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Data\flow\"/>
    </mc:Choice>
  </mc:AlternateContent>
  <bookViews>
    <workbookView xWindow="0" yWindow="0" windowWidth="25200" windowHeight="11985"/>
  </bookViews>
  <sheets>
    <sheet name="CSCAP" sheetId="10" r:id="rId1"/>
    <sheet name="Sites" sheetId="1" r:id="rId2"/>
    <sheet name="Data" sheetId="2" r:id="rId3"/>
    <sheet name="SERF" sheetId="8" r:id="rId4"/>
    <sheet name="WATERMAN" sheetId="7" r:id="rId5"/>
    <sheet name="rotations" sheetId="9" r:id="rId6"/>
  </sheets>
  <definedNames>
    <definedName name="_xlnm._FilterDatabase" localSheetId="2" hidden="1">Data!$A$1:$L$1023</definedName>
    <definedName name="_xlnm._FilterDatabase" localSheetId="5" hidden="1">rotations!$A$1:$H$63</definedName>
    <definedName name="_xlnm._FilterDatabase" localSheetId="3" hidden="1">SERF!$S$16:$W$47</definedName>
    <definedName name="_xlnm._FilterDatabase" localSheetId="1" hidden="1">Sites!$A$2:$D$2</definedName>
    <definedName name="N_Load_yearly_SERF_IA" localSheetId="3">SERF!$J$1:$P$11</definedName>
    <definedName name="N_Load_yearly_SERF_IA_1" localSheetId="3">SERF!$A$35:$G$45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A674" i="10" l="1"/>
  <c r="B674" i="10"/>
  <c r="C674" i="10"/>
  <c r="D674" i="10"/>
  <c r="E674" i="10"/>
  <c r="F674" i="10"/>
  <c r="G674" i="10"/>
  <c r="H674" i="10"/>
  <c r="A675" i="10"/>
  <c r="B675" i="10"/>
  <c r="C675" i="10"/>
  <c r="D675" i="10"/>
  <c r="E675" i="10"/>
  <c r="F675" i="10"/>
  <c r="G675" i="10"/>
  <c r="H675" i="10"/>
  <c r="A676" i="10"/>
  <c r="B676" i="10"/>
  <c r="C676" i="10"/>
  <c r="D676" i="10"/>
  <c r="E676" i="10"/>
  <c r="F676" i="10"/>
  <c r="G676" i="10"/>
  <c r="H676" i="10"/>
  <c r="A677" i="10"/>
  <c r="B677" i="10"/>
  <c r="C677" i="10"/>
  <c r="D677" i="10"/>
  <c r="E677" i="10"/>
  <c r="F677" i="10"/>
  <c r="G677" i="10"/>
  <c r="H677" i="10"/>
  <c r="A678" i="10"/>
  <c r="B678" i="10"/>
  <c r="C678" i="10"/>
  <c r="D678" i="10"/>
  <c r="E678" i="10"/>
  <c r="F678" i="10"/>
  <c r="G678" i="10"/>
  <c r="H678" i="10"/>
  <c r="A679" i="10"/>
  <c r="B679" i="10"/>
  <c r="C679" i="10"/>
  <c r="D679" i="10"/>
  <c r="E679" i="10"/>
  <c r="F679" i="10"/>
  <c r="G679" i="10"/>
  <c r="H679" i="10"/>
  <c r="A680" i="10"/>
  <c r="B680" i="10"/>
  <c r="C680" i="10"/>
  <c r="D680" i="10"/>
  <c r="E680" i="10"/>
  <c r="F680" i="10"/>
  <c r="G680" i="10"/>
  <c r="H680" i="10"/>
  <c r="A681" i="10"/>
  <c r="B681" i="10"/>
  <c r="C681" i="10"/>
  <c r="D681" i="10"/>
  <c r="E681" i="10"/>
  <c r="F681" i="10"/>
  <c r="G681" i="10"/>
  <c r="H681" i="10"/>
  <c r="A682" i="10"/>
  <c r="B682" i="10"/>
  <c r="C682" i="10"/>
  <c r="D682" i="10"/>
  <c r="E682" i="10"/>
  <c r="F682" i="10"/>
  <c r="G682" i="10"/>
  <c r="H682" i="10"/>
  <c r="A683" i="10"/>
  <c r="B683" i="10"/>
  <c r="C683" i="10"/>
  <c r="D683" i="10"/>
  <c r="E683" i="10"/>
  <c r="F683" i="10"/>
  <c r="G683" i="10"/>
  <c r="H683" i="10"/>
  <c r="A684" i="10"/>
  <c r="B684" i="10"/>
  <c r="C684" i="10"/>
  <c r="D684" i="10"/>
  <c r="E684" i="10"/>
  <c r="F684" i="10"/>
  <c r="G684" i="10"/>
  <c r="H684" i="10"/>
  <c r="A685" i="10"/>
  <c r="B685" i="10"/>
  <c r="C685" i="10"/>
  <c r="D685" i="10"/>
  <c r="E685" i="10"/>
  <c r="F685" i="10"/>
  <c r="G685" i="10"/>
  <c r="H685" i="10"/>
  <c r="A686" i="10"/>
  <c r="B686" i="10"/>
  <c r="C686" i="10"/>
  <c r="D686" i="10"/>
  <c r="E686" i="10"/>
  <c r="F686" i="10"/>
  <c r="G686" i="10"/>
  <c r="H686" i="10"/>
  <c r="A687" i="10"/>
  <c r="B687" i="10"/>
  <c r="C687" i="10"/>
  <c r="D687" i="10"/>
  <c r="E687" i="10"/>
  <c r="F687" i="10"/>
  <c r="G687" i="10"/>
  <c r="H687" i="10"/>
  <c r="A688" i="10"/>
  <c r="B688" i="10"/>
  <c r="C688" i="10"/>
  <c r="D688" i="10"/>
  <c r="E688" i="10"/>
  <c r="F688" i="10"/>
  <c r="G688" i="10"/>
  <c r="H688" i="10"/>
  <c r="A689" i="10"/>
  <c r="B689" i="10"/>
  <c r="C689" i="10"/>
  <c r="D689" i="10"/>
  <c r="E689" i="10"/>
  <c r="F689" i="10"/>
  <c r="G689" i="10"/>
  <c r="H689" i="10"/>
  <c r="A690" i="10"/>
  <c r="B690" i="10"/>
  <c r="C690" i="10"/>
  <c r="D690" i="10"/>
  <c r="E690" i="10"/>
  <c r="F690" i="10"/>
  <c r="G690" i="10"/>
  <c r="H690" i="10"/>
  <c r="A691" i="10"/>
  <c r="B691" i="10"/>
  <c r="C691" i="10"/>
  <c r="D691" i="10"/>
  <c r="E691" i="10"/>
  <c r="F691" i="10"/>
  <c r="G691" i="10"/>
  <c r="H691" i="10"/>
  <c r="A692" i="10"/>
  <c r="B692" i="10"/>
  <c r="C692" i="10"/>
  <c r="D692" i="10"/>
  <c r="E692" i="10"/>
  <c r="F692" i="10"/>
  <c r="G692" i="10"/>
  <c r="H692" i="10"/>
  <c r="A693" i="10"/>
  <c r="B693" i="10"/>
  <c r="C693" i="10"/>
  <c r="D693" i="10"/>
  <c r="E693" i="10"/>
  <c r="F693" i="10"/>
  <c r="G693" i="10"/>
  <c r="H693" i="10"/>
  <c r="A694" i="10"/>
  <c r="B694" i="10"/>
  <c r="C694" i="10"/>
  <c r="D694" i="10"/>
  <c r="E694" i="10"/>
  <c r="F694" i="10"/>
  <c r="G694" i="10"/>
  <c r="H694" i="10"/>
  <c r="A695" i="10"/>
  <c r="B695" i="10"/>
  <c r="C695" i="10"/>
  <c r="D695" i="10"/>
  <c r="E695" i="10"/>
  <c r="F695" i="10"/>
  <c r="G695" i="10"/>
  <c r="H695" i="10"/>
  <c r="A696" i="10"/>
  <c r="B696" i="10"/>
  <c r="C696" i="10"/>
  <c r="D696" i="10"/>
  <c r="E696" i="10"/>
  <c r="F696" i="10"/>
  <c r="G696" i="10"/>
  <c r="H696" i="10"/>
  <c r="A697" i="10"/>
  <c r="B697" i="10"/>
  <c r="C697" i="10"/>
  <c r="D697" i="10"/>
  <c r="E697" i="10"/>
  <c r="F697" i="10"/>
  <c r="G697" i="10"/>
  <c r="H697" i="10"/>
  <c r="A698" i="10"/>
  <c r="B698" i="10"/>
  <c r="C698" i="10"/>
  <c r="D698" i="10"/>
  <c r="E698" i="10"/>
  <c r="F698" i="10"/>
  <c r="G698" i="10"/>
  <c r="H698" i="10"/>
  <c r="A699" i="10"/>
  <c r="B699" i="10"/>
  <c r="C699" i="10"/>
  <c r="D699" i="10"/>
  <c r="E699" i="10"/>
  <c r="F699" i="10"/>
  <c r="G699" i="10"/>
  <c r="H699" i="10"/>
  <c r="A700" i="10"/>
  <c r="B700" i="10"/>
  <c r="C700" i="10"/>
  <c r="D700" i="10"/>
  <c r="E700" i="10"/>
  <c r="F700" i="10"/>
  <c r="G700" i="10"/>
  <c r="H700" i="10"/>
  <c r="A701" i="10"/>
  <c r="B701" i="10"/>
  <c r="C701" i="10"/>
  <c r="D701" i="10"/>
  <c r="E701" i="10"/>
  <c r="F701" i="10"/>
  <c r="G701" i="10"/>
  <c r="H701" i="10"/>
  <c r="A702" i="10"/>
  <c r="B702" i="10"/>
  <c r="C702" i="10"/>
  <c r="D702" i="10"/>
  <c r="E702" i="10"/>
  <c r="F702" i="10"/>
  <c r="G702" i="10"/>
  <c r="H702" i="10"/>
  <c r="A703" i="10"/>
  <c r="B703" i="10"/>
  <c r="C703" i="10"/>
  <c r="D703" i="10"/>
  <c r="E703" i="10"/>
  <c r="F703" i="10"/>
  <c r="G703" i="10"/>
  <c r="H703" i="10"/>
  <c r="A704" i="10"/>
  <c r="B704" i="10"/>
  <c r="C704" i="10"/>
  <c r="D704" i="10"/>
  <c r="E704" i="10"/>
  <c r="F704" i="10"/>
  <c r="G704" i="10"/>
  <c r="H704" i="10"/>
  <c r="A705" i="10"/>
  <c r="B705" i="10"/>
  <c r="C705" i="10"/>
  <c r="D705" i="10"/>
  <c r="E705" i="10"/>
  <c r="F705" i="10"/>
  <c r="G705" i="10"/>
  <c r="H705" i="10"/>
  <c r="A706" i="10"/>
  <c r="B706" i="10"/>
  <c r="C706" i="10"/>
  <c r="D706" i="10"/>
  <c r="E706" i="10"/>
  <c r="F706" i="10"/>
  <c r="G706" i="10"/>
  <c r="H706" i="10"/>
  <c r="A707" i="10"/>
  <c r="B707" i="10"/>
  <c r="C707" i="10"/>
  <c r="D707" i="10"/>
  <c r="E707" i="10"/>
  <c r="F707" i="10"/>
  <c r="G707" i="10"/>
  <c r="H707" i="10"/>
  <c r="A708" i="10"/>
  <c r="B708" i="10"/>
  <c r="C708" i="10"/>
  <c r="D708" i="10"/>
  <c r="E708" i="10"/>
  <c r="F708" i="10"/>
  <c r="G708" i="10"/>
  <c r="H708" i="10"/>
  <c r="A709" i="10"/>
  <c r="B709" i="10"/>
  <c r="C709" i="10"/>
  <c r="D709" i="10"/>
  <c r="E709" i="10"/>
  <c r="F709" i="10"/>
  <c r="G709" i="10"/>
  <c r="H709" i="10"/>
  <c r="A710" i="10"/>
  <c r="B710" i="10"/>
  <c r="C710" i="10"/>
  <c r="D710" i="10"/>
  <c r="E710" i="10"/>
  <c r="F710" i="10"/>
  <c r="G710" i="10"/>
  <c r="H710" i="10"/>
  <c r="A711" i="10"/>
  <c r="B711" i="10"/>
  <c r="C711" i="10"/>
  <c r="D711" i="10"/>
  <c r="E711" i="10"/>
  <c r="F711" i="10"/>
  <c r="G711" i="10"/>
  <c r="H711" i="10"/>
  <c r="A712" i="10"/>
  <c r="B712" i="10"/>
  <c r="C712" i="10"/>
  <c r="D712" i="10"/>
  <c r="E712" i="10"/>
  <c r="F712" i="10"/>
  <c r="G712" i="10"/>
  <c r="H712" i="10"/>
  <c r="A713" i="10"/>
  <c r="B713" i="10"/>
  <c r="C713" i="10"/>
  <c r="D713" i="10"/>
  <c r="E713" i="10"/>
  <c r="F713" i="10"/>
  <c r="G713" i="10"/>
  <c r="H713" i="10"/>
  <c r="A714" i="10"/>
  <c r="B714" i="10"/>
  <c r="C714" i="10"/>
  <c r="D714" i="10"/>
  <c r="E714" i="10"/>
  <c r="F714" i="10"/>
  <c r="G714" i="10"/>
  <c r="H714" i="10"/>
  <c r="A715" i="10"/>
  <c r="B715" i="10"/>
  <c r="C715" i="10"/>
  <c r="D715" i="10"/>
  <c r="E715" i="10"/>
  <c r="F715" i="10"/>
  <c r="G715" i="10"/>
  <c r="H715" i="10"/>
  <c r="A716" i="10"/>
  <c r="B716" i="10"/>
  <c r="C716" i="10"/>
  <c r="D716" i="10"/>
  <c r="E716" i="10"/>
  <c r="F716" i="10"/>
  <c r="G716" i="10"/>
  <c r="H716" i="10"/>
  <c r="A717" i="10"/>
  <c r="B717" i="10"/>
  <c r="C717" i="10"/>
  <c r="D717" i="10"/>
  <c r="E717" i="10"/>
  <c r="F717" i="10"/>
  <c r="G717" i="10"/>
  <c r="H717" i="10"/>
  <c r="A718" i="10"/>
  <c r="B718" i="10"/>
  <c r="C718" i="10"/>
  <c r="D718" i="10"/>
  <c r="E718" i="10"/>
  <c r="F718" i="10"/>
  <c r="G718" i="10"/>
  <c r="H718" i="10"/>
  <c r="A719" i="10"/>
  <c r="B719" i="10"/>
  <c r="C719" i="10"/>
  <c r="D719" i="10"/>
  <c r="E719" i="10"/>
  <c r="F719" i="10"/>
  <c r="G719" i="10"/>
  <c r="H719" i="10"/>
  <c r="A720" i="10"/>
  <c r="B720" i="10"/>
  <c r="C720" i="10"/>
  <c r="D720" i="10"/>
  <c r="E720" i="10"/>
  <c r="F720" i="10"/>
  <c r="G720" i="10"/>
  <c r="H720" i="10"/>
  <c r="A721" i="10"/>
  <c r="B721" i="10"/>
  <c r="C721" i="10"/>
  <c r="D721" i="10"/>
  <c r="E721" i="10"/>
  <c r="F721" i="10"/>
  <c r="G721" i="10"/>
  <c r="H721" i="10"/>
  <c r="A722" i="10"/>
  <c r="B722" i="10"/>
  <c r="C722" i="10"/>
  <c r="D722" i="10"/>
  <c r="E722" i="10"/>
  <c r="F722" i="10"/>
  <c r="G722" i="10"/>
  <c r="H722" i="10"/>
  <c r="A723" i="10"/>
  <c r="B723" i="10"/>
  <c r="C723" i="10"/>
  <c r="D723" i="10"/>
  <c r="E723" i="10"/>
  <c r="F723" i="10"/>
  <c r="G723" i="10"/>
  <c r="H723" i="10"/>
  <c r="A724" i="10"/>
  <c r="B724" i="10"/>
  <c r="C724" i="10"/>
  <c r="D724" i="10"/>
  <c r="E724" i="10"/>
  <c r="F724" i="10"/>
  <c r="G724" i="10"/>
  <c r="H724" i="10"/>
  <c r="A725" i="10"/>
  <c r="B725" i="10"/>
  <c r="C725" i="10"/>
  <c r="D725" i="10"/>
  <c r="E725" i="10"/>
  <c r="F725" i="10"/>
  <c r="G725" i="10"/>
  <c r="H725" i="10"/>
  <c r="A726" i="10"/>
  <c r="B726" i="10"/>
  <c r="C726" i="10"/>
  <c r="D726" i="10"/>
  <c r="E726" i="10"/>
  <c r="F726" i="10"/>
  <c r="G726" i="10"/>
  <c r="H726" i="10"/>
  <c r="A727" i="10"/>
  <c r="B727" i="10"/>
  <c r="C727" i="10"/>
  <c r="D727" i="10"/>
  <c r="E727" i="10"/>
  <c r="F727" i="10"/>
  <c r="G727" i="10"/>
  <c r="H727" i="10"/>
  <c r="A728" i="10"/>
  <c r="B728" i="10"/>
  <c r="C728" i="10"/>
  <c r="D728" i="10"/>
  <c r="E728" i="10"/>
  <c r="F728" i="10"/>
  <c r="G728" i="10"/>
  <c r="H728" i="10"/>
  <c r="A729" i="10"/>
  <c r="B729" i="10"/>
  <c r="C729" i="10"/>
  <c r="D729" i="10"/>
  <c r="E729" i="10"/>
  <c r="F729" i="10"/>
  <c r="G729" i="10"/>
  <c r="H729" i="10"/>
  <c r="A730" i="10"/>
  <c r="B730" i="10"/>
  <c r="C730" i="10"/>
  <c r="D730" i="10"/>
  <c r="E730" i="10"/>
  <c r="F730" i="10"/>
  <c r="G730" i="10"/>
  <c r="H730" i="10"/>
  <c r="A731" i="10"/>
  <c r="B731" i="10"/>
  <c r="C731" i="10"/>
  <c r="D731" i="10"/>
  <c r="E731" i="10"/>
  <c r="F731" i="10"/>
  <c r="G731" i="10"/>
  <c r="H731" i="10"/>
  <c r="A732" i="10"/>
  <c r="B732" i="10"/>
  <c r="C732" i="10"/>
  <c r="D732" i="10"/>
  <c r="E732" i="10"/>
  <c r="F732" i="10"/>
  <c r="G732" i="10"/>
  <c r="H732" i="10"/>
  <c r="A733" i="10"/>
  <c r="B733" i="10"/>
  <c r="C733" i="10"/>
  <c r="D733" i="10"/>
  <c r="E733" i="10"/>
  <c r="F733" i="10"/>
  <c r="G733" i="10"/>
  <c r="H733" i="10"/>
  <c r="A734" i="10"/>
  <c r="B734" i="10"/>
  <c r="C734" i="10"/>
  <c r="D734" i="10"/>
  <c r="E734" i="10"/>
  <c r="F734" i="10"/>
  <c r="G734" i="10"/>
  <c r="H734" i="10"/>
  <c r="A735" i="10"/>
  <c r="B735" i="10"/>
  <c r="C735" i="10"/>
  <c r="D735" i="10"/>
  <c r="E735" i="10"/>
  <c r="F735" i="10"/>
  <c r="G735" i="10"/>
  <c r="H735" i="10"/>
  <c r="A736" i="10"/>
  <c r="B736" i="10"/>
  <c r="C736" i="10"/>
  <c r="D736" i="10"/>
  <c r="E736" i="10"/>
  <c r="F736" i="10"/>
  <c r="G736" i="10"/>
  <c r="H736" i="10"/>
  <c r="A737" i="10"/>
  <c r="B737" i="10"/>
  <c r="C737" i="10"/>
  <c r="D737" i="10"/>
  <c r="E737" i="10"/>
  <c r="F737" i="10"/>
  <c r="G737" i="10"/>
  <c r="H737" i="10"/>
  <c r="A738" i="10"/>
  <c r="B738" i="10"/>
  <c r="C738" i="10"/>
  <c r="D738" i="10"/>
  <c r="E738" i="10"/>
  <c r="F738" i="10"/>
  <c r="G738" i="10"/>
  <c r="H738" i="10"/>
  <c r="A739" i="10"/>
  <c r="B739" i="10"/>
  <c r="C739" i="10"/>
  <c r="D739" i="10"/>
  <c r="E739" i="10"/>
  <c r="F739" i="10"/>
  <c r="G739" i="10"/>
  <c r="H739" i="10"/>
  <c r="A740" i="10"/>
  <c r="B740" i="10"/>
  <c r="C740" i="10"/>
  <c r="D740" i="10"/>
  <c r="E740" i="10"/>
  <c r="F740" i="10"/>
  <c r="G740" i="10"/>
  <c r="H740" i="10"/>
  <c r="A741" i="10"/>
  <c r="B741" i="10"/>
  <c r="C741" i="10"/>
  <c r="D741" i="10"/>
  <c r="E741" i="10"/>
  <c r="F741" i="10"/>
  <c r="G741" i="10"/>
  <c r="H741" i="10"/>
  <c r="A742" i="10"/>
  <c r="B742" i="10"/>
  <c r="C742" i="10"/>
  <c r="D742" i="10"/>
  <c r="E742" i="10"/>
  <c r="F742" i="10"/>
  <c r="G742" i="10"/>
  <c r="H742" i="10"/>
  <c r="A743" i="10"/>
  <c r="B743" i="10"/>
  <c r="C743" i="10"/>
  <c r="D743" i="10"/>
  <c r="E743" i="10"/>
  <c r="F743" i="10"/>
  <c r="G743" i="10"/>
  <c r="H743" i="10"/>
  <c r="A744" i="10"/>
  <c r="B744" i="10"/>
  <c r="C744" i="10"/>
  <c r="D744" i="10"/>
  <c r="E744" i="10"/>
  <c r="F744" i="10"/>
  <c r="G744" i="10"/>
  <c r="H744" i="10"/>
  <c r="A745" i="10"/>
  <c r="B745" i="10"/>
  <c r="C745" i="10"/>
  <c r="D745" i="10"/>
  <c r="E745" i="10"/>
  <c r="F745" i="10"/>
  <c r="G745" i="10"/>
  <c r="H745" i="10"/>
  <c r="A746" i="10"/>
  <c r="B746" i="10"/>
  <c r="C746" i="10"/>
  <c r="D746" i="10"/>
  <c r="E746" i="10"/>
  <c r="F746" i="10"/>
  <c r="G746" i="10"/>
  <c r="H746" i="10"/>
  <c r="A747" i="10"/>
  <c r="B747" i="10"/>
  <c r="C747" i="10"/>
  <c r="D747" i="10"/>
  <c r="E747" i="10"/>
  <c r="F747" i="10"/>
  <c r="G747" i="10"/>
  <c r="H747" i="10"/>
  <c r="A748" i="10"/>
  <c r="B748" i="10"/>
  <c r="C748" i="10"/>
  <c r="D748" i="10"/>
  <c r="E748" i="10"/>
  <c r="F748" i="10"/>
  <c r="G748" i="10"/>
  <c r="H748" i="10"/>
  <c r="A749" i="10"/>
  <c r="B749" i="10"/>
  <c r="C749" i="10"/>
  <c r="D749" i="10"/>
  <c r="E749" i="10"/>
  <c r="F749" i="10"/>
  <c r="G749" i="10"/>
  <c r="H749" i="10"/>
  <c r="A750" i="10"/>
  <c r="B750" i="10"/>
  <c r="C750" i="10"/>
  <c r="D750" i="10"/>
  <c r="E750" i="10"/>
  <c r="F750" i="10"/>
  <c r="G750" i="10"/>
  <c r="H750" i="10"/>
  <c r="A751" i="10"/>
  <c r="B751" i="10"/>
  <c r="C751" i="10"/>
  <c r="D751" i="10"/>
  <c r="E751" i="10"/>
  <c r="F751" i="10"/>
  <c r="G751" i="10"/>
  <c r="H751" i="10"/>
  <c r="A752" i="10"/>
  <c r="B752" i="10"/>
  <c r="C752" i="10"/>
  <c r="D752" i="10"/>
  <c r="E752" i="10"/>
  <c r="F752" i="10"/>
  <c r="G752" i="10"/>
  <c r="H752" i="10"/>
  <c r="A753" i="10"/>
  <c r="B753" i="10"/>
  <c r="C753" i="10"/>
  <c r="D753" i="10"/>
  <c r="E753" i="10"/>
  <c r="F753" i="10"/>
  <c r="G753" i="10"/>
  <c r="H753" i="10"/>
  <c r="A754" i="10"/>
  <c r="B754" i="10"/>
  <c r="C754" i="10"/>
  <c r="D754" i="10"/>
  <c r="E754" i="10"/>
  <c r="F754" i="10"/>
  <c r="G754" i="10"/>
  <c r="H754" i="10"/>
  <c r="A755" i="10"/>
  <c r="B755" i="10"/>
  <c r="C755" i="10"/>
  <c r="D755" i="10"/>
  <c r="E755" i="10"/>
  <c r="F755" i="10"/>
  <c r="G755" i="10"/>
  <c r="H755" i="10"/>
  <c r="A756" i="10"/>
  <c r="B756" i="10"/>
  <c r="C756" i="10"/>
  <c r="D756" i="10"/>
  <c r="E756" i="10"/>
  <c r="F756" i="10"/>
  <c r="G756" i="10"/>
  <c r="H756" i="10"/>
  <c r="A757" i="10"/>
  <c r="B757" i="10"/>
  <c r="C757" i="10"/>
  <c r="D757" i="10"/>
  <c r="E757" i="10"/>
  <c r="F757" i="10"/>
  <c r="G757" i="10"/>
  <c r="H757" i="10"/>
  <c r="A758" i="10"/>
  <c r="B758" i="10"/>
  <c r="C758" i="10"/>
  <c r="D758" i="10"/>
  <c r="E758" i="10"/>
  <c r="F758" i="10"/>
  <c r="G758" i="10"/>
  <c r="H758" i="10"/>
  <c r="A759" i="10"/>
  <c r="B759" i="10"/>
  <c r="C759" i="10"/>
  <c r="D759" i="10"/>
  <c r="E759" i="10"/>
  <c r="F759" i="10"/>
  <c r="G759" i="10"/>
  <c r="H759" i="10"/>
  <c r="A760" i="10"/>
  <c r="B760" i="10"/>
  <c r="C760" i="10"/>
  <c r="D760" i="10"/>
  <c r="E760" i="10"/>
  <c r="F760" i="10"/>
  <c r="G760" i="10"/>
  <c r="H760" i="10"/>
  <c r="A761" i="10"/>
  <c r="B761" i="10"/>
  <c r="C761" i="10"/>
  <c r="D761" i="10"/>
  <c r="E761" i="10"/>
  <c r="F761" i="10"/>
  <c r="G761" i="10"/>
  <c r="H761" i="10"/>
  <c r="A762" i="10"/>
  <c r="B762" i="10"/>
  <c r="C762" i="10"/>
  <c r="D762" i="10"/>
  <c r="E762" i="10"/>
  <c r="F762" i="10"/>
  <c r="G762" i="10"/>
  <c r="H762" i="10"/>
  <c r="A763" i="10"/>
  <c r="B763" i="10"/>
  <c r="C763" i="10"/>
  <c r="D763" i="10"/>
  <c r="E763" i="10"/>
  <c r="F763" i="10"/>
  <c r="G763" i="10"/>
  <c r="H763" i="10"/>
  <c r="A764" i="10"/>
  <c r="B764" i="10"/>
  <c r="C764" i="10"/>
  <c r="D764" i="10"/>
  <c r="E764" i="10"/>
  <c r="F764" i="10"/>
  <c r="G764" i="10"/>
  <c r="H764" i="10"/>
  <c r="A765" i="10"/>
  <c r="B765" i="10"/>
  <c r="C765" i="10"/>
  <c r="D765" i="10"/>
  <c r="E765" i="10"/>
  <c r="F765" i="10"/>
  <c r="G765" i="10"/>
  <c r="H765" i="10"/>
  <c r="A766" i="10"/>
  <c r="B766" i="10"/>
  <c r="C766" i="10"/>
  <c r="D766" i="10"/>
  <c r="E766" i="10"/>
  <c r="F766" i="10"/>
  <c r="G766" i="10"/>
  <c r="H766" i="10"/>
  <c r="A767" i="10"/>
  <c r="B767" i="10"/>
  <c r="C767" i="10"/>
  <c r="D767" i="10"/>
  <c r="E767" i="10"/>
  <c r="F767" i="10"/>
  <c r="G767" i="10"/>
  <c r="H767" i="10"/>
  <c r="A768" i="10"/>
  <c r="B768" i="10"/>
  <c r="C768" i="10"/>
  <c r="D768" i="10"/>
  <c r="E768" i="10"/>
  <c r="F768" i="10"/>
  <c r="G768" i="10"/>
  <c r="H768" i="10"/>
  <c r="A769" i="10"/>
  <c r="B769" i="10"/>
  <c r="C769" i="10"/>
  <c r="D769" i="10"/>
  <c r="E769" i="10"/>
  <c r="F769" i="10"/>
  <c r="G769" i="10"/>
  <c r="H769" i="10"/>
  <c r="A770" i="10"/>
  <c r="B770" i="10"/>
  <c r="C770" i="10"/>
  <c r="D770" i="10"/>
  <c r="E770" i="10"/>
  <c r="F770" i="10"/>
  <c r="G770" i="10"/>
  <c r="H770" i="10"/>
  <c r="A771" i="10"/>
  <c r="B771" i="10"/>
  <c r="C771" i="10"/>
  <c r="D771" i="10"/>
  <c r="E771" i="10"/>
  <c r="F771" i="10"/>
  <c r="G771" i="10"/>
  <c r="H771" i="10"/>
  <c r="A772" i="10"/>
  <c r="B772" i="10"/>
  <c r="C772" i="10"/>
  <c r="D772" i="10"/>
  <c r="E772" i="10"/>
  <c r="F772" i="10"/>
  <c r="G772" i="10"/>
  <c r="H772" i="10"/>
  <c r="A773" i="10"/>
  <c r="B773" i="10"/>
  <c r="C773" i="10"/>
  <c r="D773" i="10"/>
  <c r="E773" i="10"/>
  <c r="F773" i="10"/>
  <c r="G773" i="10"/>
  <c r="H773" i="10"/>
  <c r="A774" i="10"/>
  <c r="B774" i="10"/>
  <c r="C774" i="10"/>
  <c r="D774" i="10"/>
  <c r="E774" i="10"/>
  <c r="F774" i="10"/>
  <c r="G774" i="10"/>
  <c r="H774" i="10"/>
  <c r="A775" i="10"/>
  <c r="B775" i="10"/>
  <c r="C775" i="10"/>
  <c r="D775" i="10"/>
  <c r="E775" i="10"/>
  <c r="F775" i="10"/>
  <c r="G775" i="10"/>
  <c r="H775" i="10"/>
  <c r="A776" i="10"/>
  <c r="B776" i="10"/>
  <c r="C776" i="10"/>
  <c r="D776" i="10"/>
  <c r="E776" i="10"/>
  <c r="F776" i="10"/>
  <c r="G776" i="10"/>
  <c r="H776" i="10"/>
  <c r="A777" i="10"/>
  <c r="B777" i="10"/>
  <c r="C777" i="10"/>
  <c r="D777" i="10"/>
  <c r="E777" i="10"/>
  <c r="F777" i="10"/>
  <c r="G777" i="10"/>
  <c r="H777" i="10"/>
  <c r="A778" i="10"/>
  <c r="B778" i="10"/>
  <c r="C778" i="10"/>
  <c r="D778" i="10"/>
  <c r="E778" i="10"/>
  <c r="F778" i="10"/>
  <c r="G778" i="10"/>
  <c r="H778" i="10"/>
  <c r="A779" i="10"/>
  <c r="B779" i="10"/>
  <c r="C779" i="10"/>
  <c r="D779" i="10"/>
  <c r="E779" i="10"/>
  <c r="F779" i="10"/>
  <c r="G779" i="10"/>
  <c r="H779" i="10"/>
  <c r="A780" i="10"/>
  <c r="B780" i="10"/>
  <c r="C780" i="10"/>
  <c r="D780" i="10"/>
  <c r="E780" i="10"/>
  <c r="F780" i="10"/>
  <c r="G780" i="10"/>
  <c r="H780" i="10"/>
  <c r="A781" i="10"/>
  <c r="B781" i="10"/>
  <c r="C781" i="10"/>
  <c r="D781" i="10"/>
  <c r="E781" i="10"/>
  <c r="F781" i="10"/>
  <c r="G781" i="10"/>
  <c r="H781" i="10"/>
  <c r="A782" i="10"/>
  <c r="B782" i="10"/>
  <c r="C782" i="10"/>
  <c r="D782" i="10"/>
  <c r="E782" i="10"/>
  <c r="F782" i="10"/>
  <c r="G782" i="10"/>
  <c r="H782" i="10"/>
  <c r="A783" i="10"/>
  <c r="B783" i="10"/>
  <c r="C783" i="10"/>
  <c r="D783" i="10"/>
  <c r="E783" i="10"/>
  <c r="F783" i="10"/>
  <c r="G783" i="10"/>
  <c r="H783" i="10"/>
  <c r="A784" i="10"/>
  <c r="B784" i="10"/>
  <c r="C784" i="10"/>
  <c r="D784" i="10"/>
  <c r="E784" i="10"/>
  <c r="F784" i="10"/>
  <c r="G784" i="10"/>
  <c r="H784" i="10"/>
  <c r="A785" i="10"/>
  <c r="B785" i="10"/>
  <c r="C785" i="10"/>
  <c r="D785" i="10"/>
  <c r="E785" i="10"/>
  <c r="F785" i="10"/>
  <c r="G785" i="10"/>
  <c r="H785" i="10"/>
  <c r="A786" i="10"/>
  <c r="B786" i="10"/>
  <c r="C786" i="10"/>
  <c r="D786" i="10"/>
  <c r="E786" i="10"/>
  <c r="F786" i="10"/>
  <c r="G786" i="10"/>
  <c r="H786" i="10"/>
  <c r="A787" i="10"/>
  <c r="B787" i="10"/>
  <c r="C787" i="10"/>
  <c r="D787" i="10"/>
  <c r="E787" i="10"/>
  <c r="F787" i="10"/>
  <c r="G787" i="10"/>
  <c r="H787" i="10"/>
  <c r="A788" i="10"/>
  <c r="B788" i="10"/>
  <c r="C788" i="10"/>
  <c r="D788" i="10"/>
  <c r="E788" i="10"/>
  <c r="F788" i="10"/>
  <c r="G788" i="10"/>
  <c r="H788" i="10"/>
  <c r="A789" i="10"/>
  <c r="B789" i="10"/>
  <c r="C789" i="10"/>
  <c r="D789" i="10"/>
  <c r="E789" i="10"/>
  <c r="F789" i="10"/>
  <c r="G789" i="10"/>
  <c r="H789" i="10"/>
  <c r="A790" i="10"/>
  <c r="B790" i="10"/>
  <c r="C790" i="10"/>
  <c r="D790" i="10"/>
  <c r="E790" i="10"/>
  <c r="F790" i="10"/>
  <c r="G790" i="10"/>
  <c r="H790" i="10"/>
  <c r="A791" i="10"/>
  <c r="B791" i="10"/>
  <c r="C791" i="10"/>
  <c r="D791" i="10"/>
  <c r="E791" i="10"/>
  <c r="F791" i="10"/>
  <c r="G791" i="10"/>
  <c r="H791" i="10"/>
  <c r="A792" i="10"/>
  <c r="B792" i="10"/>
  <c r="C792" i="10"/>
  <c r="D792" i="10"/>
  <c r="E792" i="10"/>
  <c r="F792" i="10"/>
  <c r="G792" i="10"/>
  <c r="H792" i="10"/>
  <c r="A793" i="10"/>
  <c r="B793" i="10"/>
  <c r="C793" i="10"/>
  <c r="D793" i="10"/>
  <c r="E793" i="10"/>
  <c r="F793" i="10"/>
  <c r="G793" i="10"/>
  <c r="H793" i="10"/>
  <c r="A794" i="10"/>
  <c r="B794" i="10"/>
  <c r="C794" i="10"/>
  <c r="D794" i="10"/>
  <c r="E794" i="10"/>
  <c r="F794" i="10"/>
  <c r="G794" i="10"/>
  <c r="H794" i="10"/>
  <c r="A795" i="10"/>
  <c r="B795" i="10"/>
  <c r="C795" i="10"/>
  <c r="D795" i="10"/>
  <c r="E795" i="10"/>
  <c r="F795" i="10"/>
  <c r="G795" i="10"/>
  <c r="H795" i="10"/>
  <c r="A796" i="10"/>
  <c r="B796" i="10"/>
  <c r="C796" i="10"/>
  <c r="D796" i="10"/>
  <c r="E796" i="10"/>
  <c r="F796" i="10"/>
  <c r="G796" i="10"/>
  <c r="H796" i="10"/>
  <c r="A797" i="10"/>
  <c r="B797" i="10"/>
  <c r="C797" i="10"/>
  <c r="D797" i="10"/>
  <c r="E797" i="10"/>
  <c r="F797" i="10"/>
  <c r="G797" i="10"/>
  <c r="H797" i="10"/>
  <c r="A798" i="10"/>
  <c r="B798" i="10"/>
  <c r="C798" i="10"/>
  <c r="D798" i="10"/>
  <c r="E798" i="10"/>
  <c r="F798" i="10"/>
  <c r="G798" i="10"/>
  <c r="H798" i="10"/>
  <c r="A799" i="10"/>
  <c r="B799" i="10"/>
  <c r="C799" i="10"/>
  <c r="D799" i="10"/>
  <c r="E799" i="10"/>
  <c r="F799" i="10"/>
  <c r="G799" i="10"/>
  <c r="H799" i="10"/>
  <c r="A800" i="10"/>
  <c r="B800" i="10"/>
  <c r="C800" i="10"/>
  <c r="D800" i="10"/>
  <c r="E800" i="10"/>
  <c r="F800" i="10"/>
  <c r="G800" i="10"/>
  <c r="H800" i="10"/>
  <c r="A801" i="10"/>
  <c r="B801" i="10"/>
  <c r="C801" i="10"/>
  <c r="D801" i="10"/>
  <c r="E801" i="10"/>
  <c r="F801" i="10"/>
  <c r="G801" i="10"/>
  <c r="H801" i="10"/>
  <c r="A802" i="10"/>
  <c r="B802" i="10"/>
  <c r="C802" i="10"/>
  <c r="D802" i="10"/>
  <c r="E802" i="10"/>
  <c r="F802" i="10"/>
  <c r="G802" i="10"/>
  <c r="H802" i="10"/>
  <c r="A803" i="10"/>
  <c r="B803" i="10"/>
  <c r="C803" i="10"/>
  <c r="D803" i="10"/>
  <c r="E803" i="10"/>
  <c r="F803" i="10"/>
  <c r="G803" i="10"/>
  <c r="H803" i="10"/>
  <c r="A804" i="10"/>
  <c r="B804" i="10"/>
  <c r="C804" i="10"/>
  <c r="D804" i="10"/>
  <c r="E804" i="10"/>
  <c r="F804" i="10"/>
  <c r="G804" i="10"/>
  <c r="H804" i="10"/>
  <c r="A805" i="10"/>
  <c r="B805" i="10"/>
  <c r="C805" i="10"/>
  <c r="D805" i="10"/>
  <c r="E805" i="10"/>
  <c r="F805" i="10"/>
  <c r="G805" i="10"/>
  <c r="H805" i="10"/>
  <c r="A806" i="10"/>
  <c r="B806" i="10"/>
  <c r="C806" i="10"/>
  <c r="D806" i="10"/>
  <c r="E806" i="10"/>
  <c r="F806" i="10"/>
  <c r="G806" i="10"/>
  <c r="H806" i="10"/>
  <c r="A807" i="10"/>
  <c r="B807" i="10"/>
  <c r="C807" i="10"/>
  <c r="D807" i="10"/>
  <c r="E807" i="10"/>
  <c r="F807" i="10"/>
  <c r="G807" i="10"/>
  <c r="H807" i="10"/>
  <c r="A808" i="10"/>
  <c r="B808" i="10"/>
  <c r="C808" i="10"/>
  <c r="D808" i="10"/>
  <c r="E808" i="10"/>
  <c r="F808" i="10"/>
  <c r="G808" i="10"/>
  <c r="H808" i="10"/>
  <c r="A809" i="10"/>
  <c r="B809" i="10"/>
  <c r="C809" i="10"/>
  <c r="D809" i="10"/>
  <c r="E809" i="10"/>
  <c r="F809" i="10"/>
  <c r="G809" i="10"/>
  <c r="H809" i="10"/>
  <c r="A810" i="10"/>
  <c r="B810" i="10"/>
  <c r="C810" i="10"/>
  <c r="D810" i="10"/>
  <c r="E810" i="10"/>
  <c r="F810" i="10"/>
  <c r="G810" i="10"/>
  <c r="H810" i="10"/>
  <c r="A811" i="10"/>
  <c r="B811" i="10"/>
  <c r="C811" i="10"/>
  <c r="D811" i="10"/>
  <c r="E811" i="10"/>
  <c r="F811" i="10"/>
  <c r="G811" i="10"/>
  <c r="H811" i="10"/>
  <c r="A812" i="10"/>
  <c r="B812" i="10"/>
  <c r="C812" i="10"/>
  <c r="D812" i="10"/>
  <c r="E812" i="10"/>
  <c r="F812" i="10"/>
  <c r="G812" i="10"/>
  <c r="H812" i="10"/>
  <c r="A813" i="10"/>
  <c r="B813" i="10"/>
  <c r="C813" i="10"/>
  <c r="D813" i="10"/>
  <c r="E813" i="10"/>
  <c r="F813" i="10"/>
  <c r="G813" i="10"/>
  <c r="H813" i="10"/>
  <c r="A814" i="10"/>
  <c r="B814" i="10"/>
  <c r="C814" i="10"/>
  <c r="D814" i="10"/>
  <c r="E814" i="10"/>
  <c r="F814" i="10"/>
  <c r="G814" i="10"/>
  <c r="H814" i="10"/>
  <c r="A815" i="10"/>
  <c r="B815" i="10"/>
  <c r="C815" i="10"/>
  <c r="D815" i="10"/>
  <c r="E815" i="10"/>
  <c r="F815" i="10"/>
  <c r="G815" i="10"/>
  <c r="H815" i="10"/>
  <c r="A816" i="10"/>
  <c r="B816" i="10"/>
  <c r="C816" i="10"/>
  <c r="D816" i="10"/>
  <c r="E816" i="10"/>
  <c r="F816" i="10"/>
  <c r="G816" i="10"/>
  <c r="H816" i="10"/>
  <c r="A817" i="10"/>
  <c r="B817" i="10"/>
  <c r="C817" i="10"/>
  <c r="D817" i="10"/>
  <c r="E817" i="10"/>
  <c r="F817" i="10"/>
  <c r="G817" i="10"/>
  <c r="H817" i="10"/>
  <c r="A818" i="10"/>
  <c r="B818" i="10"/>
  <c r="C818" i="10"/>
  <c r="D818" i="10"/>
  <c r="E818" i="10"/>
  <c r="F818" i="10"/>
  <c r="G818" i="10"/>
  <c r="H818" i="10"/>
  <c r="A819" i="10"/>
  <c r="B819" i="10"/>
  <c r="C819" i="10"/>
  <c r="D819" i="10"/>
  <c r="E819" i="10"/>
  <c r="F819" i="10"/>
  <c r="G819" i="10"/>
  <c r="H819" i="10"/>
  <c r="A820" i="10"/>
  <c r="B820" i="10"/>
  <c r="C820" i="10"/>
  <c r="D820" i="10"/>
  <c r="E820" i="10"/>
  <c r="F820" i="10"/>
  <c r="G820" i="10"/>
  <c r="H820" i="10"/>
  <c r="A821" i="10"/>
  <c r="B821" i="10"/>
  <c r="C821" i="10"/>
  <c r="D821" i="10"/>
  <c r="E821" i="10"/>
  <c r="F821" i="10"/>
  <c r="G821" i="10"/>
  <c r="H821" i="10"/>
  <c r="A822" i="10"/>
  <c r="B822" i="10"/>
  <c r="C822" i="10"/>
  <c r="D822" i="10"/>
  <c r="E822" i="10"/>
  <c r="F822" i="10"/>
  <c r="G822" i="10"/>
  <c r="H822" i="10"/>
  <c r="A823" i="10"/>
  <c r="B823" i="10"/>
  <c r="C823" i="10"/>
  <c r="D823" i="10"/>
  <c r="E823" i="10"/>
  <c r="F823" i="10"/>
  <c r="G823" i="10"/>
  <c r="H823" i="10"/>
  <c r="A824" i="10"/>
  <c r="B824" i="10"/>
  <c r="C824" i="10"/>
  <c r="D824" i="10"/>
  <c r="E824" i="10"/>
  <c r="F824" i="10"/>
  <c r="G824" i="10"/>
  <c r="H824" i="10"/>
  <c r="A825" i="10"/>
  <c r="B825" i="10"/>
  <c r="C825" i="10"/>
  <c r="D825" i="10"/>
  <c r="E825" i="10"/>
  <c r="F825" i="10"/>
  <c r="G825" i="10"/>
  <c r="H825" i="10"/>
  <c r="A826" i="10"/>
  <c r="B826" i="10"/>
  <c r="C826" i="10"/>
  <c r="D826" i="10"/>
  <c r="E826" i="10"/>
  <c r="F826" i="10"/>
  <c r="G826" i="10"/>
  <c r="H826" i="10"/>
  <c r="A827" i="10"/>
  <c r="B827" i="10"/>
  <c r="C827" i="10"/>
  <c r="D827" i="10"/>
  <c r="E827" i="10"/>
  <c r="F827" i="10"/>
  <c r="G827" i="10"/>
  <c r="H827" i="10"/>
  <c r="A828" i="10"/>
  <c r="B828" i="10"/>
  <c r="C828" i="10"/>
  <c r="D828" i="10"/>
  <c r="E828" i="10"/>
  <c r="F828" i="10"/>
  <c r="G828" i="10"/>
  <c r="H828" i="10"/>
  <c r="A829" i="10"/>
  <c r="B829" i="10"/>
  <c r="C829" i="10"/>
  <c r="D829" i="10"/>
  <c r="E829" i="10"/>
  <c r="F829" i="10"/>
  <c r="G829" i="10"/>
  <c r="H829" i="10"/>
  <c r="A830" i="10"/>
  <c r="B830" i="10"/>
  <c r="C830" i="10"/>
  <c r="D830" i="10"/>
  <c r="E830" i="10"/>
  <c r="F830" i="10"/>
  <c r="G830" i="10"/>
  <c r="H830" i="10"/>
  <c r="A831" i="10"/>
  <c r="B831" i="10"/>
  <c r="C831" i="10"/>
  <c r="D831" i="10"/>
  <c r="E831" i="10"/>
  <c r="F831" i="10"/>
  <c r="G831" i="10"/>
  <c r="H831" i="10"/>
  <c r="A832" i="10"/>
  <c r="B832" i="10"/>
  <c r="C832" i="10"/>
  <c r="D832" i="10"/>
  <c r="E832" i="10"/>
  <c r="F832" i="10"/>
  <c r="G832" i="10"/>
  <c r="H832" i="10"/>
  <c r="A833" i="10"/>
  <c r="B833" i="10"/>
  <c r="C833" i="10"/>
  <c r="D833" i="10"/>
  <c r="E833" i="10"/>
  <c r="F833" i="10"/>
  <c r="G833" i="10"/>
  <c r="H833" i="10"/>
  <c r="A834" i="10"/>
  <c r="B834" i="10"/>
  <c r="C834" i="10"/>
  <c r="D834" i="10"/>
  <c r="E834" i="10"/>
  <c r="F834" i="10"/>
  <c r="G834" i="10"/>
  <c r="H834" i="10"/>
  <c r="A835" i="10"/>
  <c r="B835" i="10"/>
  <c r="C835" i="10"/>
  <c r="D835" i="10"/>
  <c r="E835" i="10"/>
  <c r="F835" i="10"/>
  <c r="G835" i="10"/>
  <c r="H835" i="10"/>
  <c r="A836" i="10"/>
  <c r="B836" i="10"/>
  <c r="C836" i="10"/>
  <c r="D836" i="10"/>
  <c r="E836" i="10"/>
  <c r="F836" i="10"/>
  <c r="G836" i="10"/>
  <c r="H836" i="10"/>
  <c r="A837" i="10"/>
  <c r="B837" i="10"/>
  <c r="C837" i="10"/>
  <c r="D837" i="10"/>
  <c r="E837" i="10"/>
  <c r="F837" i="10"/>
  <c r="G837" i="10"/>
  <c r="H837" i="10"/>
  <c r="A838" i="10"/>
  <c r="B838" i="10"/>
  <c r="C838" i="10"/>
  <c r="D838" i="10"/>
  <c r="E838" i="10"/>
  <c r="F838" i="10"/>
  <c r="G838" i="10"/>
  <c r="H838" i="10"/>
  <c r="A839" i="10"/>
  <c r="B839" i="10"/>
  <c r="C839" i="10"/>
  <c r="D839" i="10"/>
  <c r="E839" i="10"/>
  <c r="F839" i="10"/>
  <c r="G839" i="10"/>
  <c r="H839" i="10"/>
  <c r="A840" i="10"/>
  <c r="B840" i="10"/>
  <c r="C840" i="10"/>
  <c r="D840" i="10"/>
  <c r="E840" i="10"/>
  <c r="F840" i="10"/>
  <c r="G840" i="10"/>
  <c r="H840" i="10"/>
  <c r="A841" i="10"/>
  <c r="B841" i="10"/>
  <c r="C841" i="10"/>
  <c r="D841" i="10"/>
  <c r="E841" i="10"/>
  <c r="F841" i="10"/>
  <c r="G841" i="10"/>
  <c r="H841" i="10"/>
  <c r="A842" i="10"/>
  <c r="B842" i="10"/>
  <c r="C842" i="10"/>
  <c r="D842" i="10"/>
  <c r="E842" i="10"/>
  <c r="F842" i="10"/>
  <c r="G842" i="10"/>
  <c r="H842" i="10"/>
  <c r="A843" i="10"/>
  <c r="B843" i="10"/>
  <c r="C843" i="10"/>
  <c r="D843" i="10"/>
  <c r="E843" i="10"/>
  <c r="F843" i="10"/>
  <c r="G843" i="10"/>
  <c r="H843" i="10"/>
  <c r="A844" i="10"/>
  <c r="B844" i="10"/>
  <c r="C844" i="10"/>
  <c r="D844" i="10"/>
  <c r="E844" i="10"/>
  <c r="F844" i="10"/>
  <c r="G844" i="10"/>
  <c r="H844" i="10"/>
  <c r="A845" i="10"/>
  <c r="B845" i="10"/>
  <c r="C845" i="10"/>
  <c r="D845" i="10"/>
  <c r="E845" i="10"/>
  <c r="F845" i="10"/>
  <c r="G845" i="10"/>
  <c r="H845" i="10"/>
  <c r="A846" i="10"/>
  <c r="B846" i="10"/>
  <c r="C846" i="10"/>
  <c r="D846" i="10"/>
  <c r="E846" i="10"/>
  <c r="F846" i="10"/>
  <c r="G846" i="10"/>
  <c r="H846" i="10"/>
  <c r="A847" i="10"/>
  <c r="B847" i="10"/>
  <c r="C847" i="10"/>
  <c r="D847" i="10"/>
  <c r="E847" i="10"/>
  <c r="F847" i="10"/>
  <c r="G847" i="10"/>
  <c r="H847" i="10"/>
  <c r="A848" i="10"/>
  <c r="B848" i="10"/>
  <c r="C848" i="10"/>
  <c r="D848" i="10"/>
  <c r="E848" i="10"/>
  <c r="F848" i="10"/>
  <c r="G848" i="10"/>
  <c r="H848" i="10"/>
  <c r="A849" i="10"/>
  <c r="B849" i="10"/>
  <c r="C849" i="10"/>
  <c r="D849" i="10"/>
  <c r="E849" i="10"/>
  <c r="F849" i="10"/>
  <c r="G849" i="10"/>
  <c r="H849" i="10"/>
  <c r="A850" i="10"/>
  <c r="B850" i="10"/>
  <c r="C850" i="10"/>
  <c r="D850" i="10"/>
  <c r="E850" i="10"/>
  <c r="F850" i="10"/>
  <c r="G850" i="10"/>
  <c r="H850" i="10"/>
  <c r="A851" i="10"/>
  <c r="B851" i="10"/>
  <c r="C851" i="10"/>
  <c r="D851" i="10"/>
  <c r="E851" i="10"/>
  <c r="F851" i="10"/>
  <c r="G851" i="10"/>
  <c r="H851" i="10"/>
  <c r="A852" i="10"/>
  <c r="B852" i="10"/>
  <c r="C852" i="10"/>
  <c r="D852" i="10"/>
  <c r="E852" i="10"/>
  <c r="F852" i="10"/>
  <c r="G852" i="10"/>
  <c r="H852" i="10"/>
  <c r="A853" i="10"/>
  <c r="B853" i="10"/>
  <c r="C853" i="10"/>
  <c r="D853" i="10"/>
  <c r="E853" i="10"/>
  <c r="F853" i="10"/>
  <c r="G853" i="10"/>
  <c r="H853" i="10"/>
  <c r="A854" i="10"/>
  <c r="B854" i="10"/>
  <c r="C854" i="10"/>
  <c r="D854" i="10"/>
  <c r="E854" i="10"/>
  <c r="F854" i="10"/>
  <c r="G854" i="10"/>
  <c r="H854" i="10"/>
  <c r="A855" i="10"/>
  <c r="B855" i="10"/>
  <c r="C855" i="10"/>
  <c r="D855" i="10"/>
  <c r="E855" i="10"/>
  <c r="F855" i="10"/>
  <c r="G855" i="10"/>
  <c r="H855" i="10"/>
  <c r="A856" i="10"/>
  <c r="B856" i="10"/>
  <c r="C856" i="10"/>
  <c r="D856" i="10"/>
  <c r="E856" i="10"/>
  <c r="F856" i="10"/>
  <c r="G856" i="10"/>
  <c r="H856" i="10"/>
  <c r="A857" i="10"/>
  <c r="B857" i="10"/>
  <c r="C857" i="10"/>
  <c r="D857" i="10"/>
  <c r="E857" i="10"/>
  <c r="F857" i="10"/>
  <c r="G857" i="10"/>
  <c r="H857" i="10"/>
  <c r="A858" i="10"/>
  <c r="B858" i="10"/>
  <c r="C858" i="10"/>
  <c r="D858" i="10"/>
  <c r="E858" i="10"/>
  <c r="F858" i="10"/>
  <c r="G858" i="10"/>
  <c r="H858" i="10"/>
  <c r="A859" i="10"/>
  <c r="B859" i="10"/>
  <c r="C859" i="10"/>
  <c r="D859" i="10"/>
  <c r="E859" i="10"/>
  <c r="F859" i="10"/>
  <c r="G859" i="10"/>
  <c r="H859" i="10"/>
  <c r="A860" i="10"/>
  <c r="B860" i="10"/>
  <c r="C860" i="10"/>
  <c r="D860" i="10"/>
  <c r="E860" i="10"/>
  <c r="F860" i="10"/>
  <c r="G860" i="10"/>
  <c r="H860" i="10"/>
  <c r="A861" i="10"/>
  <c r="B861" i="10"/>
  <c r="C861" i="10"/>
  <c r="D861" i="10"/>
  <c r="E861" i="10"/>
  <c r="F861" i="10"/>
  <c r="G861" i="10"/>
  <c r="H861" i="10"/>
  <c r="A862" i="10"/>
  <c r="B862" i="10"/>
  <c r="C862" i="10"/>
  <c r="D862" i="10"/>
  <c r="E862" i="10"/>
  <c r="F862" i="10"/>
  <c r="G862" i="10"/>
  <c r="H862" i="10"/>
  <c r="A863" i="10"/>
  <c r="B863" i="10"/>
  <c r="C863" i="10"/>
  <c r="D863" i="10"/>
  <c r="E863" i="10"/>
  <c r="F863" i="10"/>
  <c r="G863" i="10"/>
  <c r="H863" i="10"/>
  <c r="A864" i="10"/>
  <c r="B864" i="10"/>
  <c r="C864" i="10"/>
  <c r="D864" i="10"/>
  <c r="E864" i="10"/>
  <c r="F864" i="10"/>
  <c r="G864" i="10"/>
  <c r="H864" i="10"/>
  <c r="A865" i="10"/>
  <c r="B865" i="10"/>
  <c r="C865" i="10"/>
  <c r="D865" i="10"/>
  <c r="E865" i="10"/>
  <c r="F865" i="10"/>
  <c r="G865" i="10"/>
  <c r="H865" i="10"/>
  <c r="A866" i="10"/>
  <c r="B866" i="10"/>
  <c r="C866" i="10"/>
  <c r="D866" i="10"/>
  <c r="E866" i="10"/>
  <c r="F866" i="10"/>
  <c r="G866" i="10"/>
  <c r="H866" i="10"/>
  <c r="A867" i="10"/>
  <c r="B867" i="10"/>
  <c r="C867" i="10"/>
  <c r="D867" i="10"/>
  <c r="E867" i="10"/>
  <c r="F867" i="10"/>
  <c r="G867" i="10"/>
  <c r="H867" i="10"/>
  <c r="A868" i="10"/>
  <c r="B868" i="10"/>
  <c r="C868" i="10"/>
  <c r="D868" i="10"/>
  <c r="E868" i="10"/>
  <c r="F868" i="10"/>
  <c r="G868" i="10"/>
  <c r="H868" i="10"/>
  <c r="A869" i="10"/>
  <c r="B869" i="10"/>
  <c r="C869" i="10"/>
  <c r="D869" i="10"/>
  <c r="E869" i="10"/>
  <c r="F869" i="10"/>
  <c r="G869" i="10"/>
  <c r="H869" i="10"/>
  <c r="A870" i="10"/>
  <c r="B870" i="10"/>
  <c r="C870" i="10"/>
  <c r="D870" i="10"/>
  <c r="E870" i="10"/>
  <c r="F870" i="10"/>
  <c r="G870" i="10"/>
  <c r="H870" i="10"/>
  <c r="A871" i="10"/>
  <c r="B871" i="10"/>
  <c r="C871" i="10"/>
  <c r="D871" i="10"/>
  <c r="E871" i="10"/>
  <c r="F871" i="10"/>
  <c r="G871" i="10"/>
  <c r="H871" i="10"/>
  <c r="A872" i="10"/>
  <c r="B872" i="10"/>
  <c r="C872" i="10"/>
  <c r="D872" i="10"/>
  <c r="E872" i="10"/>
  <c r="F872" i="10"/>
  <c r="G872" i="10"/>
  <c r="H872" i="10"/>
  <c r="A873" i="10"/>
  <c r="B873" i="10"/>
  <c r="C873" i="10"/>
  <c r="D873" i="10"/>
  <c r="E873" i="10"/>
  <c r="F873" i="10"/>
  <c r="G873" i="10"/>
  <c r="H873" i="10"/>
  <c r="A874" i="10"/>
  <c r="B874" i="10"/>
  <c r="C874" i="10"/>
  <c r="D874" i="10"/>
  <c r="E874" i="10"/>
  <c r="F874" i="10"/>
  <c r="G874" i="10"/>
  <c r="H874" i="10"/>
  <c r="A875" i="10"/>
  <c r="B875" i="10"/>
  <c r="C875" i="10"/>
  <c r="D875" i="10"/>
  <c r="E875" i="10"/>
  <c r="F875" i="10"/>
  <c r="G875" i="10"/>
  <c r="H875" i="10"/>
  <c r="A876" i="10"/>
  <c r="B876" i="10"/>
  <c r="C876" i="10"/>
  <c r="D876" i="10"/>
  <c r="E876" i="10"/>
  <c r="F876" i="10"/>
  <c r="G876" i="10"/>
  <c r="H876" i="10"/>
  <c r="A877" i="10"/>
  <c r="B877" i="10"/>
  <c r="C877" i="10"/>
  <c r="D877" i="10"/>
  <c r="E877" i="10"/>
  <c r="F877" i="10"/>
  <c r="G877" i="10"/>
  <c r="H877" i="10"/>
  <c r="A878" i="10"/>
  <c r="B878" i="10"/>
  <c r="C878" i="10"/>
  <c r="D878" i="10"/>
  <c r="E878" i="10"/>
  <c r="F878" i="10"/>
  <c r="G878" i="10"/>
  <c r="H878" i="10"/>
  <c r="A879" i="10"/>
  <c r="B879" i="10"/>
  <c r="C879" i="10"/>
  <c r="D879" i="10"/>
  <c r="E879" i="10"/>
  <c r="F879" i="10"/>
  <c r="G879" i="10"/>
  <c r="H879" i="10"/>
  <c r="A880" i="10"/>
  <c r="B880" i="10"/>
  <c r="C880" i="10"/>
  <c r="D880" i="10"/>
  <c r="E880" i="10"/>
  <c r="F880" i="10"/>
  <c r="G880" i="10"/>
  <c r="H880" i="10"/>
  <c r="A881" i="10"/>
  <c r="B881" i="10"/>
  <c r="C881" i="10"/>
  <c r="D881" i="10"/>
  <c r="E881" i="10"/>
  <c r="F881" i="10"/>
  <c r="G881" i="10"/>
  <c r="H881" i="10"/>
  <c r="A882" i="10"/>
  <c r="B882" i="10"/>
  <c r="C882" i="10"/>
  <c r="D882" i="10"/>
  <c r="E882" i="10"/>
  <c r="F882" i="10"/>
  <c r="G882" i="10"/>
  <c r="H882" i="10"/>
  <c r="A883" i="10"/>
  <c r="B883" i="10"/>
  <c r="C883" i="10"/>
  <c r="D883" i="10"/>
  <c r="E883" i="10"/>
  <c r="F883" i="10"/>
  <c r="G883" i="10"/>
  <c r="H883" i="10"/>
  <c r="A884" i="10"/>
  <c r="B884" i="10"/>
  <c r="C884" i="10"/>
  <c r="D884" i="10"/>
  <c r="E884" i="10"/>
  <c r="F884" i="10"/>
  <c r="G884" i="10"/>
  <c r="H884" i="10"/>
  <c r="A885" i="10"/>
  <c r="B885" i="10"/>
  <c r="C885" i="10"/>
  <c r="D885" i="10"/>
  <c r="E885" i="10"/>
  <c r="F885" i="10"/>
  <c r="G885" i="10"/>
  <c r="H885" i="10"/>
  <c r="A886" i="10"/>
  <c r="B886" i="10"/>
  <c r="C886" i="10"/>
  <c r="D886" i="10"/>
  <c r="E886" i="10"/>
  <c r="F886" i="10"/>
  <c r="G886" i="10"/>
  <c r="H886" i="10"/>
  <c r="A887" i="10"/>
  <c r="B887" i="10"/>
  <c r="C887" i="10"/>
  <c r="D887" i="10"/>
  <c r="E887" i="10"/>
  <c r="F887" i="10"/>
  <c r="G887" i="10"/>
  <c r="H887" i="10"/>
  <c r="A888" i="10"/>
  <c r="B888" i="10"/>
  <c r="C888" i="10"/>
  <c r="D888" i="10"/>
  <c r="E888" i="10"/>
  <c r="F888" i="10"/>
  <c r="G888" i="10"/>
  <c r="H888" i="10"/>
  <c r="A889" i="10"/>
  <c r="B889" i="10"/>
  <c r="C889" i="10"/>
  <c r="D889" i="10"/>
  <c r="E889" i="10"/>
  <c r="F889" i="10"/>
  <c r="G889" i="10"/>
  <c r="H889" i="10"/>
  <c r="A890" i="10"/>
  <c r="B890" i="10"/>
  <c r="C890" i="10"/>
  <c r="D890" i="10"/>
  <c r="E890" i="10"/>
  <c r="F890" i="10"/>
  <c r="G890" i="10"/>
  <c r="H890" i="10"/>
  <c r="A891" i="10"/>
  <c r="B891" i="10"/>
  <c r="C891" i="10"/>
  <c r="D891" i="10"/>
  <c r="E891" i="10"/>
  <c r="F891" i="10"/>
  <c r="G891" i="10"/>
  <c r="H891" i="10"/>
  <c r="A892" i="10"/>
  <c r="B892" i="10"/>
  <c r="C892" i="10"/>
  <c r="D892" i="10"/>
  <c r="E892" i="10"/>
  <c r="F892" i="10"/>
  <c r="G892" i="10"/>
  <c r="H892" i="10"/>
  <c r="A893" i="10"/>
  <c r="B893" i="10"/>
  <c r="C893" i="10"/>
  <c r="D893" i="10"/>
  <c r="E893" i="10"/>
  <c r="F893" i="10"/>
  <c r="G893" i="10"/>
  <c r="H893" i="10"/>
  <c r="A894" i="10"/>
  <c r="B894" i="10"/>
  <c r="C894" i="10"/>
  <c r="D894" i="10"/>
  <c r="E894" i="10"/>
  <c r="F894" i="10"/>
  <c r="G894" i="10"/>
  <c r="H894" i="10"/>
  <c r="A895" i="10"/>
  <c r="B895" i="10"/>
  <c r="C895" i="10"/>
  <c r="D895" i="10"/>
  <c r="E895" i="10"/>
  <c r="F895" i="10"/>
  <c r="G895" i="10"/>
  <c r="H895" i="10"/>
  <c r="A896" i="10"/>
  <c r="B896" i="10"/>
  <c r="C896" i="10"/>
  <c r="D896" i="10"/>
  <c r="E896" i="10"/>
  <c r="F896" i="10"/>
  <c r="G896" i="10"/>
  <c r="H896" i="10"/>
  <c r="A897" i="10"/>
  <c r="B897" i="10"/>
  <c r="C897" i="10"/>
  <c r="D897" i="10"/>
  <c r="E897" i="10"/>
  <c r="F897" i="10"/>
  <c r="G897" i="10"/>
  <c r="H897" i="10"/>
  <c r="A898" i="10"/>
  <c r="B898" i="10"/>
  <c r="C898" i="10"/>
  <c r="D898" i="10"/>
  <c r="E898" i="10"/>
  <c r="F898" i="10"/>
  <c r="G898" i="10"/>
  <c r="H898" i="10"/>
  <c r="A899" i="10"/>
  <c r="B899" i="10"/>
  <c r="C899" i="10"/>
  <c r="D899" i="10"/>
  <c r="E899" i="10"/>
  <c r="F899" i="10"/>
  <c r="G899" i="10"/>
  <c r="H899" i="10"/>
  <c r="A900" i="10"/>
  <c r="B900" i="10"/>
  <c r="C900" i="10"/>
  <c r="D900" i="10"/>
  <c r="E900" i="10"/>
  <c r="F900" i="10"/>
  <c r="G900" i="10"/>
  <c r="H900" i="10"/>
  <c r="A901" i="10"/>
  <c r="B901" i="10"/>
  <c r="C901" i="10"/>
  <c r="D901" i="10"/>
  <c r="E901" i="10"/>
  <c r="F901" i="10"/>
  <c r="G901" i="10"/>
  <c r="H901" i="10"/>
  <c r="A902" i="10"/>
  <c r="B902" i="10"/>
  <c r="C902" i="10"/>
  <c r="D902" i="10"/>
  <c r="E902" i="10"/>
  <c r="F902" i="10"/>
  <c r="G902" i="10"/>
  <c r="H902" i="10"/>
  <c r="A903" i="10"/>
  <c r="B903" i="10"/>
  <c r="C903" i="10"/>
  <c r="D903" i="10"/>
  <c r="E903" i="10"/>
  <c r="F903" i="10"/>
  <c r="G903" i="10"/>
  <c r="H903" i="10"/>
  <c r="A904" i="10"/>
  <c r="B904" i="10"/>
  <c r="C904" i="10"/>
  <c r="D904" i="10"/>
  <c r="E904" i="10"/>
  <c r="F904" i="10"/>
  <c r="G904" i="10"/>
  <c r="H904" i="10"/>
  <c r="A905" i="10"/>
  <c r="B905" i="10"/>
  <c r="C905" i="10"/>
  <c r="D905" i="10"/>
  <c r="E905" i="10"/>
  <c r="F905" i="10"/>
  <c r="G905" i="10"/>
  <c r="H905" i="10"/>
  <c r="A906" i="10"/>
  <c r="B906" i="10"/>
  <c r="C906" i="10"/>
  <c r="D906" i="10"/>
  <c r="E906" i="10"/>
  <c r="F906" i="10"/>
  <c r="G906" i="10"/>
  <c r="H906" i="10"/>
  <c r="A907" i="10"/>
  <c r="B907" i="10"/>
  <c r="C907" i="10"/>
  <c r="D907" i="10"/>
  <c r="E907" i="10"/>
  <c r="F907" i="10"/>
  <c r="G907" i="10"/>
  <c r="H907" i="10"/>
  <c r="A908" i="10"/>
  <c r="B908" i="10"/>
  <c r="C908" i="10"/>
  <c r="D908" i="10"/>
  <c r="E908" i="10"/>
  <c r="F908" i="10"/>
  <c r="G908" i="10"/>
  <c r="H908" i="10"/>
  <c r="A909" i="10"/>
  <c r="B909" i="10"/>
  <c r="C909" i="10"/>
  <c r="D909" i="10"/>
  <c r="E909" i="10"/>
  <c r="F909" i="10"/>
  <c r="G909" i="10"/>
  <c r="H909" i="10"/>
  <c r="A910" i="10"/>
  <c r="B910" i="10"/>
  <c r="C910" i="10"/>
  <c r="D910" i="10"/>
  <c r="E910" i="10"/>
  <c r="F910" i="10"/>
  <c r="G910" i="10"/>
  <c r="H910" i="10"/>
  <c r="A911" i="10"/>
  <c r="B911" i="10"/>
  <c r="C911" i="10"/>
  <c r="D911" i="10"/>
  <c r="E911" i="10"/>
  <c r="F911" i="10"/>
  <c r="G911" i="10"/>
  <c r="H911" i="10"/>
  <c r="A912" i="10"/>
  <c r="B912" i="10"/>
  <c r="C912" i="10"/>
  <c r="D912" i="10"/>
  <c r="E912" i="10"/>
  <c r="F912" i="10"/>
  <c r="G912" i="10"/>
  <c r="H912" i="10"/>
  <c r="A913" i="10"/>
  <c r="B913" i="10"/>
  <c r="C913" i="10"/>
  <c r="D913" i="10"/>
  <c r="E913" i="10"/>
  <c r="F913" i="10"/>
  <c r="G913" i="10"/>
  <c r="H913" i="10"/>
  <c r="A914" i="10"/>
  <c r="B914" i="10"/>
  <c r="C914" i="10"/>
  <c r="D914" i="10"/>
  <c r="E914" i="10"/>
  <c r="F914" i="10"/>
  <c r="G914" i="10"/>
  <c r="H914" i="10"/>
  <c r="A915" i="10"/>
  <c r="B915" i="10"/>
  <c r="C915" i="10"/>
  <c r="D915" i="10"/>
  <c r="E915" i="10"/>
  <c r="F915" i="10"/>
  <c r="G915" i="10"/>
  <c r="H915" i="10"/>
  <c r="A916" i="10"/>
  <c r="B916" i="10"/>
  <c r="C916" i="10"/>
  <c r="D916" i="10"/>
  <c r="E916" i="10"/>
  <c r="F916" i="10"/>
  <c r="G916" i="10"/>
  <c r="H916" i="10"/>
  <c r="A917" i="10"/>
  <c r="B917" i="10"/>
  <c r="C917" i="10"/>
  <c r="D917" i="10"/>
  <c r="E917" i="10"/>
  <c r="F917" i="10"/>
  <c r="G917" i="10"/>
  <c r="H917" i="10"/>
  <c r="A918" i="10"/>
  <c r="B918" i="10"/>
  <c r="C918" i="10"/>
  <c r="D918" i="10"/>
  <c r="E918" i="10"/>
  <c r="F918" i="10"/>
  <c r="G918" i="10"/>
  <c r="H918" i="10"/>
  <c r="A919" i="10"/>
  <c r="B919" i="10"/>
  <c r="C919" i="10"/>
  <c r="D919" i="10"/>
  <c r="E919" i="10"/>
  <c r="F919" i="10"/>
  <c r="G919" i="10"/>
  <c r="H919" i="10"/>
  <c r="A920" i="10"/>
  <c r="B920" i="10"/>
  <c r="C920" i="10"/>
  <c r="D920" i="10"/>
  <c r="E920" i="10"/>
  <c r="F920" i="10"/>
  <c r="G920" i="10"/>
  <c r="H920" i="10"/>
  <c r="A921" i="10"/>
  <c r="B921" i="10"/>
  <c r="C921" i="10"/>
  <c r="D921" i="10"/>
  <c r="E921" i="10"/>
  <c r="F921" i="10"/>
  <c r="G921" i="10"/>
  <c r="H921" i="10"/>
  <c r="A922" i="10"/>
  <c r="B922" i="10"/>
  <c r="C922" i="10"/>
  <c r="D922" i="10"/>
  <c r="E922" i="10"/>
  <c r="F922" i="10"/>
  <c r="G922" i="10"/>
  <c r="H922" i="10"/>
  <c r="A923" i="10"/>
  <c r="B923" i="10"/>
  <c r="C923" i="10"/>
  <c r="D923" i="10"/>
  <c r="E923" i="10"/>
  <c r="F923" i="10"/>
  <c r="G923" i="10"/>
  <c r="H923" i="10"/>
  <c r="A924" i="10"/>
  <c r="B924" i="10"/>
  <c r="C924" i="10"/>
  <c r="D924" i="10"/>
  <c r="E924" i="10"/>
  <c r="F924" i="10"/>
  <c r="G924" i="10"/>
  <c r="H924" i="10"/>
  <c r="A925" i="10"/>
  <c r="B925" i="10"/>
  <c r="C925" i="10"/>
  <c r="D925" i="10"/>
  <c r="E925" i="10"/>
  <c r="F925" i="10"/>
  <c r="G925" i="10"/>
  <c r="H925" i="10"/>
  <c r="A926" i="10"/>
  <c r="B926" i="10"/>
  <c r="C926" i="10"/>
  <c r="D926" i="10"/>
  <c r="E926" i="10"/>
  <c r="F926" i="10"/>
  <c r="G926" i="10"/>
  <c r="H926" i="10"/>
  <c r="A927" i="10"/>
  <c r="B927" i="10"/>
  <c r="C927" i="10"/>
  <c r="D927" i="10"/>
  <c r="E927" i="10"/>
  <c r="F927" i="10"/>
  <c r="G927" i="10"/>
  <c r="H927" i="10"/>
  <c r="A928" i="10"/>
  <c r="B928" i="10"/>
  <c r="C928" i="10"/>
  <c r="D928" i="10"/>
  <c r="E928" i="10"/>
  <c r="F928" i="10"/>
  <c r="G928" i="10"/>
  <c r="H928" i="10"/>
  <c r="A929" i="10"/>
  <c r="B929" i="10"/>
  <c r="C929" i="10"/>
  <c r="D929" i="10"/>
  <c r="E929" i="10"/>
  <c r="F929" i="10"/>
  <c r="G929" i="10"/>
  <c r="H929" i="10"/>
  <c r="A930" i="10"/>
  <c r="B930" i="10"/>
  <c r="C930" i="10"/>
  <c r="D930" i="10"/>
  <c r="E930" i="10"/>
  <c r="F930" i="10"/>
  <c r="G930" i="10"/>
  <c r="H930" i="10"/>
  <c r="A931" i="10"/>
  <c r="B931" i="10"/>
  <c r="C931" i="10"/>
  <c r="D931" i="10"/>
  <c r="E931" i="10"/>
  <c r="F931" i="10"/>
  <c r="G931" i="10"/>
  <c r="H931" i="10"/>
  <c r="A932" i="10"/>
  <c r="B932" i="10"/>
  <c r="C932" i="10"/>
  <c r="D932" i="10"/>
  <c r="E932" i="10"/>
  <c r="F932" i="10"/>
  <c r="G932" i="10"/>
  <c r="H932" i="10"/>
  <c r="A933" i="10"/>
  <c r="B933" i="10"/>
  <c r="C933" i="10"/>
  <c r="D933" i="10"/>
  <c r="E933" i="10"/>
  <c r="F933" i="10"/>
  <c r="G933" i="10"/>
  <c r="H933" i="10"/>
  <c r="A934" i="10"/>
  <c r="B934" i="10"/>
  <c r="C934" i="10"/>
  <c r="D934" i="10"/>
  <c r="E934" i="10"/>
  <c r="F934" i="10"/>
  <c r="G934" i="10"/>
  <c r="H934" i="10"/>
  <c r="A935" i="10"/>
  <c r="B935" i="10"/>
  <c r="C935" i="10"/>
  <c r="D935" i="10"/>
  <c r="E935" i="10"/>
  <c r="F935" i="10"/>
  <c r="G935" i="10"/>
  <c r="H935" i="10"/>
  <c r="A936" i="10"/>
  <c r="B936" i="10"/>
  <c r="C936" i="10"/>
  <c r="D936" i="10"/>
  <c r="E936" i="10"/>
  <c r="F936" i="10"/>
  <c r="G936" i="10"/>
  <c r="H936" i="10"/>
  <c r="A937" i="10"/>
  <c r="B937" i="10"/>
  <c r="C937" i="10"/>
  <c r="D937" i="10"/>
  <c r="E937" i="10"/>
  <c r="F937" i="10"/>
  <c r="G937" i="10"/>
  <c r="H937" i="10"/>
  <c r="A938" i="10"/>
  <c r="B938" i="10"/>
  <c r="C938" i="10"/>
  <c r="D938" i="10"/>
  <c r="E938" i="10"/>
  <c r="F938" i="10"/>
  <c r="G938" i="10"/>
  <c r="H938" i="10"/>
  <c r="A939" i="10"/>
  <c r="B939" i="10"/>
  <c r="C939" i="10"/>
  <c r="D939" i="10"/>
  <c r="E939" i="10"/>
  <c r="F939" i="10"/>
  <c r="G939" i="10"/>
  <c r="H939" i="10"/>
  <c r="A940" i="10"/>
  <c r="B940" i="10"/>
  <c r="C940" i="10"/>
  <c r="D940" i="10"/>
  <c r="E940" i="10"/>
  <c r="F940" i="10"/>
  <c r="G940" i="10"/>
  <c r="H940" i="10"/>
  <c r="A941" i="10"/>
  <c r="B941" i="10"/>
  <c r="C941" i="10"/>
  <c r="D941" i="10"/>
  <c r="E941" i="10"/>
  <c r="F941" i="10"/>
  <c r="G941" i="10"/>
  <c r="H941" i="10"/>
  <c r="A942" i="10"/>
  <c r="B942" i="10"/>
  <c r="C942" i="10"/>
  <c r="D942" i="10"/>
  <c r="E942" i="10"/>
  <c r="F942" i="10"/>
  <c r="G942" i="10"/>
  <c r="H942" i="10"/>
  <c r="A943" i="10"/>
  <c r="B943" i="10"/>
  <c r="C943" i="10"/>
  <c r="D943" i="10"/>
  <c r="E943" i="10"/>
  <c r="F943" i="10"/>
  <c r="G943" i="10"/>
  <c r="H943" i="10"/>
  <c r="A944" i="10"/>
  <c r="B944" i="10"/>
  <c r="C944" i="10"/>
  <c r="D944" i="10"/>
  <c r="E944" i="10"/>
  <c r="F944" i="10"/>
  <c r="G944" i="10"/>
  <c r="H944" i="10"/>
  <c r="A945" i="10"/>
  <c r="B945" i="10"/>
  <c r="C945" i="10"/>
  <c r="D945" i="10"/>
  <c r="E945" i="10"/>
  <c r="F945" i="10"/>
  <c r="G945" i="10"/>
  <c r="H945" i="10"/>
  <c r="A946" i="10"/>
  <c r="B946" i="10"/>
  <c r="C946" i="10"/>
  <c r="D946" i="10"/>
  <c r="E946" i="10"/>
  <c r="F946" i="10"/>
  <c r="G946" i="10"/>
  <c r="H946" i="10"/>
  <c r="A947" i="10"/>
  <c r="B947" i="10"/>
  <c r="C947" i="10"/>
  <c r="D947" i="10"/>
  <c r="E947" i="10"/>
  <c r="F947" i="10"/>
  <c r="G947" i="10"/>
  <c r="H947" i="10"/>
  <c r="A948" i="10"/>
  <c r="B948" i="10"/>
  <c r="C948" i="10"/>
  <c r="D948" i="10"/>
  <c r="E948" i="10"/>
  <c r="F948" i="10"/>
  <c r="G948" i="10"/>
  <c r="H948" i="10"/>
  <c r="A949" i="10"/>
  <c r="B949" i="10"/>
  <c r="C949" i="10"/>
  <c r="D949" i="10"/>
  <c r="E949" i="10"/>
  <c r="F949" i="10"/>
  <c r="G949" i="10"/>
  <c r="H949" i="10"/>
  <c r="A950" i="10"/>
  <c r="B950" i="10"/>
  <c r="C950" i="10"/>
  <c r="D950" i="10"/>
  <c r="E950" i="10"/>
  <c r="F950" i="10"/>
  <c r="G950" i="10"/>
  <c r="H950" i="10"/>
  <c r="A951" i="10"/>
  <c r="B951" i="10"/>
  <c r="C951" i="10"/>
  <c r="D951" i="10"/>
  <c r="E951" i="10"/>
  <c r="F951" i="10"/>
  <c r="G951" i="10"/>
  <c r="H951" i="10"/>
  <c r="A952" i="10"/>
  <c r="B952" i="10"/>
  <c r="C952" i="10"/>
  <c r="D952" i="10"/>
  <c r="E952" i="10"/>
  <c r="F952" i="10"/>
  <c r="G952" i="10"/>
  <c r="H952" i="10"/>
  <c r="A953" i="10"/>
  <c r="B953" i="10"/>
  <c r="C953" i="10"/>
  <c r="D953" i="10"/>
  <c r="E953" i="10"/>
  <c r="F953" i="10"/>
  <c r="G953" i="10"/>
  <c r="H953" i="10"/>
  <c r="A954" i="10"/>
  <c r="B954" i="10"/>
  <c r="C954" i="10"/>
  <c r="D954" i="10"/>
  <c r="E954" i="10"/>
  <c r="F954" i="10"/>
  <c r="G954" i="10"/>
  <c r="H954" i="10"/>
  <c r="A955" i="10"/>
  <c r="B955" i="10"/>
  <c r="C955" i="10"/>
  <c r="D955" i="10"/>
  <c r="E955" i="10"/>
  <c r="F955" i="10"/>
  <c r="G955" i="10"/>
  <c r="H955" i="10"/>
  <c r="A956" i="10"/>
  <c r="B956" i="10"/>
  <c r="C956" i="10"/>
  <c r="D956" i="10"/>
  <c r="E956" i="10"/>
  <c r="F956" i="10"/>
  <c r="G956" i="10"/>
  <c r="H956" i="10"/>
  <c r="A957" i="10"/>
  <c r="B957" i="10"/>
  <c r="C957" i="10"/>
  <c r="D957" i="10"/>
  <c r="E957" i="10"/>
  <c r="F957" i="10"/>
  <c r="G957" i="10"/>
  <c r="H957" i="10"/>
  <c r="A958" i="10"/>
  <c r="B958" i="10"/>
  <c r="C958" i="10"/>
  <c r="D958" i="10"/>
  <c r="E958" i="10"/>
  <c r="F958" i="10"/>
  <c r="G958" i="10"/>
  <c r="H958" i="10"/>
  <c r="A959" i="10"/>
  <c r="B959" i="10"/>
  <c r="C959" i="10"/>
  <c r="D959" i="10"/>
  <c r="E959" i="10"/>
  <c r="F959" i="10"/>
  <c r="G959" i="10"/>
  <c r="H959" i="10"/>
  <c r="A960" i="10"/>
  <c r="B960" i="10"/>
  <c r="C960" i="10"/>
  <c r="D960" i="10"/>
  <c r="E960" i="10"/>
  <c r="F960" i="10"/>
  <c r="G960" i="10"/>
  <c r="H960" i="10"/>
  <c r="A961" i="10"/>
  <c r="B961" i="10"/>
  <c r="C961" i="10"/>
  <c r="D961" i="10"/>
  <c r="E961" i="10"/>
  <c r="F961" i="10"/>
  <c r="G961" i="10"/>
  <c r="H961" i="10"/>
  <c r="A962" i="10"/>
  <c r="B962" i="10"/>
  <c r="C962" i="10"/>
  <c r="D962" i="10"/>
  <c r="E962" i="10"/>
  <c r="F962" i="10"/>
  <c r="G962" i="10"/>
  <c r="H962" i="10"/>
  <c r="A963" i="10"/>
  <c r="B963" i="10"/>
  <c r="C963" i="10"/>
  <c r="D963" i="10"/>
  <c r="E963" i="10"/>
  <c r="F963" i="10"/>
  <c r="G963" i="10"/>
  <c r="H963" i="10"/>
  <c r="A964" i="10"/>
  <c r="B964" i="10"/>
  <c r="C964" i="10"/>
  <c r="D964" i="10"/>
  <c r="E964" i="10"/>
  <c r="F964" i="10"/>
  <c r="G964" i="10"/>
  <c r="H964" i="10"/>
  <c r="A965" i="10"/>
  <c r="B965" i="10"/>
  <c r="C965" i="10"/>
  <c r="D965" i="10"/>
  <c r="E965" i="10"/>
  <c r="F965" i="10"/>
  <c r="G965" i="10"/>
  <c r="H965" i="10"/>
  <c r="A966" i="10"/>
  <c r="B966" i="10"/>
  <c r="C966" i="10"/>
  <c r="D966" i="10"/>
  <c r="E966" i="10"/>
  <c r="F966" i="10"/>
  <c r="G966" i="10"/>
  <c r="H966" i="10"/>
  <c r="A967" i="10"/>
  <c r="B967" i="10"/>
  <c r="C967" i="10"/>
  <c r="D967" i="10"/>
  <c r="E967" i="10"/>
  <c r="F967" i="10"/>
  <c r="G967" i="10"/>
  <c r="H967" i="10"/>
  <c r="A968" i="10"/>
  <c r="B968" i="10"/>
  <c r="C968" i="10"/>
  <c r="D968" i="10"/>
  <c r="E968" i="10"/>
  <c r="F968" i="10"/>
  <c r="G968" i="10"/>
  <c r="H968" i="10"/>
  <c r="A969" i="10"/>
  <c r="B969" i="10"/>
  <c r="C969" i="10"/>
  <c r="D969" i="10"/>
  <c r="E969" i="10"/>
  <c r="F969" i="10"/>
  <c r="G969" i="10"/>
  <c r="H969" i="10"/>
  <c r="A970" i="10"/>
  <c r="B970" i="10"/>
  <c r="C970" i="10"/>
  <c r="D970" i="10"/>
  <c r="E970" i="10"/>
  <c r="F970" i="10"/>
  <c r="G970" i="10"/>
  <c r="H970" i="10"/>
  <c r="A971" i="10"/>
  <c r="B971" i="10"/>
  <c r="C971" i="10"/>
  <c r="D971" i="10"/>
  <c r="E971" i="10"/>
  <c r="F971" i="10"/>
  <c r="G971" i="10"/>
  <c r="H971" i="10"/>
  <c r="A972" i="10"/>
  <c r="B972" i="10"/>
  <c r="C972" i="10"/>
  <c r="D972" i="10"/>
  <c r="E972" i="10"/>
  <c r="F972" i="10"/>
  <c r="G972" i="10"/>
  <c r="H972" i="10"/>
  <c r="A973" i="10"/>
  <c r="B973" i="10"/>
  <c r="C973" i="10"/>
  <c r="D973" i="10"/>
  <c r="E973" i="10"/>
  <c r="F973" i="10"/>
  <c r="G973" i="10"/>
  <c r="H973" i="10"/>
  <c r="A974" i="10"/>
  <c r="B974" i="10"/>
  <c r="C974" i="10"/>
  <c r="D974" i="10"/>
  <c r="E974" i="10"/>
  <c r="F974" i="10"/>
  <c r="G974" i="10"/>
  <c r="H974" i="10"/>
  <c r="A975" i="10"/>
  <c r="B975" i="10"/>
  <c r="C975" i="10"/>
  <c r="D975" i="10"/>
  <c r="E975" i="10"/>
  <c r="F975" i="10"/>
  <c r="G975" i="10"/>
  <c r="H975" i="10"/>
  <c r="A976" i="10"/>
  <c r="B976" i="10"/>
  <c r="C976" i="10"/>
  <c r="D976" i="10"/>
  <c r="E976" i="10"/>
  <c r="F976" i="10"/>
  <c r="G976" i="10"/>
  <c r="H976" i="10"/>
  <c r="A977" i="10"/>
  <c r="B977" i="10"/>
  <c r="C977" i="10"/>
  <c r="D977" i="10"/>
  <c r="E977" i="10"/>
  <c r="F977" i="10"/>
  <c r="G977" i="10"/>
  <c r="H977" i="10"/>
  <c r="A978" i="10"/>
  <c r="B978" i="10"/>
  <c r="C978" i="10"/>
  <c r="D978" i="10"/>
  <c r="E978" i="10"/>
  <c r="F978" i="10"/>
  <c r="G978" i="10"/>
  <c r="H978" i="10"/>
  <c r="A979" i="10"/>
  <c r="B979" i="10"/>
  <c r="C979" i="10"/>
  <c r="D979" i="10"/>
  <c r="E979" i="10"/>
  <c r="F979" i="10"/>
  <c r="G979" i="10"/>
  <c r="H979" i="10"/>
  <c r="A980" i="10"/>
  <c r="B980" i="10"/>
  <c r="C980" i="10"/>
  <c r="D980" i="10"/>
  <c r="E980" i="10"/>
  <c r="F980" i="10"/>
  <c r="G980" i="10"/>
  <c r="H980" i="10"/>
  <c r="A981" i="10"/>
  <c r="B981" i="10"/>
  <c r="C981" i="10"/>
  <c r="D981" i="10"/>
  <c r="E981" i="10"/>
  <c r="F981" i="10"/>
  <c r="G981" i="10"/>
  <c r="H981" i="10"/>
  <c r="A982" i="10"/>
  <c r="B982" i="10"/>
  <c r="C982" i="10"/>
  <c r="D982" i="10"/>
  <c r="E982" i="10"/>
  <c r="F982" i="10"/>
  <c r="G982" i="10"/>
  <c r="H982" i="10"/>
  <c r="A983" i="10"/>
  <c r="B983" i="10"/>
  <c r="C983" i="10"/>
  <c r="D983" i="10"/>
  <c r="E983" i="10"/>
  <c r="F983" i="10"/>
  <c r="G983" i="10"/>
  <c r="H983" i="10"/>
  <c r="A984" i="10"/>
  <c r="B984" i="10"/>
  <c r="C984" i="10"/>
  <c r="D984" i="10"/>
  <c r="E984" i="10"/>
  <c r="F984" i="10"/>
  <c r="G984" i="10"/>
  <c r="H984" i="10"/>
  <c r="A985" i="10"/>
  <c r="B985" i="10"/>
  <c r="C985" i="10"/>
  <c r="D985" i="10"/>
  <c r="E985" i="10"/>
  <c r="F985" i="10"/>
  <c r="G985" i="10"/>
  <c r="H985" i="10"/>
  <c r="A986" i="10"/>
  <c r="B986" i="10"/>
  <c r="C986" i="10"/>
  <c r="D986" i="10"/>
  <c r="E986" i="10"/>
  <c r="F986" i="10"/>
  <c r="G986" i="10"/>
  <c r="H986" i="10"/>
  <c r="A987" i="10"/>
  <c r="B987" i="10"/>
  <c r="C987" i="10"/>
  <c r="D987" i="10"/>
  <c r="E987" i="10"/>
  <c r="F987" i="10"/>
  <c r="G987" i="10"/>
  <c r="H987" i="10"/>
  <c r="A988" i="10"/>
  <c r="B988" i="10"/>
  <c r="C988" i="10"/>
  <c r="D988" i="10"/>
  <c r="E988" i="10"/>
  <c r="F988" i="10"/>
  <c r="G988" i="10"/>
  <c r="H988" i="10"/>
  <c r="A989" i="10"/>
  <c r="B989" i="10"/>
  <c r="C989" i="10"/>
  <c r="D989" i="10"/>
  <c r="E989" i="10"/>
  <c r="F989" i="10"/>
  <c r="G989" i="10"/>
  <c r="H989" i="10"/>
  <c r="A990" i="10"/>
  <c r="B990" i="10"/>
  <c r="C990" i="10"/>
  <c r="D990" i="10"/>
  <c r="E990" i="10"/>
  <c r="F990" i="10"/>
  <c r="G990" i="10"/>
  <c r="H990" i="10"/>
  <c r="A991" i="10"/>
  <c r="B991" i="10"/>
  <c r="C991" i="10"/>
  <c r="D991" i="10"/>
  <c r="E991" i="10"/>
  <c r="F991" i="10"/>
  <c r="G991" i="10"/>
  <c r="H991" i="10"/>
  <c r="A992" i="10"/>
  <c r="B992" i="10"/>
  <c r="C992" i="10"/>
  <c r="D992" i="10"/>
  <c r="E992" i="10"/>
  <c r="F992" i="10"/>
  <c r="G992" i="10"/>
  <c r="H992" i="10"/>
  <c r="A993" i="10"/>
  <c r="B993" i="10"/>
  <c r="C993" i="10"/>
  <c r="D993" i="10"/>
  <c r="E993" i="10"/>
  <c r="F993" i="10"/>
  <c r="G993" i="10"/>
  <c r="H993" i="10"/>
  <c r="A994" i="10"/>
  <c r="B994" i="10"/>
  <c r="C994" i="10"/>
  <c r="D994" i="10"/>
  <c r="E994" i="10"/>
  <c r="F994" i="10"/>
  <c r="G994" i="10"/>
  <c r="H994" i="10"/>
  <c r="A995" i="10"/>
  <c r="B995" i="10"/>
  <c r="C995" i="10"/>
  <c r="D995" i="10"/>
  <c r="E995" i="10"/>
  <c r="F995" i="10"/>
  <c r="G995" i="10"/>
  <c r="H995" i="10"/>
  <c r="A996" i="10"/>
  <c r="B996" i="10"/>
  <c r="C996" i="10"/>
  <c r="D996" i="10"/>
  <c r="E996" i="10"/>
  <c r="F996" i="10"/>
  <c r="G996" i="10"/>
  <c r="H996" i="10"/>
  <c r="A997" i="10"/>
  <c r="B997" i="10"/>
  <c r="C997" i="10"/>
  <c r="D997" i="10"/>
  <c r="E997" i="10"/>
  <c r="F997" i="10"/>
  <c r="G997" i="10"/>
  <c r="H997" i="10"/>
  <c r="A998" i="10"/>
  <c r="B998" i="10"/>
  <c r="C998" i="10"/>
  <c r="D998" i="10"/>
  <c r="E998" i="10"/>
  <c r="F998" i="10"/>
  <c r="G998" i="10"/>
  <c r="H998" i="10"/>
  <c r="A999" i="10"/>
  <c r="B999" i="10"/>
  <c r="C999" i="10"/>
  <c r="D999" i="10"/>
  <c r="E999" i="10"/>
  <c r="F999" i="10"/>
  <c r="G999" i="10"/>
  <c r="H999" i="10"/>
  <c r="A1000" i="10"/>
  <c r="B1000" i="10"/>
  <c r="C1000" i="10"/>
  <c r="D1000" i="10"/>
  <c r="E1000" i="10"/>
  <c r="F1000" i="10"/>
  <c r="G1000" i="10"/>
  <c r="H1000" i="10"/>
  <c r="A1001" i="10"/>
  <c r="B1001" i="10"/>
  <c r="C1001" i="10"/>
  <c r="D1001" i="10"/>
  <c r="E1001" i="10"/>
  <c r="F1001" i="10"/>
  <c r="G1001" i="10"/>
  <c r="H1001" i="10"/>
  <c r="A1002" i="10"/>
  <c r="B1002" i="10"/>
  <c r="C1002" i="10"/>
  <c r="D1002" i="10"/>
  <c r="E1002" i="10"/>
  <c r="F1002" i="10"/>
  <c r="G1002" i="10"/>
  <c r="H1002" i="10"/>
  <c r="A1003" i="10"/>
  <c r="B1003" i="10"/>
  <c r="C1003" i="10"/>
  <c r="D1003" i="10"/>
  <c r="E1003" i="10"/>
  <c r="F1003" i="10"/>
  <c r="G1003" i="10"/>
  <c r="H1003" i="10"/>
  <c r="A1004" i="10"/>
  <c r="B1004" i="10"/>
  <c r="C1004" i="10"/>
  <c r="D1004" i="10"/>
  <c r="E1004" i="10"/>
  <c r="F1004" i="10"/>
  <c r="G1004" i="10"/>
  <c r="H1004" i="10"/>
  <c r="A1005" i="10"/>
  <c r="B1005" i="10"/>
  <c r="C1005" i="10"/>
  <c r="D1005" i="10"/>
  <c r="E1005" i="10"/>
  <c r="F1005" i="10"/>
  <c r="G1005" i="10"/>
  <c r="H1005" i="10"/>
  <c r="A1006" i="10"/>
  <c r="B1006" i="10"/>
  <c r="C1006" i="10"/>
  <c r="D1006" i="10"/>
  <c r="E1006" i="10"/>
  <c r="F1006" i="10"/>
  <c r="G1006" i="10"/>
  <c r="H1006" i="10"/>
  <c r="A1007" i="10"/>
  <c r="B1007" i="10"/>
  <c r="C1007" i="10"/>
  <c r="D1007" i="10"/>
  <c r="E1007" i="10"/>
  <c r="F1007" i="10"/>
  <c r="G1007" i="10"/>
  <c r="H1007" i="10"/>
  <c r="A1008" i="10"/>
  <c r="B1008" i="10"/>
  <c r="C1008" i="10"/>
  <c r="D1008" i="10"/>
  <c r="E1008" i="10"/>
  <c r="F1008" i="10"/>
  <c r="G1008" i="10"/>
  <c r="H1008" i="10"/>
  <c r="A1009" i="10"/>
  <c r="B1009" i="10"/>
  <c r="C1009" i="10"/>
  <c r="D1009" i="10"/>
  <c r="E1009" i="10"/>
  <c r="F1009" i="10"/>
  <c r="G1009" i="10"/>
  <c r="H1009" i="10"/>
  <c r="A1010" i="10"/>
  <c r="B1010" i="10"/>
  <c r="C1010" i="10"/>
  <c r="D1010" i="10"/>
  <c r="E1010" i="10"/>
  <c r="F1010" i="10"/>
  <c r="G1010" i="10"/>
  <c r="H1010" i="10"/>
  <c r="A1011" i="10"/>
  <c r="B1011" i="10"/>
  <c r="C1011" i="10"/>
  <c r="D1011" i="10"/>
  <c r="E1011" i="10"/>
  <c r="F1011" i="10"/>
  <c r="G1011" i="10"/>
  <c r="H1011" i="10"/>
  <c r="A1012" i="10"/>
  <c r="B1012" i="10"/>
  <c r="C1012" i="10"/>
  <c r="D1012" i="10"/>
  <c r="E1012" i="10"/>
  <c r="F1012" i="10"/>
  <c r="G1012" i="10"/>
  <c r="H1012" i="10"/>
  <c r="A1013" i="10"/>
  <c r="B1013" i="10"/>
  <c r="C1013" i="10"/>
  <c r="D1013" i="10"/>
  <c r="E1013" i="10"/>
  <c r="F1013" i="10"/>
  <c r="G1013" i="10"/>
  <c r="H1013" i="10"/>
  <c r="A1014" i="10"/>
  <c r="B1014" i="10"/>
  <c r="C1014" i="10"/>
  <c r="D1014" i="10"/>
  <c r="E1014" i="10"/>
  <c r="F1014" i="10"/>
  <c r="G1014" i="10"/>
  <c r="H1014" i="10"/>
  <c r="A1015" i="10"/>
  <c r="B1015" i="10"/>
  <c r="C1015" i="10"/>
  <c r="D1015" i="10"/>
  <c r="E1015" i="10"/>
  <c r="F1015" i="10"/>
  <c r="G1015" i="10"/>
  <c r="H1015" i="10"/>
  <c r="A1016" i="10"/>
  <c r="B1016" i="10"/>
  <c r="C1016" i="10"/>
  <c r="D1016" i="10"/>
  <c r="E1016" i="10"/>
  <c r="F1016" i="10"/>
  <c r="G1016" i="10"/>
  <c r="H1016" i="10"/>
  <c r="A1017" i="10"/>
  <c r="B1017" i="10"/>
  <c r="C1017" i="10"/>
  <c r="D1017" i="10"/>
  <c r="E1017" i="10"/>
  <c r="F1017" i="10"/>
  <c r="G1017" i="10"/>
  <c r="H1017" i="10"/>
  <c r="A1018" i="10"/>
  <c r="B1018" i="10"/>
  <c r="C1018" i="10"/>
  <c r="D1018" i="10"/>
  <c r="E1018" i="10"/>
  <c r="F1018" i="10"/>
  <c r="G1018" i="10"/>
  <c r="H1018" i="10"/>
  <c r="A1019" i="10"/>
  <c r="B1019" i="10"/>
  <c r="C1019" i="10"/>
  <c r="D1019" i="10"/>
  <c r="E1019" i="10"/>
  <c r="F1019" i="10"/>
  <c r="G1019" i="10"/>
  <c r="H1019" i="10"/>
  <c r="A1020" i="10"/>
  <c r="B1020" i="10"/>
  <c r="C1020" i="10"/>
  <c r="D1020" i="10"/>
  <c r="E1020" i="10"/>
  <c r="F1020" i="10"/>
  <c r="G1020" i="10"/>
  <c r="H1020" i="10"/>
  <c r="A1021" i="10"/>
  <c r="B1021" i="10"/>
  <c r="C1021" i="10"/>
  <c r="D1021" i="10"/>
  <c r="E1021" i="10"/>
  <c r="F1021" i="10"/>
  <c r="G1021" i="10"/>
  <c r="H1021" i="10"/>
  <c r="A1022" i="10"/>
  <c r="B1022" i="10"/>
  <c r="C1022" i="10"/>
  <c r="D1022" i="10"/>
  <c r="E1022" i="10"/>
  <c r="F1022" i="10"/>
  <c r="G1022" i="10"/>
  <c r="H1022" i="10"/>
  <c r="A1023" i="10"/>
  <c r="B1023" i="10"/>
  <c r="C1023" i="10"/>
  <c r="D1023" i="10"/>
  <c r="E1023" i="10"/>
  <c r="F1023" i="10"/>
  <c r="G1023" i="10"/>
  <c r="H1023" i="10"/>
  <c r="A345" i="10"/>
  <c r="B345" i="10"/>
  <c r="C345" i="10"/>
  <c r="D345" i="10"/>
  <c r="E345" i="10"/>
  <c r="F345" i="10"/>
  <c r="G345" i="10"/>
  <c r="H345" i="10"/>
  <c r="A346" i="10"/>
  <c r="B346" i="10"/>
  <c r="C346" i="10"/>
  <c r="D346" i="10"/>
  <c r="E346" i="10"/>
  <c r="F346" i="10"/>
  <c r="G346" i="10"/>
  <c r="H346" i="10"/>
  <c r="A347" i="10"/>
  <c r="B347" i="10"/>
  <c r="C347" i="10"/>
  <c r="D347" i="10"/>
  <c r="E347" i="10"/>
  <c r="F347" i="10"/>
  <c r="G347" i="10"/>
  <c r="H347" i="10"/>
  <c r="A348" i="10"/>
  <c r="B348" i="10"/>
  <c r="C348" i="10"/>
  <c r="D348" i="10"/>
  <c r="E348" i="10"/>
  <c r="F348" i="10"/>
  <c r="G348" i="10"/>
  <c r="H348" i="10"/>
  <c r="A349" i="10"/>
  <c r="B349" i="10"/>
  <c r="C349" i="10"/>
  <c r="D349" i="10"/>
  <c r="E349" i="10"/>
  <c r="F349" i="10"/>
  <c r="G349" i="10"/>
  <c r="H349" i="10"/>
  <c r="A350" i="10"/>
  <c r="B350" i="10"/>
  <c r="C350" i="10"/>
  <c r="D350" i="10"/>
  <c r="E350" i="10"/>
  <c r="F350" i="10"/>
  <c r="G350" i="10"/>
  <c r="H350" i="10"/>
  <c r="A351" i="10"/>
  <c r="B351" i="10"/>
  <c r="C351" i="10"/>
  <c r="D351" i="10"/>
  <c r="E351" i="10"/>
  <c r="F351" i="10"/>
  <c r="G351" i="10"/>
  <c r="H351" i="10"/>
  <c r="A352" i="10"/>
  <c r="B352" i="10"/>
  <c r="C352" i="10"/>
  <c r="D352" i="10"/>
  <c r="E352" i="10"/>
  <c r="F352" i="10"/>
  <c r="G352" i="10"/>
  <c r="H352" i="10"/>
  <c r="A353" i="10"/>
  <c r="B353" i="10"/>
  <c r="C353" i="10"/>
  <c r="D353" i="10"/>
  <c r="E353" i="10"/>
  <c r="F353" i="10"/>
  <c r="G353" i="10"/>
  <c r="H353" i="10"/>
  <c r="A354" i="10"/>
  <c r="B354" i="10"/>
  <c r="C354" i="10"/>
  <c r="D354" i="10"/>
  <c r="E354" i="10"/>
  <c r="F354" i="10"/>
  <c r="G354" i="10"/>
  <c r="H354" i="10"/>
  <c r="A355" i="10"/>
  <c r="B355" i="10"/>
  <c r="C355" i="10"/>
  <c r="D355" i="10"/>
  <c r="E355" i="10"/>
  <c r="F355" i="10"/>
  <c r="G355" i="10"/>
  <c r="H355" i="10"/>
  <c r="A356" i="10"/>
  <c r="B356" i="10"/>
  <c r="C356" i="10"/>
  <c r="D356" i="10"/>
  <c r="E356" i="10"/>
  <c r="F356" i="10"/>
  <c r="G356" i="10"/>
  <c r="H356" i="10"/>
  <c r="A357" i="10"/>
  <c r="B357" i="10"/>
  <c r="C357" i="10"/>
  <c r="D357" i="10"/>
  <c r="E357" i="10"/>
  <c r="F357" i="10"/>
  <c r="G357" i="10"/>
  <c r="H357" i="10"/>
  <c r="A358" i="10"/>
  <c r="B358" i="10"/>
  <c r="C358" i="10"/>
  <c r="D358" i="10"/>
  <c r="E358" i="10"/>
  <c r="F358" i="10"/>
  <c r="G358" i="10"/>
  <c r="H358" i="10"/>
  <c r="A359" i="10"/>
  <c r="B359" i="10"/>
  <c r="C359" i="10"/>
  <c r="D359" i="10"/>
  <c r="E359" i="10"/>
  <c r="F359" i="10"/>
  <c r="G359" i="10"/>
  <c r="H359" i="10"/>
  <c r="A360" i="10"/>
  <c r="B360" i="10"/>
  <c r="C360" i="10"/>
  <c r="D360" i="10"/>
  <c r="E360" i="10"/>
  <c r="F360" i="10"/>
  <c r="G360" i="10"/>
  <c r="H360" i="10"/>
  <c r="A361" i="10"/>
  <c r="B361" i="10"/>
  <c r="C361" i="10"/>
  <c r="D361" i="10"/>
  <c r="E361" i="10"/>
  <c r="F361" i="10"/>
  <c r="G361" i="10"/>
  <c r="H361" i="10"/>
  <c r="A362" i="10"/>
  <c r="B362" i="10"/>
  <c r="C362" i="10"/>
  <c r="D362" i="10"/>
  <c r="E362" i="10"/>
  <c r="F362" i="10"/>
  <c r="G362" i="10"/>
  <c r="H362" i="10"/>
  <c r="A363" i="10"/>
  <c r="B363" i="10"/>
  <c r="C363" i="10"/>
  <c r="D363" i="10"/>
  <c r="E363" i="10"/>
  <c r="F363" i="10"/>
  <c r="G363" i="10"/>
  <c r="H363" i="10"/>
  <c r="A364" i="10"/>
  <c r="B364" i="10"/>
  <c r="C364" i="10"/>
  <c r="D364" i="10"/>
  <c r="E364" i="10"/>
  <c r="F364" i="10"/>
  <c r="G364" i="10"/>
  <c r="H364" i="10"/>
  <c r="A365" i="10"/>
  <c r="B365" i="10"/>
  <c r="C365" i="10"/>
  <c r="D365" i="10"/>
  <c r="E365" i="10"/>
  <c r="F365" i="10"/>
  <c r="G365" i="10"/>
  <c r="H365" i="10"/>
  <c r="A366" i="10"/>
  <c r="B366" i="10"/>
  <c r="C366" i="10"/>
  <c r="D366" i="10"/>
  <c r="E366" i="10"/>
  <c r="F366" i="10"/>
  <c r="G366" i="10"/>
  <c r="H366" i="10"/>
  <c r="A367" i="10"/>
  <c r="B367" i="10"/>
  <c r="C367" i="10"/>
  <c r="D367" i="10"/>
  <c r="E367" i="10"/>
  <c r="F367" i="10"/>
  <c r="G367" i="10"/>
  <c r="H367" i="10"/>
  <c r="A368" i="10"/>
  <c r="B368" i="10"/>
  <c r="C368" i="10"/>
  <c r="D368" i="10"/>
  <c r="E368" i="10"/>
  <c r="F368" i="10"/>
  <c r="G368" i="10"/>
  <c r="H368" i="10"/>
  <c r="A369" i="10"/>
  <c r="B369" i="10"/>
  <c r="C369" i="10"/>
  <c r="D369" i="10"/>
  <c r="E369" i="10"/>
  <c r="F369" i="10"/>
  <c r="G369" i="10"/>
  <c r="H369" i="10"/>
  <c r="A370" i="10"/>
  <c r="B370" i="10"/>
  <c r="C370" i="10"/>
  <c r="D370" i="10"/>
  <c r="E370" i="10"/>
  <c r="F370" i="10"/>
  <c r="G370" i="10"/>
  <c r="H370" i="10"/>
  <c r="A371" i="10"/>
  <c r="B371" i="10"/>
  <c r="C371" i="10"/>
  <c r="D371" i="10"/>
  <c r="E371" i="10"/>
  <c r="F371" i="10"/>
  <c r="G371" i="10"/>
  <c r="H371" i="10"/>
  <c r="A372" i="10"/>
  <c r="B372" i="10"/>
  <c r="C372" i="10"/>
  <c r="D372" i="10"/>
  <c r="E372" i="10"/>
  <c r="F372" i="10"/>
  <c r="G372" i="10"/>
  <c r="H372" i="10"/>
  <c r="A373" i="10"/>
  <c r="B373" i="10"/>
  <c r="C373" i="10"/>
  <c r="D373" i="10"/>
  <c r="E373" i="10"/>
  <c r="F373" i="10"/>
  <c r="G373" i="10"/>
  <c r="H373" i="10"/>
  <c r="A374" i="10"/>
  <c r="B374" i="10"/>
  <c r="C374" i="10"/>
  <c r="D374" i="10"/>
  <c r="E374" i="10"/>
  <c r="F374" i="10"/>
  <c r="G374" i="10"/>
  <c r="H374" i="10"/>
  <c r="A375" i="10"/>
  <c r="B375" i="10"/>
  <c r="C375" i="10"/>
  <c r="D375" i="10"/>
  <c r="E375" i="10"/>
  <c r="F375" i="10"/>
  <c r="G375" i="10"/>
  <c r="H375" i="10"/>
  <c r="A376" i="10"/>
  <c r="B376" i="10"/>
  <c r="C376" i="10"/>
  <c r="D376" i="10"/>
  <c r="E376" i="10"/>
  <c r="F376" i="10"/>
  <c r="G376" i="10"/>
  <c r="H376" i="10"/>
  <c r="A377" i="10"/>
  <c r="B377" i="10"/>
  <c r="C377" i="10"/>
  <c r="D377" i="10"/>
  <c r="E377" i="10"/>
  <c r="F377" i="10"/>
  <c r="G377" i="10"/>
  <c r="H377" i="10"/>
  <c r="A378" i="10"/>
  <c r="B378" i="10"/>
  <c r="C378" i="10"/>
  <c r="D378" i="10"/>
  <c r="E378" i="10"/>
  <c r="F378" i="10"/>
  <c r="G378" i="10"/>
  <c r="H378" i="10"/>
  <c r="A379" i="10"/>
  <c r="B379" i="10"/>
  <c r="C379" i="10"/>
  <c r="D379" i="10"/>
  <c r="E379" i="10"/>
  <c r="F379" i="10"/>
  <c r="G379" i="10"/>
  <c r="H379" i="10"/>
  <c r="A380" i="10"/>
  <c r="B380" i="10"/>
  <c r="C380" i="10"/>
  <c r="D380" i="10"/>
  <c r="E380" i="10"/>
  <c r="F380" i="10"/>
  <c r="G380" i="10"/>
  <c r="H380" i="10"/>
  <c r="A381" i="10"/>
  <c r="B381" i="10"/>
  <c r="C381" i="10"/>
  <c r="D381" i="10"/>
  <c r="E381" i="10"/>
  <c r="F381" i="10"/>
  <c r="G381" i="10"/>
  <c r="H381" i="10"/>
  <c r="A382" i="10"/>
  <c r="B382" i="10"/>
  <c r="C382" i="10"/>
  <c r="D382" i="10"/>
  <c r="E382" i="10"/>
  <c r="F382" i="10"/>
  <c r="G382" i="10"/>
  <c r="H382" i="10"/>
  <c r="A383" i="10"/>
  <c r="B383" i="10"/>
  <c r="C383" i="10"/>
  <c r="D383" i="10"/>
  <c r="E383" i="10"/>
  <c r="F383" i="10"/>
  <c r="G383" i="10"/>
  <c r="H383" i="10"/>
  <c r="A384" i="10"/>
  <c r="B384" i="10"/>
  <c r="C384" i="10"/>
  <c r="D384" i="10"/>
  <c r="E384" i="10"/>
  <c r="F384" i="10"/>
  <c r="G384" i="10"/>
  <c r="H384" i="10"/>
  <c r="A385" i="10"/>
  <c r="B385" i="10"/>
  <c r="C385" i="10"/>
  <c r="D385" i="10"/>
  <c r="E385" i="10"/>
  <c r="F385" i="10"/>
  <c r="G385" i="10"/>
  <c r="H385" i="10"/>
  <c r="A386" i="10"/>
  <c r="B386" i="10"/>
  <c r="C386" i="10"/>
  <c r="D386" i="10"/>
  <c r="E386" i="10"/>
  <c r="F386" i="10"/>
  <c r="G386" i="10"/>
  <c r="H386" i="10"/>
  <c r="A387" i="10"/>
  <c r="B387" i="10"/>
  <c r="C387" i="10"/>
  <c r="D387" i="10"/>
  <c r="E387" i="10"/>
  <c r="F387" i="10"/>
  <c r="G387" i="10"/>
  <c r="H387" i="10"/>
  <c r="A388" i="10"/>
  <c r="B388" i="10"/>
  <c r="C388" i="10"/>
  <c r="D388" i="10"/>
  <c r="E388" i="10"/>
  <c r="F388" i="10"/>
  <c r="G388" i="10"/>
  <c r="H388" i="10"/>
  <c r="A389" i="10"/>
  <c r="B389" i="10"/>
  <c r="C389" i="10"/>
  <c r="D389" i="10"/>
  <c r="E389" i="10"/>
  <c r="F389" i="10"/>
  <c r="G389" i="10"/>
  <c r="H389" i="10"/>
  <c r="A390" i="10"/>
  <c r="B390" i="10"/>
  <c r="C390" i="10"/>
  <c r="D390" i="10"/>
  <c r="E390" i="10"/>
  <c r="F390" i="10"/>
  <c r="G390" i="10"/>
  <c r="H390" i="10"/>
  <c r="A391" i="10"/>
  <c r="B391" i="10"/>
  <c r="C391" i="10"/>
  <c r="D391" i="10"/>
  <c r="E391" i="10"/>
  <c r="F391" i="10"/>
  <c r="G391" i="10"/>
  <c r="H391" i="10"/>
  <c r="A392" i="10"/>
  <c r="B392" i="10"/>
  <c r="C392" i="10"/>
  <c r="D392" i="10"/>
  <c r="E392" i="10"/>
  <c r="F392" i="10"/>
  <c r="G392" i="10"/>
  <c r="H392" i="10"/>
  <c r="A393" i="10"/>
  <c r="B393" i="10"/>
  <c r="C393" i="10"/>
  <c r="D393" i="10"/>
  <c r="E393" i="10"/>
  <c r="F393" i="10"/>
  <c r="G393" i="10"/>
  <c r="H393" i="10"/>
  <c r="A394" i="10"/>
  <c r="B394" i="10"/>
  <c r="C394" i="10"/>
  <c r="D394" i="10"/>
  <c r="E394" i="10"/>
  <c r="F394" i="10"/>
  <c r="G394" i="10"/>
  <c r="H394" i="10"/>
  <c r="A395" i="10"/>
  <c r="B395" i="10"/>
  <c r="C395" i="10"/>
  <c r="D395" i="10"/>
  <c r="E395" i="10"/>
  <c r="F395" i="10"/>
  <c r="G395" i="10"/>
  <c r="H395" i="10"/>
  <c r="A396" i="10"/>
  <c r="B396" i="10"/>
  <c r="C396" i="10"/>
  <c r="D396" i="10"/>
  <c r="E396" i="10"/>
  <c r="F396" i="10"/>
  <c r="G396" i="10"/>
  <c r="H396" i="10"/>
  <c r="A397" i="10"/>
  <c r="B397" i="10"/>
  <c r="C397" i="10"/>
  <c r="D397" i="10"/>
  <c r="E397" i="10"/>
  <c r="F397" i="10"/>
  <c r="G397" i="10"/>
  <c r="H397" i="10"/>
  <c r="A398" i="10"/>
  <c r="B398" i="10"/>
  <c r="C398" i="10"/>
  <c r="D398" i="10"/>
  <c r="E398" i="10"/>
  <c r="F398" i="10"/>
  <c r="G398" i="10"/>
  <c r="H398" i="10"/>
  <c r="A399" i="10"/>
  <c r="B399" i="10"/>
  <c r="C399" i="10"/>
  <c r="D399" i="10"/>
  <c r="E399" i="10"/>
  <c r="F399" i="10"/>
  <c r="G399" i="10"/>
  <c r="H399" i="10"/>
  <c r="A400" i="10"/>
  <c r="B400" i="10"/>
  <c r="C400" i="10"/>
  <c r="D400" i="10"/>
  <c r="E400" i="10"/>
  <c r="F400" i="10"/>
  <c r="G400" i="10"/>
  <c r="H400" i="10"/>
  <c r="A401" i="10"/>
  <c r="B401" i="10"/>
  <c r="C401" i="10"/>
  <c r="D401" i="10"/>
  <c r="E401" i="10"/>
  <c r="F401" i="10"/>
  <c r="G401" i="10"/>
  <c r="H401" i="10"/>
  <c r="A402" i="10"/>
  <c r="B402" i="10"/>
  <c r="C402" i="10"/>
  <c r="D402" i="10"/>
  <c r="E402" i="10"/>
  <c r="F402" i="10"/>
  <c r="G402" i="10"/>
  <c r="H402" i="10"/>
  <c r="A403" i="10"/>
  <c r="B403" i="10"/>
  <c r="C403" i="10"/>
  <c r="D403" i="10"/>
  <c r="E403" i="10"/>
  <c r="F403" i="10"/>
  <c r="G403" i="10"/>
  <c r="H403" i="10"/>
  <c r="A404" i="10"/>
  <c r="B404" i="10"/>
  <c r="C404" i="10"/>
  <c r="D404" i="10"/>
  <c r="E404" i="10"/>
  <c r="F404" i="10"/>
  <c r="G404" i="10"/>
  <c r="H404" i="10"/>
  <c r="A405" i="10"/>
  <c r="B405" i="10"/>
  <c r="C405" i="10"/>
  <c r="D405" i="10"/>
  <c r="E405" i="10"/>
  <c r="F405" i="10"/>
  <c r="G405" i="10"/>
  <c r="H405" i="10"/>
  <c r="A406" i="10"/>
  <c r="B406" i="10"/>
  <c r="C406" i="10"/>
  <c r="D406" i="10"/>
  <c r="E406" i="10"/>
  <c r="F406" i="10"/>
  <c r="G406" i="10"/>
  <c r="H406" i="10"/>
  <c r="A407" i="10"/>
  <c r="B407" i="10"/>
  <c r="C407" i="10"/>
  <c r="D407" i="10"/>
  <c r="E407" i="10"/>
  <c r="F407" i="10"/>
  <c r="G407" i="10"/>
  <c r="H407" i="10"/>
  <c r="A408" i="10"/>
  <c r="B408" i="10"/>
  <c r="C408" i="10"/>
  <c r="D408" i="10"/>
  <c r="E408" i="10"/>
  <c r="F408" i="10"/>
  <c r="G408" i="10"/>
  <c r="H408" i="10"/>
  <c r="A409" i="10"/>
  <c r="B409" i="10"/>
  <c r="C409" i="10"/>
  <c r="D409" i="10"/>
  <c r="E409" i="10"/>
  <c r="F409" i="10"/>
  <c r="G409" i="10"/>
  <c r="H409" i="10"/>
  <c r="A410" i="10"/>
  <c r="B410" i="10"/>
  <c r="C410" i="10"/>
  <c r="D410" i="10"/>
  <c r="E410" i="10"/>
  <c r="F410" i="10"/>
  <c r="G410" i="10"/>
  <c r="H410" i="10"/>
  <c r="A411" i="10"/>
  <c r="B411" i="10"/>
  <c r="C411" i="10"/>
  <c r="D411" i="10"/>
  <c r="E411" i="10"/>
  <c r="F411" i="10"/>
  <c r="G411" i="10"/>
  <c r="H411" i="10"/>
  <c r="A412" i="10"/>
  <c r="B412" i="10"/>
  <c r="C412" i="10"/>
  <c r="D412" i="10"/>
  <c r="E412" i="10"/>
  <c r="F412" i="10"/>
  <c r="G412" i="10"/>
  <c r="H412" i="10"/>
  <c r="A413" i="10"/>
  <c r="B413" i="10"/>
  <c r="C413" i="10"/>
  <c r="D413" i="10"/>
  <c r="E413" i="10"/>
  <c r="F413" i="10"/>
  <c r="G413" i="10"/>
  <c r="H413" i="10"/>
  <c r="A414" i="10"/>
  <c r="B414" i="10"/>
  <c r="C414" i="10"/>
  <c r="D414" i="10"/>
  <c r="E414" i="10"/>
  <c r="F414" i="10"/>
  <c r="G414" i="10"/>
  <c r="H414" i="10"/>
  <c r="A415" i="10"/>
  <c r="B415" i="10"/>
  <c r="C415" i="10"/>
  <c r="D415" i="10"/>
  <c r="E415" i="10"/>
  <c r="F415" i="10"/>
  <c r="G415" i="10"/>
  <c r="H415" i="10"/>
  <c r="A416" i="10"/>
  <c r="B416" i="10"/>
  <c r="C416" i="10"/>
  <c r="D416" i="10"/>
  <c r="E416" i="10"/>
  <c r="F416" i="10"/>
  <c r="G416" i="10"/>
  <c r="H416" i="10"/>
  <c r="A417" i="10"/>
  <c r="B417" i="10"/>
  <c r="C417" i="10"/>
  <c r="D417" i="10"/>
  <c r="E417" i="10"/>
  <c r="F417" i="10"/>
  <c r="G417" i="10"/>
  <c r="H417" i="10"/>
  <c r="A418" i="10"/>
  <c r="B418" i="10"/>
  <c r="C418" i="10"/>
  <c r="D418" i="10"/>
  <c r="E418" i="10"/>
  <c r="F418" i="10"/>
  <c r="G418" i="10"/>
  <c r="H418" i="10"/>
  <c r="A419" i="10"/>
  <c r="B419" i="10"/>
  <c r="C419" i="10"/>
  <c r="D419" i="10"/>
  <c r="E419" i="10"/>
  <c r="F419" i="10"/>
  <c r="G419" i="10"/>
  <c r="H419" i="10"/>
  <c r="A420" i="10"/>
  <c r="B420" i="10"/>
  <c r="C420" i="10"/>
  <c r="D420" i="10"/>
  <c r="E420" i="10"/>
  <c r="F420" i="10"/>
  <c r="G420" i="10"/>
  <c r="H420" i="10"/>
  <c r="A421" i="10"/>
  <c r="B421" i="10"/>
  <c r="C421" i="10"/>
  <c r="D421" i="10"/>
  <c r="E421" i="10"/>
  <c r="F421" i="10"/>
  <c r="G421" i="10"/>
  <c r="H421" i="10"/>
  <c r="A422" i="10"/>
  <c r="B422" i="10"/>
  <c r="C422" i="10"/>
  <c r="D422" i="10"/>
  <c r="E422" i="10"/>
  <c r="F422" i="10"/>
  <c r="G422" i="10"/>
  <c r="H422" i="10"/>
  <c r="A423" i="10"/>
  <c r="B423" i="10"/>
  <c r="C423" i="10"/>
  <c r="D423" i="10"/>
  <c r="E423" i="10"/>
  <c r="F423" i="10"/>
  <c r="G423" i="10"/>
  <c r="H423" i="10"/>
  <c r="A424" i="10"/>
  <c r="B424" i="10"/>
  <c r="C424" i="10"/>
  <c r="D424" i="10"/>
  <c r="E424" i="10"/>
  <c r="F424" i="10"/>
  <c r="G424" i="10"/>
  <c r="H424" i="10"/>
  <c r="A425" i="10"/>
  <c r="B425" i="10"/>
  <c r="C425" i="10"/>
  <c r="D425" i="10"/>
  <c r="E425" i="10"/>
  <c r="F425" i="10"/>
  <c r="G425" i="10"/>
  <c r="H425" i="10"/>
  <c r="A426" i="10"/>
  <c r="B426" i="10"/>
  <c r="C426" i="10"/>
  <c r="D426" i="10"/>
  <c r="E426" i="10"/>
  <c r="F426" i="10"/>
  <c r="G426" i="10"/>
  <c r="H426" i="10"/>
  <c r="A427" i="10"/>
  <c r="B427" i="10"/>
  <c r="C427" i="10"/>
  <c r="D427" i="10"/>
  <c r="E427" i="10"/>
  <c r="F427" i="10"/>
  <c r="G427" i="10"/>
  <c r="H427" i="10"/>
  <c r="A428" i="10"/>
  <c r="B428" i="10"/>
  <c r="C428" i="10"/>
  <c r="D428" i="10"/>
  <c r="E428" i="10"/>
  <c r="F428" i="10"/>
  <c r="G428" i="10"/>
  <c r="H428" i="10"/>
  <c r="A429" i="10"/>
  <c r="B429" i="10"/>
  <c r="C429" i="10"/>
  <c r="D429" i="10"/>
  <c r="E429" i="10"/>
  <c r="F429" i="10"/>
  <c r="G429" i="10"/>
  <c r="H429" i="10"/>
  <c r="A430" i="10"/>
  <c r="B430" i="10"/>
  <c r="C430" i="10"/>
  <c r="D430" i="10"/>
  <c r="E430" i="10"/>
  <c r="F430" i="10"/>
  <c r="G430" i="10"/>
  <c r="H430" i="10"/>
  <c r="A431" i="10"/>
  <c r="B431" i="10"/>
  <c r="C431" i="10"/>
  <c r="D431" i="10"/>
  <c r="E431" i="10"/>
  <c r="F431" i="10"/>
  <c r="G431" i="10"/>
  <c r="H431" i="10"/>
  <c r="A432" i="10"/>
  <c r="B432" i="10"/>
  <c r="C432" i="10"/>
  <c r="D432" i="10"/>
  <c r="E432" i="10"/>
  <c r="F432" i="10"/>
  <c r="G432" i="10"/>
  <c r="H432" i="10"/>
  <c r="A433" i="10"/>
  <c r="B433" i="10"/>
  <c r="C433" i="10"/>
  <c r="D433" i="10"/>
  <c r="E433" i="10"/>
  <c r="F433" i="10"/>
  <c r="G433" i="10"/>
  <c r="H433" i="10"/>
  <c r="A434" i="10"/>
  <c r="B434" i="10"/>
  <c r="C434" i="10"/>
  <c r="D434" i="10"/>
  <c r="E434" i="10"/>
  <c r="F434" i="10"/>
  <c r="G434" i="10"/>
  <c r="H434" i="10"/>
  <c r="A435" i="10"/>
  <c r="B435" i="10"/>
  <c r="C435" i="10"/>
  <c r="D435" i="10"/>
  <c r="E435" i="10"/>
  <c r="F435" i="10"/>
  <c r="G435" i="10"/>
  <c r="H435" i="10"/>
  <c r="A436" i="10"/>
  <c r="B436" i="10"/>
  <c r="C436" i="10"/>
  <c r="D436" i="10"/>
  <c r="E436" i="10"/>
  <c r="F436" i="10"/>
  <c r="G436" i="10"/>
  <c r="H436" i="10"/>
  <c r="A437" i="10"/>
  <c r="B437" i="10"/>
  <c r="C437" i="10"/>
  <c r="D437" i="10"/>
  <c r="E437" i="10"/>
  <c r="F437" i="10"/>
  <c r="G437" i="10"/>
  <c r="H437" i="10"/>
  <c r="A438" i="10"/>
  <c r="B438" i="10"/>
  <c r="C438" i="10"/>
  <c r="D438" i="10"/>
  <c r="E438" i="10"/>
  <c r="F438" i="10"/>
  <c r="G438" i="10"/>
  <c r="H438" i="10"/>
  <c r="A439" i="10"/>
  <c r="B439" i="10"/>
  <c r="C439" i="10"/>
  <c r="D439" i="10"/>
  <c r="E439" i="10"/>
  <c r="F439" i="10"/>
  <c r="G439" i="10"/>
  <c r="H439" i="10"/>
  <c r="A440" i="10"/>
  <c r="B440" i="10"/>
  <c r="C440" i="10"/>
  <c r="D440" i="10"/>
  <c r="E440" i="10"/>
  <c r="F440" i="10"/>
  <c r="G440" i="10"/>
  <c r="H440" i="10"/>
  <c r="A441" i="10"/>
  <c r="B441" i="10"/>
  <c r="C441" i="10"/>
  <c r="D441" i="10"/>
  <c r="E441" i="10"/>
  <c r="F441" i="10"/>
  <c r="G441" i="10"/>
  <c r="H441" i="10"/>
  <c r="A442" i="10"/>
  <c r="B442" i="10"/>
  <c r="C442" i="10"/>
  <c r="D442" i="10"/>
  <c r="E442" i="10"/>
  <c r="F442" i="10"/>
  <c r="G442" i="10"/>
  <c r="H442" i="10"/>
  <c r="A443" i="10"/>
  <c r="B443" i="10"/>
  <c r="C443" i="10"/>
  <c r="D443" i="10"/>
  <c r="E443" i="10"/>
  <c r="F443" i="10"/>
  <c r="G443" i="10"/>
  <c r="H443" i="10"/>
  <c r="A444" i="10"/>
  <c r="B444" i="10"/>
  <c r="C444" i="10"/>
  <c r="D444" i="10"/>
  <c r="E444" i="10"/>
  <c r="F444" i="10"/>
  <c r="G444" i="10"/>
  <c r="H444" i="10"/>
  <c r="A445" i="10"/>
  <c r="B445" i="10"/>
  <c r="C445" i="10"/>
  <c r="D445" i="10"/>
  <c r="E445" i="10"/>
  <c r="F445" i="10"/>
  <c r="G445" i="10"/>
  <c r="H445" i="10"/>
  <c r="A446" i="10"/>
  <c r="B446" i="10"/>
  <c r="C446" i="10"/>
  <c r="D446" i="10"/>
  <c r="E446" i="10"/>
  <c r="F446" i="10"/>
  <c r="G446" i="10"/>
  <c r="H446" i="10"/>
  <c r="A447" i="10"/>
  <c r="B447" i="10"/>
  <c r="C447" i="10"/>
  <c r="D447" i="10"/>
  <c r="E447" i="10"/>
  <c r="F447" i="10"/>
  <c r="G447" i="10"/>
  <c r="H447" i="10"/>
  <c r="A448" i="10"/>
  <c r="B448" i="10"/>
  <c r="C448" i="10"/>
  <c r="D448" i="10"/>
  <c r="E448" i="10"/>
  <c r="F448" i="10"/>
  <c r="G448" i="10"/>
  <c r="H448" i="10"/>
  <c r="A449" i="10"/>
  <c r="B449" i="10"/>
  <c r="C449" i="10"/>
  <c r="D449" i="10"/>
  <c r="E449" i="10"/>
  <c r="F449" i="10"/>
  <c r="G449" i="10"/>
  <c r="H449" i="10"/>
  <c r="A450" i="10"/>
  <c r="B450" i="10"/>
  <c r="C450" i="10"/>
  <c r="D450" i="10"/>
  <c r="E450" i="10"/>
  <c r="F450" i="10"/>
  <c r="G450" i="10"/>
  <c r="H450" i="10"/>
  <c r="A451" i="10"/>
  <c r="B451" i="10"/>
  <c r="C451" i="10"/>
  <c r="D451" i="10"/>
  <c r="E451" i="10"/>
  <c r="F451" i="10"/>
  <c r="G451" i="10"/>
  <c r="H451" i="10"/>
  <c r="A452" i="10"/>
  <c r="B452" i="10"/>
  <c r="C452" i="10"/>
  <c r="D452" i="10"/>
  <c r="E452" i="10"/>
  <c r="F452" i="10"/>
  <c r="G452" i="10"/>
  <c r="H452" i="10"/>
  <c r="A453" i="10"/>
  <c r="B453" i="10"/>
  <c r="C453" i="10"/>
  <c r="D453" i="10"/>
  <c r="E453" i="10"/>
  <c r="F453" i="10"/>
  <c r="G453" i="10"/>
  <c r="H453" i="10"/>
  <c r="A454" i="10"/>
  <c r="B454" i="10"/>
  <c r="C454" i="10"/>
  <c r="D454" i="10"/>
  <c r="E454" i="10"/>
  <c r="F454" i="10"/>
  <c r="G454" i="10"/>
  <c r="H454" i="10"/>
  <c r="A455" i="10"/>
  <c r="B455" i="10"/>
  <c r="C455" i="10"/>
  <c r="D455" i="10"/>
  <c r="E455" i="10"/>
  <c r="F455" i="10"/>
  <c r="G455" i="10"/>
  <c r="H455" i="10"/>
  <c r="A456" i="10"/>
  <c r="B456" i="10"/>
  <c r="C456" i="10"/>
  <c r="D456" i="10"/>
  <c r="E456" i="10"/>
  <c r="F456" i="10"/>
  <c r="G456" i="10"/>
  <c r="H456" i="10"/>
  <c r="A457" i="10"/>
  <c r="B457" i="10"/>
  <c r="C457" i="10"/>
  <c r="D457" i="10"/>
  <c r="E457" i="10"/>
  <c r="F457" i="10"/>
  <c r="G457" i="10"/>
  <c r="H457" i="10"/>
  <c r="A458" i="10"/>
  <c r="B458" i="10"/>
  <c r="C458" i="10"/>
  <c r="D458" i="10"/>
  <c r="E458" i="10"/>
  <c r="F458" i="10"/>
  <c r="G458" i="10"/>
  <c r="H458" i="10"/>
  <c r="A459" i="10"/>
  <c r="B459" i="10"/>
  <c r="C459" i="10"/>
  <c r="D459" i="10"/>
  <c r="E459" i="10"/>
  <c r="F459" i="10"/>
  <c r="G459" i="10"/>
  <c r="H459" i="10"/>
  <c r="A460" i="10"/>
  <c r="B460" i="10"/>
  <c r="C460" i="10"/>
  <c r="D460" i="10"/>
  <c r="E460" i="10"/>
  <c r="F460" i="10"/>
  <c r="G460" i="10"/>
  <c r="H460" i="10"/>
  <c r="A461" i="10"/>
  <c r="B461" i="10"/>
  <c r="C461" i="10"/>
  <c r="D461" i="10"/>
  <c r="E461" i="10"/>
  <c r="F461" i="10"/>
  <c r="G461" i="10"/>
  <c r="H461" i="10"/>
  <c r="A462" i="10"/>
  <c r="B462" i="10"/>
  <c r="C462" i="10"/>
  <c r="D462" i="10"/>
  <c r="E462" i="10"/>
  <c r="F462" i="10"/>
  <c r="G462" i="10"/>
  <c r="H462" i="10"/>
  <c r="A463" i="10"/>
  <c r="B463" i="10"/>
  <c r="C463" i="10"/>
  <c r="D463" i="10"/>
  <c r="E463" i="10"/>
  <c r="F463" i="10"/>
  <c r="G463" i="10"/>
  <c r="H463" i="10"/>
  <c r="A464" i="10"/>
  <c r="B464" i="10"/>
  <c r="C464" i="10"/>
  <c r="D464" i="10"/>
  <c r="E464" i="10"/>
  <c r="F464" i="10"/>
  <c r="G464" i="10"/>
  <c r="H464" i="10"/>
  <c r="A465" i="10"/>
  <c r="B465" i="10"/>
  <c r="C465" i="10"/>
  <c r="D465" i="10"/>
  <c r="E465" i="10"/>
  <c r="F465" i="10"/>
  <c r="G465" i="10"/>
  <c r="H465" i="10"/>
  <c r="A466" i="10"/>
  <c r="B466" i="10"/>
  <c r="C466" i="10"/>
  <c r="D466" i="10"/>
  <c r="E466" i="10"/>
  <c r="F466" i="10"/>
  <c r="G466" i="10"/>
  <c r="H466" i="10"/>
  <c r="A467" i="10"/>
  <c r="B467" i="10"/>
  <c r="C467" i="10"/>
  <c r="D467" i="10"/>
  <c r="E467" i="10"/>
  <c r="F467" i="10"/>
  <c r="G467" i="10"/>
  <c r="H467" i="10"/>
  <c r="A468" i="10"/>
  <c r="B468" i="10"/>
  <c r="C468" i="10"/>
  <c r="D468" i="10"/>
  <c r="E468" i="10"/>
  <c r="F468" i="10"/>
  <c r="G468" i="10"/>
  <c r="H468" i="10"/>
  <c r="A469" i="10"/>
  <c r="B469" i="10"/>
  <c r="C469" i="10"/>
  <c r="D469" i="10"/>
  <c r="E469" i="10"/>
  <c r="F469" i="10"/>
  <c r="G469" i="10"/>
  <c r="H469" i="10"/>
  <c r="A470" i="10"/>
  <c r="B470" i="10"/>
  <c r="C470" i="10"/>
  <c r="D470" i="10"/>
  <c r="E470" i="10"/>
  <c r="F470" i="10"/>
  <c r="G470" i="10"/>
  <c r="H470" i="10"/>
  <c r="A471" i="10"/>
  <c r="B471" i="10"/>
  <c r="C471" i="10"/>
  <c r="D471" i="10"/>
  <c r="E471" i="10"/>
  <c r="F471" i="10"/>
  <c r="G471" i="10"/>
  <c r="H471" i="10"/>
  <c r="A472" i="10"/>
  <c r="B472" i="10"/>
  <c r="C472" i="10"/>
  <c r="D472" i="10"/>
  <c r="E472" i="10"/>
  <c r="F472" i="10"/>
  <c r="G472" i="10"/>
  <c r="H472" i="10"/>
  <c r="A473" i="10"/>
  <c r="B473" i="10"/>
  <c r="C473" i="10"/>
  <c r="D473" i="10"/>
  <c r="E473" i="10"/>
  <c r="F473" i="10"/>
  <c r="G473" i="10"/>
  <c r="H473" i="10"/>
  <c r="A474" i="10"/>
  <c r="B474" i="10"/>
  <c r="C474" i="10"/>
  <c r="D474" i="10"/>
  <c r="E474" i="10"/>
  <c r="F474" i="10"/>
  <c r="G474" i="10"/>
  <c r="H474" i="10"/>
  <c r="A475" i="10"/>
  <c r="B475" i="10"/>
  <c r="C475" i="10"/>
  <c r="D475" i="10"/>
  <c r="E475" i="10"/>
  <c r="F475" i="10"/>
  <c r="G475" i="10"/>
  <c r="H475" i="10"/>
  <c r="A476" i="10"/>
  <c r="B476" i="10"/>
  <c r="C476" i="10"/>
  <c r="D476" i="10"/>
  <c r="E476" i="10"/>
  <c r="F476" i="10"/>
  <c r="G476" i="10"/>
  <c r="H476" i="10"/>
  <c r="A477" i="10"/>
  <c r="B477" i="10"/>
  <c r="C477" i="10"/>
  <c r="D477" i="10"/>
  <c r="E477" i="10"/>
  <c r="F477" i="10"/>
  <c r="G477" i="10"/>
  <c r="H477" i="10"/>
  <c r="A478" i="10"/>
  <c r="B478" i="10"/>
  <c r="C478" i="10"/>
  <c r="D478" i="10"/>
  <c r="E478" i="10"/>
  <c r="F478" i="10"/>
  <c r="G478" i="10"/>
  <c r="H478" i="10"/>
  <c r="A479" i="10"/>
  <c r="B479" i="10"/>
  <c r="C479" i="10"/>
  <c r="D479" i="10"/>
  <c r="E479" i="10"/>
  <c r="F479" i="10"/>
  <c r="G479" i="10"/>
  <c r="H479" i="10"/>
  <c r="A480" i="10"/>
  <c r="B480" i="10"/>
  <c r="C480" i="10"/>
  <c r="D480" i="10"/>
  <c r="E480" i="10"/>
  <c r="F480" i="10"/>
  <c r="G480" i="10"/>
  <c r="H480" i="10"/>
  <c r="A481" i="10"/>
  <c r="B481" i="10"/>
  <c r="C481" i="10"/>
  <c r="D481" i="10"/>
  <c r="E481" i="10"/>
  <c r="F481" i="10"/>
  <c r="G481" i="10"/>
  <c r="H481" i="10"/>
  <c r="A482" i="10"/>
  <c r="B482" i="10"/>
  <c r="C482" i="10"/>
  <c r="D482" i="10"/>
  <c r="E482" i="10"/>
  <c r="F482" i="10"/>
  <c r="G482" i="10"/>
  <c r="H482" i="10"/>
  <c r="A483" i="10"/>
  <c r="B483" i="10"/>
  <c r="C483" i="10"/>
  <c r="D483" i="10"/>
  <c r="E483" i="10"/>
  <c r="F483" i="10"/>
  <c r="G483" i="10"/>
  <c r="H483" i="10"/>
  <c r="A484" i="10"/>
  <c r="B484" i="10"/>
  <c r="C484" i="10"/>
  <c r="D484" i="10"/>
  <c r="E484" i="10"/>
  <c r="F484" i="10"/>
  <c r="G484" i="10"/>
  <c r="H484" i="10"/>
  <c r="A485" i="10"/>
  <c r="B485" i="10"/>
  <c r="C485" i="10"/>
  <c r="D485" i="10"/>
  <c r="E485" i="10"/>
  <c r="F485" i="10"/>
  <c r="G485" i="10"/>
  <c r="H485" i="10"/>
  <c r="A486" i="10"/>
  <c r="B486" i="10"/>
  <c r="C486" i="10"/>
  <c r="D486" i="10"/>
  <c r="E486" i="10"/>
  <c r="F486" i="10"/>
  <c r="G486" i="10"/>
  <c r="H486" i="10"/>
  <c r="A487" i="10"/>
  <c r="B487" i="10"/>
  <c r="C487" i="10"/>
  <c r="D487" i="10"/>
  <c r="E487" i="10"/>
  <c r="F487" i="10"/>
  <c r="G487" i="10"/>
  <c r="H487" i="10"/>
  <c r="A488" i="10"/>
  <c r="B488" i="10"/>
  <c r="C488" i="10"/>
  <c r="D488" i="10"/>
  <c r="E488" i="10"/>
  <c r="F488" i="10"/>
  <c r="G488" i="10"/>
  <c r="H488" i="10"/>
  <c r="A489" i="10"/>
  <c r="B489" i="10"/>
  <c r="C489" i="10"/>
  <c r="D489" i="10"/>
  <c r="E489" i="10"/>
  <c r="F489" i="10"/>
  <c r="G489" i="10"/>
  <c r="H489" i="10"/>
  <c r="A490" i="10"/>
  <c r="B490" i="10"/>
  <c r="C490" i="10"/>
  <c r="D490" i="10"/>
  <c r="E490" i="10"/>
  <c r="F490" i="10"/>
  <c r="G490" i="10"/>
  <c r="H490" i="10"/>
  <c r="A491" i="10"/>
  <c r="B491" i="10"/>
  <c r="C491" i="10"/>
  <c r="D491" i="10"/>
  <c r="E491" i="10"/>
  <c r="F491" i="10"/>
  <c r="G491" i="10"/>
  <c r="H491" i="10"/>
  <c r="A492" i="10"/>
  <c r="B492" i="10"/>
  <c r="C492" i="10"/>
  <c r="D492" i="10"/>
  <c r="E492" i="10"/>
  <c r="F492" i="10"/>
  <c r="G492" i="10"/>
  <c r="H492" i="10"/>
  <c r="A493" i="10"/>
  <c r="B493" i="10"/>
  <c r="C493" i="10"/>
  <c r="D493" i="10"/>
  <c r="E493" i="10"/>
  <c r="F493" i="10"/>
  <c r="G493" i="10"/>
  <c r="H493" i="10"/>
  <c r="A494" i="10"/>
  <c r="B494" i="10"/>
  <c r="C494" i="10"/>
  <c r="D494" i="10"/>
  <c r="E494" i="10"/>
  <c r="F494" i="10"/>
  <c r="G494" i="10"/>
  <c r="H494" i="10"/>
  <c r="A495" i="10"/>
  <c r="B495" i="10"/>
  <c r="C495" i="10"/>
  <c r="D495" i="10"/>
  <c r="E495" i="10"/>
  <c r="F495" i="10"/>
  <c r="G495" i="10"/>
  <c r="H495" i="10"/>
  <c r="A496" i="10"/>
  <c r="B496" i="10"/>
  <c r="C496" i="10"/>
  <c r="D496" i="10"/>
  <c r="E496" i="10"/>
  <c r="F496" i="10"/>
  <c r="G496" i="10"/>
  <c r="H496" i="10"/>
  <c r="A497" i="10"/>
  <c r="B497" i="10"/>
  <c r="C497" i="10"/>
  <c r="D497" i="10"/>
  <c r="E497" i="10"/>
  <c r="F497" i="10"/>
  <c r="G497" i="10"/>
  <c r="H497" i="10"/>
  <c r="A498" i="10"/>
  <c r="B498" i="10"/>
  <c r="C498" i="10"/>
  <c r="D498" i="10"/>
  <c r="E498" i="10"/>
  <c r="F498" i="10"/>
  <c r="G498" i="10"/>
  <c r="H498" i="10"/>
  <c r="A499" i="10"/>
  <c r="B499" i="10"/>
  <c r="C499" i="10"/>
  <c r="D499" i="10"/>
  <c r="E499" i="10"/>
  <c r="F499" i="10"/>
  <c r="G499" i="10"/>
  <c r="H499" i="10"/>
  <c r="A500" i="10"/>
  <c r="B500" i="10"/>
  <c r="C500" i="10"/>
  <c r="D500" i="10"/>
  <c r="E500" i="10"/>
  <c r="F500" i="10"/>
  <c r="G500" i="10"/>
  <c r="H500" i="10"/>
  <c r="A501" i="10"/>
  <c r="B501" i="10"/>
  <c r="C501" i="10"/>
  <c r="D501" i="10"/>
  <c r="E501" i="10"/>
  <c r="F501" i="10"/>
  <c r="G501" i="10"/>
  <c r="H501" i="10"/>
  <c r="A502" i="10"/>
  <c r="B502" i="10"/>
  <c r="C502" i="10"/>
  <c r="D502" i="10"/>
  <c r="E502" i="10"/>
  <c r="F502" i="10"/>
  <c r="G502" i="10"/>
  <c r="H502" i="10"/>
  <c r="A503" i="10"/>
  <c r="B503" i="10"/>
  <c r="C503" i="10"/>
  <c r="D503" i="10"/>
  <c r="E503" i="10"/>
  <c r="F503" i="10"/>
  <c r="G503" i="10"/>
  <c r="H503" i="10"/>
  <c r="A504" i="10"/>
  <c r="B504" i="10"/>
  <c r="C504" i="10"/>
  <c r="D504" i="10"/>
  <c r="E504" i="10"/>
  <c r="F504" i="10"/>
  <c r="G504" i="10"/>
  <c r="H504" i="10"/>
  <c r="A505" i="10"/>
  <c r="B505" i="10"/>
  <c r="C505" i="10"/>
  <c r="D505" i="10"/>
  <c r="E505" i="10"/>
  <c r="F505" i="10"/>
  <c r="G505" i="10"/>
  <c r="H505" i="10"/>
  <c r="A506" i="10"/>
  <c r="B506" i="10"/>
  <c r="C506" i="10"/>
  <c r="D506" i="10"/>
  <c r="E506" i="10"/>
  <c r="F506" i="10"/>
  <c r="G506" i="10"/>
  <c r="H506" i="10"/>
  <c r="A507" i="10"/>
  <c r="B507" i="10"/>
  <c r="C507" i="10"/>
  <c r="D507" i="10"/>
  <c r="E507" i="10"/>
  <c r="F507" i="10"/>
  <c r="G507" i="10"/>
  <c r="H507" i="10"/>
  <c r="A508" i="10"/>
  <c r="B508" i="10"/>
  <c r="C508" i="10"/>
  <c r="D508" i="10"/>
  <c r="E508" i="10"/>
  <c r="F508" i="10"/>
  <c r="G508" i="10"/>
  <c r="H508" i="10"/>
  <c r="A509" i="10"/>
  <c r="B509" i="10"/>
  <c r="C509" i="10"/>
  <c r="D509" i="10"/>
  <c r="E509" i="10"/>
  <c r="F509" i="10"/>
  <c r="G509" i="10"/>
  <c r="H509" i="10"/>
  <c r="A510" i="10"/>
  <c r="B510" i="10"/>
  <c r="C510" i="10"/>
  <c r="D510" i="10"/>
  <c r="E510" i="10"/>
  <c r="F510" i="10"/>
  <c r="G510" i="10"/>
  <c r="H510" i="10"/>
  <c r="A511" i="10"/>
  <c r="B511" i="10"/>
  <c r="C511" i="10"/>
  <c r="D511" i="10"/>
  <c r="E511" i="10"/>
  <c r="F511" i="10"/>
  <c r="G511" i="10"/>
  <c r="H511" i="10"/>
  <c r="A512" i="10"/>
  <c r="B512" i="10"/>
  <c r="C512" i="10"/>
  <c r="D512" i="10"/>
  <c r="E512" i="10"/>
  <c r="F512" i="10"/>
  <c r="G512" i="10"/>
  <c r="H512" i="10"/>
  <c r="A513" i="10"/>
  <c r="B513" i="10"/>
  <c r="C513" i="10"/>
  <c r="D513" i="10"/>
  <c r="E513" i="10"/>
  <c r="F513" i="10"/>
  <c r="G513" i="10"/>
  <c r="H513" i="10"/>
  <c r="A514" i="10"/>
  <c r="B514" i="10"/>
  <c r="C514" i="10"/>
  <c r="D514" i="10"/>
  <c r="E514" i="10"/>
  <c r="F514" i="10"/>
  <c r="G514" i="10"/>
  <c r="H514" i="10"/>
  <c r="A515" i="10"/>
  <c r="B515" i="10"/>
  <c r="C515" i="10"/>
  <c r="D515" i="10"/>
  <c r="E515" i="10"/>
  <c r="F515" i="10"/>
  <c r="G515" i="10"/>
  <c r="H515" i="10"/>
  <c r="A516" i="10"/>
  <c r="B516" i="10"/>
  <c r="C516" i="10"/>
  <c r="D516" i="10"/>
  <c r="E516" i="10"/>
  <c r="F516" i="10"/>
  <c r="G516" i="10"/>
  <c r="H516" i="10"/>
  <c r="A517" i="10"/>
  <c r="B517" i="10"/>
  <c r="C517" i="10"/>
  <c r="D517" i="10"/>
  <c r="E517" i="10"/>
  <c r="F517" i="10"/>
  <c r="G517" i="10"/>
  <c r="H517" i="10"/>
  <c r="A518" i="10"/>
  <c r="B518" i="10"/>
  <c r="C518" i="10"/>
  <c r="D518" i="10"/>
  <c r="E518" i="10"/>
  <c r="F518" i="10"/>
  <c r="G518" i="10"/>
  <c r="H518" i="10"/>
  <c r="A519" i="10"/>
  <c r="B519" i="10"/>
  <c r="C519" i="10"/>
  <c r="D519" i="10"/>
  <c r="E519" i="10"/>
  <c r="F519" i="10"/>
  <c r="G519" i="10"/>
  <c r="H519" i="10"/>
  <c r="A520" i="10"/>
  <c r="B520" i="10"/>
  <c r="C520" i="10"/>
  <c r="D520" i="10"/>
  <c r="E520" i="10"/>
  <c r="F520" i="10"/>
  <c r="G520" i="10"/>
  <c r="H520" i="10"/>
  <c r="A521" i="10"/>
  <c r="B521" i="10"/>
  <c r="C521" i="10"/>
  <c r="D521" i="10"/>
  <c r="E521" i="10"/>
  <c r="F521" i="10"/>
  <c r="G521" i="10"/>
  <c r="H521" i="10"/>
  <c r="A522" i="10"/>
  <c r="B522" i="10"/>
  <c r="C522" i="10"/>
  <c r="D522" i="10"/>
  <c r="E522" i="10"/>
  <c r="F522" i="10"/>
  <c r="G522" i="10"/>
  <c r="H522" i="10"/>
  <c r="A523" i="10"/>
  <c r="B523" i="10"/>
  <c r="C523" i="10"/>
  <c r="D523" i="10"/>
  <c r="E523" i="10"/>
  <c r="F523" i="10"/>
  <c r="G523" i="10"/>
  <c r="H523" i="10"/>
  <c r="A524" i="10"/>
  <c r="B524" i="10"/>
  <c r="C524" i="10"/>
  <c r="D524" i="10"/>
  <c r="E524" i="10"/>
  <c r="F524" i="10"/>
  <c r="G524" i="10"/>
  <c r="H524" i="10"/>
  <c r="A525" i="10"/>
  <c r="B525" i="10"/>
  <c r="C525" i="10"/>
  <c r="D525" i="10"/>
  <c r="E525" i="10"/>
  <c r="F525" i="10"/>
  <c r="G525" i="10"/>
  <c r="H525" i="10"/>
  <c r="A526" i="10"/>
  <c r="B526" i="10"/>
  <c r="C526" i="10"/>
  <c r="D526" i="10"/>
  <c r="E526" i="10"/>
  <c r="F526" i="10"/>
  <c r="G526" i="10"/>
  <c r="H526" i="10"/>
  <c r="A527" i="10"/>
  <c r="B527" i="10"/>
  <c r="C527" i="10"/>
  <c r="D527" i="10"/>
  <c r="E527" i="10"/>
  <c r="F527" i="10"/>
  <c r="G527" i="10"/>
  <c r="H527" i="10"/>
  <c r="A528" i="10"/>
  <c r="B528" i="10"/>
  <c r="C528" i="10"/>
  <c r="D528" i="10"/>
  <c r="E528" i="10"/>
  <c r="F528" i="10"/>
  <c r="G528" i="10"/>
  <c r="H528" i="10"/>
  <c r="A529" i="10"/>
  <c r="B529" i="10"/>
  <c r="C529" i="10"/>
  <c r="D529" i="10"/>
  <c r="E529" i="10"/>
  <c r="F529" i="10"/>
  <c r="G529" i="10"/>
  <c r="H529" i="10"/>
  <c r="A530" i="10"/>
  <c r="B530" i="10"/>
  <c r="C530" i="10"/>
  <c r="D530" i="10"/>
  <c r="E530" i="10"/>
  <c r="F530" i="10"/>
  <c r="G530" i="10"/>
  <c r="H530" i="10"/>
  <c r="A531" i="10"/>
  <c r="B531" i="10"/>
  <c r="C531" i="10"/>
  <c r="D531" i="10"/>
  <c r="E531" i="10"/>
  <c r="F531" i="10"/>
  <c r="G531" i="10"/>
  <c r="H531" i="10"/>
  <c r="A532" i="10"/>
  <c r="B532" i="10"/>
  <c r="C532" i="10"/>
  <c r="D532" i="10"/>
  <c r="E532" i="10"/>
  <c r="F532" i="10"/>
  <c r="G532" i="10"/>
  <c r="H532" i="10"/>
  <c r="A533" i="10"/>
  <c r="B533" i="10"/>
  <c r="C533" i="10"/>
  <c r="D533" i="10"/>
  <c r="E533" i="10"/>
  <c r="F533" i="10"/>
  <c r="G533" i="10"/>
  <c r="H533" i="10"/>
  <c r="A534" i="10"/>
  <c r="B534" i="10"/>
  <c r="C534" i="10"/>
  <c r="D534" i="10"/>
  <c r="E534" i="10"/>
  <c r="F534" i="10"/>
  <c r="G534" i="10"/>
  <c r="H534" i="10"/>
  <c r="A535" i="10"/>
  <c r="B535" i="10"/>
  <c r="C535" i="10"/>
  <c r="D535" i="10"/>
  <c r="E535" i="10"/>
  <c r="F535" i="10"/>
  <c r="G535" i="10"/>
  <c r="H535" i="10"/>
  <c r="A536" i="10"/>
  <c r="B536" i="10"/>
  <c r="C536" i="10"/>
  <c r="D536" i="10"/>
  <c r="E536" i="10"/>
  <c r="F536" i="10"/>
  <c r="G536" i="10"/>
  <c r="H536" i="10"/>
  <c r="A537" i="10"/>
  <c r="B537" i="10"/>
  <c r="C537" i="10"/>
  <c r="D537" i="10"/>
  <c r="E537" i="10"/>
  <c r="F537" i="10"/>
  <c r="G537" i="10"/>
  <c r="H537" i="10"/>
  <c r="A538" i="10"/>
  <c r="B538" i="10"/>
  <c r="C538" i="10"/>
  <c r="D538" i="10"/>
  <c r="E538" i="10"/>
  <c r="F538" i="10"/>
  <c r="G538" i="10"/>
  <c r="H538" i="10"/>
  <c r="A539" i="10"/>
  <c r="B539" i="10"/>
  <c r="C539" i="10"/>
  <c r="D539" i="10"/>
  <c r="E539" i="10"/>
  <c r="F539" i="10"/>
  <c r="G539" i="10"/>
  <c r="H539" i="10"/>
  <c r="A540" i="10"/>
  <c r="B540" i="10"/>
  <c r="C540" i="10"/>
  <c r="D540" i="10"/>
  <c r="E540" i="10"/>
  <c r="F540" i="10"/>
  <c r="G540" i="10"/>
  <c r="H540" i="10"/>
  <c r="A541" i="10"/>
  <c r="B541" i="10"/>
  <c r="C541" i="10"/>
  <c r="D541" i="10"/>
  <c r="E541" i="10"/>
  <c r="F541" i="10"/>
  <c r="G541" i="10"/>
  <c r="H541" i="10"/>
  <c r="A542" i="10"/>
  <c r="B542" i="10"/>
  <c r="C542" i="10"/>
  <c r="D542" i="10"/>
  <c r="E542" i="10"/>
  <c r="F542" i="10"/>
  <c r="G542" i="10"/>
  <c r="H542" i="10"/>
  <c r="A543" i="10"/>
  <c r="B543" i="10"/>
  <c r="C543" i="10"/>
  <c r="D543" i="10"/>
  <c r="E543" i="10"/>
  <c r="F543" i="10"/>
  <c r="G543" i="10"/>
  <c r="H543" i="10"/>
  <c r="A544" i="10"/>
  <c r="B544" i="10"/>
  <c r="C544" i="10"/>
  <c r="D544" i="10"/>
  <c r="E544" i="10"/>
  <c r="F544" i="10"/>
  <c r="G544" i="10"/>
  <c r="H544" i="10"/>
  <c r="A545" i="10"/>
  <c r="B545" i="10"/>
  <c r="C545" i="10"/>
  <c r="D545" i="10"/>
  <c r="E545" i="10"/>
  <c r="F545" i="10"/>
  <c r="G545" i="10"/>
  <c r="H545" i="10"/>
  <c r="A546" i="10"/>
  <c r="B546" i="10"/>
  <c r="C546" i="10"/>
  <c r="D546" i="10"/>
  <c r="E546" i="10"/>
  <c r="F546" i="10"/>
  <c r="G546" i="10"/>
  <c r="H546" i="10"/>
  <c r="A547" i="10"/>
  <c r="B547" i="10"/>
  <c r="C547" i="10"/>
  <c r="D547" i="10"/>
  <c r="E547" i="10"/>
  <c r="F547" i="10"/>
  <c r="G547" i="10"/>
  <c r="H547" i="10"/>
  <c r="A548" i="10"/>
  <c r="B548" i="10"/>
  <c r="C548" i="10"/>
  <c r="D548" i="10"/>
  <c r="E548" i="10"/>
  <c r="F548" i="10"/>
  <c r="G548" i="10"/>
  <c r="H548" i="10"/>
  <c r="A549" i="10"/>
  <c r="B549" i="10"/>
  <c r="C549" i="10"/>
  <c r="D549" i="10"/>
  <c r="E549" i="10"/>
  <c r="F549" i="10"/>
  <c r="G549" i="10"/>
  <c r="H549" i="10"/>
  <c r="A550" i="10"/>
  <c r="B550" i="10"/>
  <c r="C550" i="10"/>
  <c r="D550" i="10"/>
  <c r="E550" i="10"/>
  <c r="F550" i="10"/>
  <c r="G550" i="10"/>
  <c r="H550" i="10"/>
  <c r="A551" i="10"/>
  <c r="B551" i="10"/>
  <c r="C551" i="10"/>
  <c r="D551" i="10"/>
  <c r="E551" i="10"/>
  <c r="F551" i="10"/>
  <c r="G551" i="10"/>
  <c r="H551" i="10"/>
  <c r="A552" i="10"/>
  <c r="B552" i="10"/>
  <c r="C552" i="10"/>
  <c r="D552" i="10"/>
  <c r="E552" i="10"/>
  <c r="F552" i="10"/>
  <c r="G552" i="10"/>
  <c r="H552" i="10"/>
  <c r="A553" i="10"/>
  <c r="B553" i="10"/>
  <c r="C553" i="10"/>
  <c r="D553" i="10"/>
  <c r="E553" i="10"/>
  <c r="F553" i="10"/>
  <c r="G553" i="10"/>
  <c r="H553" i="10"/>
  <c r="A554" i="10"/>
  <c r="B554" i="10"/>
  <c r="C554" i="10"/>
  <c r="D554" i="10"/>
  <c r="E554" i="10"/>
  <c r="F554" i="10"/>
  <c r="G554" i="10"/>
  <c r="H554" i="10"/>
  <c r="A555" i="10"/>
  <c r="B555" i="10"/>
  <c r="C555" i="10"/>
  <c r="D555" i="10"/>
  <c r="E555" i="10"/>
  <c r="F555" i="10"/>
  <c r="G555" i="10"/>
  <c r="H555" i="10"/>
  <c r="A556" i="10"/>
  <c r="B556" i="10"/>
  <c r="C556" i="10"/>
  <c r="D556" i="10"/>
  <c r="E556" i="10"/>
  <c r="F556" i="10"/>
  <c r="G556" i="10"/>
  <c r="H556" i="10"/>
  <c r="A557" i="10"/>
  <c r="B557" i="10"/>
  <c r="C557" i="10"/>
  <c r="D557" i="10"/>
  <c r="E557" i="10"/>
  <c r="F557" i="10"/>
  <c r="G557" i="10"/>
  <c r="H557" i="10"/>
  <c r="A558" i="10"/>
  <c r="B558" i="10"/>
  <c r="C558" i="10"/>
  <c r="D558" i="10"/>
  <c r="E558" i="10"/>
  <c r="F558" i="10"/>
  <c r="G558" i="10"/>
  <c r="H558" i="10"/>
  <c r="A559" i="10"/>
  <c r="B559" i="10"/>
  <c r="C559" i="10"/>
  <c r="D559" i="10"/>
  <c r="E559" i="10"/>
  <c r="F559" i="10"/>
  <c r="G559" i="10"/>
  <c r="H559" i="10"/>
  <c r="A560" i="10"/>
  <c r="B560" i="10"/>
  <c r="C560" i="10"/>
  <c r="D560" i="10"/>
  <c r="E560" i="10"/>
  <c r="F560" i="10"/>
  <c r="G560" i="10"/>
  <c r="H560" i="10"/>
  <c r="A561" i="10"/>
  <c r="B561" i="10"/>
  <c r="C561" i="10"/>
  <c r="D561" i="10"/>
  <c r="E561" i="10"/>
  <c r="F561" i="10"/>
  <c r="G561" i="10"/>
  <c r="H561" i="10"/>
  <c r="A562" i="10"/>
  <c r="B562" i="10"/>
  <c r="C562" i="10"/>
  <c r="D562" i="10"/>
  <c r="E562" i="10"/>
  <c r="F562" i="10"/>
  <c r="G562" i="10"/>
  <c r="H562" i="10"/>
  <c r="A563" i="10"/>
  <c r="B563" i="10"/>
  <c r="C563" i="10"/>
  <c r="D563" i="10"/>
  <c r="E563" i="10"/>
  <c r="F563" i="10"/>
  <c r="G563" i="10"/>
  <c r="H563" i="10"/>
  <c r="A564" i="10"/>
  <c r="B564" i="10"/>
  <c r="C564" i="10"/>
  <c r="D564" i="10"/>
  <c r="E564" i="10"/>
  <c r="F564" i="10"/>
  <c r="G564" i="10"/>
  <c r="H564" i="10"/>
  <c r="A565" i="10"/>
  <c r="B565" i="10"/>
  <c r="C565" i="10"/>
  <c r="D565" i="10"/>
  <c r="E565" i="10"/>
  <c r="F565" i="10"/>
  <c r="G565" i="10"/>
  <c r="H565" i="10"/>
  <c r="A566" i="10"/>
  <c r="B566" i="10"/>
  <c r="C566" i="10"/>
  <c r="D566" i="10"/>
  <c r="E566" i="10"/>
  <c r="F566" i="10"/>
  <c r="G566" i="10"/>
  <c r="H566" i="10"/>
  <c r="A567" i="10"/>
  <c r="B567" i="10"/>
  <c r="C567" i="10"/>
  <c r="D567" i="10"/>
  <c r="E567" i="10"/>
  <c r="F567" i="10"/>
  <c r="G567" i="10"/>
  <c r="H567" i="10"/>
  <c r="A568" i="10"/>
  <c r="B568" i="10"/>
  <c r="C568" i="10"/>
  <c r="D568" i="10"/>
  <c r="E568" i="10"/>
  <c r="F568" i="10"/>
  <c r="G568" i="10"/>
  <c r="H568" i="10"/>
  <c r="A569" i="10"/>
  <c r="B569" i="10"/>
  <c r="C569" i="10"/>
  <c r="D569" i="10"/>
  <c r="E569" i="10"/>
  <c r="F569" i="10"/>
  <c r="G569" i="10"/>
  <c r="H569" i="10"/>
  <c r="A570" i="10"/>
  <c r="B570" i="10"/>
  <c r="C570" i="10"/>
  <c r="D570" i="10"/>
  <c r="E570" i="10"/>
  <c r="F570" i="10"/>
  <c r="G570" i="10"/>
  <c r="H570" i="10"/>
  <c r="A571" i="10"/>
  <c r="B571" i="10"/>
  <c r="C571" i="10"/>
  <c r="D571" i="10"/>
  <c r="E571" i="10"/>
  <c r="F571" i="10"/>
  <c r="G571" i="10"/>
  <c r="H571" i="10"/>
  <c r="A572" i="10"/>
  <c r="B572" i="10"/>
  <c r="C572" i="10"/>
  <c r="D572" i="10"/>
  <c r="E572" i="10"/>
  <c r="F572" i="10"/>
  <c r="G572" i="10"/>
  <c r="H572" i="10"/>
  <c r="A573" i="10"/>
  <c r="B573" i="10"/>
  <c r="C573" i="10"/>
  <c r="D573" i="10"/>
  <c r="E573" i="10"/>
  <c r="F573" i="10"/>
  <c r="G573" i="10"/>
  <c r="H573" i="10"/>
  <c r="A574" i="10"/>
  <c r="B574" i="10"/>
  <c r="C574" i="10"/>
  <c r="D574" i="10"/>
  <c r="E574" i="10"/>
  <c r="F574" i="10"/>
  <c r="G574" i="10"/>
  <c r="H574" i="10"/>
  <c r="A575" i="10"/>
  <c r="B575" i="10"/>
  <c r="C575" i="10"/>
  <c r="D575" i="10"/>
  <c r="E575" i="10"/>
  <c r="F575" i="10"/>
  <c r="G575" i="10"/>
  <c r="H575" i="10"/>
  <c r="A576" i="10"/>
  <c r="B576" i="10"/>
  <c r="C576" i="10"/>
  <c r="D576" i="10"/>
  <c r="E576" i="10"/>
  <c r="F576" i="10"/>
  <c r="G576" i="10"/>
  <c r="H576" i="10"/>
  <c r="A577" i="10"/>
  <c r="B577" i="10"/>
  <c r="C577" i="10"/>
  <c r="D577" i="10"/>
  <c r="E577" i="10"/>
  <c r="F577" i="10"/>
  <c r="G577" i="10"/>
  <c r="H577" i="10"/>
  <c r="A578" i="10"/>
  <c r="B578" i="10"/>
  <c r="C578" i="10"/>
  <c r="D578" i="10"/>
  <c r="E578" i="10"/>
  <c r="F578" i="10"/>
  <c r="G578" i="10"/>
  <c r="H578" i="10"/>
  <c r="A579" i="10"/>
  <c r="B579" i="10"/>
  <c r="C579" i="10"/>
  <c r="D579" i="10"/>
  <c r="E579" i="10"/>
  <c r="F579" i="10"/>
  <c r="G579" i="10"/>
  <c r="H579" i="10"/>
  <c r="A580" i="10"/>
  <c r="B580" i="10"/>
  <c r="C580" i="10"/>
  <c r="D580" i="10"/>
  <c r="E580" i="10"/>
  <c r="F580" i="10"/>
  <c r="G580" i="10"/>
  <c r="H580" i="10"/>
  <c r="A581" i="10"/>
  <c r="B581" i="10"/>
  <c r="C581" i="10"/>
  <c r="D581" i="10"/>
  <c r="E581" i="10"/>
  <c r="F581" i="10"/>
  <c r="G581" i="10"/>
  <c r="H581" i="10"/>
  <c r="A582" i="10"/>
  <c r="B582" i="10"/>
  <c r="C582" i="10"/>
  <c r="D582" i="10"/>
  <c r="E582" i="10"/>
  <c r="F582" i="10"/>
  <c r="G582" i="10"/>
  <c r="H582" i="10"/>
  <c r="A583" i="10"/>
  <c r="B583" i="10"/>
  <c r="C583" i="10"/>
  <c r="D583" i="10"/>
  <c r="E583" i="10"/>
  <c r="F583" i="10"/>
  <c r="G583" i="10"/>
  <c r="H583" i="10"/>
  <c r="A584" i="10"/>
  <c r="B584" i="10"/>
  <c r="C584" i="10"/>
  <c r="D584" i="10"/>
  <c r="E584" i="10"/>
  <c r="F584" i="10"/>
  <c r="G584" i="10"/>
  <c r="H584" i="10"/>
  <c r="A585" i="10"/>
  <c r="B585" i="10"/>
  <c r="C585" i="10"/>
  <c r="D585" i="10"/>
  <c r="E585" i="10"/>
  <c r="F585" i="10"/>
  <c r="G585" i="10"/>
  <c r="H585" i="10"/>
  <c r="A586" i="10"/>
  <c r="B586" i="10"/>
  <c r="C586" i="10"/>
  <c r="D586" i="10"/>
  <c r="E586" i="10"/>
  <c r="F586" i="10"/>
  <c r="G586" i="10"/>
  <c r="H586" i="10"/>
  <c r="A587" i="10"/>
  <c r="B587" i="10"/>
  <c r="C587" i="10"/>
  <c r="D587" i="10"/>
  <c r="E587" i="10"/>
  <c r="F587" i="10"/>
  <c r="G587" i="10"/>
  <c r="H587" i="10"/>
  <c r="A588" i="10"/>
  <c r="B588" i="10"/>
  <c r="C588" i="10"/>
  <c r="D588" i="10"/>
  <c r="E588" i="10"/>
  <c r="F588" i="10"/>
  <c r="G588" i="10"/>
  <c r="H588" i="10"/>
  <c r="A589" i="10"/>
  <c r="B589" i="10"/>
  <c r="C589" i="10"/>
  <c r="D589" i="10"/>
  <c r="E589" i="10"/>
  <c r="F589" i="10"/>
  <c r="G589" i="10"/>
  <c r="H589" i="10"/>
  <c r="A590" i="10"/>
  <c r="B590" i="10"/>
  <c r="C590" i="10"/>
  <c r="D590" i="10"/>
  <c r="E590" i="10"/>
  <c r="F590" i="10"/>
  <c r="G590" i="10"/>
  <c r="H590" i="10"/>
  <c r="A591" i="10"/>
  <c r="B591" i="10"/>
  <c r="C591" i="10"/>
  <c r="D591" i="10"/>
  <c r="E591" i="10"/>
  <c r="F591" i="10"/>
  <c r="G591" i="10"/>
  <c r="H591" i="10"/>
  <c r="A592" i="10"/>
  <c r="B592" i="10"/>
  <c r="C592" i="10"/>
  <c r="D592" i="10"/>
  <c r="E592" i="10"/>
  <c r="F592" i="10"/>
  <c r="G592" i="10"/>
  <c r="H592" i="10"/>
  <c r="A593" i="10"/>
  <c r="B593" i="10"/>
  <c r="C593" i="10"/>
  <c r="D593" i="10"/>
  <c r="E593" i="10"/>
  <c r="F593" i="10"/>
  <c r="G593" i="10"/>
  <c r="H593" i="10"/>
  <c r="A594" i="10"/>
  <c r="B594" i="10"/>
  <c r="C594" i="10"/>
  <c r="D594" i="10"/>
  <c r="E594" i="10"/>
  <c r="F594" i="10"/>
  <c r="G594" i="10"/>
  <c r="H594" i="10"/>
  <c r="A595" i="10"/>
  <c r="B595" i="10"/>
  <c r="C595" i="10"/>
  <c r="D595" i="10"/>
  <c r="E595" i="10"/>
  <c r="F595" i="10"/>
  <c r="G595" i="10"/>
  <c r="H595" i="10"/>
  <c r="A596" i="10"/>
  <c r="B596" i="10"/>
  <c r="C596" i="10"/>
  <c r="D596" i="10"/>
  <c r="E596" i="10"/>
  <c r="F596" i="10"/>
  <c r="G596" i="10"/>
  <c r="H596" i="10"/>
  <c r="A597" i="10"/>
  <c r="B597" i="10"/>
  <c r="C597" i="10"/>
  <c r="D597" i="10"/>
  <c r="E597" i="10"/>
  <c r="F597" i="10"/>
  <c r="G597" i="10"/>
  <c r="H597" i="10"/>
  <c r="A598" i="10"/>
  <c r="B598" i="10"/>
  <c r="C598" i="10"/>
  <c r="D598" i="10"/>
  <c r="E598" i="10"/>
  <c r="F598" i="10"/>
  <c r="G598" i="10"/>
  <c r="H598" i="10"/>
  <c r="A599" i="10"/>
  <c r="B599" i="10"/>
  <c r="C599" i="10"/>
  <c r="D599" i="10"/>
  <c r="E599" i="10"/>
  <c r="F599" i="10"/>
  <c r="G599" i="10"/>
  <c r="H599" i="10"/>
  <c r="A600" i="10"/>
  <c r="B600" i="10"/>
  <c r="C600" i="10"/>
  <c r="D600" i="10"/>
  <c r="E600" i="10"/>
  <c r="F600" i="10"/>
  <c r="G600" i="10"/>
  <c r="H600" i="10"/>
  <c r="A601" i="10"/>
  <c r="B601" i="10"/>
  <c r="C601" i="10"/>
  <c r="D601" i="10"/>
  <c r="E601" i="10"/>
  <c r="F601" i="10"/>
  <c r="G601" i="10"/>
  <c r="H601" i="10"/>
  <c r="A602" i="10"/>
  <c r="B602" i="10"/>
  <c r="C602" i="10"/>
  <c r="D602" i="10"/>
  <c r="E602" i="10"/>
  <c r="F602" i="10"/>
  <c r="G602" i="10"/>
  <c r="H602" i="10"/>
  <c r="A603" i="10"/>
  <c r="B603" i="10"/>
  <c r="C603" i="10"/>
  <c r="D603" i="10"/>
  <c r="E603" i="10"/>
  <c r="F603" i="10"/>
  <c r="G603" i="10"/>
  <c r="H603" i="10"/>
  <c r="A604" i="10"/>
  <c r="B604" i="10"/>
  <c r="C604" i="10"/>
  <c r="D604" i="10"/>
  <c r="E604" i="10"/>
  <c r="F604" i="10"/>
  <c r="G604" i="10"/>
  <c r="H604" i="10"/>
  <c r="A605" i="10"/>
  <c r="B605" i="10"/>
  <c r="C605" i="10"/>
  <c r="D605" i="10"/>
  <c r="E605" i="10"/>
  <c r="F605" i="10"/>
  <c r="G605" i="10"/>
  <c r="H605" i="10"/>
  <c r="A606" i="10"/>
  <c r="B606" i="10"/>
  <c r="C606" i="10"/>
  <c r="D606" i="10"/>
  <c r="E606" i="10"/>
  <c r="F606" i="10"/>
  <c r="G606" i="10"/>
  <c r="H606" i="10"/>
  <c r="A607" i="10"/>
  <c r="B607" i="10"/>
  <c r="C607" i="10"/>
  <c r="D607" i="10"/>
  <c r="E607" i="10"/>
  <c r="F607" i="10"/>
  <c r="G607" i="10"/>
  <c r="H607" i="10"/>
  <c r="A608" i="10"/>
  <c r="B608" i="10"/>
  <c r="C608" i="10"/>
  <c r="D608" i="10"/>
  <c r="E608" i="10"/>
  <c r="F608" i="10"/>
  <c r="G608" i="10"/>
  <c r="H608" i="10"/>
  <c r="A609" i="10"/>
  <c r="B609" i="10"/>
  <c r="C609" i="10"/>
  <c r="D609" i="10"/>
  <c r="E609" i="10"/>
  <c r="F609" i="10"/>
  <c r="G609" i="10"/>
  <c r="H609" i="10"/>
  <c r="A610" i="10"/>
  <c r="B610" i="10"/>
  <c r="C610" i="10"/>
  <c r="D610" i="10"/>
  <c r="E610" i="10"/>
  <c r="F610" i="10"/>
  <c r="G610" i="10"/>
  <c r="H610" i="10"/>
  <c r="A611" i="10"/>
  <c r="B611" i="10"/>
  <c r="C611" i="10"/>
  <c r="D611" i="10"/>
  <c r="E611" i="10"/>
  <c r="F611" i="10"/>
  <c r="G611" i="10"/>
  <c r="H611" i="10"/>
  <c r="A612" i="10"/>
  <c r="B612" i="10"/>
  <c r="C612" i="10"/>
  <c r="D612" i="10"/>
  <c r="E612" i="10"/>
  <c r="F612" i="10"/>
  <c r="G612" i="10"/>
  <c r="H612" i="10"/>
  <c r="A613" i="10"/>
  <c r="B613" i="10"/>
  <c r="C613" i="10"/>
  <c r="D613" i="10"/>
  <c r="E613" i="10"/>
  <c r="F613" i="10"/>
  <c r="G613" i="10"/>
  <c r="H613" i="10"/>
  <c r="A614" i="10"/>
  <c r="B614" i="10"/>
  <c r="C614" i="10"/>
  <c r="D614" i="10"/>
  <c r="E614" i="10"/>
  <c r="F614" i="10"/>
  <c r="G614" i="10"/>
  <c r="H614" i="10"/>
  <c r="A615" i="10"/>
  <c r="B615" i="10"/>
  <c r="C615" i="10"/>
  <c r="D615" i="10"/>
  <c r="E615" i="10"/>
  <c r="F615" i="10"/>
  <c r="G615" i="10"/>
  <c r="H615" i="10"/>
  <c r="A616" i="10"/>
  <c r="B616" i="10"/>
  <c r="C616" i="10"/>
  <c r="D616" i="10"/>
  <c r="E616" i="10"/>
  <c r="F616" i="10"/>
  <c r="G616" i="10"/>
  <c r="H616" i="10"/>
  <c r="A617" i="10"/>
  <c r="B617" i="10"/>
  <c r="C617" i="10"/>
  <c r="D617" i="10"/>
  <c r="E617" i="10"/>
  <c r="F617" i="10"/>
  <c r="G617" i="10"/>
  <c r="H617" i="10"/>
  <c r="A618" i="10"/>
  <c r="B618" i="10"/>
  <c r="C618" i="10"/>
  <c r="D618" i="10"/>
  <c r="E618" i="10"/>
  <c r="F618" i="10"/>
  <c r="G618" i="10"/>
  <c r="H618" i="10"/>
  <c r="A619" i="10"/>
  <c r="B619" i="10"/>
  <c r="C619" i="10"/>
  <c r="D619" i="10"/>
  <c r="E619" i="10"/>
  <c r="F619" i="10"/>
  <c r="G619" i="10"/>
  <c r="H619" i="10"/>
  <c r="A620" i="10"/>
  <c r="B620" i="10"/>
  <c r="C620" i="10"/>
  <c r="D620" i="10"/>
  <c r="E620" i="10"/>
  <c r="F620" i="10"/>
  <c r="G620" i="10"/>
  <c r="H620" i="10"/>
  <c r="A621" i="10"/>
  <c r="B621" i="10"/>
  <c r="C621" i="10"/>
  <c r="D621" i="10"/>
  <c r="E621" i="10"/>
  <c r="F621" i="10"/>
  <c r="G621" i="10"/>
  <c r="H621" i="10"/>
  <c r="A622" i="10"/>
  <c r="B622" i="10"/>
  <c r="C622" i="10"/>
  <c r="D622" i="10"/>
  <c r="E622" i="10"/>
  <c r="F622" i="10"/>
  <c r="G622" i="10"/>
  <c r="H622" i="10"/>
  <c r="A623" i="10"/>
  <c r="B623" i="10"/>
  <c r="C623" i="10"/>
  <c r="D623" i="10"/>
  <c r="E623" i="10"/>
  <c r="F623" i="10"/>
  <c r="G623" i="10"/>
  <c r="H623" i="10"/>
  <c r="A624" i="10"/>
  <c r="B624" i="10"/>
  <c r="C624" i="10"/>
  <c r="D624" i="10"/>
  <c r="E624" i="10"/>
  <c r="F624" i="10"/>
  <c r="G624" i="10"/>
  <c r="H624" i="10"/>
  <c r="A625" i="10"/>
  <c r="B625" i="10"/>
  <c r="C625" i="10"/>
  <c r="D625" i="10"/>
  <c r="E625" i="10"/>
  <c r="F625" i="10"/>
  <c r="G625" i="10"/>
  <c r="H625" i="10"/>
  <c r="A626" i="10"/>
  <c r="B626" i="10"/>
  <c r="C626" i="10"/>
  <c r="D626" i="10"/>
  <c r="E626" i="10"/>
  <c r="F626" i="10"/>
  <c r="G626" i="10"/>
  <c r="H626" i="10"/>
  <c r="A627" i="10"/>
  <c r="B627" i="10"/>
  <c r="C627" i="10"/>
  <c r="D627" i="10"/>
  <c r="E627" i="10"/>
  <c r="F627" i="10"/>
  <c r="G627" i="10"/>
  <c r="H627" i="10"/>
  <c r="A628" i="10"/>
  <c r="B628" i="10"/>
  <c r="C628" i="10"/>
  <c r="D628" i="10"/>
  <c r="E628" i="10"/>
  <c r="F628" i="10"/>
  <c r="G628" i="10"/>
  <c r="H628" i="10"/>
  <c r="A629" i="10"/>
  <c r="B629" i="10"/>
  <c r="C629" i="10"/>
  <c r="D629" i="10"/>
  <c r="E629" i="10"/>
  <c r="F629" i="10"/>
  <c r="G629" i="10"/>
  <c r="H629" i="10"/>
  <c r="A630" i="10"/>
  <c r="B630" i="10"/>
  <c r="C630" i="10"/>
  <c r="D630" i="10"/>
  <c r="E630" i="10"/>
  <c r="F630" i="10"/>
  <c r="G630" i="10"/>
  <c r="H630" i="10"/>
  <c r="A631" i="10"/>
  <c r="B631" i="10"/>
  <c r="C631" i="10"/>
  <c r="D631" i="10"/>
  <c r="E631" i="10"/>
  <c r="F631" i="10"/>
  <c r="G631" i="10"/>
  <c r="H631" i="10"/>
  <c r="A632" i="10"/>
  <c r="B632" i="10"/>
  <c r="C632" i="10"/>
  <c r="D632" i="10"/>
  <c r="E632" i="10"/>
  <c r="F632" i="10"/>
  <c r="G632" i="10"/>
  <c r="H632" i="10"/>
  <c r="A633" i="10"/>
  <c r="B633" i="10"/>
  <c r="C633" i="10"/>
  <c r="D633" i="10"/>
  <c r="E633" i="10"/>
  <c r="F633" i="10"/>
  <c r="G633" i="10"/>
  <c r="H633" i="10"/>
  <c r="A634" i="10"/>
  <c r="B634" i="10"/>
  <c r="C634" i="10"/>
  <c r="D634" i="10"/>
  <c r="E634" i="10"/>
  <c r="F634" i="10"/>
  <c r="G634" i="10"/>
  <c r="H634" i="10"/>
  <c r="A635" i="10"/>
  <c r="B635" i="10"/>
  <c r="C635" i="10"/>
  <c r="D635" i="10"/>
  <c r="E635" i="10"/>
  <c r="F635" i="10"/>
  <c r="G635" i="10"/>
  <c r="H635" i="10"/>
  <c r="A636" i="10"/>
  <c r="B636" i="10"/>
  <c r="C636" i="10"/>
  <c r="D636" i="10"/>
  <c r="E636" i="10"/>
  <c r="F636" i="10"/>
  <c r="G636" i="10"/>
  <c r="H636" i="10"/>
  <c r="A637" i="10"/>
  <c r="B637" i="10"/>
  <c r="C637" i="10"/>
  <c r="D637" i="10"/>
  <c r="E637" i="10"/>
  <c r="F637" i="10"/>
  <c r="G637" i="10"/>
  <c r="H637" i="10"/>
  <c r="A638" i="10"/>
  <c r="B638" i="10"/>
  <c r="C638" i="10"/>
  <c r="D638" i="10"/>
  <c r="E638" i="10"/>
  <c r="F638" i="10"/>
  <c r="G638" i="10"/>
  <c r="H638" i="10"/>
  <c r="A639" i="10"/>
  <c r="B639" i="10"/>
  <c r="C639" i="10"/>
  <c r="D639" i="10"/>
  <c r="E639" i="10"/>
  <c r="F639" i="10"/>
  <c r="G639" i="10"/>
  <c r="H639" i="10"/>
  <c r="A640" i="10"/>
  <c r="B640" i="10"/>
  <c r="C640" i="10"/>
  <c r="D640" i="10"/>
  <c r="E640" i="10"/>
  <c r="F640" i="10"/>
  <c r="G640" i="10"/>
  <c r="H640" i="10"/>
  <c r="A641" i="10"/>
  <c r="B641" i="10"/>
  <c r="C641" i="10"/>
  <c r="D641" i="10"/>
  <c r="E641" i="10"/>
  <c r="F641" i="10"/>
  <c r="G641" i="10"/>
  <c r="H641" i="10"/>
  <c r="A642" i="10"/>
  <c r="B642" i="10"/>
  <c r="C642" i="10"/>
  <c r="D642" i="10"/>
  <c r="E642" i="10"/>
  <c r="F642" i="10"/>
  <c r="G642" i="10"/>
  <c r="H642" i="10"/>
  <c r="A643" i="10"/>
  <c r="B643" i="10"/>
  <c r="C643" i="10"/>
  <c r="D643" i="10"/>
  <c r="E643" i="10"/>
  <c r="F643" i="10"/>
  <c r="G643" i="10"/>
  <c r="H643" i="10"/>
  <c r="A644" i="10"/>
  <c r="B644" i="10"/>
  <c r="C644" i="10"/>
  <c r="D644" i="10"/>
  <c r="E644" i="10"/>
  <c r="F644" i="10"/>
  <c r="G644" i="10"/>
  <c r="H644" i="10"/>
  <c r="A645" i="10"/>
  <c r="B645" i="10"/>
  <c r="C645" i="10"/>
  <c r="D645" i="10"/>
  <c r="E645" i="10"/>
  <c r="F645" i="10"/>
  <c r="G645" i="10"/>
  <c r="H645" i="10"/>
  <c r="A646" i="10"/>
  <c r="B646" i="10"/>
  <c r="C646" i="10"/>
  <c r="D646" i="10"/>
  <c r="E646" i="10"/>
  <c r="F646" i="10"/>
  <c r="G646" i="10"/>
  <c r="H646" i="10"/>
  <c r="A647" i="10"/>
  <c r="B647" i="10"/>
  <c r="C647" i="10"/>
  <c r="D647" i="10"/>
  <c r="E647" i="10"/>
  <c r="F647" i="10"/>
  <c r="G647" i="10"/>
  <c r="H647" i="10"/>
  <c r="A648" i="10"/>
  <c r="B648" i="10"/>
  <c r="C648" i="10"/>
  <c r="D648" i="10"/>
  <c r="E648" i="10"/>
  <c r="F648" i="10"/>
  <c r="G648" i="10"/>
  <c r="H648" i="10"/>
  <c r="A649" i="10"/>
  <c r="B649" i="10"/>
  <c r="C649" i="10"/>
  <c r="D649" i="10"/>
  <c r="E649" i="10"/>
  <c r="F649" i="10"/>
  <c r="G649" i="10"/>
  <c r="H649" i="10"/>
  <c r="A650" i="10"/>
  <c r="B650" i="10"/>
  <c r="C650" i="10"/>
  <c r="D650" i="10"/>
  <c r="E650" i="10"/>
  <c r="F650" i="10"/>
  <c r="G650" i="10"/>
  <c r="H650" i="10"/>
  <c r="A651" i="10"/>
  <c r="B651" i="10"/>
  <c r="C651" i="10"/>
  <c r="D651" i="10"/>
  <c r="E651" i="10"/>
  <c r="F651" i="10"/>
  <c r="G651" i="10"/>
  <c r="H651" i="10"/>
  <c r="A652" i="10"/>
  <c r="B652" i="10"/>
  <c r="C652" i="10"/>
  <c r="D652" i="10"/>
  <c r="E652" i="10"/>
  <c r="F652" i="10"/>
  <c r="G652" i="10"/>
  <c r="H652" i="10"/>
  <c r="A653" i="10"/>
  <c r="B653" i="10"/>
  <c r="C653" i="10"/>
  <c r="D653" i="10"/>
  <c r="E653" i="10"/>
  <c r="F653" i="10"/>
  <c r="G653" i="10"/>
  <c r="H653" i="10"/>
  <c r="A654" i="10"/>
  <c r="B654" i="10"/>
  <c r="C654" i="10"/>
  <c r="D654" i="10"/>
  <c r="E654" i="10"/>
  <c r="F654" i="10"/>
  <c r="G654" i="10"/>
  <c r="H654" i="10"/>
  <c r="A655" i="10"/>
  <c r="B655" i="10"/>
  <c r="C655" i="10"/>
  <c r="D655" i="10"/>
  <c r="E655" i="10"/>
  <c r="F655" i="10"/>
  <c r="G655" i="10"/>
  <c r="H655" i="10"/>
  <c r="A656" i="10"/>
  <c r="B656" i="10"/>
  <c r="C656" i="10"/>
  <c r="D656" i="10"/>
  <c r="E656" i="10"/>
  <c r="F656" i="10"/>
  <c r="G656" i="10"/>
  <c r="H656" i="10"/>
  <c r="A657" i="10"/>
  <c r="B657" i="10"/>
  <c r="C657" i="10"/>
  <c r="D657" i="10"/>
  <c r="E657" i="10"/>
  <c r="F657" i="10"/>
  <c r="G657" i="10"/>
  <c r="H657" i="10"/>
  <c r="A658" i="10"/>
  <c r="B658" i="10"/>
  <c r="C658" i="10"/>
  <c r="D658" i="10"/>
  <c r="E658" i="10"/>
  <c r="F658" i="10"/>
  <c r="G658" i="10"/>
  <c r="H658" i="10"/>
  <c r="A659" i="10"/>
  <c r="B659" i="10"/>
  <c r="C659" i="10"/>
  <c r="D659" i="10"/>
  <c r="E659" i="10"/>
  <c r="F659" i="10"/>
  <c r="G659" i="10"/>
  <c r="H659" i="10"/>
  <c r="A660" i="10"/>
  <c r="B660" i="10"/>
  <c r="C660" i="10"/>
  <c r="D660" i="10"/>
  <c r="E660" i="10"/>
  <c r="F660" i="10"/>
  <c r="G660" i="10"/>
  <c r="H660" i="10"/>
  <c r="A661" i="10"/>
  <c r="B661" i="10"/>
  <c r="C661" i="10"/>
  <c r="D661" i="10"/>
  <c r="E661" i="10"/>
  <c r="F661" i="10"/>
  <c r="G661" i="10"/>
  <c r="H661" i="10"/>
  <c r="A662" i="10"/>
  <c r="B662" i="10"/>
  <c r="C662" i="10"/>
  <c r="D662" i="10"/>
  <c r="E662" i="10"/>
  <c r="F662" i="10"/>
  <c r="G662" i="10"/>
  <c r="H662" i="10"/>
  <c r="A663" i="10"/>
  <c r="B663" i="10"/>
  <c r="C663" i="10"/>
  <c r="D663" i="10"/>
  <c r="E663" i="10"/>
  <c r="F663" i="10"/>
  <c r="G663" i="10"/>
  <c r="H663" i="10"/>
  <c r="A664" i="10"/>
  <c r="B664" i="10"/>
  <c r="C664" i="10"/>
  <c r="D664" i="10"/>
  <c r="E664" i="10"/>
  <c r="F664" i="10"/>
  <c r="G664" i="10"/>
  <c r="H664" i="10"/>
  <c r="A665" i="10"/>
  <c r="B665" i="10"/>
  <c r="C665" i="10"/>
  <c r="D665" i="10"/>
  <c r="E665" i="10"/>
  <c r="F665" i="10"/>
  <c r="G665" i="10"/>
  <c r="H665" i="10"/>
  <c r="A666" i="10"/>
  <c r="B666" i="10"/>
  <c r="C666" i="10"/>
  <c r="D666" i="10"/>
  <c r="E666" i="10"/>
  <c r="F666" i="10"/>
  <c r="G666" i="10"/>
  <c r="H666" i="10"/>
  <c r="A667" i="10"/>
  <c r="B667" i="10"/>
  <c r="C667" i="10"/>
  <c r="D667" i="10"/>
  <c r="E667" i="10"/>
  <c r="F667" i="10"/>
  <c r="G667" i="10"/>
  <c r="H667" i="10"/>
  <c r="A668" i="10"/>
  <c r="B668" i="10"/>
  <c r="C668" i="10"/>
  <c r="D668" i="10"/>
  <c r="E668" i="10"/>
  <c r="F668" i="10"/>
  <c r="G668" i="10"/>
  <c r="H668" i="10"/>
  <c r="A669" i="10"/>
  <c r="B669" i="10"/>
  <c r="C669" i="10"/>
  <c r="D669" i="10"/>
  <c r="E669" i="10"/>
  <c r="F669" i="10"/>
  <c r="G669" i="10"/>
  <c r="H669" i="10"/>
  <c r="A670" i="10"/>
  <c r="B670" i="10"/>
  <c r="C670" i="10"/>
  <c r="D670" i="10"/>
  <c r="E670" i="10"/>
  <c r="F670" i="10"/>
  <c r="G670" i="10"/>
  <c r="H670" i="10"/>
  <c r="A671" i="10"/>
  <c r="B671" i="10"/>
  <c r="C671" i="10"/>
  <c r="D671" i="10"/>
  <c r="E671" i="10"/>
  <c r="F671" i="10"/>
  <c r="G671" i="10"/>
  <c r="H671" i="10"/>
  <c r="A672" i="10"/>
  <c r="B672" i="10"/>
  <c r="C672" i="10"/>
  <c r="D672" i="10"/>
  <c r="E672" i="10"/>
  <c r="F672" i="10"/>
  <c r="G672" i="10"/>
  <c r="H672" i="10"/>
  <c r="A673" i="10"/>
  <c r="B673" i="10"/>
  <c r="C673" i="10"/>
  <c r="D673" i="10"/>
  <c r="E673" i="10"/>
  <c r="F673" i="10"/>
  <c r="G673" i="10"/>
  <c r="H673" i="10"/>
  <c r="A249" i="10"/>
  <c r="B249" i="10"/>
  <c r="C249" i="10"/>
  <c r="D249" i="10"/>
  <c r="E249" i="10"/>
  <c r="F249" i="10"/>
  <c r="G249" i="10"/>
  <c r="H249" i="10"/>
  <c r="A250" i="10"/>
  <c r="B250" i="10"/>
  <c r="C250" i="10"/>
  <c r="D250" i="10"/>
  <c r="E250" i="10"/>
  <c r="F250" i="10"/>
  <c r="G250" i="10"/>
  <c r="H250" i="10"/>
  <c r="A251" i="10"/>
  <c r="B251" i="10"/>
  <c r="C251" i="10"/>
  <c r="D251" i="10"/>
  <c r="E251" i="10"/>
  <c r="F251" i="10"/>
  <c r="G251" i="10"/>
  <c r="H251" i="10"/>
  <c r="A252" i="10"/>
  <c r="B252" i="10"/>
  <c r="C252" i="10"/>
  <c r="D252" i="10"/>
  <c r="E252" i="10"/>
  <c r="F252" i="10"/>
  <c r="G252" i="10"/>
  <c r="H252" i="10"/>
  <c r="A253" i="10"/>
  <c r="B253" i="10"/>
  <c r="C253" i="10"/>
  <c r="D253" i="10"/>
  <c r="E253" i="10"/>
  <c r="F253" i="10"/>
  <c r="G253" i="10"/>
  <c r="H253" i="10"/>
  <c r="A254" i="10"/>
  <c r="B254" i="10"/>
  <c r="C254" i="10"/>
  <c r="D254" i="10"/>
  <c r="E254" i="10"/>
  <c r="F254" i="10"/>
  <c r="G254" i="10"/>
  <c r="H254" i="10"/>
  <c r="A255" i="10"/>
  <c r="B255" i="10"/>
  <c r="C255" i="10"/>
  <c r="D255" i="10"/>
  <c r="E255" i="10"/>
  <c r="F255" i="10"/>
  <c r="G255" i="10"/>
  <c r="H255" i="10"/>
  <c r="A256" i="10"/>
  <c r="B256" i="10"/>
  <c r="C256" i="10"/>
  <c r="D256" i="10"/>
  <c r="E256" i="10"/>
  <c r="F256" i="10"/>
  <c r="G256" i="10"/>
  <c r="H256" i="10"/>
  <c r="A257" i="10"/>
  <c r="B257" i="10"/>
  <c r="C257" i="10"/>
  <c r="D257" i="10"/>
  <c r="E257" i="10"/>
  <c r="F257" i="10"/>
  <c r="G257" i="10"/>
  <c r="H257" i="10"/>
  <c r="A258" i="10"/>
  <c r="B258" i="10"/>
  <c r="C258" i="10"/>
  <c r="D258" i="10"/>
  <c r="E258" i="10"/>
  <c r="F258" i="10"/>
  <c r="G258" i="10"/>
  <c r="H258" i="10"/>
  <c r="A259" i="10"/>
  <c r="B259" i="10"/>
  <c r="C259" i="10"/>
  <c r="D259" i="10"/>
  <c r="E259" i="10"/>
  <c r="F259" i="10"/>
  <c r="G259" i="10"/>
  <c r="H259" i="10"/>
  <c r="A260" i="10"/>
  <c r="B260" i="10"/>
  <c r="C260" i="10"/>
  <c r="D260" i="10"/>
  <c r="E260" i="10"/>
  <c r="F260" i="10"/>
  <c r="G260" i="10"/>
  <c r="H260" i="10"/>
  <c r="A261" i="10"/>
  <c r="B261" i="10"/>
  <c r="C261" i="10"/>
  <c r="D261" i="10"/>
  <c r="E261" i="10"/>
  <c r="F261" i="10"/>
  <c r="G261" i="10"/>
  <c r="H261" i="10"/>
  <c r="A262" i="10"/>
  <c r="B262" i="10"/>
  <c r="C262" i="10"/>
  <c r="D262" i="10"/>
  <c r="E262" i="10"/>
  <c r="F262" i="10"/>
  <c r="G262" i="10"/>
  <c r="H262" i="10"/>
  <c r="A263" i="10"/>
  <c r="B263" i="10"/>
  <c r="C263" i="10"/>
  <c r="D263" i="10"/>
  <c r="E263" i="10"/>
  <c r="F263" i="10"/>
  <c r="G263" i="10"/>
  <c r="H263" i="10"/>
  <c r="A264" i="10"/>
  <c r="B264" i="10"/>
  <c r="C264" i="10"/>
  <c r="D264" i="10"/>
  <c r="E264" i="10"/>
  <c r="F264" i="10"/>
  <c r="G264" i="10"/>
  <c r="H264" i="10"/>
  <c r="A265" i="10"/>
  <c r="B265" i="10"/>
  <c r="C265" i="10"/>
  <c r="D265" i="10"/>
  <c r="E265" i="10"/>
  <c r="F265" i="10"/>
  <c r="G265" i="10"/>
  <c r="H265" i="10"/>
  <c r="A266" i="10"/>
  <c r="B266" i="10"/>
  <c r="C266" i="10"/>
  <c r="D266" i="10"/>
  <c r="E266" i="10"/>
  <c r="F266" i="10"/>
  <c r="G266" i="10"/>
  <c r="H266" i="10"/>
  <c r="A267" i="10"/>
  <c r="B267" i="10"/>
  <c r="C267" i="10"/>
  <c r="D267" i="10"/>
  <c r="E267" i="10"/>
  <c r="F267" i="10"/>
  <c r="G267" i="10"/>
  <c r="H267" i="10"/>
  <c r="A268" i="10"/>
  <c r="B268" i="10"/>
  <c r="C268" i="10"/>
  <c r="D268" i="10"/>
  <c r="E268" i="10"/>
  <c r="F268" i="10"/>
  <c r="G268" i="10"/>
  <c r="H268" i="10"/>
  <c r="A269" i="10"/>
  <c r="B269" i="10"/>
  <c r="C269" i="10"/>
  <c r="D269" i="10"/>
  <c r="E269" i="10"/>
  <c r="F269" i="10"/>
  <c r="G269" i="10"/>
  <c r="H269" i="10"/>
  <c r="A270" i="10"/>
  <c r="B270" i="10"/>
  <c r="C270" i="10"/>
  <c r="D270" i="10"/>
  <c r="E270" i="10"/>
  <c r="F270" i="10"/>
  <c r="G270" i="10"/>
  <c r="H270" i="10"/>
  <c r="A271" i="10"/>
  <c r="B271" i="10"/>
  <c r="C271" i="10"/>
  <c r="D271" i="10"/>
  <c r="E271" i="10"/>
  <c r="F271" i="10"/>
  <c r="G271" i="10"/>
  <c r="H271" i="10"/>
  <c r="A272" i="10"/>
  <c r="B272" i="10"/>
  <c r="C272" i="10"/>
  <c r="D272" i="10"/>
  <c r="E272" i="10"/>
  <c r="F272" i="10"/>
  <c r="G272" i="10"/>
  <c r="H272" i="10"/>
  <c r="A273" i="10"/>
  <c r="B273" i="10"/>
  <c r="C273" i="10"/>
  <c r="D273" i="10"/>
  <c r="E273" i="10"/>
  <c r="F273" i="10"/>
  <c r="G273" i="10"/>
  <c r="H273" i="10"/>
  <c r="A274" i="10"/>
  <c r="B274" i="10"/>
  <c r="C274" i="10"/>
  <c r="D274" i="10"/>
  <c r="E274" i="10"/>
  <c r="F274" i="10"/>
  <c r="G274" i="10"/>
  <c r="H274" i="10"/>
  <c r="A275" i="10"/>
  <c r="B275" i="10"/>
  <c r="C275" i="10"/>
  <c r="D275" i="10"/>
  <c r="E275" i="10"/>
  <c r="F275" i="10"/>
  <c r="G275" i="10"/>
  <c r="H275" i="10"/>
  <c r="A276" i="10"/>
  <c r="B276" i="10"/>
  <c r="C276" i="10"/>
  <c r="D276" i="10"/>
  <c r="E276" i="10"/>
  <c r="F276" i="10"/>
  <c r="G276" i="10"/>
  <c r="H276" i="10"/>
  <c r="A277" i="10"/>
  <c r="B277" i="10"/>
  <c r="C277" i="10"/>
  <c r="D277" i="10"/>
  <c r="E277" i="10"/>
  <c r="F277" i="10"/>
  <c r="G277" i="10"/>
  <c r="H277" i="10"/>
  <c r="A278" i="10"/>
  <c r="B278" i="10"/>
  <c r="C278" i="10"/>
  <c r="D278" i="10"/>
  <c r="E278" i="10"/>
  <c r="F278" i="10"/>
  <c r="G278" i="10"/>
  <c r="H278" i="10"/>
  <c r="A279" i="10"/>
  <c r="B279" i="10"/>
  <c r="C279" i="10"/>
  <c r="D279" i="10"/>
  <c r="E279" i="10"/>
  <c r="F279" i="10"/>
  <c r="G279" i="10"/>
  <c r="H279" i="10"/>
  <c r="A280" i="10"/>
  <c r="B280" i="10"/>
  <c r="C280" i="10"/>
  <c r="D280" i="10"/>
  <c r="E280" i="10"/>
  <c r="F280" i="10"/>
  <c r="G280" i="10"/>
  <c r="H280" i="10"/>
  <c r="A281" i="10"/>
  <c r="B281" i="10"/>
  <c r="C281" i="10"/>
  <c r="D281" i="10"/>
  <c r="E281" i="10"/>
  <c r="F281" i="10"/>
  <c r="G281" i="10"/>
  <c r="H281" i="10"/>
  <c r="A282" i="10"/>
  <c r="B282" i="10"/>
  <c r="C282" i="10"/>
  <c r="D282" i="10"/>
  <c r="E282" i="10"/>
  <c r="F282" i="10"/>
  <c r="G282" i="10"/>
  <c r="H282" i="10"/>
  <c r="A283" i="10"/>
  <c r="B283" i="10"/>
  <c r="C283" i="10"/>
  <c r="D283" i="10"/>
  <c r="E283" i="10"/>
  <c r="F283" i="10"/>
  <c r="G283" i="10"/>
  <c r="H283" i="10"/>
  <c r="A284" i="10"/>
  <c r="B284" i="10"/>
  <c r="C284" i="10"/>
  <c r="D284" i="10"/>
  <c r="E284" i="10"/>
  <c r="F284" i="10"/>
  <c r="G284" i="10"/>
  <c r="H284" i="10"/>
  <c r="A285" i="10"/>
  <c r="B285" i="10"/>
  <c r="C285" i="10"/>
  <c r="D285" i="10"/>
  <c r="E285" i="10"/>
  <c r="F285" i="10"/>
  <c r="G285" i="10"/>
  <c r="H285" i="10"/>
  <c r="A286" i="10"/>
  <c r="B286" i="10"/>
  <c r="C286" i="10"/>
  <c r="D286" i="10"/>
  <c r="E286" i="10"/>
  <c r="F286" i="10"/>
  <c r="G286" i="10"/>
  <c r="H286" i="10"/>
  <c r="A287" i="10"/>
  <c r="B287" i="10"/>
  <c r="C287" i="10"/>
  <c r="D287" i="10"/>
  <c r="E287" i="10"/>
  <c r="F287" i="10"/>
  <c r="G287" i="10"/>
  <c r="H287" i="10"/>
  <c r="A288" i="10"/>
  <c r="B288" i="10"/>
  <c r="C288" i="10"/>
  <c r="D288" i="10"/>
  <c r="E288" i="10"/>
  <c r="F288" i="10"/>
  <c r="G288" i="10"/>
  <c r="H288" i="10"/>
  <c r="A289" i="10"/>
  <c r="B289" i="10"/>
  <c r="C289" i="10"/>
  <c r="D289" i="10"/>
  <c r="E289" i="10"/>
  <c r="F289" i="10"/>
  <c r="G289" i="10"/>
  <c r="H289" i="10"/>
  <c r="A290" i="10"/>
  <c r="B290" i="10"/>
  <c r="C290" i="10"/>
  <c r="D290" i="10"/>
  <c r="E290" i="10"/>
  <c r="F290" i="10"/>
  <c r="G290" i="10"/>
  <c r="H290" i="10"/>
  <c r="A291" i="10"/>
  <c r="B291" i="10"/>
  <c r="C291" i="10"/>
  <c r="D291" i="10"/>
  <c r="E291" i="10"/>
  <c r="F291" i="10"/>
  <c r="G291" i="10"/>
  <c r="H291" i="10"/>
  <c r="A292" i="10"/>
  <c r="B292" i="10"/>
  <c r="C292" i="10"/>
  <c r="D292" i="10"/>
  <c r="E292" i="10"/>
  <c r="F292" i="10"/>
  <c r="G292" i="10"/>
  <c r="H292" i="10"/>
  <c r="A293" i="10"/>
  <c r="B293" i="10"/>
  <c r="C293" i="10"/>
  <c r="D293" i="10"/>
  <c r="E293" i="10"/>
  <c r="F293" i="10"/>
  <c r="G293" i="10"/>
  <c r="H293" i="10"/>
  <c r="A294" i="10"/>
  <c r="B294" i="10"/>
  <c r="C294" i="10"/>
  <c r="D294" i="10"/>
  <c r="E294" i="10"/>
  <c r="F294" i="10"/>
  <c r="G294" i="10"/>
  <c r="H294" i="10"/>
  <c r="A295" i="10"/>
  <c r="B295" i="10"/>
  <c r="C295" i="10"/>
  <c r="D295" i="10"/>
  <c r="E295" i="10"/>
  <c r="F295" i="10"/>
  <c r="G295" i="10"/>
  <c r="H295" i="10"/>
  <c r="A296" i="10"/>
  <c r="B296" i="10"/>
  <c r="C296" i="10"/>
  <c r="D296" i="10"/>
  <c r="E296" i="10"/>
  <c r="F296" i="10"/>
  <c r="G296" i="10"/>
  <c r="H296" i="10"/>
  <c r="A297" i="10"/>
  <c r="B297" i="10"/>
  <c r="C297" i="10"/>
  <c r="D297" i="10"/>
  <c r="E297" i="10"/>
  <c r="F297" i="10"/>
  <c r="G297" i="10"/>
  <c r="H297" i="10"/>
  <c r="A298" i="10"/>
  <c r="B298" i="10"/>
  <c r="C298" i="10"/>
  <c r="D298" i="10"/>
  <c r="E298" i="10"/>
  <c r="F298" i="10"/>
  <c r="G298" i="10"/>
  <c r="H298" i="10"/>
  <c r="A299" i="10"/>
  <c r="B299" i="10"/>
  <c r="C299" i="10"/>
  <c r="D299" i="10"/>
  <c r="E299" i="10"/>
  <c r="F299" i="10"/>
  <c r="G299" i="10"/>
  <c r="H299" i="10"/>
  <c r="A300" i="10"/>
  <c r="B300" i="10"/>
  <c r="C300" i="10"/>
  <c r="D300" i="10"/>
  <c r="E300" i="10"/>
  <c r="F300" i="10"/>
  <c r="G300" i="10"/>
  <c r="H300" i="10"/>
  <c r="A301" i="10"/>
  <c r="B301" i="10"/>
  <c r="C301" i="10"/>
  <c r="D301" i="10"/>
  <c r="E301" i="10"/>
  <c r="F301" i="10"/>
  <c r="G301" i="10"/>
  <c r="H301" i="10"/>
  <c r="A302" i="10"/>
  <c r="B302" i="10"/>
  <c r="C302" i="10"/>
  <c r="D302" i="10"/>
  <c r="E302" i="10"/>
  <c r="F302" i="10"/>
  <c r="G302" i="10"/>
  <c r="H302" i="10"/>
  <c r="A303" i="10"/>
  <c r="B303" i="10"/>
  <c r="C303" i="10"/>
  <c r="D303" i="10"/>
  <c r="E303" i="10"/>
  <c r="F303" i="10"/>
  <c r="G303" i="10"/>
  <c r="H303" i="10"/>
  <c r="A304" i="10"/>
  <c r="B304" i="10"/>
  <c r="C304" i="10"/>
  <c r="D304" i="10"/>
  <c r="E304" i="10"/>
  <c r="F304" i="10"/>
  <c r="G304" i="10"/>
  <c r="H304" i="10"/>
  <c r="A305" i="10"/>
  <c r="B305" i="10"/>
  <c r="C305" i="10"/>
  <c r="D305" i="10"/>
  <c r="E305" i="10"/>
  <c r="F305" i="10"/>
  <c r="G305" i="10"/>
  <c r="H305" i="10"/>
  <c r="A306" i="10"/>
  <c r="B306" i="10"/>
  <c r="C306" i="10"/>
  <c r="D306" i="10"/>
  <c r="E306" i="10"/>
  <c r="F306" i="10"/>
  <c r="G306" i="10"/>
  <c r="H306" i="10"/>
  <c r="A307" i="10"/>
  <c r="B307" i="10"/>
  <c r="C307" i="10"/>
  <c r="D307" i="10"/>
  <c r="E307" i="10"/>
  <c r="F307" i="10"/>
  <c r="G307" i="10"/>
  <c r="H307" i="10"/>
  <c r="A308" i="10"/>
  <c r="B308" i="10"/>
  <c r="C308" i="10"/>
  <c r="D308" i="10"/>
  <c r="E308" i="10"/>
  <c r="F308" i="10"/>
  <c r="G308" i="10"/>
  <c r="H308" i="10"/>
  <c r="A309" i="10"/>
  <c r="B309" i="10"/>
  <c r="C309" i="10"/>
  <c r="D309" i="10"/>
  <c r="E309" i="10"/>
  <c r="F309" i="10"/>
  <c r="G309" i="10"/>
  <c r="H309" i="10"/>
  <c r="A310" i="10"/>
  <c r="B310" i="10"/>
  <c r="C310" i="10"/>
  <c r="D310" i="10"/>
  <c r="E310" i="10"/>
  <c r="F310" i="10"/>
  <c r="G310" i="10"/>
  <c r="H310" i="10"/>
  <c r="A311" i="10"/>
  <c r="B311" i="10"/>
  <c r="C311" i="10"/>
  <c r="D311" i="10"/>
  <c r="E311" i="10"/>
  <c r="F311" i="10"/>
  <c r="G311" i="10"/>
  <c r="H311" i="10"/>
  <c r="A312" i="10"/>
  <c r="B312" i="10"/>
  <c r="C312" i="10"/>
  <c r="D312" i="10"/>
  <c r="E312" i="10"/>
  <c r="F312" i="10"/>
  <c r="G312" i="10"/>
  <c r="H312" i="10"/>
  <c r="A313" i="10"/>
  <c r="B313" i="10"/>
  <c r="C313" i="10"/>
  <c r="D313" i="10"/>
  <c r="E313" i="10"/>
  <c r="F313" i="10"/>
  <c r="G313" i="10"/>
  <c r="H313" i="10"/>
  <c r="A314" i="10"/>
  <c r="B314" i="10"/>
  <c r="C314" i="10"/>
  <c r="D314" i="10"/>
  <c r="E314" i="10"/>
  <c r="F314" i="10"/>
  <c r="G314" i="10"/>
  <c r="H314" i="10"/>
  <c r="A315" i="10"/>
  <c r="B315" i="10"/>
  <c r="C315" i="10"/>
  <c r="D315" i="10"/>
  <c r="E315" i="10"/>
  <c r="F315" i="10"/>
  <c r="G315" i="10"/>
  <c r="H315" i="10"/>
  <c r="A316" i="10"/>
  <c r="B316" i="10"/>
  <c r="C316" i="10"/>
  <c r="D316" i="10"/>
  <c r="E316" i="10"/>
  <c r="F316" i="10"/>
  <c r="G316" i="10"/>
  <c r="H316" i="10"/>
  <c r="A317" i="10"/>
  <c r="B317" i="10"/>
  <c r="C317" i="10"/>
  <c r="D317" i="10"/>
  <c r="E317" i="10"/>
  <c r="F317" i="10"/>
  <c r="G317" i="10"/>
  <c r="H317" i="10"/>
  <c r="A318" i="10"/>
  <c r="B318" i="10"/>
  <c r="C318" i="10"/>
  <c r="D318" i="10"/>
  <c r="E318" i="10"/>
  <c r="F318" i="10"/>
  <c r="G318" i="10"/>
  <c r="H318" i="10"/>
  <c r="A319" i="10"/>
  <c r="B319" i="10"/>
  <c r="C319" i="10"/>
  <c r="D319" i="10"/>
  <c r="E319" i="10"/>
  <c r="F319" i="10"/>
  <c r="G319" i="10"/>
  <c r="H319" i="10"/>
  <c r="A320" i="10"/>
  <c r="B320" i="10"/>
  <c r="C320" i="10"/>
  <c r="D320" i="10"/>
  <c r="E320" i="10"/>
  <c r="F320" i="10"/>
  <c r="G320" i="10"/>
  <c r="H320" i="10"/>
  <c r="A321" i="10"/>
  <c r="B321" i="10"/>
  <c r="C321" i="10"/>
  <c r="D321" i="10"/>
  <c r="E321" i="10"/>
  <c r="F321" i="10"/>
  <c r="G321" i="10"/>
  <c r="H321" i="10"/>
  <c r="A322" i="10"/>
  <c r="B322" i="10"/>
  <c r="C322" i="10"/>
  <c r="D322" i="10"/>
  <c r="E322" i="10"/>
  <c r="F322" i="10"/>
  <c r="G322" i="10"/>
  <c r="H322" i="10"/>
  <c r="A323" i="10"/>
  <c r="B323" i="10"/>
  <c r="C323" i="10"/>
  <c r="D323" i="10"/>
  <c r="E323" i="10"/>
  <c r="F323" i="10"/>
  <c r="G323" i="10"/>
  <c r="H323" i="10"/>
  <c r="A324" i="10"/>
  <c r="B324" i="10"/>
  <c r="C324" i="10"/>
  <c r="D324" i="10"/>
  <c r="E324" i="10"/>
  <c r="F324" i="10"/>
  <c r="G324" i="10"/>
  <c r="H324" i="10"/>
  <c r="A325" i="10"/>
  <c r="B325" i="10"/>
  <c r="C325" i="10"/>
  <c r="D325" i="10"/>
  <c r="E325" i="10"/>
  <c r="F325" i="10"/>
  <c r="G325" i="10"/>
  <c r="H325" i="10"/>
  <c r="A326" i="10"/>
  <c r="B326" i="10"/>
  <c r="C326" i="10"/>
  <c r="D326" i="10"/>
  <c r="E326" i="10"/>
  <c r="F326" i="10"/>
  <c r="G326" i="10"/>
  <c r="H326" i="10"/>
  <c r="A327" i="10"/>
  <c r="B327" i="10"/>
  <c r="C327" i="10"/>
  <c r="D327" i="10"/>
  <c r="E327" i="10"/>
  <c r="F327" i="10"/>
  <c r="G327" i="10"/>
  <c r="H327" i="10"/>
  <c r="A328" i="10"/>
  <c r="B328" i="10"/>
  <c r="C328" i="10"/>
  <c r="D328" i="10"/>
  <c r="E328" i="10"/>
  <c r="F328" i="10"/>
  <c r="G328" i="10"/>
  <c r="H328" i="10"/>
  <c r="A329" i="10"/>
  <c r="B329" i="10"/>
  <c r="C329" i="10"/>
  <c r="D329" i="10"/>
  <c r="E329" i="10"/>
  <c r="F329" i="10"/>
  <c r="G329" i="10"/>
  <c r="H329" i="10"/>
  <c r="A330" i="10"/>
  <c r="B330" i="10"/>
  <c r="C330" i="10"/>
  <c r="D330" i="10"/>
  <c r="E330" i="10"/>
  <c r="F330" i="10"/>
  <c r="G330" i="10"/>
  <c r="H330" i="10"/>
  <c r="A331" i="10"/>
  <c r="B331" i="10"/>
  <c r="C331" i="10"/>
  <c r="D331" i="10"/>
  <c r="E331" i="10"/>
  <c r="F331" i="10"/>
  <c r="G331" i="10"/>
  <c r="H331" i="10"/>
  <c r="A332" i="10"/>
  <c r="B332" i="10"/>
  <c r="C332" i="10"/>
  <c r="D332" i="10"/>
  <c r="E332" i="10"/>
  <c r="F332" i="10"/>
  <c r="G332" i="10"/>
  <c r="H332" i="10"/>
  <c r="A333" i="10"/>
  <c r="B333" i="10"/>
  <c r="C333" i="10"/>
  <c r="D333" i="10"/>
  <c r="E333" i="10"/>
  <c r="F333" i="10"/>
  <c r="G333" i="10"/>
  <c r="H333" i="10"/>
  <c r="A334" i="10"/>
  <c r="B334" i="10"/>
  <c r="C334" i="10"/>
  <c r="D334" i="10"/>
  <c r="E334" i="10"/>
  <c r="F334" i="10"/>
  <c r="G334" i="10"/>
  <c r="H334" i="10"/>
  <c r="A335" i="10"/>
  <c r="B335" i="10"/>
  <c r="C335" i="10"/>
  <c r="D335" i="10"/>
  <c r="E335" i="10"/>
  <c r="F335" i="10"/>
  <c r="G335" i="10"/>
  <c r="H335" i="10"/>
  <c r="A336" i="10"/>
  <c r="B336" i="10"/>
  <c r="C336" i="10"/>
  <c r="D336" i="10"/>
  <c r="E336" i="10"/>
  <c r="F336" i="10"/>
  <c r="G336" i="10"/>
  <c r="H336" i="10"/>
  <c r="A337" i="10"/>
  <c r="B337" i="10"/>
  <c r="C337" i="10"/>
  <c r="D337" i="10"/>
  <c r="E337" i="10"/>
  <c r="F337" i="10"/>
  <c r="G337" i="10"/>
  <c r="H337" i="10"/>
  <c r="A338" i="10"/>
  <c r="B338" i="10"/>
  <c r="C338" i="10"/>
  <c r="D338" i="10"/>
  <c r="E338" i="10"/>
  <c r="F338" i="10"/>
  <c r="G338" i="10"/>
  <c r="H338" i="10"/>
  <c r="A339" i="10"/>
  <c r="B339" i="10"/>
  <c r="C339" i="10"/>
  <c r="D339" i="10"/>
  <c r="E339" i="10"/>
  <c r="F339" i="10"/>
  <c r="G339" i="10"/>
  <c r="H339" i="10"/>
  <c r="A340" i="10"/>
  <c r="B340" i="10"/>
  <c r="C340" i="10"/>
  <c r="D340" i="10"/>
  <c r="E340" i="10"/>
  <c r="F340" i="10"/>
  <c r="G340" i="10"/>
  <c r="H340" i="10"/>
  <c r="A341" i="10"/>
  <c r="B341" i="10"/>
  <c r="C341" i="10"/>
  <c r="D341" i="10"/>
  <c r="E341" i="10"/>
  <c r="F341" i="10"/>
  <c r="G341" i="10"/>
  <c r="H341" i="10"/>
  <c r="A342" i="10"/>
  <c r="B342" i="10"/>
  <c r="C342" i="10"/>
  <c r="D342" i="10"/>
  <c r="E342" i="10"/>
  <c r="F342" i="10"/>
  <c r="G342" i="10"/>
  <c r="H342" i="10"/>
  <c r="A343" i="10"/>
  <c r="B343" i="10"/>
  <c r="C343" i="10"/>
  <c r="D343" i="10"/>
  <c r="E343" i="10"/>
  <c r="F343" i="10"/>
  <c r="G343" i="10"/>
  <c r="H343" i="10"/>
  <c r="A344" i="10"/>
  <c r="B344" i="10"/>
  <c r="C344" i="10"/>
  <c r="D344" i="10"/>
  <c r="E344" i="10"/>
  <c r="F344" i="10"/>
  <c r="G344" i="10"/>
  <c r="H344" i="10"/>
  <c r="F214" i="10" l="1"/>
  <c r="G2" i="10"/>
  <c r="H2" i="10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H1" i="10"/>
  <c r="G1" i="10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" i="10"/>
  <c r="A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C40" i="10" l="1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52" i="10"/>
  <c r="D52" i="10"/>
  <c r="E52" i="10"/>
  <c r="F52" i="10"/>
  <c r="C53" i="10"/>
  <c r="D53" i="10"/>
  <c r="E53" i="10"/>
  <c r="F53" i="10"/>
  <c r="C54" i="10"/>
  <c r="D54" i="10"/>
  <c r="E54" i="10"/>
  <c r="F54" i="10"/>
  <c r="C55" i="10"/>
  <c r="D55" i="10"/>
  <c r="E55" i="10"/>
  <c r="F55" i="10"/>
  <c r="C56" i="10"/>
  <c r="D56" i="10"/>
  <c r="E56" i="10"/>
  <c r="F56" i="10"/>
  <c r="C57" i="10"/>
  <c r="D57" i="10"/>
  <c r="E57" i="10"/>
  <c r="F57" i="10"/>
  <c r="C58" i="10"/>
  <c r="D58" i="10"/>
  <c r="E58" i="10"/>
  <c r="F58" i="10"/>
  <c r="C59" i="10"/>
  <c r="D59" i="10"/>
  <c r="E59" i="10"/>
  <c r="F59" i="10"/>
  <c r="C60" i="10"/>
  <c r="D60" i="10"/>
  <c r="E60" i="10"/>
  <c r="F60" i="10"/>
  <c r="C61" i="10"/>
  <c r="D61" i="10"/>
  <c r="E61" i="10"/>
  <c r="F61" i="10"/>
  <c r="C62" i="10"/>
  <c r="D62" i="10"/>
  <c r="E62" i="10"/>
  <c r="F62" i="10"/>
  <c r="C63" i="10"/>
  <c r="D63" i="10"/>
  <c r="E63" i="10"/>
  <c r="F63" i="10"/>
  <c r="C64" i="10"/>
  <c r="D64" i="10"/>
  <c r="E64" i="10"/>
  <c r="F64" i="10"/>
  <c r="C65" i="10"/>
  <c r="D65" i="10"/>
  <c r="E65" i="10"/>
  <c r="F65" i="10"/>
  <c r="C66" i="10"/>
  <c r="D66" i="10"/>
  <c r="E66" i="10"/>
  <c r="F66" i="10"/>
  <c r="C67" i="10"/>
  <c r="D67" i="10"/>
  <c r="E67" i="10"/>
  <c r="F67" i="10"/>
  <c r="C68" i="10"/>
  <c r="D68" i="10"/>
  <c r="E68" i="10"/>
  <c r="F68" i="10"/>
  <c r="C69" i="10"/>
  <c r="D69" i="10"/>
  <c r="E69" i="10"/>
  <c r="F69" i="10"/>
  <c r="C70" i="10"/>
  <c r="D70" i="10"/>
  <c r="E70" i="10"/>
  <c r="F70" i="10"/>
  <c r="C71" i="10"/>
  <c r="D71" i="10"/>
  <c r="E71" i="10"/>
  <c r="F71" i="10"/>
  <c r="C72" i="10"/>
  <c r="D72" i="10"/>
  <c r="E72" i="10"/>
  <c r="F72" i="10"/>
  <c r="C73" i="10"/>
  <c r="D73" i="10"/>
  <c r="E73" i="10"/>
  <c r="F73" i="10"/>
  <c r="C74" i="10"/>
  <c r="D74" i="10"/>
  <c r="E74" i="10"/>
  <c r="F74" i="10"/>
  <c r="C75" i="10"/>
  <c r="D75" i="10"/>
  <c r="E75" i="10"/>
  <c r="F75" i="10"/>
  <c r="C76" i="10"/>
  <c r="D76" i="10"/>
  <c r="E76" i="10"/>
  <c r="F76" i="10"/>
  <c r="C77" i="10"/>
  <c r="D77" i="10"/>
  <c r="E77" i="10"/>
  <c r="F77" i="10"/>
  <c r="C78" i="10"/>
  <c r="D78" i="10"/>
  <c r="E78" i="10"/>
  <c r="F78" i="10"/>
  <c r="C79" i="10"/>
  <c r="D79" i="10"/>
  <c r="E79" i="10"/>
  <c r="F79" i="10"/>
  <c r="C80" i="10"/>
  <c r="D80" i="10"/>
  <c r="E80" i="10"/>
  <c r="F80" i="10"/>
  <c r="C81" i="10"/>
  <c r="D81" i="10"/>
  <c r="E81" i="10"/>
  <c r="F81" i="10"/>
  <c r="C82" i="10"/>
  <c r="D82" i="10"/>
  <c r="E82" i="10"/>
  <c r="F82" i="10"/>
  <c r="C83" i="10"/>
  <c r="D83" i="10"/>
  <c r="E83" i="10"/>
  <c r="F83" i="10"/>
  <c r="C84" i="10"/>
  <c r="D84" i="10"/>
  <c r="E84" i="10"/>
  <c r="F84" i="10"/>
  <c r="C85" i="10"/>
  <c r="D85" i="10"/>
  <c r="E85" i="10"/>
  <c r="F85" i="10"/>
  <c r="C86" i="10"/>
  <c r="D86" i="10"/>
  <c r="E86" i="10"/>
  <c r="F86" i="10"/>
  <c r="C87" i="10"/>
  <c r="D87" i="10"/>
  <c r="E87" i="10"/>
  <c r="F87" i="10"/>
  <c r="C88" i="10"/>
  <c r="D88" i="10"/>
  <c r="E88" i="10"/>
  <c r="F88" i="10"/>
  <c r="C89" i="10"/>
  <c r="D89" i="10"/>
  <c r="E89" i="10"/>
  <c r="F89" i="10"/>
  <c r="C90" i="10"/>
  <c r="D90" i="10"/>
  <c r="E90" i="10"/>
  <c r="F90" i="10"/>
  <c r="C91" i="10"/>
  <c r="D91" i="10"/>
  <c r="E91" i="10"/>
  <c r="F91" i="10"/>
  <c r="C92" i="10"/>
  <c r="D92" i="10"/>
  <c r="E92" i="10"/>
  <c r="F92" i="10"/>
  <c r="C93" i="10"/>
  <c r="D93" i="10"/>
  <c r="E93" i="10"/>
  <c r="F93" i="10"/>
  <c r="C94" i="10"/>
  <c r="D94" i="10"/>
  <c r="E94" i="10"/>
  <c r="F94" i="10"/>
  <c r="C95" i="10"/>
  <c r="D95" i="10"/>
  <c r="E95" i="10"/>
  <c r="F95" i="10"/>
  <c r="C96" i="10"/>
  <c r="D96" i="10"/>
  <c r="E96" i="10"/>
  <c r="F96" i="10"/>
  <c r="C97" i="10"/>
  <c r="D97" i="10"/>
  <c r="E97" i="10"/>
  <c r="F97" i="10"/>
  <c r="C98" i="10"/>
  <c r="D98" i="10"/>
  <c r="E98" i="10"/>
  <c r="F98" i="10"/>
  <c r="C99" i="10"/>
  <c r="D99" i="10"/>
  <c r="E99" i="10"/>
  <c r="F99" i="10"/>
  <c r="C100" i="10"/>
  <c r="D100" i="10"/>
  <c r="E100" i="10"/>
  <c r="F100" i="10"/>
  <c r="C101" i="10"/>
  <c r="D101" i="10"/>
  <c r="E101" i="10"/>
  <c r="F101" i="10"/>
  <c r="C102" i="10"/>
  <c r="D102" i="10"/>
  <c r="E102" i="10"/>
  <c r="F102" i="10"/>
  <c r="C103" i="10"/>
  <c r="D103" i="10"/>
  <c r="E103" i="10"/>
  <c r="F103" i="10"/>
  <c r="C104" i="10"/>
  <c r="D104" i="10"/>
  <c r="E104" i="10"/>
  <c r="F104" i="10"/>
  <c r="C105" i="10"/>
  <c r="D105" i="10"/>
  <c r="E105" i="10"/>
  <c r="F105" i="10"/>
  <c r="C106" i="10"/>
  <c r="D106" i="10"/>
  <c r="E106" i="10"/>
  <c r="F106" i="10"/>
  <c r="C107" i="10"/>
  <c r="D107" i="10"/>
  <c r="E107" i="10"/>
  <c r="F107" i="10"/>
  <c r="C108" i="10"/>
  <c r="D108" i="10"/>
  <c r="E108" i="10"/>
  <c r="F108" i="10"/>
  <c r="C109" i="10"/>
  <c r="D109" i="10"/>
  <c r="E109" i="10"/>
  <c r="F109" i="10"/>
  <c r="C110" i="10"/>
  <c r="D110" i="10"/>
  <c r="E110" i="10"/>
  <c r="F110" i="10"/>
  <c r="C111" i="10"/>
  <c r="D111" i="10"/>
  <c r="E111" i="10"/>
  <c r="F111" i="10"/>
  <c r="C112" i="10"/>
  <c r="D112" i="10"/>
  <c r="E112" i="10"/>
  <c r="F112" i="10"/>
  <c r="C113" i="10"/>
  <c r="D113" i="10"/>
  <c r="E113" i="10"/>
  <c r="F113" i="10"/>
  <c r="C114" i="10"/>
  <c r="D114" i="10"/>
  <c r="E114" i="10"/>
  <c r="F114" i="10"/>
  <c r="C115" i="10"/>
  <c r="D115" i="10"/>
  <c r="E115" i="10"/>
  <c r="F115" i="10"/>
  <c r="C116" i="10"/>
  <c r="D116" i="10"/>
  <c r="E116" i="10"/>
  <c r="F116" i="10"/>
  <c r="C117" i="10"/>
  <c r="D117" i="10"/>
  <c r="E117" i="10"/>
  <c r="F117" i="10"/>
  <c r="C118" i="10"/>
  <c r="D118" i="10"/>
  <c r="E118" i="10"/>
  <c r="F118" i="10"/>
  <c r="C119" i="10"/>
  <c r="D119" i="10"/>
  <c r="E119" i="10"/>
  <c r="F119" i="10"/>
  <c r="C120" i="10"/>
  <c r="D120" i="10"/>
  <c r="E120" i="10"/>
  <c r="F120" i="10"/>
  <c r="C121" i="10"/>
  <c r="D121" i="10"/>
  <c r="E121" i="10"/>
  <c r="F121" i="10"/>
  <c r="C122" i="10"/>
  <c r="D122" i="10"/>
  <c r="E122" i="10"/>
  <c r="F122" i="10"/>
  <c r="C123" i="10"/>
  <c r="D123" i="10"/>
  <c r="E123" i="10"/>
  <c r="F123" i="10"/>
  <c r="C124" i="10"/>
  <c r="D124" i="10"/>
  <c r="E124" i="10"/>
  <c r="F124" i="10"/>
  <c r="C125" i="10"/>
  <c r="D125" i="10"/>
  <c r="E125" i="10"/>
  <c r="F125" i="10"/>
  <c r="C126" i="10"/>
  <c r="D126" i="10"/>
  <c r="E126" i="10"/>
  <c r="F126" i="10"/>
  <c r="C127" i="10"/>
  <c r="D127" i="10"/>
  <c r="E127" i="10"/>
  <c r="F127" i="10"/>
  <c r="C128" i="10"/>
  <c r="D128" i="10"/>
  <c r="E128" i="10"/>
  <c r="F128" i="10"/>
  <c r="C129" i="10"/>
  <c r="D129" i="10"/>
  <c r="E129" i="10"/>
  <c r="F129" i="10"/>
  <c r="C130" i="10"/>
  <c r="D130" i="10"/>
  <c r="E130" i="10"/>
  <c r="F130" i="10"/>
  <c r="C131" i="10"/>
  <c r="D131" i="10"/>
  <c r="E131" i="10"/>
  <c r="F131" i="10"/>
  <c r="C132" i="10"/>
  <c r="D132" i="10"/>
  <c r="E132" i="10"/>
  <c r="F132" i="10"/>
  <c r="C133" i="10"/>
  <c r="D133" i="10"/>
  <c r="E133" i="10"/>
  <c r="F133" i="10"/>
  <c r="C134" i="10"/>
  <c r="D134" i="10"/>
  <c r="E134" i="10"/>
  <c r="F134" i="10"/>
  <c r="C135" i="10"/>
  <c r="D135" i="10"/>
  <c r="E135" i="10"/>
  <c r="F135" i="10"/>
  <c r="C136" i="10"/>
  <c r="D136" i="10"/>
  <c r="E136" i="10"/>
  <c r="F136" i="10"/>
  <c r="C137" i="10"/>
  <c r="D137" i="10"/>
  <c r="E137" i="10"/>
  <c r="F137" i="10"/>
  <c r="C138" i="10"/>
  <c r="D138" i="10"/>
  <c r="E138" i="10"/>
  <c r="F138" i="10"/>
  <c r="C139" i="10"/>
  <c r="D139" i="10"/>
  <c r="E139" i="10"/>
  <c r="F139" i="10"/>
  <c r="B140" i="10"/>
  <c r="C140" i="10"/>
  <c r="D140" i="10"/>
  <c r="E140" i="10"/>
  <c r="F140" i="10"/>
  <c r="B141" i="10"/>
  <c r="C141" i="10"/>
  <c r="D141" i="10"/>
  <c r="E141" i="10"/>
  <c r="F141" i="10"/>
  <c r="B142" i="10"/>
  <c r="C142" i="10"/>
  <c r="D142" i="10"/>
  <c r="E142" i="10"/>
  <c r="F142" i="10"/>
  <c r="B143" i="10"/>
  <c r="C143" i="10"/>
  <c r="D143" i="10"/>
  <c r="E143" i="10"/>
  <c r="F143" i="10"/>
  <c r="B144" i="10"/>
  <c r="C144" i="10"/>
  <c r="D144" i="10"/>
  <c r="E144" i="10"/>
  <c r="F144" i="10"/>
  <c r="B145" i="10"/>
  <c r="C145" i="10"/>
  <c r="D145" i="10"/>
  <c r="E145" i="10"/>
  <c r="F145" i="10"/>
  <c r="B146" i="10"/>
  <c r="C146" i="10"/>
  <c r="D146" i="10"/>
  <c r="E146" i="10"/>
  <c r="F146" i="10"/>
  <c r="B147" i="10"/>
  <c r="C147" i="10"/>
  <c r="D147" i="10"/>
  <c r="E147" i="10"/>
  <c r="F147" i="10"/>
  <c r="B148" i="10"/>
  <c r="C148" i="10"/>
  <c r="D148" i="10"/>
  <c r="E148" i="10"/>
  <c r="F148" i="10"/>
  <c r="B149" i="10"/>
  <c r="C149" i="10"/>
  <c r="D149" i="10"/>
  <c r="E149" i="10"/>
  <c r="F149" i="10"/>
  <c r="B150" i="10"/>
  <c r="C150" i="10"/>
  <c r="D150" i="10"/>
  <c r="E150" i="10"/>
  <c r="F150" i="10"/>
  <c r="B151" i="10"/>
  <c r="C151" i="10"/>
  <c r="D151" i="10"/>
  <c r="E151" i="10"/>
  <c r="F151" i="10"/>
  <c r="B152" i="10"/>
  <c r="C152" i="10"/>
  <c r="D152" i="10"/>
  <c r="E152" i="10"/>
  <c r="F152" i="10"/>
  <c r="B153" i="10"/>
  <c r="C153" i="10"/>
  <c r="D153" i="10"/>
  <c r="E153" i="10"/>
  <c r="F153" i="10"/>
  <c r="B154" i="10"/>
  <c r="C154" i="10"/>
  <c r="D154" i="10"/>
  <c r="E154" i="10"/>
  <c r="F154" i="10"/>
  <c r="B155" i="10"/>
  <c r="C155" i="10"/>
  <c r="D155" i="10"/>
  <c r="E155" i="10"/>
  <c r="F155" i="10"/>
  <c r="B156" i="10"/>
  <c r="C156" i="10"/>
  <c r="D156" i="10"/>
  <c r="E156" i="10"/>
  <c r="F156" i="10"/>
  <c r="B157" i="10"/>
  <c r="C157" i="10"/>
  <c r="D157" i="10"/>
  <c r="E157" i="10"/>
  <c r="F157" i="10"/>
  <c r="B158" i="10"/>
  <c r="C158" i="10"/>
  <c r="D158" i="10"/>
  <c r="E158" i="10"/>
  <c r="F158" i="10"/>
  <c r="B159" i="10"/>
  <c r="C159" i="10"/>
  <c r="D159" i="10"/>
  <c r="E159" i="10"/>
  <c r="F159" i="10"/>
  <c r="B160" i="10"/>
  <c r="C160" i="10"/>
  <c r="D160" i="10"/>
  <c r="E160" i="10"/>
  <c r="F160" i="10"/>
  <c r="B161" i="10"/>
  <c r="C161" i="10"/>
  <c r="D161" i="10"/>
  <c r="E161" i="10"/>
  <c r="F161" i="10"/>
  <c r="B162" i="10"/>
  <c r="C162" i="10"/>
  <c r="D162" i="10"/>
  <c r="E162" i="10"/>
  <c r="F162" i="10"/>
  <c r="B163" i="10"/>
  <c r="C163" i="10"/>
  <c r="D163" i="10"/>
  <c r="E163" i="10"/>
  <c r="F163" i="10"/>
  <c r="B164" i="10"/>
  <c r="C164" i="10"/>
  <c r="D164" i="10"/>
  <c r="E164" i="10"/>
  <c r="F164" i="10"/>
  <c r="B165" i="10"/>
  <c r="C165" i="10"/>
  <c r="D165" i="10"/>
  <c r="E165" i="10"/>
  <c r="F165" i="10"/>
  <c r="B166" i="10"/>
  <c r="C166" i="10"/>
  <c r="D166" i="10"/>
  <c r="E166" i="10"/>
  <c r="F166" i="10"/>
  <c r="B167" i="10"/>
  <c r="C167" i="10"/>
  <c r="D167" i="10"/>
  <c r="E167" i="10"/>
  <c r="F167" i="10"/>
  <c r="B168" i="10"/>
  <c r="C168" i="10"/>
  <c r="D168" i="10"/>
  <c r="E168" i="10"/>
  <c r="F168" i="10"/>
  <c r="B169" i="10"/>
  <c r="C169" i="10"/>
  <c r="D169" i="10"/>
  <c r="E169" i="10"/>
  <c r="F169" i="10"/>
  <c r="B170" i="10"/>
  <c r="C170" i="10"/>
  <c r="D170" i="10"/>
  <c r="E170" i="10"/>
  <c r="F170" i="10"/>
  <c r="B171" i="10"/>
  <c r="C171" i="10"/>
  <c r="D171" i="10"/>
  <c r="E171" i="10"/>
  <c r="F171" i="10"/>
  <c r="B172" i="10"/>
  <c r="C172" i="10"/>
  <c r="D172" i="10"/>
  <c r="E172" i="10"/>
  <c r="F172" i="10"/>
  <c r="B173" i="10"/>
  <c r="C173" i="10"/>
  <c r="D173" i="10"/>
  <c r="E173" i="10"/>
  <c r="F173" i="10"/>
  <c r="B174" i="10"/>
  <c r="C174" i="10"/>
  <c r="D174" i="10"/>
  <c r="E174" i="10"/>
  <c r="F174" i="10"/>
  <c r="B175" i="10"/>
  <c r="C175" i="10"/>
  <c r="D175" i="10"/>
  <c r="E175" i="10"/>
  <c r="F175" i="10"/>
  <c r="B176" i="10"/>
  <c r="C176" i="10"/>
  <c r="D176" i="10"/>
  <c r="E176" i="10"/>
  <c r="F176" i="10"/>
  <c r="B177" i="10"/>
  <c r="C177" i="10"/>
  <c r="D177" i="10"/>
  <c r="E177" i="10"/>
  <c r="F177" i="10"/>
  <c r="B178" i="10"/>
  <c r="C178" i="10"/>
  <c r="D178" i="10"/>
  <c r="E178" i="10"/>
  <c r="F178" i="10"/>
  <c r="B179" i="10"/>
  <c r="C179" i="10"/>
  <c r="D179" i="10"/>
  <c r="E179" i="10"/>
  <c r="F179" i="10"/>
  <c r="B180" i="10"/>
  <c r="C180" i="10"/>
  <c r="D180" i="10"/>
  <c r="E180" i="10"/>
  <c r="F180" i="10"/>
  <c r="B181" i="10"/>
  <c r="C181" i="10"/>
  <c r="D181" i="10"/>
  <c r="E181" i="10"/>
  <c r="F181" i="10"/>
  <c r="B182" i="10"/>
  <c r="C182" i="10"/>
  <c r="D182" i="10"/>
  <c r="E182" i="10"/>
  <c r="F182" i="10"/>
  <c r="B183" i="10"/>
  <c r="C183" i="10"/>
  <c r="D183" i="10"/>
  <c r="E183" i="10"/>
  <c r="F183" i="10"/>
  <c r="B184" i="10"/>
  <c r="C184" i="10"/>
  <c r="D184" i="10"/>
  <c r="E184" i="10"/>
  <c r="F184" i="10"/>
  <c r="B185" i="10"/>
  <c r="C185" i="10"/>
  <c r="D185" i="10"/>
  <c r="E185" i="10"/>
  <c r="F185" i="10"/>
  <c r="B186" i="10"/>
  <c r="C186" i="10"/>
  <c r="D186" i="10"/>
  <c r="E186" i="10"/>
  <c r="F186" i="10"/>
  <c r="B187" i="10"/>
  <c r="C187" i="10"/>
  <c r="D187" i="10"/>
  <c r="E187" i="10"/>
  <c r="F187" i="10"/>
  <c r="B188" i="10"/>
  <c r="C188" i="10"/>
  <c r="D188" i="10"/>
  <c r="E188" i="10"/>
  <c r="F188" i="10"/>
  <c r="B189" i="10"/>
  <c r="C189" i="10"/>
  <c r="D189" i="10"/>
  <c r="E189" i="10"/>
  <c r="F189" i="10"/>
  <c r="B190" i="10"/>
  <c r="C190" i="10"/>
  <c r="D190" i="10"/>
  <c r="E190" i="10"/>
  <c r="F190" i="10"/>
  <c r="B191" i="10"/>
  <c r="C191" i="10"/>
  <c r="D191" i="10"/>
  <c r="E191" i="10"/>
  <c r="F191" i="10"/>
  <c r="B192" i="10"/>
  <c r="C192" i="10"/>
  <c r="D192" i="10"/>
  <c r="E192" i="10"/>
  <c r="F192" i="10"/>
  <c r="B193" i="10"/>
  <c r="C193" i="10"/>
  <c r="D193" i="10"/>
  <c r="E193" i="10"/>
  <c r="F193" i="10"/>
  <c r="B194" i="10"/>
  <c r="C194" i="10"/>
  <c r="D194" i="10"/>
  <c r="E194" i="10"/>
  <c r="F194" i="10"/>
  <c r="B195" i="10"/>
  <c r="C195" i="10"/>
  <c r="D195" i="10"/>
  <c r="E195" i="10"/>
  <c r="F195" i="10"/>
  <c r="B196" i="10"/>
  <c r="C196" i="10"/>
  <c r="D196" i="10"/>
  <c r="E196" i="10"/>
  <c r="F196" i="10"/>
  <c r="B197" i="10"/>
  <c r="C197" i="10"/>
  <c r="D197" i="10"/>
  <c r="E197" i="10"/>
  <c r="F197" i="10"/>
  <c r="B198" i="10"/>
  <c r="C198" i="10"/>
  <c r="D198" i="10"/>
  <c r="E198" i="10"/>
  <c r="F198" i="10"/>
  <c r="B199" i="10"/>
  <c r="C199" i="10"/>
  <c r="D199" i="10"/>
  <c r="E199" i="10"/>
  <c r="F199" i="10"/>
  <c r="B200" i="10"/>
  <c r="C200" i="10"/>
  <c r="D200" i="10"/>
  <c r="E200" i="10"/>
  <c r="F200" i="10"/>
  <c r="B201" i="10"/>
  <c r="C201" i="10"/>
  <c r="D201" i="10"/>
  <c r="E201" i="10"/>
  <c r="F201" i="10"/>
  <c r="B202" i="10"/>
  <c r="C202" i="10"/>
  <c r="D202" i="10"/>
  <c r="E202" i="10"/>
  <c r="F202" i="10"/>
  <c r="B203" i="10"/>
  <c r="C203" i="10"/>
  <c r="D203" i="10"/>
  <c r="E203" i="10"/>
  <c r="F203" i="10"/>
  <c r="B204" i="10"/>
  <c r="C204" i="10"/>
  <c r="D204" i="10"/>
  <c r="E204" i="10"/>
  <c r="F204" i="10"/>
  <c r="B205" i="10"/>
  <c r="C205" i="10"/>
  <c r="D205" i="10"/>
  <c r="E205" i="10"/>
  <c r="F205" i="10"/>
  <c r="B206" i="10"/>
  <c r="C206" i="10"/>
  <c r="D206" i="10"/>
  <c r="E206" i="10"/>
  <c r="F206" i="10"/>
  <c r="B207" i="10"/>
  <c r="C207" i="10"/>
  <c r="D207" i="10"/>
  <c r="E207" i="10"/>
  <c r="F207" i="10"/>
  <c r="B208" i="10"/>
  <c r="C208" i="10"/>
  <c r="D208" i="10"/>
  <c r="E208" i="10"/>
  <c r="F208" i="10"/>
  <c r="B209" i="10"/>
  <c r="C209" i="10"/>
  <c r="D209" i="10"/>
  <c r="E209" i="10"/>
  <c r="F209" i="10"/>
  <c r="B210" i="10"/>
  <c r="C210" i="10"/>
  <c r="D210" i="10"/>
  <c r="E210" i="10"/>
  <c r="F210" i="10"/>
  <c r="B211" i="10"/>
  <c r="C211" i="10"/>
  <c r="D211" i="10"/>
  <c r="E211" i="10"/>
  <c r="F211" i="10"/>
  <c r="B212" i="10"/>
  <c r="C212" i="10"/>
  <c r="D212" i="10"/>
  <c r="E212" i="10"/>
  <c r="F212" i="10"/>
  <c r="B213" i="10"/>
  <c r="C213" i="10"/>
  <c r="D213" i="10"/>
  <c r="E213" i="10"/>
  <c r="F213" i="10"/>
  <c r="B214" i="10"/>
  <c r="C214" i="10"/>
  <c r="D214" i="10"/>
  <c r="E214" i="10"/>
  <c r="B215" i="10"/>
  <c r="C215" i="10"/>
  <c r="D215" i="10"/>
  <c r="E215" i="10"/>
  <c r="F215" i="10"/>
  <c r="B216" i="10"/>
  <c r="C216" i="10"/>
  <c r="D216" i="10"/>
  <c r="E216" i="10"/>
  <c r="F216" i="10"/>
  <c r="B217" i="10"/>
  <c r="C217" i="10"/>
  <c r="D217" i="10"/>
  <c r="E217" i="10"/>
  <c r="F217" i="10"/>
  <c r="B218" i="10"/>
  <c r="C218" i="10"/>
  <c r="D218" i="10"/>
  <c r="E218" i="10"/>
  <c r="F218" i="10"/>
  <c r="B219" i="10"/>
  <c r="C219" i="10"/>
  <c r="D219" i="10"/>
  <c r="E219" i="10"/>
  <c r="F219" i="10"/>
  <c r="B220" i="10"/>
  <c r="C220" i="10"/>
  <c r="D220" i="10"/>
  <c r="E220" i="10"/>
  <c r="F220" i="10"/>
  <c r="B221" i="10"/>
  <c r="C221" i="10"/>
  <c r="D221" i="10"/>
  <c r="E221" i="10"/>
  <c r="F221" i="10"/>
  <c r="B222" i="10"/>
  <c r="C222" i="10"/>
  <c r="D222" i="10"/>
  <c r="E222" i="10"/>
  <c r="F222" i="10"/>
  <c r="B223" i="10"/>
  <c r="C223" i="10"/>
  <c r="D223" i="10"/>
  <c r="E223" i="10"/>
  <c r="F223" i="10"/>
  <c r="B224" i="10"/>
  <c r="C224" i="10"/>
  <c r="D224" i="10"/>
  <c r="E224" i="10"/>
  <c r="F224" i="10"/>
  <c r="B225" i="10"/>
  <c r="C225" i="10"/>
  <c r="D225" i="10"/>
  <c r="E225" i="10"/>
  <c r="F225" i="10"/>
  <c r="B226" i="10"/>
  <c r="C226" i="10"/>
  <c r="D226" i="10"/>
  <c r="E226" i="10"/>
  <c r="F226" i="10"/>
  <c r="B227" i="10"/>
  <c r="C227" i="10"/>
  <c r="D227" i="10"/>
  <c r="E227" i="10"/>
  <c r="F227" i="10"/>
  <c r="B228" i="10"/>
  <c r="C228" i="10"/>
  <c r="D228" i="10"/>
  <c r="E228" i="10"/>
  <c r="F228" i="10"/>
  <c r="B229" i="10"/>
  <c r="C229" i="10"/>
  <c r="D229" i="10"/>
  <c r="E229" i="10"/>
  <c r="F229" i="10"/>
  <c r="B230" i="10"/>
  <c r="C230" i="10"/>
  <c r="D230" i="10"/>
  <c r="E230" i="10"/>
  <c r="F230" i="10"/>
  <c r="B231" i="10"/>
  <c r="C231" i="10"/>
  <c r="D231" i="10"/>
  <c r="E231" i="10"/>
  <c r="F231" i="10"/>
  <c r="B232" i="10"/>
  <c r="C232" i="10"/>
  <c r="D232" i="10"/>
  <c r="E232" i="10"/>
  <c r="F232" i="10"/>
  <c r="B233" i="10"/>
  <c r="C233" i="10"/>
  <c r="D233" i="10"/>
  <c r="E233" i="10"/>
  <c r="F233" i="10"/>
  <c r="B234" i="10"/>
  <c r="C234" i="10"/>
  <c r="D234" i="10"/>
  <c r="E234" i="10"/>
  <c r="F234" i="10"/>
  <c r="B235" i="10"/>
  <c r="C235" i="10"/>
  <c r="D235" i="10"/>
  <c r="E235" i="10"/>
  <c r="F235" i="10"/>
  <c r="B236" i="10"/>
  <c r="C236" i="10"/>
  <c r="D236" i="10"/>
  <c r="E236" i="10"/>
  <c r="F236" i="10"/>
  <c r="B237" i="10"/>
  <c r="C237" i="10"/>
  <c r="D237" i="10"/>
  <c r="E237" i="10"/>
  <c r="F237" i="10"/>
  <c r="B238" i="10"/>
  <c r="C238" i="10"/>
  <c r="D238" i="10"/>
  <c r="E238" i="10"/>
  <c r="F238" i="10"/>
  <c r="B239" i="10"/>
  <c r="C239" i="10"/>
  <c r="D239" i="10"/>
  <c r="E239" i="10"/>
  <c r="F239" i="10"/>
  <c r="B240" i="10"/>
  <c r="C240" i="10"/>
  <c r="D240" i="10"/>
  <c r="E240" i="10"/>
  <c r="F240" i="10"/>
  <c r="B241" i="10"/>
  <c r="C241" i="10"/>
  <c r="D241" i="10"/>
  <c r="E241" i="10"/>
  <c r="F241" i="10"/>
  <c r="B242" i="10"/>
  <c r="C242" i="10"/>
  <c r="D242" i="10"/>
  <c r="E242" i="10"/>
  <c r="F242" i="10"/>
  <c r="B243" i="10"/>
  <c r="C243" i="10"/>
  <c r="D243" i="10"/>
  <c r="E243" i="10"/>
  <c r="F243" i="10"/>
  <c r="B244" i="10"/>
  <c r="C244" i="10"/>
  <c r="D244" i="10"/>
  <c r="E244" i="10"/>
  <c r="F244" i="10"/>
  <c r="B245" i="10"/>
  <c r="C245" i="10"/>
  <c r="D245" i="10"/>
  <c r="E245" i="10"/>
  <c r="F245" i="10"/>
  <c r="B246" i="10"/>
  <c r="C246" i="10"/>
  <c r="D246" i="10"/>
  <c r="E246" i="10"/>
  <c r="F246" i="10"/>
  <c r="B247" i="10"/>
  <c r="C247" i="10"/>
  <c r="D247" i="10"/>
  <c r="E247" i="10"/>
  <c r="F247" i="10"/>
  <c r="B248" i="10"/>
  <c r="C248" i="10"/>
  <c r="D248" i="10"/>
  <c r="E248" i="10"/>
  <c r="F248" i="10"/>
  <c r="C3" i="10"/>
  <c r="D3" i="10"/>
  <c r="E3" i="10"/>
  <c r="F3" i="10"/>
  <c r="C4" i="10"/>
  <c r="D4" i="10"/>
  <c r="E4" i="10"/>
  <c r="F4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2" i="10"/>
  <c r="D2" i="10"/>
  <c r="E2" i="10"/>
  <c r="F1" i="10"/>
  <c r="C1" i="10"/>
  <c r="D1" i="10"/>
  <c r="E1" i="10"/>
  <c r="B1" i="10"/>
  <c r="H23" i="8" l="1"/>
  <c r="H31" i="8"/>
  <c r="H30" i="8"/>
  <c r="H29" i="8"/>
  <c r="H28" i="8"/>
  <c r="H27" i="8"/>
  <c r="H26" i="8"/>
  <c r="H25" i="8"/>
  <c r="H24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AE32" i="8" l="1"/>
  <c r="AE27" i="8"/>
  <c r="AE22" i="8"/>
  <c r="AE17" i="8"/>
  <c r="AE12" i="8"/>
  <c r="AE7" i="8"/>
  <c r="AE31" i="8"/>
  <c r="AE26" i="8"/>
  <c r="AE21" i="8"/>
  <c r="AE16" i="8"/>
  <c r="AE11" i="8"/>
  <c r="AE6" i="8"/>
  <c r="AE30" i="8"/>
  <c r="AE25" i="8"/>
  <c r="AE20" i="8"/>
  <c r="AE15" i="8"/>
  <c r="AE10" i="8"/>
  <c r="AE5" i="8"/>
  <c r="AE29" i="8"/>
  <c r="AE24" i="8"/>
  <c r="AE19" i="8"/>
  <c r="AE14" i="8"/>
  <c r="AE9" i="8"/>
  <c r="AE4" i="8"/>
  <c r="AE28" i="8"/>
  <c r="AE23" i="8"/>
  <c r="AE18" i="8"/>
  <c r="AE13" i="8"/>
  <c r="AE8" i="8"/>
  <c r="AE3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D12" i="7"/>
  <c r="D54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G32" i="7" l="1"/>
  <c r="K6" i="7" s="1"/>
  <c r="G52" i="7"/>
  <c r="K8" i="7" s="1"/>
  <c r="G22" i="7"/>
  <c r="K5" i="7" s="1"/>
  <c r="G42" i="7"/>
  <c r="K7" i="7" s="1"/>
  <c r="G12" i="7"/>
  <c r="K4" i="7" s="1"/>
</calcChain>
</file>

<file path=xl/connections.xml><?xml version="1.0" encoding="utf-8"?>
<connections xmlns="http://schemas.openxmlformats.org/spreadsheetml/2006/main">
  <connection id="1" name="N_Load_yearly_SERF_IA" type="6" refreshedVersion="5" background="1" saveData="1">
    <textPr codePage="437" sourceFile="C:\Users\gio\Google Drive\MODELLING\SERF_IA\N_Load_yearly_SERF_IA.prn">
      <textFields count="7">
        <textField/>
        <textField/>
        <textField/>
        <textField/>
        <textField/>
        <textField/>
        <textField/>
      </textFields>
    </textPr>
  </connection>
  <connection id="2" name="N_Load_yearly_SERF_IA1" type="6" refreshedVersion="5" background="1">
    <textPr codePage="437" sourceFile="C:\Users\gio\Google Drive\MODELLING\SERF_IA\N_Load_yearly_SERF_IA.prn">
      <textFields count="7">
        <textField/>
        <textField/>
        <textField/>
        <textField/>
        <textField/>
        <textField/>
        <textField/>
      </textFields>
    </textPr>
  </connection>
  <connection id="3" name="N_Load_yearly_SERF_IA2" type="6" refreshedVersion="5" background="1" saveData="1">
    <textPr codePage="437" sourceFile="C:\Users\gio\Google Drive\MODELLING\SERF_IA\N_Load_yearly_SERF_IA.prn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<sst xmlns="http://schemas.openxmlformats.org/spreadsheetml/2006/main" count="4751" uniqueCount="447">
  <si>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</si>
  <si>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</si>
  <si>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</si>
  <si>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</si>
  <si>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</si>
  <si>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</si>
  <si>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</si>
  <si>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</si>
  <si>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</si>
  <si>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</si>
  <si>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</si>
  <si>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</si>
  <si>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</si>
  <si>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</si>
  <si>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</si>
  <si>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</si>
  <si>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</si>
  <si>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</si>
  <si>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</si>
  <si>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</si>
  <si>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</si>
  <si>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</si>
  <si>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</si>
  <si>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</si>
  <si>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</si>
  <si>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</si>
  <si>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</si>
  <si>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</si>
  <si>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</si>
  <si>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</si>
  <si>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</si>
  <si>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</si>
  <si>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</si>
  <si>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</si>
  <si>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</si>
  <si>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</si>
  <si>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</si>
  <si>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</si>
  <si>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</si>
  <si>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</si>
  <si>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</si>
  <si>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</si>
  <si>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</si>
  <si>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</si>
  <si>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</si>
  <si>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</si>
  <si>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</si>
  <si>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</si>
  <si>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</si>
  <si>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</si>
  <si>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</si>
  <si>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</si>
  <si>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</si>
  <si>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</si>
  <si>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</si>
  <si>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</si>
  <si>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</si>
  <si>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</si>
  <si>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</si>
  <si>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</si>
  <si>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</si>
  <si>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</si>
  <si>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</si>
  <si>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</si>
  <si>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</si>
  <si>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</si>
  <si>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</si>
  <si>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</si>
  <si>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</si>
  <si>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</si>
  <si>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</si>
  <si>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</si>
  <si>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</si>
  <si>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</si>
  <si>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</si>
  <si>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</si>
  <si>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</si>
  <si>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</si>
  <si>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</si>
  <si>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</si>
  <si>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</si>
  <si>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</si>
  <si>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</si>
  <si>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</si>
  <si>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</si>
  <si>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</si>
  <si>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</si>
  <si>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</si>
  <si>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</si>
  <si>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</si>
  <si>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</si>
  <si>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</si>
  <si>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</si>
  <si>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</si>
  <si>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</si>
  <si>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</si>
  <si>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</si>
  <si>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</si>
  <si>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</si>
  <si>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</si>
  <si>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</si>
  <si>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</si>
  <si>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</si>
  <si>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</si>
  <si>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</si>
  <si>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</si>
  <si>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</si>
  <si>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</si>
  <si>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</si>
  <si>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</si>
  <si>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</si>
  <si>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</si>
  <si>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</si>
  <si>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</si>
  <si>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</si>
  <si>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</si>
  <si>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</si>
  <si>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</si>
  <si>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</si>
  <si>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</si>
  <si>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</si>
  <si>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</si>
  <si>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</si>
  <si>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</si>
  <si>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</si>
  <si>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</si>
  <si>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</si>
  <si>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</si>
  <si>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</si>
  <si>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</si>
  <si>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</si>
  <si>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</si>
  <si>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</si>
  <si>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</si>
  <si>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</si>
  <si>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</si>
  <si>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</si>
  <si>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</si>
  <si>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</si>
  <si>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</si>
  <si>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</si>
  <si>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</si>
  <si>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</si>
  <si>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</si>
  <si>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</si>
  <si>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</si>
  <si>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</si>
  <si>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</si>
  <si>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</si>
  <si>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</si>
  <si>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</si>
  <si>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</si>
  <si>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</si>
  <si>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</si>
  <si>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</si>
  <si>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</si>
  <si>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</si>
  <si>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</si>
  <si>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</si>
  <si>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</si>
  <si>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</si>
  <si>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</si>
  <si>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</si>
  <si>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</si>
  <si>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</si>
  <si>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</si>
  <si>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</si>
  <si>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</si>
  <si>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</si>
  <si>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</si>
  <si>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</si>
  <si>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</si>
  <si>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</si>
  <si>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</si>
  <si>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</si>
  <si>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</si>
  <si>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</si>
  <si>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</si>
  <si>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</si>
  <si>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</si>
  <si>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</si>
  <si>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</si>
  <si>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</si>
  <si>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</si>
  <si>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</si>
  <si>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</si>
  <si>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</si>
  <si>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</si>
  <si>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</si>
  <si>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</si>
  <si>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</si>
  <si>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</si>
  <si>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</si>
  <si>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</si>
  <si>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</si>
  <si>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</si>
  <si>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</si>
  <si>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</si>
  <si>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</si>
  <si>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</si>
  <si>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</si>
  <si>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</si>
  <si>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</si>
  <si>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</si>
  <si>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</si>
  <si>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</si>
  <si>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</si>
  <si>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</si>
  <si>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</si>
  <si>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</si>
  <si>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</si>
  <si>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</si>
  <si>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</si>
  <si>
    <t>BE</t>
  </si>
  <si>
    <t>BW</t>
  </si>
  <si>
    <t>OLD VALUES</t>
  </si>
  <si>
    <t>NEW VALUES</t>
  </si>
  <si>
    <t>plot</t>
  </si>
  <si>
    <t>plot1</t>
  </si>
  <si>
    <t>plot2</t>
  </si>
  <si>
    <t>plot3</t>
  </si>
  <si>
    <t>plot4</t>
  </si>
  <si>
    <t>plot5</t>
  </si>
  <si>
    <t>plot6</t>
  </si>
  <si>
    <t>Origianl</t>
  </si>
  <si>
    <t>Interpolated NO3 Loss</t>
  </si>
  <si>
    <t>Calculated NO3 Loss with Interpolated Flow and NO3 Conc</t>
  </si>
  <si>
    <t>Shallow drainage</t>
  </si>
  <si>
    <t>Controlled drainage</t>
  </si>
  <si>
    <t>Free drainage</t>
  </si>
  <si>
    <t>STATE</t>
  </si>
  <si>
    <t>IA</t>
  </si>
  <si>
    <t>MO</t>
  </si>
  <si>
    <t>OH</t>
  </si>
  <si>
    <t>IN</t>
  </si>
  <si>
    <t>MN</t>
  </si>
  <si>
    <t>Latitude</t>
  </si>
  <si>
    <t>Longitude</t>
  </si>
  <si>
    <t>NA</t>
  </si>
  <si>
    <t>Project</t>
  </si>
  <si>
    <t>CSCAP</t>
  </si>
  <si>
    <t>IL</t>
  </si>
  <si>
    <t>Subsurface (no inlets specified)</t>
  </si>
  <si>
    <t>Tile01</t>
  </si>
  <si>
    <t>Tile02</t>
  </si>
  <si>
    <t>Tile03</t>
  </si>
  <si>
    <t>Tile04</t>
  </si>
  <si>
    <t>0CCPLS</t>
  </si>
  <si>
    <t>0CCPSA</t>
  </si>
  <si>
    <t>0CNTLS</t>
  </si>
  <si>
    <t>0CNTSA</t>
  </si>
  <si>
    <t>0SCPLS</t>
  </si>
  <si>
    <t>0SCPSA</t>
  </si>
  <si>
    <t>0SNTLS</t>
  </si>
  <si>
    <t>0SNTSA</t>
  </si>
  <si>
    <t>000CCF</t>
  </si>
  <si>
    <t>000CCM</t>
  </si>
  <si>
    <t>000CSF</t>
  </si>
  <si>
    <t>000CSM</t>
  </si>
  <si>
    <t>000SCF</t>
  </si>
  <si>
    <t>000SCM</t>
  </si>
  <si>
    <t>0CFMCP</t>
  </si>
  <si>
    <t>0CSMNT</t>
  </si>
  <si>
    <t>0CUNCP</t>
  </si>
  <si>
    <t>0SFMCP</t>
  </si>
  <si>
    <t>0SSMNT</t>
  </si>
  <si>
    <t>0SUNCP</t>
  </si>
  <si>
    <t>00CSME</t>
  </si>
  <si>
    <t>00SCME</t>
  </si>
  <si>
    <t>00CSMA</t>
  </si>
  <si>
    <t>00SCMA</t>
  </si>
  <si>
    <t>00CCCP</t>
  </si>
  <si>
    <t>00CCMP</t>
  </si>
  <si>
    <t>00CCRT</t>
  </si>
  <si>
    <t>00CCNT</t>
  </si>
  <si>
    <t>00RCCP</t>
  </si>
  <si>
    <t>00RCMP</t>
  </si>
  <si>
    <t>00RCRT</t>
  </si>
  <si>
    <t>00RCNT</t>
  </si>
  <si>
    <t>00RSCP</t>
  </si>
  <si>
    <t>00RSMP</t>
  </si>
  <si>
    <t>00RSRT</t>
  </si>
  <si>
    <t>00RSNT</t>
  </si>
  <si>
    <t>000WS2</t>
  </si>
  <si>
    <t>000WS4</t>
  </si>
  <si>
    <t>000WS3</t>
  </si>
  <si>
    <t>ContCn</t>
  </si>
  <si>
    <t>WALNUT</t>
  </si>
  <si>
    <t>WT12C1</t>
  </si>
  <si>
    <t>000CN2</t>
  </si>
  <si>
    <t>NTCORN</t>
  </si>
  <si>
    <t>RTCORN</t>
  </si>
  <si>
    <t>NTBEAN</t>
  </si>
  <si>
    <t>RTBEAN</t>
  </si>
  <si>
    <t>000020</t>
  </si>
  <si>
    <t>000112</t>
  </si>
  <si>
    <t>000224</t>
  </si>
  <si>
    <t>000448</t>
  </si>
  <si>
    <t>00000C</t>
  </si>
  <si>
    <t>00000A</t>
  </si>
  <si>
    <t>0TileA</t>
  </si>
  <si>
    <t>0TileB</t>
  </si>
  <si>
    <t>CS0000</t>
  </si>
  <si>
    <t>CS0056</t>
  </si>
  <si>
    <t>CS0112</t>
  </si>
  <si>
    <t>CS0168</t>
  </si>
  <si>
    <t>CC0000</t>
  </si>
  <si>
    <t>CC0056</t>
  </si>
  <si>
    <t>CC0112</t>
  </si>
  <si>
    <t>CC0168</t>
  </si>
  <si>
    <t>CC0224</t>
  </si>
  <si>
    <t>00000L</t>
  </si>
  <si>
    <t>00000M</t>
  </si>
  <si>
    <t>00000H</t>
  </si>
  <si>
    <t>0000V2</t>
  </si>
  <si>
    <t>0000V6</t>
  </si>
  <si>
    <t>000V12</t>
  </si>
  <si>
    <t>0SiteC</t>
  </si>
  <si>
    <t>0SiteD</t>
  </si>
  <si>
    <t>0SiteA</t>
  </si>
  <si>
    <t>0SiteB</t>
  </si>
  <si>
    <t>NoName</t>
  </si>
  <si>
    <t>0CT175</t>
  </si>
  <si>
    <t>0NT175</t>
  </si>
  <si>
    <t>NTS125</t>
  </si>
  <si>
    <t>000ROT</t>
  </si>
  <si>
    <t>C00STR</t>
  </si>
  <si>
    <t>SB0STR</t>
  </si>
  <si>
    <t>000STR</t>
  </si>
  <si>
    <t>198705</t>
  </si>
  <si>
    <t>198710</t>
  </si>
  <si>
    <t>198720</t>
  </si>
  <si>
    <t>199905</t>
  </si>
  <si>
    <t>199910</t>
  </si>
  <si>
    <t>199920</t>
  </si>
  <si>
    <t>198805</t>
  </si>
  <si>
    <t>198810</t>
  </si>
  <si>
    <t>198820</t>
  </si>
  <si>
    <t>199405</t>
  </si>
  <si>
    <t>199410</t>
  </si>
  <si>
    <t>199420</t>
  </si>
  <si>
    <t>199705</t>
  </si>
  <si>
    <t>199710</t>
  </si>
  <si>
    <t>199720</t>
  </si>
  <si>
    <t>198605</t>
  </si>
  <si>
    <t>198610</t>
  </si>
  <si>
    <t>198620</t>
  </si>
  <si>
    <t>199105</t>
  </si>
  <si>
    <t>199110</t>
  </si>
  <si>
    <t>199120</t>
  </si>
  <si>
    <t>199205</t>
  </si>
  <si>
    <t>199210</t>
  </si>
  <si>
    <t>199220</t>
  </si>
  <si>
    <t>199605</t>
  </si>
  <si>
    <t>199610</t>
  </si>
  <si>
    <t>199620</t>
  </si>
  <si>
    <t>199805</t>
  </si>
  <si>
    <t>199810</t>
  </si>
  <si>
    <t>199820</t>
  </si>
  <si>
    <t>198905</t>
  </si>
  <si>
    <t>198910</t>
  </si>
  <si>
    <t>198920</t>
  </si>
  <si>
    <t>199005</t>
  </si>
  <si>
    <t>199010</t>
  </si>
  <si>
    <t>199020</t>
  </si>
  <si>
    <t>199305</t>
  </si>
  <si>
    <t>199310</t>
  </si>
  <si>
    <t>199320</t>
  </si>
  <si>
    <t>199505</t>
  </si>
  <si>
    <t>199510</t>
  </si>
  <si>
    <t>199520</t>
  </si>
  <si>
    <t>045000</t>
  </si>
  <si>
    <t>090000</t>
  </si>
  <si>
    <t>134000</t>
  </si>
  <si>
    <t>179000</t>
  </si>
  <si>
    <t>168000</t>
  </si>
  <si>
    <t>252000</t>
  </si>
  <si>
    <t>05600C</t>
  </si>
  <si>
    <t>11200C</t>
  </si>
  <si>
    <t>16800C</t>
  </si>
  <si>
    <t>00000S</t>
  </si>
  <si>
    <t>05600S</t>
  </si>
  <si>
    <t>11200S</t>
  </si>
  <si>
    <t>16800S</t>
  </si>
  <si>
    <t>FAL168</t>
  </si>
  <si>
    <t>SPR168</t>
  </si>
  <si>
    <t>FAL252</t>
  </si>
  <si>
    <t>SPR252</t>
  </si>
  <si>
    <t>FMA218</t>
  </si>
  <si>
    <t>SMA218</t>
  </si>
  <si>
    <t>FM168E</t>
  </si>
  <si>
    <t>NTMAIZ</t>
  </si>
  <si>
    <t>NTSOYB</t>
  </si>
  <si>
    <t>PLMAIZ</t>
  </si>
  <si>
    <t>PLSOYB</t>
  </si>
  <si>
    <t>00000B</t>
  </si>
  <si>
    <t>00000D</t>
  </si>
  <si>
    <t>00000E</t>
  </si>
  <si>
    <t>00000F</t>
  </si>
  <si>
    <t>00000G</t>
  </si>
  <si>
    <t>0000CT</t>
  </si>
  <si>
    <t>0000NT</t>
  </si>
  <si>
    <t>0000CC</t>
  </si>
  <si>
    <t>0000CS</t>
  </si>
  <si>
    <t>0000SC</t>
  </si>
  <si>
    <t>Alfalf</t>
  </si>
  <si>
    <t>000CRP</t>
  </si>
  <si>
    <t>urea00</t>
  </si>
  <si>
    <t>manure</t>
  </si>
  <si>
    <t>DeepDr</t>
  </si>
  <si>
    <t>ShalDr</t>
  </si>
  <si>
    <t>00Corn</t>
  </si>
  <si>
    <t>Soybea</t>
  </si>
  <si>
    <t>000MPM</t>
  </si>
  <si>
    <t>000MPU</t>
  </si>
  <si>
    <t>000CHM</t>
  </si>
  <si>
    <t>000CHU</t>
  </si>
  <si>
    <t>0SITEA</t>
  </si>
  <si>
    <t>0SITEB</t>
  </si>
  <si>
    <t>0000RC</t>
  </si>
  <si>
    <t>0000RS</t>
  </si>
  <si>
    <t>0000KC</t>
  </si>
  <si>
    <t>0000PF</t>
  </si>
  <si>
    <t>CONVEN</t>
  </si>
  <si>
    <t>SHALLO</t>
  </si>
  <si>
    <t>DEP120</t>
  </si>
  <si>
    <t>DEP090</t>
  </si>
  <si>
    <t>INT013</t>
  </si>
  <si>
    <t>INT051</t>
  </si>
  <si>
    <t>0000FD</t>
  </si>
  <si>
    <t>CONTRL</t>
  </si>
  <si>
    <t>RYECC0</t>
  </si>
  <si>
    <t>000PM2</t>
  </si>
  <si>
    <t>0000PM</t>
  </si>
  <si>
    <t>000UAN</t>
  </si>
  <si>
    <t>CCSC00</t>
  </si>
  <si>
    <t>MISCAN</t>
  </si>
  <si>
    <t>SWITCH</t>
  </si>
  <si>
    <t>PRAIRI</t>
  </si>
  <si>
    <t>MANAGE</t>
  </si>
  <si>
    <t>Date</t>
  </si>
  <si>
    <t>S1</t>
  </si>
  <si>
    <t>S2</t>
  </si>
  <si>
    <t>S3</t>
  </si>
  <si>
    <t>S4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</si>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</sst>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sz val="11"/>
      <color rgb="FF0070C0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theme="1"/>
      <name val="Aharon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164" fontId="0" fillId="0" borderId="0" xfId="0" applyNumberFormat="1"/>
    <xf numFmtId="2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8" fillId="0" borderId="1" xfId="0" applyFont="1" applyBorder="1"/>
    <xf numFmtId="0" fontId="18" fillId="0" borderId="1" xfId="0" applyNumberFormat="1" applyFont="1" applyBorder="1"/>
    <xf numFmtId="0" fontId="18" fillId="0" borderId="0" xfId="0" applyFont="1" applyBorder="1"/>
    <xf numFmtId="9" fontId="18" fillId="0" borderId="0" xfId="2" applyFont="1" applyBorder="1"/>
    <xf numFmtId="9" fontId="19" fillId="0" borderId="0" xfId="2" applyFont="1" applyBorder="1"/>
    <xf numFmtId="0" fontId="2" fillId="5" borderId="1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2" fontId="21" fillId="4" borderId="1" xfId="0" applyNumberFormat="1" applyFont="1" applyFill="1" applyBorder="1" applyAlignment="1">
      <alignment horizontal="center"/>
    </xf>
    <xf numFmtId="2" fontId="22" fillId="6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/>
    <xf numFmtId="0" fontId="0" fillId="0" borderId="0" xfId="0" applyNumberFormat="1" applyAlignment="1">
      <alignment horizontal="right"/>
    </xf>
    <xf numFmtId="0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AA2:AE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G1:AJ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_Load_yearly_SERF_IA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_Load_yearly_SERF_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3"/>
  <sheetViews>
    <sheetView tabSelected="1" workbookViewId="0">
      <pane ySplit="1" topLeftCell="A230" activePane="bottomLeft" state="frozen"/>
      <selection pane="bottomLeft" activeCell="M23" sqref="M23"/>
    </sheetView>
  </sheetViews>
  <sheetFormatPr defaultRowHeight="15" x14ac:dyDescent="0.25"/>
  <cols>
    <col min="2" max="2" width="13.28515625" customWidth="1"/>
    <col min="3" max="3" width="7.140625" style="15" customWidth="1"/>
    <col min="4" max="4" width="17.85546875" customWidth="1"/>
    <col min="5" max="5" width="6.28515625" bestFit="1" customWidth="1"/>
    <col min="6" max="6" width="20.7109375" bestFit="1" customWidth="1"/>
  </cols>
  <sheetData>
    <row r="1" spans="1:9" s="71" customFormat="1" x14ac:dyDescent="0.25">
      <c r="A1" s="71" t="str">
        <f>Data!A1</f>
        <v>STATE</v>
      </c>
      <c r="B1" s="71" t="str">
        <f>Data!B1</f>
        <v>SITE</v>
      </c>
      <c r="C1" s="72" t="str">
        <f>Data!C1</f>
        <v>PLOT</v>
      </c>
      <c r="D1" s="71" t="str">
        <f>Data!D1</f>
        <v>Treatment</v>
      </c>
      <c r="E1" s="71" t="str">
        <f>Data!E1</f>
        <v>YEAR</v>
      </c>
      <c r="F1" s="71" t="str">
        <f>Data!F1</f>
        <v>NO3-N Loss (kg/ha)</v>
      </c>
      <c r="G1" s="71" t="str">
        <f>Data!K1</f>
        <v>Latitude</v>
      </c>
      <c r="H1" s="71" t="str">
        <f>Data!L1</f>
        <v>Longitude</v>
      </c>
      <c r="I1" s="71" t="s">
        <v>239</v>
      </c>
    </row>
    <row r="2" spans="1:9" x14ac:dyDescent="0.25">
      <c r="A2" t="str">
        <f>Data!A2</f>
        <v>IA</v>
      </c>
      <c r="B2" t="str">
        <f>Data!B2</f>
        <v>SERF</v>
      </c>
      <c r="C2" s="15">
        <f>Data!C2</f>
        <v>1</v>
      </c>
      <c r="D2" t="str">
        <f>Data!D2</f>
        <v>shallow drainage</v>
      </c>
      <c r="E2">
        <f>Data!E2</f>
        <v>2011</v>
      </c>
      <c r="F2" s="56">
        <f>Data!F2</f>
        <v>9.1025996493385506</v>
      </c>
      <c r="G2" s="24">
        <f>Data!K2</f>
        <v>41.193800000000003</v>
      </c>
      <c r="H2" s="24">
        <f>Data!L2</f>
        <v>-91.482900000000001</v>
      </c>
      <c r="I2" t="s">
        <v>240</v>
      </c>
    </row>
    <row r="3" spans="1:9" x14ac:dyDescent="0.25">
      <c r="A3" t="str">
        <f>Data!A3</f>
        <v>IA</v>
      </c>
      <c r="B3" t="str">
        <f>Data!B3</f>
        <v>SERF</v>
      </c>
      <c r="C3" s="15">
        <f>Data!C3</f>
        <v>2</v>
      </c>
      <c r="D3" t="str">
        <f>Data!D3</f>
        <v>free drainage</v>
      </c>
      <c r="E3">
        <f>Data!E3</f>
        <v>2011</v>
      </c>
      <c r="F3" s="56">
        <f>Data!F3</f>
        <v>30.2445924049733</v>
      </c>
      <c r="G3" s="24">
        <f>Data!K3</f>
        <v>41.193800000000003</v>
      </c>
      <c r="H3" s="24">
        <f>Data!L3</f>
        <v>-91.482900000000001</v>
      </c>
      <c r="I3" t="s">
        <v>240</v>
      </c>
    </row>
    <row r="4" spans="1:9" x14ac:dyDescent="0.25">
      <c r="A4" t="str">
        <f>Data!A4</f>
        <v>IA</v>
      </c>
      <c r="B4" t="str">
        <f>Data!B4</f>
        <v>SERF</v>
      </c>
      <c r="C4" s="15">
        <f>Data!C4</f>
        <v>3</v>
      </c>
      <c r="D4" t="str">
        <f>Data!D4</f>
        <v>cont. drainage</v>
      </c>
      <c r="E4">
        <f>Data!E4</f>
        <v>2011</v>
      </c>
      <c r="F4" s="56">
        <f>Data!F4</f>
        <v>9.7001828208000003</v>
      </c>
      <c r="G4" s="24">
        <f>Data!K4</f>
        <v>41.193800000000003</v>
      </c>
      <c r="H4" s="24">
        <f>Data!L4</f>
        <v>-91.482900000000001</v>
      </c>
      <c r="I4" t="s">
        <v>240</v>
      </c>
    </row>
    <row r="5" spans="1:9" x14ac:dyDescent="0.25">
      <c r="A5" t="str">
        <f>Data!A5</f>
        <v>IA</v>
      </c>
      <c r="B5" t="str">
        <f>Data!B5</f>
        <v>SERF</v>
      </c>
      <c r="C5" s="15">
        <f>Data!C5</f>
        <v>4</v>
      </c>
      <c r="D5" t="str">
        <f>Data!D5</f>
        <v>cont. drainage</v>
      </c>
      <c r="E5">
        <f>Data!E5</f>
        <v>2011</v>
      </c>
      <c r="F5" s="56">
        <f>Data!F5</f>
        <v>9.5913074339377609</v>
      </c>
      <c r="G5" s="24">
        <f>Data!K5</f>
        <v>41.193800000000003</v>
      </c>
      <c r="H5" s="24">
        <f>Data!L5</f>
        <v>-91.482900000000001</v>
      </c>
      <c r="I5" t="s">
        <v>240</v>
      </c>
    </row>
    <row r="6" spans="1:9" x14ac:dyDescent="0.25">
      <c r="A6" t="str">
        <f>Data!A6</f>
        <v>IA</v>
      </c>
      <c r="B6" t="str">
        <f>Data!B6</f>
        <v>SERF</v>
      </c>
      <c r="C6" s="15">
        <f>Data!C6</f>
        <v>5</v>
      </c>
      <c r="D6" t="str">
        <f>Data!D6</f>
        <v>free drainage</v>
      </c>
      <c r="E6">
        <f>Data!E6</f>
        <v>2011</v>
      </c>
      <c r="F6" s="56">
        <f>Data!F6</f>
        <v>19.05049434675</v>
      </c>
      <c r="G6" s="24">
        <f>Data!K6</f>
        <v>41.193800000000003</v>
      </c>
      <c r="H6" s="24">
        <f>Data!L6</f>
        <v>-91.482900000000001</v>
      </c>
      <c r="I6" t="s">
        <v>240</v>
      </c>
    </row>
    <row r="7" spans="1:9" x14ac:dyDescent="0.25">
      <c r="A7" t="str">
        <f>Data!A7</f>
        <v>IA</v>
      </c>
      <c r="B7" t="str">
        <f>Data!B7</f>
        <v>SERF</v>
      </c>
      <c r="C7" s="15">
        <f>Data!C7</f>
        <v>6</v>
      </c>
      <c r="D7" t="str">
        <f>Data!D7</f>
        <v>shallow drainage</v>
      </c>
      <c r="E7">
        <f>Data!E7</f>
        <v>2011</v>
      </c>
      <c r="F7" s="56">
        <f>Data!F7</f>
        <v>5.5771901070694296</v>
      </c>
      <c r="G7" s="24">
        <f>Data!K7</f>
        <v>41.193800000000003</v>
      </c>
      <c r="H7" s="24">
        <f>Data!L7</f>
        <v>-91.482900000000001</v>
      </c>
      <c r="I7" t="s">
        <v>240</v>
      </c>
    </row>
    <row r="8" spans="1:9" x14ac:dyDescent="0.25">
      <c r="A8" t="str">
        <f>Data!A8</f>
        <v>IA</v>
      </c>
      <c r="B8" t="str">
        <f>Data!B8</f>
        <v>SERF</v>
      </c>
      <c r="C8" s="15">
        <f>Data!C8</f>
        <v>1</v>
      </c>
      <c r="D8" t="str">
        <f>Data!D8</f>
        <v>shallow drainage</v>
      </c>
      <c r="E8">
        <f>Data!E8</f>
        <v>2012</v>
      </c>
      <c r="F8" s="56">
        <f>Data!F8</f>
        <v>14.461191714423901</v>
      </c>
      <c r="G8" s="24">
        <f>Data!K8</f>
        <v>41.193800000000003</v>
      </c>
      <c r="H8" s="24">
        <f>Data!L8</f>
        <v>-91.482900000000001</v>
      </c>
      <c r="I8" t="s">
        <v>240</v>
      </c>
    </row>
    <row r="9" spans="1:9" x14ac:dyDescent="0.25">
      <c r="A9" t="str">
        <f>Data!A9</f>
        <v>IA</v>
      </c>
      <c r="B9" t="str">
        <f>Data!B9</f>
        <v>SERF</v>
      </c>
      <c r="C9" s="15">
        <f>Data!C9</f>
        <v>2</v>
      </c>
      <c r="D9" t="str">
        <f>Data!D9</f>
        <v>free drainage</v>
      </c>
      <c r="E9">
        <f>Data!E9</f>
        <v>2012</v>
      </c>
      <c r="F9" s="56">
        <f>Data!F9</f>
        <v>12.322867652470499</v>
      </c>
      <c r="G9" s="24">
        <f>Data!K9</f>
        <v>41.193800000000003</v>
      </c>
      <c r="H9" s="24">
        <f>Data!L9</f>
        <v>-91.482900000000001</v>
      </c>
      <c r="I9" t="s">
        <v>240</v>
      </c>
    </row>
    <row r="10" spans="1:9" x14ac:dyDescent="0.25">
      <c r="A10" t="str">
        <f>Data!A10</f>
        <v>IA</v>
      </c>
      <c r="B10" t="str">
        <f>Data!B10</f>
        <v>SERF</v>
      </c>
      <c r="C10" s="15">
        <f>Data!C10</f>
        <v>3</v>
      </c>
      <c r="D10" t="str">
        <f>Data!D10</f>
        <v>cont. drainage</v>
      </c>
      <c r="E10">
        <f>Data!E10</f>
        <v>2012</v>
      </c>
      <c r="F10" s="56">
        <f>Data!F10</f>
        <v>4.2925759112617303</v>
      </c>
      <c r="G10" s="24">
        <f>Data!K10</f>
        <v>41.193800000000003</v>
      </c>
      <c r="H10" s="24">
        <f>Data!L10</f>
        <v>-91.482900000000001</v>
      </c>
      <c r="I10" t="s">
        <v>240</v>
      </c>
    </row>
    <row r="11" spans="1:9" x14ac:dyDescent="0.25">
      <c r="A11" t="str">
        <f>Data!A11</f>
        <v>IA</v>
      </c>
      <c r="B11" t="str">
        <f>Data!B11</f>
        <v>SERF</v>
      </c>
      <c r="C11" s="15">
        <f>Data!C11</f>
        <v>4</v>
      </c>
      <c r="D11" t="str">
        <f>Data!D11</f>
        <v>cont. drainage</v>
      </c>
      <c r="E11">
        <f>Data!E11</f>
        <v>2012</v>
      </c>
      <c r="F11" s="56">
        <f>Data!F11</f>
        <v>5.9977010626825402</v>
      </c>
      <c r="G11" s="24">
        <f>Data!K11</f>
        <v>41.193800000000003</v>
      </c>
      <c r="H11" s="24">
        <f>Data!L11</f>
        <v>-91.482900000000001</v>
      </c>
      <c r="I11" t="s">
        <v>240</v>
      </c>
    </row>
    <row r="12" spans="1:9" x14ac:dyDescent="0.25">
      <c r="A12" t="str">
        <f>Data!A12</f>
        <v>IA</v>
      </c>
      <c r="B12" t="str">
        <f>Data!B12</f>
        <v>SERF</v>
      </c>
      <c r="C12" s="15">
        <f>Data!C12</f>
        <v>5</v>
      </c>
      <c r="D12" t="str">
        <f>Data!D12</f>
        <v>free drainage</v>
      </c>
      <c r="E12">
        <f>Data!E12</f>
        <v>2012</v>
      </c>
      <c r="F12" s="56">
        <f>Data!F12</f>
        <v>7.7289606995984901</v>
      </c>
      <c r="G12" s="24">
        <f>Data!K12</f>
        <v>41.193800000000003</v>
      </c>
      <c r="H12" s="24">
        <f>Data!L12</f>
        <v>-91.482900000000001</v>
      </c>
      <c r="I12" t="s">
        <v>240</v>
      </c>
    </row>
    <row r="13" spans="1:9" x14ac:dyDescent="0.25">
      <c r="A13" t="str">
        <f>Data!A13</f>
        <v>IA</v>
      </c>
      <c r="B13" t="str">
        <f>Data!B13</f>
        <v>SERF</v>
      </c>
      <c r="C13" s="15">
        <f>Data!C13</f>
        <v>6</v>
      </c>
      <c r="D13" t="str">
        <f>Data!D13</f>
        <v>shallow drainage</v>
      </c>
      <c r="E13">
        <f>Data!E13</f>
        <v>2012</v>
      </c>
      <c r="F13" s="56">
        <f>Data!F13</f>
        <v>3.6994482564836701</v>
      </c>
      <c r="G13" s="24">
        <f>Data!K13</f>
        <v>41.193800000000003</v>
      </c>
      <c r="H13" s="24">
        <f>Data!L13</f>
        <v>-91.482900000000001</v>
      </c>
      <c r="I13" t="s">
        <v>240</v>
      </c>
    </row>
    <row r="14" spans="1:9" x14ac:dyDescent="0.25">
      <c r="A14" t="str">
        <f>Data!A14</f>
        <v>IA</v>
      </c>
      <c r="B14" t="str">
        <f>Data!B14</f>
        <v>SERF</v>
      </c>
      <c r="C14" s="15">
        <f>Data!C14</f>
        <v>1</v>
      </c>
      <c r="D14" t="str">
        <f>Data!D14</f>
        <v>shallow drainage</v>
      </c>
      <c r="E14">
        <f>Data!E14</f>
        <v>2013</v>
      </c>
      <c r="F14" s="56">
        <f>Data!F14</f>
        <v>23.8985946874608</v>
      </c>
      <c r="G14" s="24">
        <f>Data!K14</f>
        <v>41.193800000000003</v>
      </c>
      <c r="H14" s="24">
        <f>Data!L14</f>
        <v>-91.482900000000001</v>
      </c>
      <c r="I14" t="s">
        <v>240</v>
      </c>
    </row>
    <row r="15" spans="1:9" x14ac:dyDescent="0.25">
      <c r="A15" t="str">
        <f>Data!A15</f>
        <v>IA</v>
      </c>
      <c r="B15" t="str">
        <f>Data!B15</f>
        <v>SERF</v>
      </c>
      <c r="C15" s="15">
        <f>Data!C15</f>
        <v>2</v>
      </c>
      <c r="D15" t="str">
        <f>Data!D15</f>
        <v>free drainage</v>
      </c>
      <c r="E15">
        <f>Data!E15</f>
        <v>2013</v>
      </c>
      <c r="F15" s="56">
        <f>Data!F15</f>
        <v>32.235161800374001</v>
      </c>
      <c r="G15" s="24">
        <f>Data!K15</f>
        <v>41.193800000000003</v>
      </c>
      <c r="H15" s="24">
        <f>Data!L15</f>
        <v>-91.482900000000001</v>
      </c>
      <c r="I15" t="s">
        <v>240</v>
      </c>
    </row>
    <row r="16" spans="1:9" x14ac:dyDescent="0.25">
      <c r="A16" t="str">
        <f>Data!A16</f>
        <v>IA</v>
      </c>
      <c r="B16" t="str">
        <f>Data!B16</f>
        <v>SERF</v>
      </c>
      <c r="C16" s="15">
        <f>Data!C16</f>
        <v>3</v>
      </c>
      <c r="D16" t="str">
        <f>Data!D16</f>
        <v>cont. drainage</v>
      </c>
      <c r="E16">
        <f>Data!E16</f>
        <v>2013</v>
      </c>
      <c r="F16" s="56">
        <f>Data!F16</f>
        <v>19.1132729249378</v>
      </c>
      <c r="G16" s="24">
        <f>Data!K16</f>
        <v>41.193800000000003</v>
      </c>
      <c r="H16" s="24">
        <f>Data!L16</f>
        <v>-91.482900000000001</v>
      </c>
      <c r="I16" t="s">
        <v>240</v>
      </c>
    </row>
    <row r="17" spans="1:9" x14ac:dyDescent="0.25">
      <c r="A17" t="str">
        <f>Data!A17</f>
        <v>IA</v>
      </c>
      <c r="B17" t="str">
        <f>Data!B17</f>
        <v>SERF</v>
      </c>
      <c r="C17" s="15">
        <f>Data!C17</f>
        <v>4</v>
      </c>
      <c r="D17" t="str">
        <f>Data!D17</f>
        <v>cont. drainage</v>
      </c>
      <c r="E17">
        <f>Data!E17</f>
        <v>2013</v>
      </c>
      <c r="F17" s="56">
        <f>Data!F17</f>
        <v>20.819684091088099</v>
      </c>
      <c r="G17" s="24">
        <f>Data!K17</f>
        <v>41.193800000000003</v>
      </c>
      <c r="H17" s="24">
        <f>Data!L17</f>
        <v>-91.482900000000001</v>
      </c>
      <c r="I17" t="s">
        <v>240</v>
      </c>
    </row>
    <row r="18" spans="1:9" x14ac:dyDescent="0.25">
      <c r="A18" t="str">
        <f>Data!A18</f>
        <v>IA</v>
      </c>
      <c r="B18" t="str">
        <f>Data!B18</f>
        <v>SERF</v>
      </c>
      <c r="C18" s="15">
        <f>Data!C18</f>
        <v>5</v>
      </c>
      <c r="D18" t="str">
        <f>Data!D18</f>
        <v>free drainage</v>
      </c>
      <c r="E18">
        <f>Data!E18</f>
        <v>2013</v>
      </c>
      <c r="F18" s="56">
        <f>Data!F18</f>
        <v>36.226840773504399</v>
      </c>
      <c r="G18" s="24">
        <f>Data!K18</f>
        <v>41.193800000000003</v>
      </c>
      <c r="H18" s="24">
        <f>Data!L18</f>
        <v>-91.482900000000001</v>
      </c>
      <c r="I18" t="s">
        <v>240</v>
      </c>
    </row>
    <row r="19" spans="1:9" x14ac:dyDescent="0.25">
      <c r="A19" t="str">
        <f>Data!A19</f>
        <v>IA</v>
      </c>
      <c r="B19" t="str">
        <f>Data!B19</f>
        <v>SERF</v>
      </c>
      <c r="C19" s="15">
        <f>Data!C19</f>
        <v>6</v>
      </c>
      <c r="D19" t="str">
        <f>Data!D19</f>
        <v>shallow drainage</v>
      </c>
      <c r="E19">
        <f>Data!E19</f>
        <v>2013</v>
      </c>
      <c r="F19" s="56">
        <f>Data!F19</f>
        <v>16.271459630304602</v>
      </c>
      <c r="G19" s="24">
        <f>Data!K19</f>
        <v>41.193800000000003</v>
      </c>
      <c r="H19" s="24">
        <f>Data!L19</f>
        <v>-91.482900000000001</v>
      </c>
      <c r="I19" t="s">
        <v>240</v>
      </c>
    </row>
    <row r="20" spans="1:9" x14ac:dyDescent="0.25">
      <c r="A20" t="str">
        <f>Data!A20</f>
        <v>IA</v>
      </c>
      <c r="B20" t="str">
        <f>Data!B20</f>
        <v>SERF</v>
      </c>
      <c r="C20" s="15">
        <f>Data!C20</f>
        <v>1</v>
      </c>
      <c r="D20" t="str">
        <f>Data!D20</f>
        <v>shallow drainage</v>
      </c>
      <c r="E20">
        <f>Data!E20</f>
        <v>2014</v>
      </c>
      <c r="F20" s="56">
        <f>Data!F20</f>
        <v>37.154274293639098</v>
      </c>
      <c r="G20" s="24">
        <f>Data!K20</f>
        <v>41.193800000000003</v>
      </c>
      <c r="H20" s="24">
        <f>Data!L20</f>
        <v>-91.482900000000001</v>
      </c>
      <c r="I20" t="s">
        <v>240</v>
      </c>
    </row>
    <row r="21" spans="1:9" x14ac:dyDescent="0.25">
      <c r="A21" t="str">
        <f>Data!A21</f>
        <v>IA</v>
      </c>
      <c r="B21" t="str">
        <f>Data!B21</f>
        <v>SERF</v>
      </c>
      <c r="C21" s="15">
        <f>Data!C21</f>
        <v>2</v>
      </c>
      <c r="D21" t="str">
        <f>Data!D21</f>
        <v>free drainage</v>
      </c>
      <c r="E21">
        <f>Data!E21</f>
        <v>2014</v>
      </c>
      <c r="F21" s="56">
        <f>Data!F21</f>
        <v>59.172386135875797</v>
      </c>
      <c r="G21" s="24">
        <f>Data!K21</f>
        <v>41.193800000000003</v>
      </c>
      <c r="H21" s="24">
        <f>Data!L21</f>
        <v>-91.482900000000001</v>
      </c>
      <c r="I21" t="s">
        <v>240</v>
      </c>
    </row>
    <row r="22" spans="1:9" x14ac:dyDescent="0.25">
      <c r="A22" t="str">
        <f>Data!A22</f>
        <v>IA</v>
      </c>
      <c r="B22" t="str">
        <f>Data!B22</f>
        <v>SERF</v>
      </c>
      <c r="C22" s="15">
        <f>Data!C22</f>
        <v>3</v>
      </c>
      <c r="D22" t="str">
        <f>Data!D22</f>
        <v>cont. drainage</v>
      </c>
      <c r="E22">
        <f>Data!E22</f>
        <v>2014</v>
      </c>
      <c r="F22" s="56">
        <f>Data!F22</f>
        <v>6.4707712039542704</v>
      </c>
      <c r="G22" s="24">
        <f>Data!K22</f>
        <v>41.193800000000003</v>
      </c>
      <c r="H22" s="24">
        <f>Data!L22</f>
        <v>-91.482900000000001</v>
      </c>
      <c r="I22" t="s">
        <v>240</v>
      </c>
    </row>
    <row r="23" spans="1:9" x14ac:dyDescent="0.25">
      <c r="A23" t="str">
        <f>Data!A23</f>
        <v>IA</v>
      </c>
      <c r="B23" t="str">
        <f>Data!B23</f>
        <v>SERF</v>
      </c>
      <c r="C23" s="15">
        <f>Data!C23</f>
        <v>4</v>
      </c>
      <c r="D23" t="str">
        <f>Data!D23</f>
        <v>cont. drainage</v>
      </c>
      <c r="E23">
        <f>Data!E23</f>
        <v>2014</v>
      </c>
      <c r="F23" s="56">
        <f>Data!F23</f>
        <v>15.6447669866408</v>
      </c>
      <c r="G23" s="24">
        <f>Data!K23</f>
        <v>41.193800000000003</v>
      </c>
      <c r="H23" s="24">
        <f>Data!L23</f>
        <v>-91.482900000000001</v>
      </c>
      <c r="I23" t="s">
        <v>240</v>
      </c>
    </row>
    <row r="24" spans="1:9" x14ac:dyDescent="0.25">
      <c r="A24" t="str">
        <f>Data!A24</f>
        <v>IA</v>
      </c>
      <c r="B24" t="str">
        <f>Data!B24</f>
        <v>SERF</v>
      </c>
      <c r="C24" s="15">
        <f>Data!C24</f>
        <v>5</v>
      </c>
      <c r="D24" t="str">
        <f>Data!D24</f>
        <v>free drainage</v>
      </c>
      <c r="E24">
        <f>Data!E24</f>
        <v>2014</v>
      </c>
      <c r="F24" s="56">
        <f>Data!F24</f>
        <v>56.005994075571202</v>
      </c>
      <c r="G24" s="24">
        <f>Data!K24</f>
        <v>41.193800000000003</v>
      </c>
      <c r="H24" s="24">
        <f>Data!L24</f>
        <v>-91.482900000000001</v>
      </c>
      <c r="I24" t="s">
        <v>240</v>
      </c>
    </row>
    <row r="25" spans="1:9" x14ac:dyDescent="0.25">
      <c r="A25" t="str">
        <f>Data!A25</f>
        <v>IA</v>
      </c>
      <c r="B25" t="str">
        <f>Data!B25</f>
        <v>SERF</v>
      </c>
      <c r="C25" s="15">
        <f>Data!C25</f>
        <v>6</v>
      </c>
      <c r="D25" t="str">
        <f>Data!D25</f>
        <v>shallow drainage</v>
      </c>
      <c r="E25">
        <f>Data!E25</f>
        <v>2014</v>
      </c>
      <c r="F25" s="56">
        <f>Data!F25</f>
        <v>13.224573919535301</v>
      </c>
      <c r="G25" s="24">
        <f>Data!K25</f>
        <v>41.193800000000003</v>
      </c>
      <c r="H25" s="24">
        <f>Data!L25</f>
        <v>-91.482900000000001</v>
      </c>
      <c r="I25" t="s">
        <v>240</v>
      </c>
    </row>
    <row r="26" spans="1:9" x14ac:dyDescent="0.25">
      <c r="A26" t="str">
        <f>Data!A26</f>
        <v>IA</v>
      </c>
      <c r="B26" t="str">
        <f>Data!B26</f>
        <v>SERF</v>
      </c>
      <c r="C26" s="15">
        <f>Data!C26</f>
        <v>1</v>
      </c>
      <c r="D26" t="str">
        <f>Data!D26</f>
        <v>shallow drainage</v>
      </c>
      <c r="E26">
        <f>Data!E26</f>
        <v>2015</v>
      </c>
      <c r="F26" s="56">
        <f>Data!F26</f>
        <v>10.6238939286857</v>
      </c>
      <c r="G26" s="24">
        <f>Data!K26</f>
        <v>41.193800000000003</v>
      </c>
      <c r="H26" s="24">
        <f>Data!L26</f>
        <v>-91.482900000000001</v>
      </c>
      <c r="I26" t="s">
        <v>240</v>
      </c>
    </row>
    <row r="27" spans="1:9" x14ac:dyDescent="0.25">
      <c r="A27" t="str">
        <f>Data!A27</f>
        <v>IA</v>
      </c>
      <c r="B27" t="str">
        <f>Data!B27</f>
        <v>SERF</v>
      </c>
      <c r="C27" s="15">
        <f>Data!C27</f>
        <v>2</v>
      </c>
      <c r="D27" t="str">
        <f>Data!D27</f>
        <v>free drainage</v>
      </c>
      <c r="E27">
        <f>Data!E27</f>
        <v>2015</v>
      </c>
      <c r="F27" s="56">
        <f>Data!F27</f>
        <v>14.9004345219195</v>
      </c>
      <c r="G27" s="24">
        <f>Data!K27</f>
        <v>41.193800000000003</v>
      </c>
      <c r="H27" s="24">
        <f>Data!L27</f>
        <v>-91.482900000000001</v>
      </c>
      <c r="I27" t="s">
        <v>240</v>
      </c>
    </row>
    <row r="28" spans="1:9" x14ac:dyDescent="0.25">
      <c r="A28" t="str">
        <f>Data!A28</f>
        <v>IA</v>
      </c>
      <c r="B28" t="str">
        <f>Data!B28</f>
        <v>SERF</v>
      </c>
      <c r="C28" s="15">
        <f>Data!C28</f>
        <v>3</v>
      </c>
      <c r="D28" t="str">
        <f>Data!D28</f>
        <v>cont. drainage</v>
      </c>
      <c r="E28">
        <f>Data!E28</f>
        <v>2015</v>
      </c>
      <c r="F28" s="56">
        <f>Data!F28</f>
        <v>10.6102212874851</v>
      </c>
      <c r="G28" s="24">
        <f>Data!K28</f>
        <v>41.193800000000003</v>
      </c>
      <c r="H28" s="24">
        <f>Data!L28</f>
        <v>-91.482900000000001</v>
      </c>
      <c r="I28" t="s">
        <v>240</v>
      </c>
    </row>
    <row r="29" spans="1:9" x14ac:dyDescent="0.25">
      <c r="A29" t="str">
        <f>Data!A29</f>
        <v>IA</v>
      </c>
      <c r="B29" t="str">
        <f>Data!B29</f>
        <v>SERF</v>
      </c>
      <c r="C29" s="15">
        <f>Data!C29</f>
        <v>4</v>
      </c>
      <c r="D29" t="str">
        <f>Data!D29</f>
        <v>cont. drainage</v>
      </c>
      <c r="E29">
        <f>Data!E29</f>
        <v>2015</v>
      </c>
      <c r="F29" s="56">
        <f>Data!F29</f>
        <v>9.9696464002593608</v>
      </c>
      <c r="G29" s="24">
        <f>Data!K29</f>
        <v>41.193800000000003</v>
      </c>
      <c r="H29" s="24">
        <f>Data!L29</f>
        <v>-91.482900000000001</v>
      </c>
      <c r="I29" t="s">
        <v>240</v>
      </c>
    </row>
    <row r="30" spans="1:9" x14ac:dyDescent="0.25">
      <c r="A30" t="str">
        <f>Data!A30</f>
        <v>IA</v>
      </c>
      <c r="B30" t="str">
        <f>Data!B30</f>
        <v>SERF</v>
      </c>
      <c r="C30" s="15">
        <f>Data!C30</f>
        <v>5</v>
      </c>
      <c r="D30" t="str">
        <f>Data!D30</f>
        <v>free drainage</v>
      </c>
      <c r="E30">
        <f>Data!E30</f>
        <v>2015</v>
      </c>
      <c r="F30" s="56">
        <f>Data!F30</f>
        <v>51.166072198054799</v>
      </c>
      <c r="G30" s="24">
        <f>Data!K30</f>
        <v>41.193800000000003</v>
      </c>
      <c r="H30" s="24">
        <f>Data!L30</f>
        <v>-91.482900000000001</v>
      </c>
      <c r="I30" t="s">
        <v>240</v>
      </c>
    </row>
    <row r="31" spans="1:9" x14ac:dyDescent="0.25">
      <c r="A31" t="str">
        <f>Data!A31</f>
        <v>IA</v>
      </c>
      <c r="B31" t="str">
        <f>Data!B31</f>
        <v>SERF</v>
      </c>
      <c r="C31" s="15">
        <f>Data!C31</f>
        <v>6</v>
      </c>
      <c r="D31" t="str">
        <f>Data!D31</f>
        <v>shallow drainage</v>
      </c>
      <c r="E31">
        <f>Data!E31</f>
        <v>2015</v>
      </c>
      <c r="F31" s="56">
        <f>Data!F31</f>
        <v>23.589501119907499</v>
      </c>
      <c r="G31" s="24">
        <f>Data!K31</f>
        <v>41.193800000000003</v>
      </c>
      <c r="H31" s="24">
        <f>Data!L31</f>
        <v>-91.482900000000001</v>
      </c>
      <c r="I31" t="s">
        <v>240</v>
      </c>
    </row>
    <row r="32" spans="1:9" x14ac:dyDescent="0.25">
      <c r="A32" t="str">
        <f>Data!A32</f>
        <v>MO</v>
      </c>
      <c r="B32" t="str">
        <f>Data!B32</f>
        <v>BRADFORD.A</v>
      </c>
      <c r="C32" s="15">
        <f>Data!C32</f>
        <v>101</v>
      </c>
      <c r="D32" t="str">
        <f>Data!D32</f>
        <v>cont. drainage</v>
      </c>
      <c r="E32">
        <f>Data!E32</f>
        <v>2013</v>
      </c>
      <c r="F32">
        <f>Data!F32</f>
        <v>1.6840000000000002</v>
      </c>
      <c r="G32" s="24">
        <f>Data!K32</f>
        <v>38.891399999999997</v>
      </c>
      <c r="H32" s="24">
        <f>Data!L32</f>
        <v>-92.196700000000007</v>
      </c>
      <c r="I32" t="s">
        <v>240</v>
      </c>
    </row>
    <row r="33" spans="1:9" x14ac:dyDescent="0.25">
      <c r="A33" t="str">
        <f>Data!A33</f>
        <v>MO</v>
      </c>
      <c r="B33" t="str">
        <f>Data!B33</f>
        <v>BRADFORD.A</v>
      </c>
      <c r="C33" s="15">
        <f>Data!C33</f>
        <v>102</v>
      </c>
      <c r="D33" t="str">
        <f>Data!D33</f>
        <v>free drainage</v>
      </c>
      <c r="E33">
        <f>Data!E33</f>
        <v>2013</v>
      </c>
      <c r="F33">
        <f>Data!F33</f>
        <v>1.9790000000000001</v>
      </c>
      <c r="G33" s="24">
        <f>Data!K33</f>
        <v>38.891399999999997</v>
      </c>
      <c r="H33" s="24">
        <f>Data!L33</f>
        <v>-92.196700000000007</v>
      </c>
      <c r="I33" t="s">
        <v>240</v>
      </c>
    </row>
    <row r="34" spans="1:9" x14ac:dyDescent="0.25">
      <c r="A34" t="str">
        <f>Data!A34</f>
        <v>MO</v>
      </c>
      <c r="B34" t="str">
        <f>Data!B34</f>
        <v>BRADFORD.A</v>
      </c>
      <c r="C34" s="15">
        <f>Data!C34</f>
        <v>104</v>
      </c>
      <c r="D34" t="str">
        <f>Data!D34</f>
        <v>cont. drainage</v>
      </c>
      <c r="E34">
        <f>Data!E34</f>
        <v>2013</v>
      </c>
      <c r="F34">
        <f>Data!F34</f>
        <v>0.248</v>
      </c>
      <c r="G34" s="24">
        <f>Data!K34</f>
        <v>38.891399999999997</v>
      </c>
      <c r="H34" s="24">
        <f>Data!L34</f>
        <v>-92.196700000000007</v>
      </c>
      <c r="I34" t="s">
        <v>240</v>
      </c>
    </row>
    <row r="35" spans="1:9" x14ac:dyDescent="0.25">
      <c r="A35" t="str">
        <f>Data!A35</f>
        <v>MO</v>
      </c>
      <c r="B35" t="str">
        <f>Data!B35</f>
        <v>BRADFORD.A</v>
      </c>
      <c r="C35" s="15">
        <f>Data!C35</f>
        <v>105</v>
      </c>
      <c r="D35" t="str">
        <f>Data!D35</f>
        <v>free drainage</v>
      </c>
      <c r="E35">
        <f>Data!E35</f>
        <v>2013</v>
      </c>
      <c r="F35">
        <f>Data!F35</f>
        <v>1.1919999999999999</v>
      </c>
      <c r="G35" s="24">
        <f>Data!K35</f>
        <v>38.891399999999997</v>
      </c>
      <c r="H35" s="24">
        <f>Data!L35</f>
        <v>-92.196700000000007</v>
      </c>
      <c r="I35" t="s">
        <v>240</v>
      </c>
    </row>
    <row r="36" spans="1:9" x14ac:dyDescent="0.25">
      <c r="A36" t="str">
        <f>Data!A36</f>
        <v>MO</v>
      </c>
      <c r="B36" t="str">
        <f>Data!B36</f>
        <v>BRADFORD.A</v>
      </c>
      <c r="C36" s="15">
        <f>Data!C36</f>
        <v>201</v>
      </c>
      <c r="D36" t="str">
        <f>Data!D36</f>
        <v>free drainage</v>
      </c>
      <c r="E36">
        <f>Data!E36</f>
        <v>2013</v>
      </c>
      <c r="F36">
        <f>Data!F36</f>
        <v>2.4430000000000001</v>
      </c>
      <c r="G36" s="24">
        <f>Data!K36</f>
        <v>38.891399999999997</v>
      </c>
      <c r="H36" s="24">
        <f>Data!L36</f>
        <v>-92.196700000000007</v>
      </c>
      <c r="I36" t="s">
        <v>240</v>
      </c>
    </row>
    <row r="37" spans="1:9" x14ac:dyDescent="0.25">
      <c r="A37" t="str">
        <f>Data!A37</f>
        <v>MO</v>
      </c>
      <c r="B37" t="str">
        <f>Data!B37</f>
        <v>BRADFORD.A</v>
      </c>
      <c r="C37" s="15">
        <f>Data!C37</f>
        <v>202</v>
      </c>
      <c r="D37" t="str">
        <f>Data!D37</f>
        <v>cont. drainage</v>
      </c>
      <c r="E37">
        <f>Data!E37</f>
        <v>2013</v>
      </c>
      <c r="F37">
        <f>Data!F37</f>
        <v>3.633</v>
      </c>
      <c r="G37" s="24">
        <f>Data!K37</f>
        <v>38.891399999999997</v>
      </c>
      <c r="H37" s="24">
        <f>Data!L37</f>
        <v>-92.196700000000007</v>
      </c>
      <c r="I37" t="s">
        <v>240</v>
      </c>
    </row>
    <row r="38" spans="1:9" x14ac:dyDescent="0.25">
      <c r="A38" t="str">
        <f>Data!A38</f>
        <v>MO</v>
      </c>
      <c r="B38" t="str">
        <f>Data!B38</f>
        <v>BRADFORD.A</v>
      </c>
      <c r="C38" s="15">
        <f>Data!C38</f>
        <v>203</v>
      </c>
      <c r="D38" t="str">
        <f>Data!D38</f>
        <v>free drainage</v>
      </c>
      <c r="E38">
        <f>Data!E38</f>
        <v>2013</v>
      </c>
      <c r="F38">
        <f>Data!F38</f>
        <v>3.355</v>
      </c>
      <c r="G38" s="24">
        <f>Data!K38</f>
        <v>38.891399999999997</v>
      </c>
      <c r="H38" s="24">
        <f>Data!L38</f>
        <v>-92.196700000000007</v>
      </c>
      <c r="I38" t="s">
        <v>240</v>
      </c>
    </row>
    <row r="39" spans="1:9" x14ac:dyDescent="0.25">
      <c r="A39" t="str">
        <f>Data!A39</f>
        <v>MO</v>
      </c>
      <c r="B39" t="str">
        <f>Data!B39</f>
        <v>BRADFORD.A</v>
      </c>
      <c r="C39" s="15">
        <f>Data!C39</f>
        <v>204</v>
      </c>
      <c r="D39" t="str">
        <f>Data!D39</f>
        <v>cont. drainage</v>
      </c>
      <c r="E39">
        <f>Data!E39</f>
        <v>2013</v>
      </c>
      <c r="F39">
        <f>Data!F39</f>
        <v>0.98</v>
      </c>
      <c r="G39" s="24">
        <f>Data!K39</f>
        <v>38.891399999999997</v>
      </c>
      <c r="H39" s="24">
        <f>Data!L39</f>
        <v>-92.196700000000007</v>
      </c>
      <c r="I39" t="s">
        <v>240</v>
      </c>
    </row>
    <row r="40" spans="1:9" x14ac:dyDescent="0.25">
      <c r="A40" t="str">
        <f>Data!A40</f>
        <v>MO</v>
      </c>
      <c r="B40" t="str">
        <f>Data!B40</f>
        <v>BRADFORD.A</v>
      </c>
      <c r="C40" s="15">
        <f>Data!C40</f>
        <v>301</v>
      </c>
      <c r="D40" t="str">
        <f>Data!D40</f>
        <v>free drainage</v>
      </c>
      <c r="E40">
        <f>Data!E40</f>
        <v>2013</v>
      </c>
      <c r="F40">
        <f>Data!F40</f>
        <v>0.72799999999999998</v>
      </c>
      <c r="G40" s="24">
        <f>Data!K40</f>
        <v>38.891399999999997</v>
      </c>
      <c r="H40" s="24">
        <f>Data!L40</f>
        <v>-92.196700000000007</v>
      </c>
      <c r="I40" t="s">
        <v>240</v>
      </c>
    </row>
    <row r="41" spans="1:9" x14ac:dyDescent="0.25">
      <c r="A41" t="str">
        <f>Data!A41</f>
        <v>MO</v>
      </c>
      <c r="B41" t="str">
        <f>Data!B41</f>
        <v>BRADFORD.A</v>
      </c>
      <c r="C41" s="15">
        <f>Data!C41</f>
        <v>302</v>
      </c>
      <c r="D41" t="str">
        <f>Data!D41</f>
        <v>cont. drainage</v>
      </c>
      <c r="E41">
        <f>Data!E41</f>
        <v>2013</v>
      </c>
      <c r="F41">
        <f>Data!F41</f>
        <v>0.90800000000000003</v>
      </c>
      <c r="G41" s="24">
        <f>Data!K41</f>
        <v>38.891399999999997</v>
      </c>
      <c r="H41" s="24">
        <f>Data!L41</f>
        <v>-92.196700000000007</v>
      </c>
      <c r="I41" t="s">
        <v>240</v>
      </c>
    </row>
    <row r="42" spans="1:9" x14ac:dyDescent="0.25">
      <c r="A42" t="str">
        <f>Data!A42</f>
        <v>MO</v>
      </c>
      <c r="B42" t="str">
        <f>Data!B42</f>
        <v>BRADFORD.A</v>
      </c>
      <c r="C42" s="15">
        <f>Data!C42</f>
        <v>303</v>
      </c>
      <c r="D42" t="str">
        <f>Data!D42</f>
        <v>free drainage</v>
      </c>
      <c r="E42">
        <f>Data!E42</f>
        <v>2013</v>
      </c>
      <c r="F42">
        <f>Data!F42</f>
        <v>2.0390000000000001</v>
      </c>
      <c r="G42" s="24">
        <f>Data!K42</f>
        <v>38.891399999999997</v>
      </c>
      <c r="H42" s="24">
        <f>Data!L42</f>
        <v>-92.196700000000007</v>
      </c>
      <c r="I42" t="s">
        <v>240</v>
      </c>
    </row>
    <row r="43" spans="1:9" x14ac:dyDescent="0.25">
      <c r="A43" t="str">
        <f>Data!A43</f>
        <v>MO</v>
      </c>
      <c r="B43" t="str">
        <f>Data!B43</f>
        <v>BRADFORD.A</v>
      </c>
      <c r="C43" s="15">
        <f>Data!C43</f>
        <v>304</v>
      </c>
      <c r="D43" t="str">
        <f>Data!D43</f>
        <v>cont. drainage</v>
      </c>
      <c r="E43">
        <f>Data!E43</f>
        <v>2013</v>
      </c>
      <c r="F43">
        <f>Data!F43</f>
        <v>0.85799999999999998</v>
      </c>
      <c r="G43" s="24">
        <f>Data!K43</f>
        <v>38.891399999999997</v>
      </c>
      <c r="H43" s="24">
        <f>Data!L43</f>
        <v>-92.196700000000007</v>
      </c>
      <c r="I43" t="s">
        <v>240</v>
      </c>
    </row>
    <row r="44" spans="1:9" x14ac:dyDescent="0.25">
      <c r="A44" t="str">
        <f>Data!A44</f>
        <v>MO</v>
      </c>
      <c r="B44" t="str">
        <f>Data!B44</f>
        <v>BRADFORD.A</v>
      </c>
      <c r="C44" s="15">
        <f>Data!C44</f>
        <v>401</v>
      </c>
      <c r="D44" t="str">
        <f>Data!D44</f>
        <v>free drainage</v>
      </c>
      <c r="E44">
        <f>Data!E44</f>
        <v>2013</v>
      </c>
      <c r="F44">
        <f>Data!F44</f>
        <v>1.4079999999999999</v>
      </c>
      <c r="G44" s="24">
        <f>Data!K44</f>
        <v>38.891399999999997</v>
      </c>
      <c r="H44" s="24">
        <f>Data!L44</f>
        <v>-92.196700000000007</v>
      </c>
      <c r="I44" t="s">
        <v>240</v>
      </c>
    </row>
    <row r="45" spans="1:9" x14ac:dyDescent="0.25">
      <c r="A45" t="str">
        <f>Data!A45</f>
        <v>MO</v>
      </c>
      <c r="B45" t="str">
        <f>Data!B45</f>
        <v>BRADFORD.A</v>
      </c>
      <c r="C45" s="15">
        <f>Data!C45</f>
        <v>403</v>
      </c>
      <c r="D45" t="str">
        <f>Data!D45</f>
        <v>free drainage</v>
      </c>
      <c r="E45">
        <f>Data!E45</f>
        <v>2013</v>
      </c>
      <c r="F45">
        <f>Data!F45</f>
        <v>1.5510000000000002</v>
      </c>
      <c r="G45" s="24">
        <f>Data!K45</f>
        <v>38.891399999999997</v>
      </c>
      <c r="H45" s="24">
        <f>Data!L45</f>
        <v>-92.196700000000007</v>
      </c>
      <c r="I45" t="s">
        <v>240</v>
      </c>
    </row>
    <row r="46" spans="1:9" x14ac:dyDescent="0.25">
      <c r="A46" t="str">
        <f>Data!A46</f>
        <v>MO</v>
      </c>
      <c r="B46" t="str">
        <f>Data!B46</f>
        <v>BRADFORD.A</v>
      </c>
      <c r="C46" s="15">
        <f>Data!C46</f>
        <v>404</v>
      </c>
      <c r="D46" t="str">
        <f>Data!D46</f>
        <v>cont. drainage</v>
      </c>
      <c r="E46">
        <f>Data!E46</f>
        <v>2013</v>
      </c>
      <c r="F46">
        <f>Data!F46</f>
        <v>1.464</v>
      </c>
      <c r="G46" s="24">
        <f>Data!K46</f>
        <v>38.891399999999997</v>
      </c>
      <c r="H46" s="24">
        <f>Data!L46</f>
        <v>-92.196700000000007</v>
      </c>
      <c r="I46" t="s">
        <v>240</v>
      </c>
    </row>
    <row r="47" spans="1:9" x14ac:dyDescent="0.25">
      <c r="A47" t="str">
        <f>Data!A47</f>
        <v>MO</v>
      </c>
      <c r="B47" t="str">
        <f>Data!B47</f>
        <v>BRADFORD.A</v>
      </c>
      <c r="C47" s="15">
        <f>Data!C47</f>
        <v>405</v>
      </c>
      <c r="D47" t="str">
        <f>Data!D47</f>
        <v>cont. drainage</v>
      </c>
      <c r="E47">
        <f>Data!E47</f>
        <v>2013</v>
      </c>
      <c r="F47">
        <f>Data!F47</f>
        <v>1.218</v>
      </c>
      <c r="G47" s="24">
        <f>Data!K47</f>
        <v>38.891399999999997</v>
      </c>
      <c r="H47" s="24">
        <f>Data!L47</f>
        <v>-92.196700000000007</v>
      </c>
      <c r="I47" t="s">
        <v>240</v>
      </c>
    </row>
    <row r="48" spans="1:9" x14ac:dyDescent="0.25">
      <c r="A48" t="str">
        <f>Data!A48</f>
        <v>MO</v>
      </c>
      <c r="B48" t="str">
        <f>Data!B48</f>
        <v>BRADFORD.A</v>
      </c>
      <c r="C48" s="15">
        <f>Data!C48</f>
        <v>101</v>
      </c>
      <c r="D48" t="str">
        <f>Data!D48</f>
        <v>cont. drainage</v>
      </c>
      <c r="E48">
        <f>Data!E48</f>
        <v>2014</v>
      </c>
      <c r="F48">
        <f>Data!F48</f>
        <v>0.38100000000000001</v>
      </c>
      <c r="G48" s="24">
        <f>Data!K48</f>
        <v>38.891399999999997</v>
      </c>
      <c r="H48" s="24">
        <f>Data!L48</f>
        <v>-92.196700000000007</v>
      </c>
      <c r="I48" t="s">
        <v>240</v>
      </c>
    </row>
    <row r="49" spans="1:9" x14ac:dyDescent="0.25">
      <c r="A49" t="str">
        <f>Data!A49</f>
        <v>MO</v>
      </c>
      <c r="B49" t="str">
        <f>Data!B49</f>
        <v>BRADFORD.A</v>
      </c>
      <c r="C49" s="15">
        <f>Data!C49</f>
        <v>102</v>
      </c>
      <c r="D49" t="str">
        <f>Data!D49</f>
        <v>free drainage</v>
      </c>
      <c r="E49">
        <f>Data!E49</f>
        <v>2014</v>
      </c>
      <c r="F49">
        <f>Data!F49</f>
        <v>0.69899999999999995</v>
      </c>
      <c r="G49" s="24">
        <f>Data!K49</f>
        <v>38.891399999999997</v>
      </c>
      <c r="H49" s="24">
        <f>Data!L49</f>
        <v>-92.196700000000007</v>
      </c>
      <c r="I49" t="s">
        <v>240</v>
      </c>
    </row>
    <row r="50" spans="1:9" x14ac:dyDescent="0.25">
      <c r="A50" t="str">
        <f>Data!A50</f>
        <v>MO</v>
      </c>
      <c r="B50" t="str">
        <f>Data!B50</f>
        <v>BRADFORD.A</v>
      </c>
      <c r="C50" s="15">
        <f>Data!C50</f>
        <v>104</v>
      </c>
      <c r="D50" t="str">
        <f>Data!D50</f>
        <v>cont. drainage</v>
      </c>
      <c r="E50">
        <f>Data!E50</f>
        <v>2014</v>
      </c>
      <c r="F50">
        <f>Data!F50</f>
        <v>0.32100000000000006</v>
      </c>
      <c r="G50" s="24">
        <f>Data!K50</f>
        <v>38.891399999999997</v>
      </c>
      <c r="H50" s="24">
        <f>Data!L50</f>
        <v>-92.196700000000007</v>
      </c>
      <c r="I50" t="s">
        <v>240</v>
      </c>
    </row>
    <row r="51" spans="1:9" x14ac:dyDescent="0.25">
      <c r="A51" t="str">
        <f>Data!A51</f>
        <v>MO</v>
      </c>
      <c r="B51" t="str">
        <f>Data!B51</f>
        <v>BRADFORD.A</v>
      </c>
      <c r="C51" s="15">
        <f>Data!C51</f>
        <v>105</v>
      </c>
      <c r="D51" t="str">
        <f>Data!D51</f>
        <v>free drainage</v>
      </c>
      <c r="E51">
        <f>Data!E51</f>
        <v>2014</v>
      </c>
      <c r="F51">
        <f>Data!F51</f>
        <v>1.6479999999999999</v>
      </c>
      <c r="G51" s="24">
        <f>Data!K51</f>
        <v>38.891399999999997</v>
      </c>
      <c r="H51" s="24">
        <f>Data!L51</f>
        <v>-92.196700000000007</v>
      </c>
      <c r="I51" t="s">
        <v>240</v>
      </c>
    </row>
    <row r="52" spans="1:9" x14ac:dyDescent="0.25">
      <c r="A52" t="str">
        <f>Data!A52</f>
        <v>MO</v>
      </c>
      <c r="B52" t="str">
        <f>Data!B52</f>
        <v>BRADFORD.A</v>
      </c>
      <c r="C52" s="15">
        <f>Data!C52</f>
        <v>201</v>
      </c>
      <c r="D52" t="str">
        <f>Data!D52</f>
        <v>free drainage</v>
      </c>
      <c r="E52">
        <f>Data!E52</f>
        <v>2014</v>
      </c>
      <c r="F52">
        <f>Data!F52</f>
        <v>2.0649999999999999</v>
      </c>
      <c r="G52" s="24">
        <f>Data!K52</f>
        <v>38.891399999999997</v>
      </c>
      <c r="H52" s="24">
        <f>Data!L52</f>
        <v>-92.196700000000007</v>
      </c>
      <c r="I52" t="s">
        <v>240</v>
      </c>
    </row>
    <row r="53" spans="1:9" x14ac:dyDescent="0.25">
      <c r="A53" t="str">
        <f>Data!A53</f>
        <v>MO</v>
      </c>
      <c r="B53" t="str">
        <f>Data!B53</f>
        <v>BRADFORD.A</v>
      </c>
      <c r="C53" s="15">
        <f>Data!C53</f>
        <v>202</v>
      </c>
      <c r="D53" t="str">
        <f>Data!D53</f>
        <v>cont. drainage</v>
      </c>
      <c r="E53">
        <f>Data!E53</f>
        <v>2014</v>
      </c>
      <c r="F53">
        <f>Data!F53</f>
        <v>1.8380000000000001</v>
      </c>
      <c r="G53" s="24">
        <f>Data!K53</f>
        <v>38.891399999999997</v>
      </c>
      <c r="H53" s="24">
        <f>Data!L53</f>
        <v>-92.196700000000007</v>
      </c>
      <c r="I53" t="s">
        <v>240</v>
      </c>
    </row>
    <row r="54" spans="1:9" x14ac:dyDescent="0.25">
      <c r="A54" t="str">
        <f>Data!A54</f>
        <v>MO</v>
      </c>
      <c r="B54" t="str">
        <f>Data!B54</f>
        <v>BRADFORD.A</v>
      </c>
      <c r="C54" s="15">
        <f>Data!C54</f>
        <v>203</v>
      </c>
      <c r="D54" t="str">
        <f>Data!D54</f>
        <v>free drainage</v>
      </c>
      <c r="E54">
        <f>Data!E54</f>
        <v>2014</v>
      </c>
      <c r="F54">
        <f>Data!F54</f>
        <v>3.2809999999999997</v>
      </c>
      <c r="G54" s="24">
        <f>Data!K54</f>
        <v>38.891399999999997</v>
      </c>
      <c r="H54" s="24">
        <f>Data!L54</f>
        <v>-92.196700000000007</v>
      </c>
      <c r="I54" t="s">
        <v>240</v>
      </c>
    </row>
    <row r="55" spans="1:9" x14ac:dyDescent="0.25">
      <c r="A55" t="str">
        <f>Data!A55</f>
        <v>MO</v>
      </c>
      <c r="B55" t="str">
        <f>Data!B55</f>
        <v>BRADFORD.A</v>
      </c>
      <c r="C55" s="15">
        <f>Data!C55</f>
        <v>204</v>
      </c>
      <c r="D55" t="str">
        <f>Data!D55</f>
        <v>cont. drainage</v>
      </c>
      <c r="E55">
        <f>Data!E55</f>
        <v>2014</v>
      </c>
      <c r="F55">
        <f>Data!F55</f>
        <v>1.075</v>
      </c>
      <c r="G55" s="24">
        <f>Data!K55</f>
        <v>38.891399999999997</v>
      </c>
      <c r="H55" s="24">
        <f>Data!L55</f>
        <v>-92.196700000000007</v>
      </c>
      <c r="I55" t="s">
        <v>240</v>
      </c>
    </row>
    <row r="56" spans="1:9" x14ac:dyDescent="0.25">
      <c r="A56" t="str">
        <f>Data!A56</f>
        <v>MO</v>
      </c>
      <c r="B56" t="str">
        <f>Data!B56</f>
        <v>BRADFORD.A</v>
      </c>
      <c r="C56" s="15">
        <f>Data!C56</f>
        <v>301</v>
      </c>
      <c r="D56" t="str">
        <f>Data!D56</f>
        <v>free drainage</v>
      </c>
      <c r="E56">
        <f>Data!E56</f>
        <v>2014</v>
      </c>
      <c r="F56">
        <f>Data!F56</f>
        <v>0.503</v>
      </c>
      <c r="G56" s="24">
        <f>Data!K56</f>
        <v>38.891399999999997</v>
      </c>
      <c r="H56" s="24">
        <f>Data!L56</f>
        <v>-92.196700000000007</v>
      </c>
      <c r="I56" t="s">
        <v>240</v>
      </c>
    </row>
    <row r="57" spans="1:9" x14ac:dyDescent="0.25">
      <c r="A57" t="str">
        <f>Data!A57</f>
        <v>MO</v>
      </c>
      <c r="B57" t="str">
        <f>Data!B57</f>
        <v>BRADFORD.A</v>
      </c>
      <c r="C57" s="15">
        <f>Data!C57</f>
        <v>302</v>
      </c>
      <c r="D57" t="str">
        <f>Data!D57</f>
        <v>cont. drainage</v>
      </c>
      <c r="E57">
        <f>Data!E57</f>
        <v>2014</v>
      </c>
      <c r="F57">
        <f>Data!F57</f>
        <v>0.87700000000000011</v>
      </c>
      <c r="G57" s="24">
        <f>Data!K57</f>
        <v>38.891399999999997</v>
      </c>
      <c r="H57" s="24">
        <f>Data!L57</f>
        <v>-92.196700000000007</v>
      </c>
      <c r="I57" t="s">
        <v>240</v>
      </c>
    </row>
    <row r="58" spans="1:9" x14ac:dyDescent="0.25">
      <c r="A58" t="str">
        <f>Data!A58</f>
        <v>MO</v>
      </c>
      <c r="B58" t="str">
        <f>Data!B58</f>
        <v>BRADFORD.A</v>
      </c>
      <c r="C58" s="15">
        <f>Data!C58</f>
        <v>303</v>
      </c>
      <c r="D58" t="str">
        <f>Data!D58</f>
        <v>free drainage</v>
      </c>
      <c r="E58">
        <f>Data!E58</f>
        <v>2014</v>
      </c>
      <c r="F58">
        <f>Data!F58</f>
        <v>1.694</v>
      </c>
      <c r="G58" s="24">
        <f>Data!K58</f>
        <v>38.891399999999997</v>
      </c>
      <c r="H58" s="24">
        <f>Data!L58</f>
        <v>-92.196700000000007</v>
      </c>
      <c r="I58" t="s">
        <v>240</v>
      </c>
    </row>
    <row r="59" spans="1:9" x14ac:dyDescent="0.25">
      <c r="A59" t="str">
        <f>Data!A59</f>
        <v>MO</v>
      </c>
      <c r="B59" t="str">
        <f>Data!B59</f>
        <v>BRADFORD.A</v>
      </c>
      <c r="C59" s="15">
        <f>Data!C59</f>
        <v>304</v>
      </c>
      <c r="D59" t="str">
        <f>Data!D59</f>
        <v>cont. drainage</v>
      </c>
      <c r="E59">
        <f>Data!E59</f>
        <v>2014</v>
      </c>
      <c r="F59">
        <f>Data!F59</f>
        <v>0.60500000000000009</v>
      </c>
      <c r="G59" s="24">
        <f>Data!K59</f>
        <v>38.891399999999997</v>
      </c>
      <c r="H59" s="24">
        <f>Data!L59</f>
        <v>-92.196700000000007</v>
      </c>
      <c r="I59" t="s">
        <v>240</v>
      </c>
    </row>
    <row r="60" spans="1:9" x14ac:dyDescent="0.25">
      <c r="A60" t="str">
        <f>Data!A60</f>
        <v>MO</v>
      </c>
      <c r="B60" t="str">
        <f>Data!B60</f>
        <v>BRADFORD.A</v>
      </c>
      <c r="C60" s="15">
        <f>Data!C60</f>
        <v>401</v>
      </c>
      <c r="D60" t="str">
        <f>Data!D60</f>
        <v>free drainage</v>
      </c>
      <c r="E60">
        <f>Data!E60</f>
        <v>2014</v>
      </c>
      <c r="F60">
        <f>Data!F60</f>
        <v>0.89800000000000002</v>
      </c>
      <c r="G60" s="24">
        <f>Data!K60</f>
        <v>38.891399999999997</v>
      </c>
      <c r="H60" s="24">
        <f>Data!L60</f>
        <v>-92.196700000000007</v>
      </c>
      <c r="I60" t="s">
        <v>240</v>
      </c>
    </row>
    <row r="61" spans="1:9" x14ac:dyDescent="0.25">
      <c r="A61" t="str">
        <f>Data!A61</f>
        <v>MO</v>
      </c>
      <c r="B61" t="str">
        <f>Data!B61</f>
        <v>BRADFORD.A</v>
      </c>
      <c r="C61" s="15">
        <f>Data!C61</f>
        <v>403</v>
      </c>
      <c r="D61" t="str">
        <f>Data!D61</f>
        <v>free drainage</v>
      </c>
      <c r="E61">
        <f>Data!E61</f>
        <v>2014</v>
      </c>
      <c r="F61">
        <f>Data!F61</f>
        <v>0.46399999999999997</v>
      </c>
      <c r="G61" s="24">
        <f>Data!K61</f>
        <v>38.891399999999997</v>
      </c>
      <c r="H61" s="24">
        <f>Data!L61</f>
        <v>-92.196700000000007</v>
      </c>
      <c r="I61" t="s">
        <v>240</v>
      </c>
    </row>
    <row r="62" spans="1:9" x14ac:dyDescent="0.25">
      <c r="A62" t="str">
        <f>Data!A62</f>
        <v>MO</v>
      </c>
      <c r="B62" t="str">
        <f>Data!B62</f>
        <v>BRADFORD.A</v>
      </c>
      <c r="C62" s="15">
        <f>Data!C62</f>
        <v>404</v>
      </c>
      <c r="D62" t="str">
        <f>Data!D62</f>
        <v>cont. drainage</v>
      </c>
      <c r="E62">
        <f>Data!E62</f>
        <v>2014</v>
      </c>
      <c r="F62">
        <f>Data!F62</f>
        <v>0.77800000000000002</v>
      </c>
      <c r="G62" s="24">
        <f>Data!K62</f>
        <v>38.891399999999997</v>
      </c>
      <c r="H62" s="24">
        <f>Data!L62</f>
        <v>-92.196700000000007</v>
      </c>
      <c r="I62" t="s">
        <v>240</v>
      </c>
    </row>
    <row r="63" spans="1:9" x14ac:dyDescent="0.25">
      <c r="A63" t="str">
        <f>Data!A63</f>
        <v>MO</v>
      </c>
      <c r="B63" t="str">
        <f>Data!B63</f>
        <v>BRADFORD.A</v>
      </c>
      <c r="C63" s="15">
        <f>Data!C63</f>
        <v>405</v>
      </c>
      <c r="D63" t="str">
        <f>Data!D63</f>
        <v>cont. drainage</v>
      </c>
      <c r="E63">
        <f>Data!E63</f>
        <v>2014</v>
      </c>
      <c r="F63">
        <f>Data!F63</f>
        <v>0.17499999999999999</v>
      </c>
      <c r="G63" s="24">
        <f>Data!K63</f>
        <v>38.891399999999997</v>
      </c>
      <c r="H63" s="24">
        <f>Data!L63</f>
        <v>-92.196700000000007</v>
      </c>
      <c r="I63" t="s">
        <v>240</v>
      </c>
    </row>
    <row r="64" spans="1:9" x14ac:dyDescent="0.25">
      <c r="A64" t="str">
        <f>Data!A64</f>
        <v>MO</v>
      </c>
      <c r="B64" t="str">
        <f>Data!B64</f>
        <v>BRADFORD.A</v>
      </c>
      <c r="C64" s="15">
        <f>Data!C64</f>
        <v>101</v>
      </c>
      <c r="D64" t="str">
        <f>Data!D64</f>
        <v>cont. drainage</v>
      </c>
      <c r="E64">
        <f>Data!E64</f>
        <v>2015</v>
      </c>
      <c r="F64">
        <f>Data!F64</f>
        <v>1.2143780866474001</v>
      </c>
      <c r="G64" s="24">
        <f>Data!K64</f>
        <v>38.891399999999997</v>
      </c>
      <c r="H64" s="24">
        <f>Data!L64</f>
        <v>-92.196700000000007</v>
      </c>
      <c r="I64" t="s">
        <v>240</v>
      </c>
    </row>
    <row r="65" spans="1:9" x14ac:dyDescent="0.25">
      <c r="A65" t="str">
        <f>Data!A65</f>
        <v>MO</v>
      </c>
      <c r="B65" t="str">
        <f>Data!B65</f>
        <v>BRADFORD.A</v>
      </c>
      <c r="C65" s="15">
        <f>Data!C65</f>
        <v>102</v>
      </c>
      <c r="D65" t="str">
        <f>Data!D65</f>
        <v>free drainage</v>
      </c>
      <c r="E65">
        <f>Data!E65</f>
        <v>2015</v>
      </c>
      <c r="F65">
        <f>Data!F65</f>
        <v>4.7224169502400004</v>
      </c>
      <c r="G65" s="24">
        <f>Data!K65</f>
        <v>38.891399999999997</v>
      </c>
      <c r="H65" s="24">
        <f>Data!L65</f>
        <v>-92.196700000000007</v>
      </c>
      <c r="I65" t="s">
        <v>240</v>
      </c>
    </row>
    <row r="66" spans="1:9" x14ac:dyDescent="0.25">
      <c r="A66" t="str">
        <f>Data!A66</f>
        <v>MO</v>
      </c>
      <c r="B66" t="str">
        <f>Data!B66</f>
        <v>BRADFORD.A</v>
      </c>
      <c r="C66" s="15">
        <f>Data!C66</f>
        <v>104</v>
      </c>
      <c r="D66" t="str">
        <f>Data!D66</f>
        <v>cont. drainage</v>
      </c>
      <c r="E66">
        <f>Data!E66</f>
        <v>2015</v>
      </c>
      <c r="F66">
        <f>Data!F66</f>
        <v>9.5907120149000005E-2</v>
      </c>
      <c r="G66" s="24">
        <f>Data!K66</f>
        <v>38.891399999999997</v>
      </c>
      <c r="H66" s="24">
        <f>Data!L66</f>
        <v>-92.196700000000007</v>
      </c>
      <c r="I66" t="s">
        <v>240</v>
      </c>
    </row>
    <row r="67" spans="1:9" x14ac:dyDescent="0.25">
      <c r="A67" t="str">
        <f>Data!A67</f>
        <v>MO</v>
      </c>
      <c r="B67" t="str">
        <f>Data!B67</f>
        <v>BRADFORD.A</v>
      </c>
      <c r="C67" s="15">
        <f>Data!C67</f>
        <v>105</v>
      </c>
      <c r="D67" t="str">
        <f>Data!D67</f>
        <v>free drainage</v>
      </c>
      <c r="E67">
        <f>Data!E67</f>
        <v>2015</v>
      </c>
      <c r="F67">
        <f>Data!F67</f>
        <v>4.8318275346999995</v>
      </c>
      <c r="G67" s="24">
        <f>Data!K67</f>
        <v>38.891399999999997</v>
      </c>
      <c r="H67" s="24">
        <f>Data!L67</f>
        <v>-92.196700000000007</v>
      </c>
      <c r="I67" t="s">
        <v>240</v>
      </c>
    </row>
    <row r="68" spans="1:9" x14ac:dyDescent="0.25">
      <c r="A68" t="str">
        <f>Data!A68</f>
        <v>MO</v>
      </c>
      <c r="B68" t="str">
        <f>Data!B68</f>
        <v>BRADFORD.A</v>
      </c>
      <c r="C68" s="15">
        <f>Data!C68</f>
        <v>201</v>
      </c>
      <c r="D68" t="str">
        <f>Data!D68</f>
        <v>free drainage</v>
      </c>
      <c r="E68">
        <f>Data!E68</f>
        <v>2015</v>
      </c>
      <c r="F68">
        <f>Data!F68</f>
        <v>5.9621150415699997</v>
      </c>
      <c r="G68" s="24">
        <f>Data!K68</f>
        <v>38.891399999999997</v>
      </c>
      <c r="H68" s="24">
        <f>Data!L68</f>
        <v>-92.196700000000007</v>
      </c>
      <c r="I68" t="s">
        <v>240</v>
      </c>
    </row>
    <row r="69" spans="1:9" x14ac:dyDescent="0.25">
      <c r="A69" t="str">
        <f>Data!A69</f>
        <v>MO</v>
      </c>
      <c r="B69" t="str">
        <f>Data!B69</f>
        <v>BRADFORD.A</v>
      </c>
      <c r="C69" s="15">
        <f>Data!C69</f>
        <v>202</v>
      </c>
      <c r="D69" t="str">
        <f>Data!D69</f>
        <v>cont. drainage</v>
      </c>
      <c r="E69">
        <f>Data!E69</f>
        <v>2015</v>
      </c>
      <c r="F69">
        <f>Data!F69</f>
        <v>1.2614033274700001</v>
      </c>
      <c r="G69" s="24">
        <f>Data!K69</f>
        <v>38.891399999999997</v>
      </c>
      <c r="H69" s="24">
        <f>Data!L69</f>
        <v>-92.196700000000007</v>
      </c>
      <c r="I69" t="s">
        <v>240</v>
      </c>
    </row>
    <row r="70" spans="1:9" x14ac:dyDescent="0.25">
      <c r="A70" t="str">
        <f>Data!A70</f>
        <v>MO</v>
      </c>
      <c r="B70" t="str">
        <f>Data!B70</f>
        <v>BRADFORD.A</v>
      </c>
      <c r="C70" s="15">
        <f>Data!C70</f>
        <v>203</v>
      </c>
      <c r="D70" t="str">
        <f>Data!D70</f>
        <v>free drainage</v>
      </c>
      <c r="E70">
        <f>Data!E70</f>
        <v>2015</v>
      </c>
      <c r="F70">
        <f>Data!F70</f>
        <v>13.023550168400002</v>
      </c>
      <c r="G70" s="24">
        <f>Data!K70</f>
        <v>38.891399999999997</v>
      </c>
      <c r="H70" s="24">
        <f>Data!L70</f>
        <v>-92.196700000000007</v>
      </c>
      <c r="I70" t="s">
        <v>240</v>
      </c>
    </row>
    <row r="71" spans="1:9" x14ac:dyDescent="0.25">
      <c r="A71" t="str">
        <f>Data!A71</f>
        <v>MO</v>
      </c>
      <c r="B71" t="str">
        <f>Data!B71</f>
        <v>BRADFORD.A</v>
      </c>
      <c r="C71" s="15">
        <f>Data!C71</f>
        <v>204</v>
      </c>
      <c r="D71" t="str">
        <f>Data!D71</f>
        <v>cont. drainage</v>
      </c>
      <c r="E71">
        <f>Data!E71</f>
        <v>2015</v>
      </c>
      <c r="F71">
        <f>Data!F71</f>
        <v>0.41547906195000001</v>
      </c>
      <c r="G71" s="24">
        <f>Data!K71</f>
        <v>38.891399999999997</v>
      </c>
      <c r="H71" s="24">
        <f>Data!L71</f>
        <v>-92.196700000000007</v>
      </c>
      <c r="I71" t="s">
        <v>240</v>
      </c>
    </row>
    <row r="72" spans="1:9" x14ac:dyDescent="0.25">
      <c r="A72" t="str">
        <f>Data!A72</f>
        <v>MO</v>
      </c>
      <c r="B72" t="str">
        <f>Data!B72</f>
        <v>BRADFORD.A</v>
      </c>
      <c r="C72" s="15">
        <f>Data!C72</f>
        <v>301</v>
      </c>
      <c r="D72" t="str">
        <f>Data!D72</f>
        <v>free drainage</v>
      </c>
      <c r="E72">
        <f>Data!E72</f>
        <v>2015</v>
      </c>
      <c r="F72">
        <f>Data!F72</f>
        <v>5.5914414219699999</v>
      </c>
      <c r="G72" s="24">
        <f>Data!K72</f>
        <v>38.891399999999997</v>
      </c>
      <c r="H72" s="24">
        <f>Data!L72</f>
        <v>-92.196700000000007</v>
      </c>
      <c r="I72" t="s">
        <v>240</v>
      </c>
    </row>
    <row r="73" spans="1:9" x14ac:dyDescent="0.25">
      <c r="A73" t="str">
        <f>Data!A73</f>
        <v>MO</v>
      </c>
      <c r="B73" t="str">
        <f>Data!B73</f>
        <v>BRADFORD.A</v>
      </c>
      <c r="C73" s="15">
        <f>Data!C73</f>
        <v>302</v>
      </c>
      <c r="D73" t="str">
        <f>Data!D73</f>
        <v>cont. drainage</v>
      </c>
      <c r="E73">
        <f>Data!E73</f>
        <v>2015</v>
      </c>
      <c r="F73">
        <f>Data!F73</f>
        <v>0.79920880022000007</v>
      </c>
      <c r="G73" s="24">
        <f>Data!K73</f>
        <v>38.891399999999997</v>
      </c>
      <c r="H73" s="24">
        <f>Data!L73</f>
        <v>-92.196700000000007</v>
      </c>
      <c r="I73" t="s">
        <v>240</v>
      </c>
    </row>
    <row r="74" spans="1:9" x14ac:dyDescent="0.25">
      <c r="A74" t="str">
        <f>Data!A74</f>
        <v>MO</v>
      </c>
      <c r="B74" t="str">
        <f>Data!B74</f>
        <v>BRADFORD.A</v>
      </c>
      <c r="C74" s="15">
        <f>Data!C74</f>
        <v>303</v>
      </c>
      <c r="D74" t="str">
        <f>Data!D74</f>
        <v>free drainage</v>
      </c>
      <c r="E74">
        <f>Data!E74</f>
        <v>2015</v>
      </c>
      <c r="F74">
        <f>Data!F74</f>
        <v>9.5525150741119997</v>
      </c>
      <c r="G74" s="24">
        <f>Data!K74</f>
        <v>38.891399999999997</v>
      </c>
      <c r="H74" s="24">
        <f>Data!L74</f>
        <v>-92.196700000000007</v>
      </c>
      <c r="I74" t="s">
        <v>240</v>
      </c>
    </row>
    <row r="75" spans="1:9" x14ac:dyDescent="0.25">
      <c r="A75" t="str">
        <f>Data!A75</f>
        <v>MO</v>
      </c>
      <c r="B75" t="str">
        <f>Data!B75</f>
        <v>BRADFORD.A</v>
      </c>
      <c r="C75" s="15">
        <f>Data!C75</f>
        <v>304</v>
      </c>
      <c r="D75" t="str">
        <f>Data!D75</f>
        <v>cont. drainage</v>
      </c>
      <c r="E75">
        <f>Data!E75</f>
        <v>2015</v>
      </c>
      <c r="F75">
        <f>Data!F75</f>
        <v>0.20812192936690002</v>
      </c>
      <c r="G75" s="24">
        <f>Data!K75</f>
        <v>38.891399999999997</v>
      </c>
      <c r="H75" s="24">
        <f>Data!L75</f>
        <v>-92.196700000000007</v>
      </c>
      <c r="I75" t="s">
        <v>240</v>
      </c>
    </row>
    <row r="76" spans="1:9" x14ac:dyDescent="0.25">
      <c r="A76" t="str">
        <f>Data!A76</f>
        <v>MO</v>
      </c>
      <c r="B76" t="str">
        <f>Data!B76</f>
        <v>BRADFORD.A</v>
      </c>
      <c r="C76" s="15">
        <f>Data!C76</f>
        <v>401</v>
      </c>
      <c r="D76" t="str">
        <f>Data!D76</f>
        <v>free drainage</v>
      </c>
      <c r="E76">
        <f>Data!E76</f>
        <v>2015</v>
      </c>
      <c r="F76">
        <f>Data!F76</f>
        <v>5.7489768439000004</v>
      </c>
      <c r="G76" s="24">
        <f>Data!K76</f>
        <v>38.891399999999997</v>
      </c>
      <c r="H76" s="24">
        <f>Data!L76</f>
        <v>-92.196700000000007</v>
      </c>
      <c r="I76" t="s">
        <v>240</v>
      </c>
    </row>
    <row r="77" spans="1:9" x14ac:dyDescent="0.25">
      <c r="A77" t="str">
        <f>Data!A77</f>
        <v>MO</v>
      </c>
      <c r="B77" t="str">
        <f>Data!B77</f>
        <v>BRADFORD.A</v>
      </c>
      <c r="C77" s="15">
        <f>Data!C77</f>
        <v>403</v>
      </c>
      <c r="D77" t="str">
        <f>Data!D77</f>
        <v>free drainage</v>
      </c>
      <c r="E77">
        <f>Data!E77</f>
        <v>2015</v>
      </c>
      <c r="F77">
        <f>Data!F77</f>
        <v>1.5346370124473099</v>
      </c>
      <c r="G77" s="24">
        <f>Data!K77</f>
        <v>38.891399999999997</v>
      </c>
      <c r="H77" s="24">
        <f>Data!L77</f>
        <v>-92.196700000000007</v>
      </c>
      <c r="I77" t="s">
        <v>240</v>
      </c>
    </row>
    <row r="78" spans="1:9" x14ac:dyDescent="0.25">
      <c r="A78" t="str">
        <f>Data!A78</f>
        <v>MO</v>
      </c>
      <c r="B78" t="str">
        <f>Data!B78</f>
        <v>BRADFORD.A</v>
      </c>
      <c r="C78" s="15">
        <f>Data!C78</f>
        <v>404</v>
      </c>
      <c r="D78" t="str">
        <f>Data!D78</f>
        <v>cont. drainage</v>
      </c>
      <c r="E78">
        <f>Data!E78</f>
        <v>2015</v>
      </c>
      <c r="F78">
        <f>Data!F78</f>
        <v>8.0600711037600004</v>
      </c>
      <c r="G78" s="24">
        <f>Data!K78</f>
        <v>38.891399999999997</v>
      </c>
      <c r="H78" s="24">
        <f>Data!L78</f>
        <v>-92.196700000000007</v>
      </c>
      <c r="I78" t="s">
        <v>240</v>
      </c>
    </row>
    <row r="79" spans="1:9" x14ac:dyDescent="0.25">
      <c r="A79" t="str">
        <f>Data!A79</f>
        <v>MO</v>
      </c>
      <c r="B79" t="str">
        <f>Data!B79</f>
        <v>BRADFORD.A</v>
      </c>
      <c r="C79" s="15">
        <f>Data!C79</f>
        <v>405</v>
      </c>
      <c r="D79" t="str">
        <f>Data!D79</f>
        <v>cont. drainage</v>
      </c>
      <c r="E79">
        <f>Data!E79</f>
        <v>2015</v>
      </c>
      <c r="F79">
        <f>Data!F79</f>
        <v>0.28988878366199999</v>
      </c>
      <c r="G79" s="24">
        <f>Data!K79</f>
        <v>38.891399999999997</v>
      </c>
      <c r="H79" s="24">
        <f>Data!L79</f>
        <v>-92.196700000000007</v>
      </c>
      <c r="I79" t="s">
        <v>240</v>
      </c>
    </row>
    <row r="80" spans="1:9" x14ac:dyDescent="0.25">
      <c r="A80" t="str">
        <f>Data!A80</f>
        <v>IA</v>
      </c>
      <c r="B80" t="str">
        <f>Data!B80</f>
        <v>GILMORE</v>
      </c>
      <c r="C80" s="15">
        <f>Data!C80</f>
        <v>3.1</v>
      </c>
      <c r="D80" t="str">
        <f>Data!D80</f>
        <v>free drainage</v>
      </c>
      <c r="E80">
        <f>Data!E80</f>
        <v>2011</v>
      </c>
      <c r="F80">
        <f>Data!F80</f>
        <v>33.893501081094996</v>
      </c>
      <c r="G80" s="24">
        <f>Data!K80</f>
        <v>42.747700000000002</v>
      </c>
      <c r="H80" s="24">
        <f>Data!L80</f>
        <v>-94.495199999999997</v>
      </c>
      <c r="I80" t="s">
        <v>240</v>
      </c>
    </row>
    <row r="81" spans="1:9" x14ac:dyDescent="0.25">
      <c r="A81" t="str">
        <f>Data!A81</f>
        <v>IA</v>
      </c>
      <c r="B81" t="str">
        <f>Data!B81</f>
        <v>GILMORE</v>
      </c>
      <c r="C81" s="15">
        <f>Data!C81</f>
        <v>3.2</v>
      </c>
      <c r="D81" t="str">
        <f>Data!D81</f>
        <v>free drainage</v>
      </c>
      <c r="E81">
        <f>Data!E81</f>
        <v>2011</v>
      </c>
      <c r="F81">
        <f>Data!F81</f>
        <v>22.255034214053001</v>
      </c>
      <c r="G81" s="24">
        <f>Data!K81</f>
        <v>42.747700000000002</v>
      </c>
      <c r="H81" s="24">
        <f>Data!L81</f>
        <v>-94.495199999999997</v>
      </c>
      <c r="I81" t="s">
        <v>240</v>
      </c>
    </row>
    <row r="82" spans="1:9" x14ac:dyDescent="0.25">
      <c r="A82" t="str">
        <f>Data!A82</f>
        <v>IA</v>
      </c>
      <c r="B82" t="str">
        <f>Data!B82</f>
        <v>GILMORE</v>
      </c>
      <c r="C82" s="15">
        <f>Data!C82</f>
        <v>4.0999999999999996</v>
      </c>
      <c r="D82" t="str">
        <f>Data!D82</f>
        <v>free drainage</v>
      </c>
      <c r="E82">
        <f>Data!E82</f>
        <v>2011</v>
      </c>
      <c r="F82">
        <f>Data!F82</f>
        <v>17.372465952020001</v>
      </c>
      <c r="G82" s="24">
        <f>Data!K82</f>
        <v>42.747700000000002</v>
      </c>
      <c r="H82" s="24">
        <f>Data!L82</f>
        <v>-94.495199999999997</v>
      </c>
      <c r="I82" t="s">
        <v>240</v>
      </c>
    </row>
    <row r="83" spans="1:9" x14ac:dyDescent="0.25">
      <c r="A83" t="str">
        <f>Data!A83</f>
        <v>IA</v>
      </c>
      <c r="B83" t="str">
        <f>Data!B83</f>
        <v>GILMORE</v>
      </c>
      <c r="C83" s="15">
        <f>Data!C83</f>
        <v>4.2</v>
      </c>
      <c r="D83" t="str">
        <f>Data!D83</f>
        <v>free drainage</v>
      </c>
      <c r="E83">
        <f>Data!E83</f>
        <v>2011</v>
      </c>
      <c r="F83">
        <f>Data!F83</f>
        <v>12.363016364251999</v>
      </c>
      <c r="G83" s="24">
        <f>Data!K83</f>
        <v>42.747700000000002</v>
      </c>
      <c r="H83" s="24">
        <f>Data!L83</f>
        <v>-94.495199999999997</v>
      </c>
      <c r="I83" t="s">
        <v>240</v>
      </c>
    </row>
    <row r="84" spans="1:9" x14ac:dyDescent="0.25">
      <c r="A84" t="str">
        <f>Data!A84</f>
        <v>IA</v>
      </c>
      <c r="B84" t="str">
        <f>Data!B84</f>
        <v>GILMORE</v>
      </c>
      <c r="C84" s="15">
        <f>Data!C84</f>
        <v>6.2</v>
      </c>
      <c r="D84" t="str">
        <f>Data!D84</f>
        <v>free drainage</v>
      </c>
      <c r="E84">
        <f>Data!E84</f>
        <v>2011</v>
      </c>
      <c r="F84">
        <f>Data!F84</f>
        <v>24.906595380221997</v>
      </c>
      <c r="G84" s="24">
        <f>Data!K84</f>
        <v>42.747700000000002</v>
      </c>
      <c r="H84" s="24">
        <f>Data!L84</f>
        <v>-94.495199999999997</v>
      </c>
      <c r="I84" t="s">
        <v>240</v>
      </c>
    </row>
    <row r="85" spans="1:9" x14ac:dyDescent="0.25">
      <c r="A85" t="str">
        <f>Data!A85</f>
        <v>IA</v>
      </c>
      <c r="B85" t="str">
        <f>Data!B85</f>
        <v>GILMORE</v>
      </c>
      <c r="C85" s="15">
        <f>Data!C85</f>
        <v>7.3</v>
      </c>
      <c r="D85" t="str">
        <f>Data!D85</f>
        <v>free drainage</v>
      </c>
      <c r="E85">
        <f>Data!E85</f>
        <v>2011</v>
      </c>
      <c r="F85">
        <f>Data!F85</f>
        <v>18.670616249842002</v>
      </c>
      <c r="G85" s="24">
        <f>Data!K85</f>
        <v>42.747700000000002</v>
      </c>
      <c r="H85" s="24">
        <f>Data!L85</f>
        <v>-94.495199999999997</v>
      </c>
      <c r="I85" t="s">
        <v>240</v>
      </c>
    </row>
    <row r="86" spans="1:9" x14ac:dyDescent="0.25">
      <c r="A86" t="str">
        <f>Data!A86</f>
        <v>IA</v>
      </c>
      <c r="B86" t="str">
        <f>Data!B86</f>
        <v>GILMORE</v>
      </c>
      <c r="C86" s="15">
        <f>Data!C86</f>
        <v>9.3000000000000007</v>
      </c>
      <c r="D86" t="str">
        <f>Data!D86</f>
        <v>free drainage</v>
      </c>
      <c r="E86">
        <f>Data!E86</f>
        <v>2011</v>
      </c>
      <c r="F86">
        <f>Data!F86</f>
        <v>29.817801804649001</v>
      </c>
      <c r="G86" s="24">
        <f>Data!K86</f>
        <v>42.747700000000002</v>
      </c>
      <c r="H86" s="24">
        <f>Data!L86</f>
        <v>-94.495199999999997</v>
      </c>
      <c r="I86" t="s">
        <v>240</v>
      </c>
    </row>
    <row r="87" spans="1:9" x14ac:dyDescent="0.25">
      <c r="A87" t="str">
        <f>Data!A87</f>
        <v>IA</v>
      </c>
      <c r="B87" t="str">
        <f>Data!B87</f>
        <v>GILMORE</v>
      </c>
      <c r="C87" s="15">
        <f>Data!C87</f>
        <v>11.1</v>
      </c>
      <c r="D87" t="str">
        <f>Data!D87</f>
        <v>free drainage</v>
      </c>
      <c r="E87">
        <f>Data!E87</f>
        <v>2011</v>
      </c>
      <c r="F87">
        <f>Data!F87</f>
        <v>35.702099121700002</v>
      </c>
      <c r="G87" s="24">
        <f>Data!K87</f>
        <v>42.747700000000002</v>
      </c>
      <c r="H87" s="24">
        <f>Data!L87</f>
        <v>-94.495199999999997</v>
      </c>
      <c r="I87" t="s">
        <v>240</v>
      </c>
    </row>
    <row r="88" spans="1:9" x14ac:dyDescent="0.25">
      <c r="A88" t="str">
        <f>Data!A88</f>
        <v>IA</v>
      </c>
      <c r="B88" t="str">
        <f>Data!B88</f>
        <v>GILMORE</v>
      </c>
      <c r="C88" s="15">
        <f>Data!C88</f>
        <v>11.2</v>
      </c>
      <c r="D88" t="str">
        <f>Data!D88</f>
        <v>free drainage</v>
      </c>
      <c r="E88">
        <f>Data!E88</f>
        <v>2011</v>
      </c>
      <c r="F88">
        <f>Data!F88</f>
        <v>35.957284232900008</v>
      </c>
      <c r="G88" s="24">
        <f>Data!K88</f>
        <v>42.747700000000002</v>
      </c>
      <c r="H88" s="24">
        <f>Data!L88</f>
        <v>-94.495199999999997</v>
      </c>
      <c r="I88" t="s">
        <v>240</v>
      </c>
    </row>
    <row r="89" spans="1:9" x14ac:dyDescent="0.25">
      <c r="A89" t="str">
        <f>Data!A89</f>
        <v>IA</v>
      </c>
      <c r="B89" t="str">
        <f>Data!B89</f>
        <v>GILMORE</v>
      </c>
      <c r="C89" s="15">
        <f>Data!C89</f>
        <v>12.2</v>
      </c>
      <c r="D89" t="str">
        <f>Data!D89</f>
        <v>free drainage</v>
      </c>
      <c r="E89">
        <f>Data!E89</f>
        <v>2011</v>
      </c>
      <c r="F89">
        <f>Data!F89</f>
        <v>33.934294000212503</v>
      </c>
      <c r="G89" s="24">
        <f>Data!K89</f>
        <v>42.747700000000002</v>
      </c>
      <c r="H89" s="24">
        <f>Data!L89</f>
        <v>-94.495199999999997</v>
      </c>
      <c r="I89" t="s">
        <v>240</v>
      </c>
    </row>
    <row r="90" spans="1:9" x14ac:dyDescent="0.25">
      <c r="A90" t="str">
        <f>Data!A90</f>
        <v>IA</v>
      </c>
      <c r="B90" t="str">
        <f>Data!B90</f>
        <v>GILMORE</v>
      </c>
      <c r="C90" s="15">
        <f>Data!C90</f>
        <v>12.3</v>
      </c>
      <c r="D90" t="str">
        <f>Data!D90</f>
        <v>free drainage</v>
      </c>
      <c r="E90">
        <f>Data!E90</f>
        <v>2011</v>
      </c>
      <c r="F90">
        <f>Data!F90</f>
        <v>31.510608808828</v>
      </c>
      <c r="G90" s="24">
        <f>Data!K90</f>
        <v>42.747700000000002</v>
      </c>
      <c r="H90" s="24">
        <f>Data!L90</f>
        <v>-94.495199999999997</v>
      </c>
      <c r="I90" t="s">
        <v>240</v>
      </c>
    </row>
    <row r="91" spans="1:9" x14ac:dyDescent="0.25">
      <c r="A91" t="str">
        <f>Data!A91</f>
        <v>IA</v>
      </c>
      <c r="B91" t="str">
        <f>Data!B91</f>
        <v>GILMORE</v>
      </c>
      <c r="C91" s="15">
        <f>Data!C91</f>
        <v>14.1</v>
      </c>
      <c r="D91" t="str">
        <f>Data!D91</f>
        <v>free drainage</v>
      </c>
      <c r="E91">
        <f>Data!E91</f>
        <v>2011</v>
      </c>
      <c r="F91">
        <f>Data!F91</f>
        <v>27.658282983732882</v>
      </c>
      <c r="G91" s="24">
        <f>Data!K91</f>
        <v>42.747700000000002</v>
      </c>
      <c r="H91" s="24">
        <f>Data!L91</f>
        <v>-94.495199999999997</v>
      </c>
      <c r="I91" t="s">
        <v>240</v>
      </c>
    </row>
    <row r="92" spans="1:9" x14ac:dyDescent="0.25">
      <c r="A92" t="str">
        <f>Data!A92</f>
        <v>IA</v>
      </c>
      <c r="B92" t="str">
        <f>Data!B92</f>
        <v>GILMORE</v>
      </c>
      <c r="C92" s="15">
        <f>Data!C92</f>
        <v>16.2</v>
      </c>
      <c r="D92" t="str">
        <f>Data!D92</f>
        <v>free drainage</v>
      </c>
      <c r="E92">
        <f>Data!E92</f>
        <v>2011</v>
      </c>
      <c r="F92">
        <f>Data!F92</f>
        <v>40.625790834490203</v>
      </c>
      <c r="G92" s="24">
        <f>Data!K92</f>
        <v>42.747700000000002</v>
      </c>
      <c r="H92" s="24">
        <f>Data!L92</f>
        <v>-94.495199999999997</v>
      </c>
      <c r="I92" t="s">
        <v>240</v>
      </c>
    </row>
    <row r="93" spans="1:9" x14ac:dyDescent="0.25">
      <c r="A93" t="str">
        <f>Data!A93</f>
        <v>IA</v>
      </c>
      <c r="B93" t="str">
        <f>Data!B93</f>
        <v>GILMORE</v>
      </c>
      <c r="C93" s="15">
        <f>Data!C93</f>
        <v>16.3</v>
      </c>
      <c r="D93" t="str">
        <f>Data!D93</f>
        <v>free drainage</v>
      </c>
      <c r="E93">
        <f>Data!E93</f>
        <v>2011</v>
      </c>
      <c r="F93">
        <f>Data!F93</f>
        <v>43.060683878403999</v>
      </c>
      <c r="G93" s="24">
        <f>Data!K93</f>
        <v>42.747700000000002</v>
      </c>
      <c r="H93" s="24">
        <f>Data!L93</f>
        <v>-94.495199999999997</v>
      </c>
      <c r="I93" t="s">
        <v>240</v>
      </c>
    </row>
    <row r="94" spans="1:9" x14ac:dyDescent="0.25">
      <c r="A94" t="str">
        <f>Data!A94</f>
        <v>IA</v>
      </c>
      <c r="B94" t="str">
        <f>Data!B94</f>
        <v>GILMORE</v>
      </c>
      <c r="C94" s="15">
        <f>Data!C94</f>
        <v>17.100000000000001</v>
      </c>
      <c r="D94" t="str">
        <f>Data!D94</f>
        <v>free drainage</v>
      </c>
      <c r="E94">
        <f>Data!E94</f>
        <v>2011</v>
      </c>
      <c r="F94">
        <f>Data!F94</f>
        <v>18.865506750541005</v>
      </c>
      <c r="G94" s="24">
        <f>Data!K94</f>
        <v>42.747700000000002</v>
      </c>
      <c r="H94" s="24">
        <f>Data!L94</f>
        <v>-94.495199999999997</v>
      </c>
      <c r="I94" t="s">
        <v>240</v>
      </c>
    </row>
    <row r="95" spans="1:9" x14ac:dyDescent="0.25">
      <c r="A95" t="str">
        <f>Data!A95</f>
        <v>IA</v>
      </c>
      <c r="B95" t="str">
        <f>Data!B95</f>
        <v>GILMORE</v>
      </c>
      <c r="C95" s="15">
        <f>Data!C95</f>
        <v>17.3</v>
      </c>
      <c r="D95" t="str">
        <f>Data!D95</f>
        <v>free drainage</v>
      </c>
      <c r="E95">
        <f>Data!E95</f>
        <v>2011</v>
      </c>
      <c r="F95">
        <f>Data!F95</f>
        <v>38.322138353070002</v>
      </c>
      <c r="G95" s="24">
        <f>Data!K95</f>
        <v>42.747700000000002</v>
      </c>
      <c r="H95" s="24">
        <f>Data!L95</f>
        <v>-94.495199999999997</v>
      </c>
      <c r="I95" t="s">
        <v>240</v>
      </c>
    </row>
    <row r="96" spans="1:9" x14ac:dyDescent="0.25">
      <c r="A96" t="str">
        <f>Data!A96</f>
        <v>IA</v>
      </c>
      <c r="B96" t="str">
        <f>Data!B96</f>
        <v>GILMORE</v>
      </c>
      <c r="C96" s="15">
        <f>Data!C96</f>
        <v>19.2</v>
      </c>
      <c r="D96" t="str">
        <f>Data!D96</f>
        <v>free drainage</v>
      </c>
      <c r="E96">
        <f>Data!E96</f>
        <v>2011</v>
      </c>
      <c r="F96">
        <f>Data!F96</f>
        <v>39.411498217799</v>
      </c>
      <c r="G96" s="24">
        <f>Data!K96</f>
        <v>42.747700000000002</v>
      </c>
      <c r="H96" s="24">
        <f>Data!L96</f>
        <v>-94.495199999999997</v>
      </c>
      <c r="I96" t="s">
        <v>240</v>
      </c>
    </row>
    <row r="97" spans="1:9" x14ac:dyDescent="0.25">
      <c r="A97" t="str">
        <f>Data!A97</f>
        <v>IA</v>
      </c>
      <c r="B97" t="str">
        <f>Data!B97</f>
        <v>GILMORE</v>
      </c>
      <c r="C97" s="15">
        <f>Data!C97</f>
        <v>19.3</v>
      </c>
      <c r="D97" t="str">
        <f>Data!D97</f>
        <v>free drainage</v>
      </c>
      <c r="E97">
        <f>Data!E97</f>
        <v>2011</v>
      </c>
      <c r="F97">
        <f>Data!F97</f>
        <v>36.003775052971498</v>
      </c>
      <c r="G97" s="24">
        <f>Data!K97</f>
        <v>42.747700000000002</v>
      </c>
      <c r="H97" s="24">
        <f>Data!L97</f>
        <v>-94.495199999999997</v>
      </c>
      <c r="I97" t="s">
        <v>240</v>
      </c>
    </row>
    <row r="98" spans="1:9" x14ac:dyDescent="0.25">
      <c r="A98" t="str">
        <f>Data!A98</f>
        <v>IA</v>
      </c>
      <c r="B98" t="str">
        <f>Data!B98</f>
        <v>GILMORE</v>
      </c>
      <c r="C98" s="15">
        <f>Data!C98</f>
        <v>21.3</v>
      </c>
      <c r="D98" t="str">
        <f>Data!D98</f>
        <v>free drainage</v>
      </c>
      <c r="E98">
        <f>Data!E98</f>
        <v>2011</v>
      </c>
      <c r="F98">
        <f>Data!F98</f>
        <v>53.283005938629991</v>
      </c>
      <c r="G98" s="24">
        <f>Data!K98</f>
        <v>42.747700000000002</v>
      </c>
      <c r="H98" s="24">
        <f>Data!L98</f>
        <v>-94.495199999999997</v>
      </c>
      <c r="I98" t="s">
        <v>240</v>
      </c>
    </row>
    <row r="99" spans="1:9" x14ac:dyDescent="0.25">
      <c r="A99" t="str">
        <f>Data!A99</f>
        <v>IA</v>
      </c>
      <c r="B99" t="str">
        <f>Data!B99</f>
        <v>GILMORE</v>
      </c>
      <c r="C99" s="15">
        <f>Data!C99</f>
        <v>22.1</v>
      </c>
      <c r="D99" t="str">
        <f>Data!D99</f>
        <v>free drainage</v>
      </c>
      <c r="E99">
        <f>Data!E99</f>
        <v>2011</v>
      </c>
      <c r="F99">
        <f>Data!F99</f>
        <v>21.703487865370999</v>
      </c>
      <c r="G99" s="24">
        <f>Data!K99</f>
        <v>42.747700000000002</v>
      </c>
      <c r="H99" s="24">
        <f>Data!L99</f>
        <v>-94.495199999999997</v>
      </c>
      <c r="I99" t="s">
        <v>240</v>
      </c>
    </row>
    <row r="100" spans="1:9" x14ac:dyDescent="0.25">
      <c r="A100" t="str">
        <f>Data!A100</f>
        <v>IA</v>
      </c>
      <c r="B100" t="str">
        <f>Data!B100</f>
        <v>GILMORE</v>
      </c>
      <c r="C100" s="15">
        <f>Data!C100</f>
        <v>22.3</v>
      </c>
      <c r="D100" t="str">
        <f>Data!D100</f>
        <v>free drainage</v>
      </c>
      <c r="E100">
        <f>Data!E100</f>
        <v>2011</v>
      </c>
      <c r="F100">
        <f>Data!F100</f>
        <v>39.305943372854003</v>
      </c>
      <c r="G100" s="24">
        <f>Data!K100</f>
        <v>42.747700000000002</v>
      </c>
      <c r="H100" s="24">
        <f>Data!L100</f>
        <v>-94.495199999999997</v>
      </c>
      <c r="I100" t="s">
        <v>240</v>
      </c>
    </row>
    <row r="101" spans="1:9" x14ac:dyDescent="0.25">
      <c r="A101" t="str">
        <f>Data!A101</f>
        <v>IA</v>
      </c>
      <c r="B101" t="str">
        <f>Data!B101</f>
        <v>GILMORE</v>
      </c>
      <c r="C101" s="15">
        <f>Data!C101</f>
        <v>23.1</v>
      </c>
      <c r="D101" t="str">
        <f>Data!D101</f>
        <v>free drainage</v>
      </c>
      <c r="E101">
        <f>Data!E101</f>
        <v>2011</v>
      </c>
      <c r="F101">
        <f>Data!F101</f>
        <v>15.384113428699999</v>
      </c>
      <c r="G101" s="24">
        <f>Data!K101</f>
        <v>42.747700000000002</v>
      </c>
      <c r="H101" s="24">
        <f>Data!L101</f>
        <v>-94.495199999999997</v>
      </c>
      <c r="I101" t="s">
        <v>240</v>
      </c>
    </row>
    <row r="102" spans="1:9" x14ac:dyDescent="0.25">
      <c r="A102" t="str">
        <f>Data!A102</f>
        <v>IA</v>
      </c>
      <c r="B102" t="str">
        <f>Data!B102</f>
        <v>GILMORE</v>
      </c>
      <c r="C102" s="15">
        <f>Data!C102</f>
        <v>24.3</v>
      </c>
      <c r="D102" t="str">
        <f>Data!D102</f>
        <v>free drainage</v>
      </c>
      <c r="E102">
        <f>Data!E102</f>
        <v>2011</v>
      </c>
      <c r="F102">
        <f>Data!F102</f>
        <v>0</v>
      </c>
      <c r="G102" s="24">
        <f>Data!K102</f>
        <v>42.747700000000002</v>
      </c>
      <c r="H102" s="24">
        <f>Data!L102</f>
        <v>-94.495199999999997</v>
      </c>
      <c r="I102" t="s">
        <v>240</v>
      </c>
    </row>
    <row r="103" spans="1:9" x14ac:dyDescent="0.25">
      <c r="A103" t="str">
        <f>Data!A103</f>
        <v>IA</v>
      </c>
      <c r="B103" t="str">
        <f>Data!B103</f>
        <v>GILMORE</v>
      </c>
      <c r="C103" s="15">
        <f>Data!C103</f>
        <v>26.2</v>
      </c>
      <c r="D103" t="str">
        <f>Data!D103</f>
        <v>free drainage</v>
      </c>
      <c r="E103">
        <f>Data!E103</f>
        <v>2011</v>
      </c>
      <c r="F103">
        <f>Data!F103</f>
        <v>8.8215706606489999</v>
      </c>
      <c r="G103" s="24">
        <f>Data!K103</f>
        <v>42.747700000000002</v>
      </c>
      <c r="H103" s="24">
        <f>Data!L103</f>
        <v>-94.495199999999997</v>
      </c>
      <c r="I103" t="s">
        <v>240</v>
      </c>
    </row>
    <row r="104" spans="1:9" x14ac:dyDescent="0.25">
      <c r="A104" t="str">
        <f>Data!A104</f>
        <v>IA</v>
      </c>
      <c r="B104" t="str">
        <f>Data!B104</f>
        <v>GILMORE</v>
      </c>
      <c r="C104" s="15">
        <f>Data!C104</f>
        <v>3.1</v>
      </c>
      <c r="D104" t="str">
        <f>Data!D104</f>
        <v>free drainage</v>
      </c>
      <c r="E104">
        <f>Data!E104</f>
        <v>2012</v>
      </c>
      <c r="F104">
        <f>Data!F104</f>
        <v>1.6355215090500002</v>
      </c>
      <c r="G104" s="24">
        <f>Data!K104</f>
        <v>42.747700000000002</v>
      </c>
      <c r="H104" s="24">
        <f>Data!L104</f>
        <v>-94.495199999999997</v>
      </c>
      <c r="I104" t="s">
        <v>240</v>
      </c>
    </row>
    <row r="105" spans="1:9" x14ac:dyDescent="0.25">
      <c r="A105" t="str">
        <f>Data!A105</f>
        <v>IA</v>
      </c>
      <c r="B105" t="str">
        <f>Data!B105</f>
        <v>GILMORE</v>
      </c>
      <c r="C105" s="15">
        <f>Data!C105</f>
        <v>3.2</v>
      </c>
      <c r="D105" t="str">
        <f>Data!D105</f>
        <v>free drainage</v>
      </c>
      <c r="E105">
        <f>Data!E105</f>
        <v>2012</v>
      </c>
      <c r="F105">
        <f>Data!F105</f>
        <v>2.7056183333900002E-2</v>
      </c>
      <c r="G105" s="24">
        <f>Data!K105</f>
        <v>42.747700000000002</v>
      </c>
      <c r="H105" s="24">
        <f>Data!L105</f>
        <v>-94.495199999999997</v>
      </c>
      <c r="I105" t="s">
        <v>240</v>
      </c>
    </row>
    <row r="106" spans="1:9" x14ac:dyDescent="0.25">
      <c r="A106" t="str">
        <f>Data!A106</f>
        <v>IA</v>
      </c>
      <c r="B106" t="str">
        <f>Data!B106</f>
        <v>GILMORE</v>
      </c>
      <c r="C106" s="15">
        <f>Data!C106</f>
        <v>4.0999999999999996</v>
      </c>
      <c r="D106" t="str">
        <f>Data!D106</f>
        <v>free drainage</v>
      </c>
      <c r="E106">
        <f>Data!E106</f>
        <v>2012</v>
      </c>
      <c r="F106">
        <f>Data!F106</f>
        <v>0.27000266447510002</v>
      </c>
      <c r="G106" s="24">
        <f>Data!K106</f>
        <v>42.747700000000002</v>
      </c>
      <c r="H106" s="24">
        <f>Data!L106</f>
        <v>-94.495199999999997</v>
      </c>
      <c r="I106" t="s">
        <v>240</v>
      </c>
    </row>
    <row r="107" spans="1:9" x14ac:dyDescent="0.25">
      <c r="A107" t="str">
        <f>Data!A107</f>
        <v>IA</v>
      </c>
      <c r="B107" t="str">
        <f>Data!B107</f>
        <v>GILMORE</v>
      </c>
      <c r="C107" s="15">
        <f>Data!C107</f>
        <v>4.2</v>
      </c>
      <c r="D107" t="str">
        <f>Data!D107</f>
        <v>free drainage</v>
      </c>
      <c r="E107">
        <f>Data!E107</f>
        <v>2012</v>
      </c>
      <c r="F107">
        <f>Data!F107</f>
        <v>2.31032965154</v>
      </c>
      <c r="G107" s="24">
        <f>Data!K107</f>
        <v>42.747700000000002</v>
      </c>
      <c r="H107" s="24">
        <f>Data!L107</f>
        <v>-94.495199999999997</v>
      </c>
      <c r="I107" t="s">
        <v>240</v>
      </c>
    </row>
    <row r="108" spans="1:9" x14ac:dyDescent="0.25">
      <c r="A108" t="str">
        <f>Data!A108</f>
        <v>IA</v>
      </c>
      <c r="B108" t="str">
        <f>Data!B108</f>
        <v>GILMORE</v>
      </c>
      <c r="C108" s="15">
        <f>Data!C108</f>
        <v>6.2</v>
      </c>
      <c r="D108" t="str">
        <f>Data!D108</f>
        <v>free drainage</v>
      </c>
      <c r="E108">
        <f>Data!E108</f>
        <v>2012</v>
      </c>
      <c r="F108">
        <f>Data!F108</f>
        <v>3.7990072917099997</v>
      </c>
      <c r="G108" s="24">
        <f>Data!K108</f>
        <v>42.747700000000002</v>
      </c>
      <c r="H108" s="24">
        <f>Data!L108</f>
        <v>-94.495199999999997</v>
      </c>
      <c r="I108" t="s">
        <v>240</v>
      </c>
    </row>
    <row r="109" spans="1:9" x14ac:dyDescent="0.25">
      <c r="A109" t="str">
        <f>Data!A109</f>
        <v>IA</v>
      </c>
      <c r="B109" t="str">
        <f>Data!B109</f>
        <v>GILMORE</v>
      </c>
      <c r="C109" s="15">
        <f>Data!C109</f>
        <v>7.3</v>
      </c>
      <c r="D109" t="str">
        <f>Data!D109</f>
        <v>free drainage</v>
      </c>
      <c r="E109">
        <f>Data!E109</f>
        <v>2012</v>
      </c>
      <c r="F109">
        <f>Data!F109</f>
        <v>3.7031151970381</v>
      </c>
      <c r="G109" s="24">
        <f>Data!K109</f>
        <v>42.747700000000002</v>
      </c>
      <c r="H109" s="24">
        <f>Data!L109</f>
        <v>-94.495199999999997</v>
      </c>
      <c r="I109" t="s">
        <v>240</v>
      </c>
    </row>
    <row r="110" spans="1:9" x14ac:dyDescent="0.25">
      <c r="A110" t="str">
        <f>Data!A110</f>
        <v>IA</v>
      </c>
      <c r="B110" t="str">
        <f>Data!B110</f>
        <v>GILMORE</v>
      </c>
      <c r="C110" s="15">
        <f>Data!C110</f>
        <v>9.3000000000000007</v>
      </c>
      <c r="D110" t="str">
        <f>Data!D110</f>
        <v>free drainage</v>
      </c>
      <c r="E110">
        <f>Data!E110</f>
        <v>2012</v>
      </c>
      <c r="F110">
        <f>Data!F110</f>
        <v>6.7826216129332302</v>
      </c>
      <c r="G110" s="24">
        <f>Data!K110</f>
        <v>42.747700000000002</v>
      </c>
      <c r="H110" s="24">
        <f>Data!L110</f>
        <v>-94.495199999999997</v>
      </c>
      <c r="I110" t="s">
        <v>240</v>
      </c>
    </row>
    <row r="111" spans="1:9" x14ac:dyDescent="0.25">
      <c r="A111" t="str">
        <f>Data!A111</f>
        <v>IA</v>
      </c>
      <c r="B111" t="str">
        <f>Data!B111</f>
        <v>GILMORE</v>
      </c>
      <c r="C111" s="15">
        <f>Data!C111</f>
        <v>11.1</v>
      </c>
      <c r="D111" t="str">
        <f>Data!D111</f>
        <v>free drainage</v>
      </c>
      <c r="E111">
        <f>Data!E111</f>
        <v>2012</v>
      </c>
      <c r="F111">
        <f>Data!F111</f>
        <v>8.6818759156900001</v>
      </c>
      <c r="G111" s="24">
        <f>Data!K111</f>
        <v>42.747700000000002</v>
      </c>
      <c r="H111" s="24">
        <f>Data!L111</f>
        <v>-94.495199999999997</v>
      </c>
      <c r="I111" t="s">
        <v>240</v>
      </c>
    </row>
    <row r="112" spans="1:9" x14ac:dyDescent="0.25">
      <c r="A112" t="str">
        <f>Data!A112</f>
        <v>IA</v>
      </c>
      <c r="B112" t="str">
        <f>Data!B112</f>
        <v>GILMORE</v>
      </c>
      <c r="C112" s="15">
        <f>Data!C112</f>
        <v>11.2</v>
      </c>
      <c r="D112" t="str">
        <f>Data!D112</f>
        <v>free drainage</v>
      </c>
      <c r="E112">
        <f>Data!E112</f>
        <v>2012</v>
      </c>
      <c r="F112">
        <f>Data!F112</f>
        <v>5.7496622547400005</v>
      </c>
      <c r="G112" s="24">
        <f>Data!K112</f>
        <v>42.747700000000002</v>
      </c>
      <c r="H112" s="24">
        <f>Data!L112</f>
        <v>-94.495199999999997</v>
      </c>
      <c r="I112" t="s">
        <v>240</v>
      </c>
    </row>
    <row r="113" spans="1:9" x14ac:dyDescent="0.25">
      <c r="A113" t="str">
        <f>Data!A113</f>
        <v>IA</v>
      </c>
      <c r="B113" t="str">
        <f>Data!B113</f>
        <v>GILMORE</v>
      </c>
      <c r="C113" s="15">
        <f>Data!C113</f>
        <v>12.2</v>
      </c>
      <c r="D113" t="str">
        <f>Data!D113</f>
        <v>free drainage</v>
      </c>
      <c r="E113">
        <f>Data!E113</f>
        <v>2012</v>
      </c>
      <c r="F113">
        <f>Data!F113</f>
        <v>5.7023067871999995</v>
      </c>
      <c r="G113" s="24">
        <f>Data!K113</f>
        <v>42.747700000000002</v>
      </c>
      <c r="H113" s="24">
        <f>Data!L113</f>
        <v>-94.495199999999997</v>
      </c>
      <c r="I113" t="s">
        <v>240</v>
      </c>
    </row>
    <row r="114" spans="1:9" x14ac:dyDescent="0.25">
      <c r="A114" t="str">
        <f>Data!A114</f>
        <v>IA</v>
      </c>
      <c r="B114" t="str">
        <f>Data!B114</f>
        <v>GILMORE</v>
      </c>
      <c r="C114" s="15">
        <f>Data!C114</f>
        <v>12.3</v>
      </c>
      <c r="D114" t="str">
        <f>Data!D114</f>
        <v>free drainage</v>
      </c>
      <c r="E114">
        <f>Data!E114</f>
        <v>2012</v>
      </c>
      <c r="F114">
        <f>Data!F114</f>
        <v>5.261204012925</v>
      </c>
      <c r="G114" s="24">
        <f>Data!K114</f>
        <v>42.747700000000002</v>
      </c>
      <c r="H114" s="24">
        <f>Data!L114</f>
        <v>-94.495199999999997</v>
      </c>
      <c r="I114" t="s">
        <v>240</v>
      </c>
    </row>
    <row r="115" spans="1:9" x14ac:dyDescent="0.25">
      <c r="A115" t="str">
        <f>Data!A115</f>
        <v>IA</v>
      </c>
      <c r="B115" t="str">
        <f>Data!B115</f>
        <v>GILMORE</v>
      </c>
      <c r="C115" s="15">
        <f>Data!C115</f>
        <v>14.1</v>
      </c>
      <c r="D115" t="str">
        <f>Data!D115</f>
        <v>free drainage</v>
      </c>
      <c r="E115">
        <f>Data!E115</f>
        <v>2012</v>
      </c>
      <c r="F115">
        <f>Data!F115</f>
        <v>1.0839969308799999</v>
      </c>
      <c r="G115" s="24">
        <f>Data!K115</f>
        <v>42.747700000000002</v>
      </c>
      <c r="H115" s="24">
        <f>Data!L115</f>
        <v>-94.495199999999997</v>
      </c>
      <c r="I115" t="s">
        <v>240</v>
      </c>
    </row>
    <row r="116" spans="1:9" x14ac:dyDescent="0.25">
      <c r="A116" t="str">
        <f>Data!A116</f>
        <v>IA</v>
      </c>
      <c r="B116" t="str">
        <f>Data!B116</f>
        <v>GILMORE</v>
      </c>
      <c r="C116" s="15">
        <f>Data!C116</f>
        <v>16.2</v>
      </c>
      <c r="D116" t="str">
        <f>Data!D116</f>
        <v>free drainage</v>
      </c>
      <c r="E116">
        <f>Data!E116</f>
        <v>2012</v>
      </c>
      <c r="F116">
        <f>Data!F116</f>
        <v>1.4772052155752</v>
      </c>
      <c r="G116" s="24">
        <f>Data!K116</f>
        <v>42.747700000000002</v>
      </c>
      <c r="H116" s="24">
        <f>Data!L116</f>
        <v>-94.495199999999997</v>
      </c>
      <c r="I116" t="s">
        <v>240</v>
      </c>
    </row>
    <row r="117" spans="1:9" x14ac:dyDescent="0.25">
      <c r="A117" t="str">
        <f>Data!A117</f>
        <v>IA</v>
      </c>
      <c r="B117" t="str">
        <f>Data!B117</f>
        <v>GILMORE</v>
      </c>
      <c r="C117" s="15">
        <f>Data!C117</f>
        <v>16.3</v>
      </c>
      <c r="D117" t="str">
        <f>Data!D117</f>
        <v>free drainage</v>
      </c>
      <c r="E117">
        <f>Data!E117</f>
        <v>2012</v>
      </c>
      <c r="F117">
        <f>Data!F117</f>
        <v>3.9096825836651004</v>
      </c>
      <c r="G117" s="24">
        <f>Data!K117</f>
        <v>42.747700000000002</v>
      </c>
      <c r="H117" s="24">
        <f>Data!L117</f>
        <v>-94.495199999999997</v>
      </c>
      <c r="I117" t="s">
        <v>240</v>
      </c>
    </row>
    <row r="118" spans="1:9" x14ac:dyDescent="0.25">
      <c r="A118" t="str">
        <f>Data!A118</f>
        <v>IA</v>
      </c>
      <c r="B118" t="str">
        <f>Data!B118</f>
        <v>GILMORE</v>
      </c>
      <c r="C118" s="15">
        <f>Data!C118</f>
        <v>17.100000000000001</v>
      </c>
      <c r="D118" t="str">
        <f>Data!D118</f>
        <v>free drainage</v>
      </c>
      <c r="E118">
        <f>Data!E118</f>
        <v>2012</v>
      </c>
      <c r="F118">
        <f>Data!F118</f>
        <v>1.27907087</v>
      </c>
      <c r="G118" s="24">
        <f>Data!K118</f>
        <v>42.747700000000002</v>
      </c>
      <c r="H118" s="24">
        <f>Data!L118</f>
        <v>-94.495199999999997</v>
      </c>
      <c r="I118" t="s">
        <v>240</v>
      </c>
    </row>
    <row r="119" spans="1:9" x14ac:dyDescent="0.25">
      <c r="A119" t="str">
        <f>Data!A119</f>
        <v>IA</v>
      </c>
      <c r="B119" t="str">
        <f>Data!B119</f>
        <v>GILMORE</v>
      </c>
      <c r="C119" s="15">
        <f>Data!C119</f>
        <v>17.3</v>
      </c>
      <c r="D119" t="str">
        <f>Data!D119</f>
        <v>free drainage</v>
      </c>
      <c r="E119">
        <f>Data!E119</f>
        <v>2012</v>
      </c>
      <c r="F119">
        <f>Data!F119</f>
        <v>3.6102770695670001</v>
      </c>
      <c r="G119" s="24">
        <f>Data!K119</f>
        <v>42.747700000000002</v>
      </c>
      <c r="H119" s="24">
        <f>Data!L119</f>
        <v>-94.495199999999997</v>
      </c>
      <c r="I119" t="s">
        <v>240</v>
      </c>
    </row>
    <row r="120" spans="1:9" x14ac:dyDescent="0.25">
      <c r="A120" t="str">
        <f>Data!A120</f>
        <v>IA</v>
      </c>
      <c r="B120" t="str">
        <f>Data!B120</f>
        <v>GILMORE</v>
      </c>
      <c r="C120" s="15">
        <f>Data!C120</f>
        <v>19.2</v>
      </c>
      <c r="D120" t="str">
        <f>Data!D120</f>
        <v>free drainage</v>
      </c>
      <c r="E120">
        <f>Data!E120</f>
        <v>2012</v>
      </c>
      <c r="F120">
        <f>Data!F120</f>
        <v>6.4856333930000005</v>
      </c>
      <c r="G120" s="24">
        <f>Data!K120</f>
        <v>42.747700000000002</v>
      </c>
      <c r="H120" s="24">
        <f>Data!L120</f>
        <v>-94.495199999999997</v>
      </c>
      <c r="I120" t="s">
        <v>240</v>
      </c>
    </row>
    <row r="121" spans="1:9" x14ac:dyDescent="0.25">
      <c r="A121" t="str">
        <f>Data!A121</f>
        <v>IA</v>
      </c>
      <c r="B121" t="str">
        <f>Data!B121</f>
        <v>GILMORE</v>
      </c>
      <c r="C121" s="15">
        <f>Data!C121</f>
        <v>19.3</v>
      </c>
      <c r="D121" t="str">
        <f>Data!D121</f>
        <v>free drainage</v>
      </c>
      <c r="E121">
        <f>Data!E121</f>
        <v>2012</v>
      </c>
      <c r="F121">
        <f>Data!F121</f>
        <v>3.6443370092089</v>
      </c>
      <c r="G121" s="24">
        <f>Data!K121</f>
        <v>42.747700000000002</v>
      </c>
      <c r="H121" s="24">
        <f>Data!L121</f>
        <v>-94.495199999999997</v>
      </c>
      <c r="I121" t="s">
        <v>240</v>
      </c>
    </row>
    <row r="122" spans="1:9" x14ac:dyDescent="0.25">
      <c r="A122" t="str">
        <f>Data!A122</f>
        <v>IA</v>
      </c>
      <c r="B122" t="str">
        <f>Data!B122</f>
        <v>GILMORE</v>
      </c>
      <c r="C122" s="15">
        <f>Data!C122</f>
        <v>21.3</v>
      </c>
      <c r="D122" t="str">
        <f>Data!D122</f>
        <v>free drainage</v>
      </c>
      <c r="E122">
        <f>Data!E122</f>
        <v>2012</v>
      </c>
      <c r="F122">
        <f>Data!F122</f>
        <v>4.1863359127790005</v>
      </c>
      <c r="G122" s="24">
        <f>Data!K122</f>
        <v>42.747700000000002</v>
      </c>
      <c r="H122" s="24">
        <f>Data!L122</f>
        <v>-94.495199999999997</v>
      </c>
      <c r="I122" t="s">
        <v>240</v>
      </c>
    </row>
    <row r="123" spans="1:9" x14ac:dyDescent="0.25">
      <c r="A123" t="str">
        <f>Data!A123</f>
        <v>IA</v>
      </c>
      <c r="B123" t="str">
        <f>Data!B123</f>
        <v>GILMORE</v>
      </c>
      <c r="C123" s="15">
        <f>Data!C123</f>
        <v>22.1</v>
      </c>
      <c r="D123" t="str">
        <f>Data!D123</f>
        <v>free drainage</v>
      </c>
      <c r="E123">
        <f>Data!E123</f>
        <v>2012</v>
      </c>
      <c r="F123">
        <f>Data!F123</f>
        <v>4.6097671192699998</v>
      </c>
      <c r="G123" s="24">
        <f>Data!K123</f>
        <v>42.747700000000002</v>
      </c>
      <c r="H123" s="24">
        <f>Data!L123</f>
        <v>-94.495199999999997</v>
      </c>
      <c r="I123" t="s">
        <v>240</v>
      </c>
    </row>
    <row r="124" spans="1:9" x14ac:dyDescent="0.25">
      <c r="A124" t="str">
        <f>Data!A124</f>
        <v>IA</v>
      </c>
      <c r="B124" t="str">
        <f>Data!B124</f>
        <v>GILMORE</v>
      </c>
      <c r="C124" s="15">
        <f>Data!C124</f>
        <v>22.3</v>
      </c>
      <c r="D124" t="str">
        <f>Data!D124</f>
        <v>free drainage</v>
      </c>
      <c r="E124">
        <f>Data!E124</f>
        <v>2012</v>
      </c>
      <c r="F124">
        <f>Data!F124</f>
        <v>0.25569976490000002</v>
      </c>
      <c r="G124" s="24">
        <f>Data!K124</f>
        <v>42.747700000000002</v>
      </c>
      <c r="H124" s="24">
        <f>Data!L124</f>
        <v>-94.495199999999997</v>
      </c>
      <c r="I124" t="s">
        <v>240</v>
      </c>
    </row>
    <row r="125" spans="1:9" x14ac:dyDescent="0.25">
      <c r="A125" t="str">
        <f>Data!A125</f>
        <v>IA</v>
      </c>
      <c r="B125" t="str">
        <f>Data!B125</f>
        <v>GILMORE</v>
      </c>
      <c r="C125" s="15">
        <f>Data!C125</f>
        <v>23.1</v>
      </c>
      <c r="D125" t="str">
        <f>Data!D125</f>
        <v>free drainage</v>
      </c>
      <c r="E125">
        <f>Data!E125</f>
        <v>2012</v>
      </c>
      <c r="F125">
        <f>Data!F125</f>
        <v>2.36528838065</v>
      </c>
      <c r="G125" s="24">
        <f>Data!K125</f>
        <v>42.747700000000002</v>
      </c>
      <c r="H125" s="24">
        <f>Data!L125</f>
        <v>-94.495199999999997</v>
      </c>
      <c r="I125" t="s">
        <v>240</v>
      </c>
    </row>
    <row r="126" spans="1:9" x14ac:dyDescent="0.25">
      <c r="A126" t="str">
        <f>Data!A126</f>
        <v>IA</v>
      </c>
      <c r="B126" t="str">
        <f>Data!B126</f>
        <v>GILMORE</v>
      </c>
      <c r="C126" s="15">
        <f>Data!C126</f>
        <v>24.3</v>
      </c>
      <c r="D126" t="str">
        <f>Data!D126</f>
        <v>free drainage</v>
      </c>
      <c r="E126">
        <f>Data!E126</f>
        <v>2012</v>
      </c>
      <c r="F126">
        <f>Data!F126</f>
        <v>0</v>
      </c>
      <c r="G126" s="24">
        <f>Data!K126</f>
        <v>42.747700000000002</v>
      </c>
      <c r="H126" s="24">
        <f>Data!L126</f>
        <v>-94.495199999999997</v>
      </c>
      <c r="I126" t="s">
        <v>240</v>
      </c>
    </row>
    <row r="127" spans="1:9" x14ac:dyDescent="0.25">
      <c r="A127" t="str">
        <f>Data!A127</f>
        <v>IA</v>
      </c>
      <c r="B127" t="str">
        <f>Data!B127</f>
        <v>GILMORE</v>
      </c>
      <c r="C127" s="15">
        <f>Data!C127</f>
        <v>26.2</v>
      </c>
      <c r="D127" t="str">
        <f>Data!D127</f>
        <v>free drainage</v>
      </c>
      <c r="E127">
        <f>Data!E127</f>
        <v>2012</v>
      </c>
      <c r="F127">
        <f>Data!F127</f>
        <v>7.2856664206200001</v>
      </c>
      <c r="G127" s="24">
        <f>Data!K127</f>
        <v>42.747700000000002</v>
      </c>
      <c r="H127" s="24">
        <f>Data!L127</f>
        <v>-94.495199999999997</v>
      </c>
      <c r="I127" t="s">
        <v>240</v>
      </c>
    </row>
    <row r="128" spans="1:9" x14ac:dyDescent="0.25">
      <c r="A128" t="str">
        <f>Data!A128</f>
        <v>IA</v>
      </c>
      <c r="B128" t="str">
        <f>Data!B128</f>
        <v>GILMORE</v>
      </c>
      <c r="C128" s="15">
        <f>Data!C128</f>
        <v>3.1</v>
      </c>
      <c r="D128" t="str">
        <f>Data!D128</f>
        <v>free drainage</v>
      </c>
      <c r="E128">
        <f>Data!E128</f>
        <v>2013</v>
      </c>
      <c r="F128">
        <f>Data!F128</f>
        <v>23.030017356239998</v>
      </c>
      <c r="G128" s="24">
        <f>Data!K128</f>
        <v>42.747700000000002</v>
      </c>
      <c r="H128" s="24">
        <f>Data!L128</f>
        <v>-94.495199999999997</v>
      </c>
      <c r="I128" t="s">
        <v>240</v>
      </c>
    </row>
    <row r="129" spans="1:9" x14ac:dyDescent="0.25">
      <c r="A129" t="str">
        <f>Data!A129</f>
        <v>IA</v>
      </c>
      <c r="B129" t="str">
        <f>Data!B129</f>
        <v>GILMORE</v>
      </c>
      <c r="C129" s="15">
        <f>Data!C129</f>
        <v>3.2</v>
      </c>
      <c r="D129" t="str">
        <f>Data!D129</f>
        <v>free drainage</v>
      </c>
      <c r="E129">
        <f>Data!E129</f>
        <v>2013</v>
      </c>
      <c r="F129">
        <f>Data!F129</f>
        <v>14.973077254420001</v>
      </c>
      <c r="G129" s="24">
        <f>Data!K129</f>
        <v>42.747700000000002</v>
      </c>
      <c r="H129" s="24">
        <f>Data!L129</f>
        <v>-94.495199999999997</v>
      </c>
      <c r="I129" t="s">
        <v>240</v>
      </c>
    </row>
    <row r="130" spans="1:9" x14ac:dyDescent="0.25">
      <c r="A130" t="str">
        <f>Data!A130</f>
        <v>IA</v>
      </c>
      <c r="B130" t="str">
        <f>Data!B130</f>
        <v>GILMORE</v>
      </c>
      <c r="C130" s="15">
        <f>Data!C130</f>
        <v>4.0999999999999996</v>
      </c>
      <c r="D130" t="str">
        <f>Data!D130</f>
        <v>free drainage</v>
      </c>
      <c r="E130">
        <f>Data!E130</f>
        <v>2013</v>
      </c>
      <c r="F130">
        <f>Data!F130</f>
        <v>60.801998553200001</v>
      </c>
      <c r="G130" s="24">
        <f>Data!K130</f>
        <v>42.747700000000002</v>
      </c>
      <c r="H130" s="24">
        <f>Data!L130</f>
        <v>-94.495199999999997</v>
      </c>
      <c r="I130" t="s">
        <v>240</v>
      </c>
    </row>
    <row r="131" spans="1:9" x14ac:dyDescent="0.25">
      <c r="A131" t="str">
        <f>Data!A131</f>
        <v>IA</v>
      </c>
      <c r="B131" t="str">
        <f>Data!B131</f>
        <v>GILMORE</v>
      </c>
      <c r="C131" s="15">
        <f>Data!C131</f>
        <v>4.2</v>
      </c>
      <c r="D131" t="str">
        <f>Data!D131</f>
        <v>free drainage</v>
      </c>
      <c r="E131">
        <f>Data!E131</f>
        <v>2013</v>
      </c>
      <c r="F131">
        <f>Data!F131</f>
        <v>46.932697455650008</v>
      </c>
      <c r="G131" s="24">
        <f>Data!K131</f>
        <v>42.747700000000002</v>
      </c>
      <c r="H131" s="24">
        <f>Data!L131</f>
        <v>-94.495199999999997</v>
      </c>
      <c r="I131" t="s">
        <v>240</v>
      </c>
    </row>
    <row r="132" spans="1:9" x14ac:dyDescent="0.25">
      <c r="A132" t="str">
        <f>Data!A132</f>
        <v>IA</v>
      </c>
      <c r="B132" t="str">
        <f>Data!B132</f>
        <v>GILMORE</v>
      </c>
      <c r="C132" s="15">
        <f>Data!C132</f>
        <v>6.2</v>
      </c>
      <c r="D132" t="str">
        <f>Data!D132</f>
        <v>free drainage</v>
      </c>
      <c r="E132">
        <f>Data!E132</f>
        <v>2013</v>
      </c>
      <c r="F132">
        <f>Data!F132</f>
        <v>54.404444828771993</v>
      </c>
      <c r="G132" s="24">
        <f>Data!K132</f>
        <v>42.747700000000002</v>
      </c>
      <c r="H132" s="24">
        <f>Data!L132</f>
        <v>-94.495199999999997</v>
      </c>
      <c r="I132" t="s">
        <v>240</v>
      </c>
    </row>
    <row r="133" spans="1:9" x14ac:dyDescent="0.25">
      <c r="A133" t="str">
        <f>Data!A133</f>
        <v>IA</v>
      </c>
      <c r="B133" t="str">
        <f>Data!B133</f>
        <v>GILMORE</v>
      </c>
      <c r="C133" s="15">
        <f>Data!C133</f>
        <v>7.3</v>
      </c>
      <c r="D133" t="str">
        <f>Data!D133</f>
        <v>free drainage</v>
      </c>
      <c r="E133">
        <f>Data!E133</f>
        <v>2013</v>
      </c>
      <c r="F133">
        <f>Data!F133</f>
        <v>51.262074135190005</v>
      </c>
      <c r="G133" s="24">
        <f>Data!K133</f>
        <v>42.747700000000002</v>
      </c>
      <c r="H133" s="24">
        <f>Data!L133</f>
        <v>-94.495199999999997</v>
      </c>
      <c r="I133" t="s">
        <v>240</v>
      </c>
    </row>
    <row r="134" spans="1:9" x14ac:dyDescent="0.25">
      <c r="A134" t="str">
        <f>Data!A134</f>
        <v>IA</v>
      </c>
      <c r="B134" t="str">
        <f>Data!B134</f>
        <v>GILMORE</v>
      </c>
      <c r="C134" s="15">
        <f>Data!C134</f>
        <v>9.3000000000000007</v>
      </c>
      <c r="D134" t="str">
        <f>Data!D134</f>
        <v>free drainage</v>
      </c>
      <c r="E134">
        <f>Data!E134</f>
        <v>2013</v>
      </c>
      <c r="F134">
        <f>Data!F134</f>
        <v>37.376612272650007</v>
      </c>
      <c r="G134" s="24">
        <f>Data!K134</f>
        <v>42.747700000000002</v>
      </c>
      <c r="H134" s="24">
        <f>Data!L134</f>
        <v>-94.495199999999997</v>
      </c>
      <c r="I134" t="s">
        <v>240</v>
      </c>
    </row>
    <row r="135" spans="1:9" x14ac:dyDescent="0.25">
      <c r="A135" t="str">
        <f>Data!A135</f>
        <v>IA</v>
      </c>
      <c r="B135" t="str">
        <f>Data!B135</f>
        <v>GILMORE</v>
      </c>
      <c r="C135" s="15">
        <f>Data!C135</f>
        <v>11.1</v>
      </c>
      <c r="D135" t="str">
        <f>Data!D135</f>
        <v>free drainage</v>
      </c>
      <c r="E135">
        <f>Data!E135</f>
        <v>2013</v>
      </c>
      <c r="F135">
        <f>Data!F135</f>
        <v>49.786557626300009</v>
      </c>
      <c r="G135" s="24">
        <f>Data!K135</f>
        <v>42.747700000000002</v>
      </c>
      <c r="H135" s="24">
        <f>Data!L135</f>
        <v>-94.495199999999997</v>
      </c>
      <c r="I135" t="s">
        <v>240</v>
      </c>
    </row>
    <row r="136" spans="1:9" x14ac:dyDescent="0.25">
      <c r="A136" t="str">
        <f>Data!A136</f>
        <v>IA</v>
      </c>
      <c r="B136" t="str">
        <f>Data!B136</f>
        <v>GILMORE</v>
      </c>
      <c r="C136" s="15">
        <f>Data!C136</f>
        <v>11.2</v>
      </c>
      <c r="D136" t="str">
        <f>Data!D136</f>
        <v>free drainage</v>
      </c>
      <c r="E136">
        <f>Data!E136</f>
        <v>2013</v>
      </c>
      <c r="F136">
        <f>Data!F136</f>
        <v>38.4672408307</v>
      </c>
      <c r="G136" s="24">
        <f>Data!K136</f>
        <v>42.747700000000002</v>
      </c>
      <c r="H136" s="24">
        <f>Data!L136</f>
        <v>-94.495199999999997</v>
      </c>
      <c r="I136" t="s">
        <v>240</v>
      </c>
    </row>
    <row r="137" spans="1:9" x14ac:dyDescent="0.25">
      <c r="A137" t="str">
        <f>Data!A137</f>
        <v>IA</v>
      </c>
      <c r="B137" t="str">
        <f>Data!B137</f>
        <v>GILMORE</v>
      </c>
      <c r="C137" s="15">
        <f>Data!C137</f>
        <v>12.2</v>
      </c>
      <c r="D137" t="str">
        <f>Data!D137</f>
        <v>free drainage</v>
      </c>
      <c r="E137">
        <f>Data!E137</f>
        <v>2013</v>
      </c>
      <c r="F137">
        <f>Data!F137</f>
        <v>44.003612284320006</v>
      </c>
      <c r="G137" s="24">
        <f>Data!K137</f>
        <v>42.747700000000002</v>
      </c>
      <c r="H137" s="24">
        <f>Data!L137</f>
        <v>-94.495199999999997</v>
      </c>
      <c r="I137" t="s">
        <v>240</v>
      </c>
    </row>
    <row r="138" spans="1:9" x14ac:dyDescent="0.25">
      <c r="A138" t="str">
        <f>Data!A138</f>
        <v>IA</v>
      </c>
      <c r="B138" t="str">
        <f>Data!B138</f>
        <v>GILMORE</v>
      </c>
      <c r="C138" s="15">
        <f>Data!C138</f>
        <v>12.3</v>
      </c>
      <c r="D138" t="str">
        <f>Data!D138</f>
        <v>free drainage</v>
      </c>
      <c r="E138">
        <f>Data!E138</f>
        <v>2013</v>
      </c>
      <c r="F138">
        <f>Data!F138</f>
        <v>36.254588849679998</v>
      </c>
      <c r="G138" s="24">
        <f>Data!K138</f>
        <v>42.747700000000002</v>
      </c>
      <c r="H138" s="24">
        <f>Data!L138</f>
        <v>-94.495199999999997</v>
      </c>
      <c r="I138" t="s">
        <v>240</v>
      </c>
    </row>
    <row r="139" spans="1:9" x14ac:dyDescent="0.25">
      <c r="A139" t="str">
        <f>Data!A139</f>
        <v>IA</v>
      </c>
      <c r="B139" t="str">
        <f>Data!B139</f>
        <v>GILMORE</v>
      </c>
      <c r="C139" s="15">
        <f>Data!C139</f>
        <v>14.1</v>
      </c>
      <c r="D139" t="str">
        <f>Data!D139</f>
        <v>free drainage</v>
      </c>
      <c r="E139">
        <f>Data!E139</f>
        <v>2013</v>
      </c>
      <c r="F139">
        <f>Data!F139</f>
        <v>11.027588606417998</v>
      </c>
      <c r="G139" s="24">
        <f>Data!K139</f>
        <v>42.747700000000002</v>
      </c>
      <c r="H139" s="24">
        <f>Data!L139</f>
        <v>-94.495199999999997</v>
      </c>
      <c r="I139" t="s">
        <v>240</v>
      </c>
    </row>
    <row r="140" spans="1:9" x14ac:dyDescent="0.25">
      <c r="A140" t="str">
        <f>Data!A140</f>
        <v>IA</v>
      </c>
      <c r="B140" t="str">
        <f>Data!B140</f>
        <v>GILMORE</v>
      </c>
      <c r="C140" s="15">
        <f>Data!C140</f>
        <v>16.2</v>
      </c>
      <c r="D140" t="str">
        <f>Data!D140</f>
        <v>free drainage</v>
      </c>
      <c r="E140">
        <f>Data!E140</f>
        <v>2013</v>
      </c>
      <c r="F140">
        <f>Data!F140</f>
        <v>39.034110925829992</v>
      </c>
      <c r="G140" s="24">
        <f>Data!K140</f>
        <v>42.747700000000002</v>
      </c>
      <c r="H140" s="24">
        <f>Data!L140</f>
        <v>-94.495199999999997</v>
      </c>
      <c r="I140" t="s">
        <v>240</v>
      </c>
    </row>
    <row r="141" spans="1:9" x14ac:dyDescent="0.25">
      <c r="A141" t="str">
        <f>Data!A141</f>
        <v>IA</v>
      </c>
      <c r="B141" t="str">
        <f>Data!B141</f>
        <v>GILMORE</v>
      </c>
      <c r="C141" s="15">
        <f>Data!C141</f>
        <v>16.3</v>
      </c>
      <c r="D141" t="str">
        <f>Data!D141</f>
        <v>free drainage</v>
      </c>
      <c r="E141">
        <f>Data!E141</f>
        <v>2013</v>
      </c>
      <c r="F141">
        <f>Data!F141</f>
        <v>64.114932411490003</v>
      </c>
      <c r="G141" s="24">
        <f>Data!K141</f>
        <v>42.747700000000002</v>
      </c>
      <c r="H141" s="24">
        <f>Data!L141</f>
        <v>-94.495199999999997</v>
      </c>
      <c r="I141" t="s">
        <v>240</v>
      </c>
    </row>
    <row r="142" spans="1:9" x14ac:dyDescent="0.25">
      <c r="A142" t="str">
        <f>Data!A142</f>
        <v>IA</v>
      </c>
      <c r="B142" t="str">
        <f>Data!B142</f>
        <v>GILMORE</v>
      </c>
      <c r="C142" s="15">
        <f>Data!C142</f>
        <v>17.100000000000001</v>
      </c>
      <c r="D142" t="str">
        <f>Data!D142</f>
        <v>free drainage</v>
      </c>
      <c r="E142">
        <f>Data!E142</f>
        <v>2013</v>
      </c>
      <c r="F142">
        <f>Data!F142</f>
        <v>32.167840889330002</v>
      </c>
      <c r="G142" s="24">
        <f>Data!K142</f>
        <v>42.747700000000002</v>
      </c>
      <c r="H142" s="24">
        <f>Data!L142</f>
        <v>-94.495199999999997</v>
      </c>
      <c r="I142" t="s">
        <v>240</v>
      </c>
    </row>
    <row r="143" spans="1:9" x14ac:dyDescent="0.25">
      <c r="A143" t="str">
        <f>Data!A143</f>
        <v>IA</v>
      </c>
      <c r="B143" t="str">
        <f>Data!B143</f>
        <v>GILMORE</v>
      </c>
      <c r="C143" s="15">
        <f>Data!C143</f>
        <v>17.3</v>
      </c>
      <c r="D143" t="str">
        <f>Data!D143</f>
        <v>free drainage</v>
      </c>
      <c r="E143">
        <f>Data!E143</f>
        <v>2013</v>
      </c>
      <c r="F143">
        <f>Data!F143</f>
        <v>57.890307958839998</v>
      </c>
      <c r="G143" s="24">
        <f>Data!K143</f>
        <v>42.747700000000002</v>
      </c>
      <c r="H143" s="24">
        <f>Data!L143</f>
        <v>-94.495199999999997</v>
      </c>
      <c r="I143" t="s">
        <v>240</v>
      </c>
    </row>
    <row r="144" spans="1:9" x14ac:dyDescent="0.25">
      <c r="A144" t="str">
        <f>Data!A144</f>
        <v>IA</v>
      </c>
      <c r="B144" t="str">
        <f>Data!B144</f>
        <v>GILMORE</v>
      </c>
      <c r="C144" s="15">
        <f>Data!C144</f>
        <v>19.2</v>
      </c>
      <c r="D144" t="str">
        <f>Data!D144</f>
        <v>free drainage</v>
      </c>
      <c r="E144">
        <f>Data!E144</f>
        <v>2013</v>
      </c>
      <c r="F144">
        <f>Data!F144</f>
        <v>74.971670048360011</v>
      </c>
      <c r="G144" s="24">
        <f>Data!K144</f>
        <v>42.747700000000002</v>
      </c>
      <c r="H144" s="24">
        <f>Data!L144</f>
        <v>-94.495199999999997</v>
      </c>
      <c r="I144" t="s">
        <v>240</v>
      </c>
    </row>
    <row r="145" spans="1:9" x14ac:dyDescent="0.25">
      <c r="A145" t="str">
        <f>Data!A145</f>
        <v>IA</v>
      </c>
      <c r="B145" t="str">
        <f>Data!B145</f>
        <v>GILMORE</v>
      </c>
      <c r="C145" s="15">
        <f>Data!C145</f>
        <v>19.3</v>
      </c>
      <c r="D145" t="str">
        <f>Data!D145</f>
        <v>free drainage</v>
      </c>
      <c r="E145">
        <f>Data!E145</f>
        <v>2013</v>
      </c>
      <c r="F145">
        <f>Data!F145</f>
        <v>38.578658825380003</v>
      </c>
      <c r="G145" s="24">
        <f>Data!K145</f>
        <v>42.747700000000002</v>
      </c>
      <c r="H145" s="24">
        <f>Data!L145</f>
        <v>-94.495199999999997</v>
      </c>
      <c r="I145" t="s">
        <v>240</v>
      </c>
    </row>
    <row r="146" spans="1:9" x14ac:dyDescent="0.25">
      <c r="A146" t="str">
        <f>Data!A146</f>
        <v>IA</v>
      </c>
      <c r="B146" t="str">
        <f>Data!B146</f>
        <v>GILMORE</v>
      </c>
      <c r="C146" s="15">
        <f>Data!C146</f>
        <v>21.3</v>
      </c>
      <c r="D146" t="str">
        <f>Data!D146</f>
        <v>free drainage</v>
      </c>
      <c r="E146">
        <f>Data!E146</f>
        <v>2013</v>
      </c>
      <c r="F146">
        <f>Data!F146</f>
        <v>71.821012624899993</v>
      </c>
      <c r="G146" s="24">
        <f>Data!K146</f>
        <v>42.747700000000002</v>
      </c>
      <c r="H146" s="24">
        <f>Data!L146</f>
        <v>-94.495199999999997</v>
      </c>
      <c r="I146" t="s">
        <v>240</v>
      </c>
    </row>
    <row r="147" spans="1:9" x14ac:dyDescent="0.25">
      <c r="A147" t="str">
        <f>Data!A147</f>
        <v>IA</v>
      </c>
      <c r="B147" t="str">
        <f>Data!B147</f>
        <v>GILMORE</v>
      </c>
      <c r="C147" s="15">
        <f>Data!C147</f>
        <v>22.1</v>
      </c>
      <c r="D147" t="str">
        <f>Data!D147</f>
        <v>free drainage</v>
      </c>
      <c r="E147">
        <f>Data!E147</f>
        <v>2013</v>
      </c>
      <c r="F147">
        <f>Data!F147</f>
        <v>44.126723185900005</v>
      </c>
      <c r="G147" s="24">
        <f>Data!K147</f>
        <v>42.747700000000002</v>
      </c>
      <c r="H147" s="24">
        <f>Data!L147</f>
        <v>-94.495199999999997</v>
      </c>
      <c r="I147" t="s">
        <v>240</v>
      </c>
    </row>
    <row r="148" spans="1:9" x14ac:dyDescent="0.25">
      <c r="A148" t="str">
        <f>Data!A148</f>
        <v>IA</v>
      </c>
      <c r="B148" t="str">
        <f>Data!B148</f>
        <v>GILMORE</v>
      </c>
      <c r="C148" s="15">
        <f>Data!C148</f>
        <v>22.3</v>
      </c>
      <c r="D148" t="str">
        <f>Data!D148</f>
        <v>free drainage</v>
      </c>
      <c r="E148">
        <f>Data!E148</f>
        <v>2013</v>
      </c>
      <c r="F148">
        <f>Data!F148</f>
        <v>59.927197310800004</v>
      </c>
      <c r="G148" s="24">
        <f>Data!K148</f>
        <v>42.747700000000002</v>
      </c>
      <c r="H148" s="24">
        <f>Data!L148</f>
        <v>-94.495199999999997</v>
      </c>
      <c r="I148" t="s">
        <v>240</v>
      </c>
    </row>
    <row r="149" spans="1:9" x14ac:dyDescent="0.25">
      <c r="A149" t="str">
        <f>Data!A149</f>
        <v>IA</v>
      </c>
      <c r="B149" t="str">
        <f>Data!B149</f>
        <v>GILMORE</v>
      </c>
      <c r="C149" s="15">
        <f>Data!C149</f>
        <v>23.1</v>
      </c>
      <c r="D149" t="str">
        <f>Data!D149</f>
        <v>free drainage</v>
      </c>
      <c r="E149">
        <f>Data!E149</f>
        <v>2013</v>
      </c>
      <c r="F149">
        <f>Data!F149</f>
        <v>32.358976456399994</v>
      </c>
      <c r="G149" s="24">
        <f>Data!K149</f>
        <v>42.747700000000002</v>
      </c>
      <c r="H149" s="24">
        <f>Data!L149</f>
        <v>-94.495199999999997</v>
      </c>
      <c r="I149" t="s">
        <v>240</v>
      </c>
    </row>
    <row r="150" spans="1:9" x14ac:dyDescent="0.25">
      <c r="A150" t="str">
        <f>Data!A150</f>
        <v>IA</v>
      </c>
      <c r="B150" t="str">
        <f>Data!B150</f>
        <v>GILMORE</v>
      </c>
      <c r="C150" s="15">
        <f>Data!C150</f>
        <v>24.3</v>
      </c>
      <c r="D150" t="str">
        <f>Data!D150</f>
        <v>free drainage</v>
      </c>
      <c r="E150">
        <f>Data!E150</f>
        <v>2013</v>
      </c>
      <c r="F150">
        <f>Data!F150</f>
        <v>3.053686511445</v>
      </c>
      <c r="G150" s="24">
        <f>Data!K150</f>
        <v>42.747700000000002</v>
      </c>
      <c r="H150" s="24">
        <f>Data!L150</f>
        <v>-94.495199999999997</v>
      </c>
      <c r="I150" t="s">
        <v>240</v>
      </c>
    </row>
    <row r="151" spans="1:9" x14ac:dyDescent="0.25">
      <c r="A151" t="str">
        <f>Data!A151</f>
        <v>IA</v>
      </c>
      <c r="B151" t="str">
        <f>Data!B151</f>
        <v>GILMORE</v>
      </c>
      <c r="C151" s="15">
        <f>Data!C151</f>
        <v>26.2</v>
      </c>
      <c r="D151" t="str">
        <f>Data!D151</f>
        <v>free drainage</v>
      </c>
      <c r="E151">
        <f>Data!E151</f>
        <v>2013</v>
      </c>
      <c r="F151">
        <f>Data!F151</f>
        <v>24.933073608571</v>
      </c>
      <c r="G151" s="24">
        <f>Data!K151</f>
        <v>42.747700000000002</v>
      </c>
      <c r="H151" s="24">
        <f>Data!L151</f>
        <v>-94.495199999999997</v>
      </c>
      <c r="I151" t="s">
        <v>240</v>
      </c>
    </row>
    <row r="152" spans="1:9" x14ac:dyDescent="0.25">
      <c r="A152" t="str">
        <f>Data!A152</f>
        <v>IA</v>
      </c>
      <c r="B152" t="str">
        <f>Data!B152</f>
        <v>GILMORE</v>
      </c>
      <c r="C152" s="15">
        <f>Data!C152</f>
        <v>3.1</v>
      </c>
      <c r="D152" t="str">
        <f>Data!D152</f>
        <v>free drainage</v>
      </c>
      <c r="E152">
        <f>Data!E152</f>
        <v>2014</v>
      </c>
      <c r="F152">
        <f>Data!F152</f>
        <v>32.677931367820008</v>
      </c>
      <c r="G152" s="24">
        <f>Data!K152</f>
        <v>42.747700000000002</v>
      </c>
      <c r="H152" s="24">
        <f>Data!L152</f>
        <v>-94.495199999999997</v>
      </c>
      <c r="I152" t="s">
        <v>240</v>
      </c>
    </row>
    <row r="153" spans="1:9" x14ac:dyDescent="0.25">
      <c r="A153" t="str">
        <f>Data!A153</f>
        <v>IA</v>
      </c>
      <c r="B153" t="str">
        <f>Data!B153</f>
        <v>GILMORE</v>
      </c>
      <c r="C153" s="15">
        <f>Data!C153</f>
        <v>3.2</v>
      </c>
      <c r="D153" t="str">
        <f>Data!D153</f>
        <v>free drainage</v>
      </c>
      <c r="E153">
        <f>Data!E153</f>
        <v>2014</v>
      </c>
      <c r="F153">
        <f>Data!F153</f>
        <v>37.318842301923993</v>
      </c>
      <c r="G153" s="24">
        <f>Data!K153</f>
        <v>42.747700000000002</v>
      </c>
      <c r="H153" s="24">
        <f>Data!L153</f>
        <v>-94.495199999999997</v>
      </c>
      <c r="I153" t="s">
        <v>240</v>
      </c>
    </row>
    <row r="154" spans="1:9" x14ac:dyDescent="0.25">
      <c r="A154" t="str">
        <f>Data!A154</f>
        <v>IA</v>
      </c>
      <c r="B154" t="str">
        <f>Data!B154</f>
        <v>GILMORE</v>
      </c>
      <c r="C154" s="15">
        <f>Data!C154</f>
        <v>4.0999999999999996</v>
      </c>
      <c r="D154" t="str">
        <f>Data!D154</f>
        <v>free drainage</v>
      </c>
      <c r="E154">
        <f>Data!E154</f>
        <v>2014</v>
      </c>
      <c r="F154">
        <f>Data!F154</f>
        <v>27.555230320541</v>
      </c>
      <c r="G154" s="24">
        <f>Data!K154</f>
        <v>42.747700000000002</v>
      </c>
      <c r="H154" s="24">
        <f>Data!L154</f>
        <v>-94.495199999999997</v>
      </c>
      <c r="I154" t="s">
        <v>240</v>
      </c>
    </row>
    <row r="155" spans="1:9" x14ac:dyDescent="0.25">
      <c r="A155" t="str">
        <f>Data!A155</f>
        <v>IA</v>
      </c>
      <c r="B155" t="str">
        <f>Data!B155</f>
        <v>GILMORE</v>
      </c>
      <c r="C155" s="15">
        <f>Data!C155</f>
        <v>4.2</v>
      </c>
      <c r="D155" t="str">
        <f>Data!D155</f>
        <v>free drainage</v>
      </c>
      <c r="E155">
        <f>Data!E155</f>
        <v>2014</v>
      </c>
      <c r="F155">
        <f>Data!F155</f>
        <v>39.245428907013007</v>
      </c>
      <c r="G155" s="24">
        <f>Data!K155</f>
        <v>42.747700000000002</v>
      </c>
      <c r="H155" s="24">
        <f>Data!L155</f>
        <v>-94.495199999999997</v>
      </c>
      <c r="I155" t="s">
        <v>240</v>
      </c>
    </row>
    <row r="156" spans="1:9" x14ac:dyDescent="0.25">
      <c r="A156" t="str">
        <f>Data!A156</f>
        <v>IA</v>
      </c>
      <c r="B156" t="str">
        <f>Data!B156</f>
        <v>GILMORE</v>
      </c>
      <c r="C156" s="15">
        <f>Data!C156</f>
        <v>6.2</v>
      </c>
      <c r="D156" t="str">
        <f>Data!D156</f>
        <v>free drainage</v>
      </c>
      <c r="E156">
        <f>Data!E156</f>
        <v>2014</v>
      </c>
      <c r="F156">
        <f>Data!F156</f>
        <v>25.333882296340995</v>
      </c>
      <c r="G156" s="24">
        <f>Data!K156</f>
        <v>42.747700000000002</v>
      </c>
      <c r="H156" s="24">
        <f>Data!L156</f>
        <v>-94.495199999999997</v>
      </c>
      <c r="I156" t="s">
        <v>240</v>
      </c>
    </row>
    <row r="157" spans="1:9" x14ac:dyDescent="0.25">
      <c r="A157" t="str">
        <f>Data!A157</f>
        <v>IA</v>
      </c>
      <c r="B157" t="str">
        <f>Data!B157</f>
        <v>GILMORE</v>
      </c>
      <c r="C157" s="15">
        <f>Data!C157</f>
        <v>7.3</v>
      </c>
      <c r="D157" t="str">
        <f>Data!D157</f>
        <v>free drainage</v>
      </c>
      <c r="E157">
        <f>Data!E157</f>
        <v>2014</v>
      </c>
      <c r="F157">
        <f>Data!F157</f>
        <v>42.035774541030001</v>
      </c>
      <c r="G157" s="24">
        <f>Data!K157</f>
        <v>42.747700000000002</v>
      </c>
      <c r="H157" s="24">
        <f>Data!L157</f>
        <v>-94.495199999999997</v>
      </c>
      <c r="I157" t="s">
        <v>240</v>
      </c>
    </row>
    <row r="158" spans="1:9" x14ac:dyDescent="0.25">
      <c r="A158" t="str">
        <f>Data!A158</f>
        <v>IA</v>
      </c>
      <c r="B158" t="str">
        <f>Data!B158</f>
        <v>GILMORE</v>
      </c>
      <c r="C158" s="15">
        <f>Data!C158</f>
        <v>9.3000000000000007</v>
      </c>
      <c r="D158" t="str">
        <f>Data!D158</f>
        <v>free drainage</v>
      </c>
      <c r="E158">
        <f>Data!E158</f>
        <v>2014</v>
      </c>
      <c r="F158">
        <f>Data!F158</f>
        <v>35.603884416989999</v>
      </c>
      <c r="G158" s="24">
        <f>Data!K158</f>
        <v>42.747700000000002</v>
      </c>
      <c r="H158" s="24">
        <f>Data!L158</f>
        <v>-94.495199999999997</v>
      </c>
      <c r="I158" t="s">
        <v>240</v>
      </c>
    </row>
    <row r="159" spans="1:9" x14ac:dyDescent="0.25">
      <c r="A159" t="str">
        <f>Data!A159</f>
        <v>IA</v>
      </c>
      <c r="B159" t="str">
        <f>Data!B159</f>
        <v>GILMORE</v>
      </c>
      <c r="C159" s="15">
        <f>Data!C159</f>
        <v>11.1</v>
      </c>
      <c r="D159" t="str">
        <f>Data!D159</f>
        <v>free drainage</v>
      </c>
      <c r="E159">
        <f>Data!E159</f>
        <v>2014</v>
      </c>
      <c r="F159">
        <f>Data!F159</f>
        <v>46.882735587989998</v>
      </c>
      <c r="G159" s="24">
        <f>Data!K159</f>
        <v>42.747700000000002</v>
      </c>
      <c r="H159" s="24">
        <f>Data!L159</f>
        <v>-94.495199999999997</v>
      </c>
      <c r="I159" t="s">
        <v>240</v>
      </c>
    </row>
    <row r="160" spans="1:9" x14ac:dyDescent="0.25">
      <c r="A160" t="str">
        <f>Data!A160</f>
        <v>IA</v>
      </c>
      <c r="B160" t="str">
        <f>Data!B160</f>
        <v>GILMORE</v>
      </c>
      <c r="C160" s="15">
        <f>Data!C160</f>
        <v>11.2</v>
      </c>
      <c r="D160" t="str">
        <f>Data!D160</f>
        <v>free drainage</v>
      </c>
      <c r="E160">
        <f>Data!E160</f>
        <v>2014</v>
      </c>
      <c r="F160">
        <f>Data!F160</f>
        <v>28.899440588687</v>
      </c>
      <c r="G160" s="24">
        <f>Data!K160</f>
        <v>42.747700000000002</v>
      </c>
      <c r="H160" s="24">
        <f>Data!L160</f>
        <v>-94.495199999999997</v>
      </c>
      <c r="I160" t="s">
        <v>240</v>
      </c>
    </row>
    <row r="161" spans="1:9" x14ac:dyDescent="0.25">
      <c r="A161" t="str">
        <f>Data!A161</f>
        <v>IA</v>
      </c>
      <c r="B161" t="str">
        <f>Data!B161</f>
        <v>GILMORE</v>
      </c>
      <c r="C161" s="15">
        <f>Data!C161</f>
        <v>12.2</v>
      </c>
      <c r="D161" t="str">
        <f>Data!D161</f>
        <v>free drainage</v>
      </c>
      <c r="E161">
        <f>Data!E161</f>
        <v>2014</v>
      </c>
      <c r="F161">
        <f>Data!F161</f>
        <v>35.599814668434</v>
      </c>
      <c r="G161" s="24">
        <f>Data!K161</f>
        <v>42.747700000000002</v>
      </c>
      <c r="H161" s="24">
        <f>Data!L161</f>
        <v>-94.495199999999997</v>
      </c>
      <c r="I161" t="s">
        <v>240</v>
      </c>
    </row>
    <row r="162" spans="1:9" x14ac:dyDescent="0.25">
      <c r="A162" t="str">
        <f>Data!A162</f>
        <v>IA</v>
      </c>
      <c r="B162" t="str">
        <f>Data!B162</f>
        <v>GILMORE</v>
      </c>
      <c r="C162" s="15">
        <f>Data!C162</f>
        <v>12.3</v>
      </c>
      <c r="D162" t="str">
        <f>Data!D162</f>
        <v>free drainage</v>
      </c>
      <c r="E162">
        <f>Data!E162</f>
        <v>2014</v>
      </c>
      <c r="F162">
        <f>Data!F162</f>
        <v>33.900097634889995</v>
      </c>
      <c r="G162" s="24">
        <f>Data!K162</f>
        <v>42.747700000000002</v>
      </c>
      <c r="H162" s="24">
        <f>Data!L162</f>
        <v>-94.495199999999997</v>
      </c>
      <c r="I162" t="s">
        <v>240</v>
      </c>
    </row>
    <row r="163" spans="1:9" x14ac:dyDescent="0.25">
      <c r="A163" t="str">
        <f>Data!A163</f>
        <v>IA</v>
      </c>
      <c r="B163" t="str">
        <f>Data!B163</f>
        <v>GILMORE</v>
      </c>
      <c r="C163" s="15">
        <f>Data!C163</f>
        <v>14.1</v>
      </c>
      <c r="D163" t="str">
        <f>Data!D163</f>
        <v>free drainage</v>
      </c>
      <c r="E163">
        <f>Data!E163</f>
        <v>2014</v>
      </c>
      <c r="F163">
        <f>Data!F163</f>
        <v>20.155750633029999</v>
      </c>
      <c r="G163" s="24">
        <f>Data!K163</f>
        <v>42.747700000000002</v>
      </c>
      <c r="H163" s="24">
        <f>Data!L163</f>
        <v>-94.495199999999997</v>
      </c>
      <c r="I163" t="s">
        <v>240</v>
      </c>
    </row>
    <row r="164" spans="1:9" x14ac:dyDescent="0.25">
      <c r="A164" t="str">
        <f>Data!A164</f>
        <v>IA</v>
      </c>
      <c r="B164" t="str">
        <f>Data!B164</f>
        <v>GILMORE</v>
      </c>
      <c r="C164" s="15">
        <f>Data!C164</f>
        <v>16.2</v>
      </c>
      <c r="D164" t="str">
        <f>Data!D164</f>
        <v>free drainage</v>
      </c>
      <c r="E164">
        <f>Data!E164</f>
        <v>2014</v>
      </c>
      <c r="F164">
        <f>Data!F164</f>
        <v>47.088146739215006</v>
      </c>
      <c r="G164" s="24">
        <f>Data!K164</f>
        <v>42.747700000000002</v>
      </c>
      <c r="H164" s="24">
        <f>Data!L164</f>
        <v>-94.495199999999997</v>
      </c>
      <c r="I164" t="s">
        <v>240</v>
      </c>
    </row>
    <row r="165" spans="1:9" x14ac:dyDescent="0.25">
      <c r="A165" t="str">
        <f>Data!A165</f>
        <v>IA</v>
      </c>
      <c r="B165" t="str">
        <f>Data!B165</f>
        <v>GILMORE</v>
      </c>
      <c r="C165" s="15">
        <f>Data!C165</f>
        <v>16.3</v>
      </c>
      <c r="D165" t="str">
        <f>Data!D165</f>
        <v>free drainage</v>
      </c>
      <c r="E165">
        <f>Data!E165</f>
        <v>2014</v>
      </c>
      <c r="F165">
        <f>Data!F165</f>
        <v>68.132820075333001</v>
      </c>
      <c r="G165" s="24">
        <f>Data!K165</f>
        <v>42.747700000000002</v>
      </c>
      <c r="H165" s="24">
        <f>Data!L165</f>
        <v>-94.495199999999997</v>
      </c>
      <c r="I165" t="s">
        <v>240</v>
      </c>
    </row>
    <row r="166" spans="1:9" x14ac:dyDescent="0.25">
      <c r="A166" t="str">
        <f>Data!A166</f>
        <v>IA</v>
      </c>
      <c r="B166" t="str">
        <f>Data!B166</f>
        <v>GILMORE</v>
      </c>
      <c r="C166" s="15">
        <f>Data!C166</f>
        <v>17.100000000000001</v>
      </c>
      <c r="D166" t="str">
        <f>Data!D166</f>
        <v>free drainage</v>
      </c>
      <c r="E166">
        <f>Data!E166</f>
        <v>2014</v>
      </c>
      <c r="F166">
        <f>Data!F166</f>
        <v>35.739449561107989</v>
      </c>
      <c r="G166" s="24">
        <f>Data!K166</f>
        <v>42.747700000000002</v>
      </c>
      <c r="H166" s="24">
        <f>Data!L166</f>
        <v>-94.495199999999997</v>
      </c>
      <c r="I166" t="s">
        <v>240</v>
      </c>
    </row>
    <row r="167" spans="1:9" x14ac:dyDescent="0.25">
      <c r="A167" t="str">
        <f>Data!A167</f>
        <v>IA</v>
      </c>
      <c r="B167" t="str">
        <f>Data!B167</f>
        <v>GILMORE</v>
      </c>
      <c r="C167" s="15">
        <f>Data!C167</f>
        <v>17.3</v>
      </c>
      <c r="D167" t="str">
        <f>Data!D167</f>
        <v>free drainage</v>
      </c>
      <c r="E167">
        <f>Data!E167</f>
        <v>2014</v>
      </c>
      <c r="F167">
        <f>Data!F167</f>
        <v>29.634070121682001</v>
      </c>
      <c r="G167" s="24">
        <f>Data!K167</f>
        <v>42.747700000000002</v>
      </c>
      <c r="H167" s="24">
        <f>Data!L167</f>
        <v>-94.495199999999997</v>
      </c>
      <c r="I167" t="s">
        <v>240</v>
      </c>
    </row>
    <row r="168" spans="1:9" x14ac:dyDescent="0.25">
      <c r="A168" t="str">
        <f>Data!A168</f>
        <v>IA</v>
      </c>
      <c r="B168" t="str">
        <f>Data!B168</f>
        <v>GILMORE</v>
      </c>
      <c r="C168" s="15">
        <f>Data!C168</f>
        <v>19.2</v>
      </c>
      <c r="D168" t="str">
        <f>Data!D168</f>
        <v>free drainage</v>
      </c>
      <c r="E168">
        <f>Data!E168</f>
        <v>2014</v>
      </c>
      <c r="F168">
        <f>Data!F168</f>
        <v>44.165739603573002</v>
      </c>
      <c r="G168" s="24">
        <f>Data!K168</f>
        <v>42.747700000000002</v>
      </c>
      <c r="H168" s="24">
        <f>Data!L168</f>
        <v>-94.495199999999997</v>
      </c>
      <c r="I168" t="s">
        <v>240</v>
      </c>
    </row>
    <row r="169" spans="1:9" x14ac:dyDescent="0.25">
      <c r="A169" t="str">
        <f>Data!A169</f>
        <v>IA</v>
      </c>
      <c r="B169" t="str">
        <f>Data!B169</f>
        <v>GILMORE</v>
      </c>
      <c r="C169" s="15">
        <f>Data!C169</f>
        <v>19.3</v>
      </c>
      <c r="D169" t="str">
        <f>Data!D169</f>
        <v>free drainage</v>
      </c>
      <c r="E169">
        <f>Data!E169</f>
        <v>2014</v>
      </c>
      <c r="F169">
        <f>Data!F169</f>
        <v>36.785291605590004</v>
      </c>
      <c r="G169" s="24">
        <f>Data!K169</f>
        <v>42.747700000000002</v>
      </c>
      <c r="H169" s="24">
        <f>Data!L169</f>
        <v>-94.495199999999997</v>
      </c>
      <c r="I169" t="s">
        <v>240</v>
      </c>
    </row>
    <row r="170" spans="1:9" x14ac:dyDescent="0.25">
      <c r="A170" t="str">
        <f>Data!A170</f>
        <v>IA</v>
      </c>
      <c r="B170" t="str">
        <f>Data!B170</f>
        <v>GILMORE</v>
      </c>
      <c r="C170" s="15">
        <f>Data!C170</f>
        <v>21.3</v>
      </c>
      <c r="D170" t="str">
        <f>Data!D170</f>
        <v>free drainage</v>
      </c>
      <c r="E170">
        <f>Data!E170</f>
        <v>2014</v>
      </c>
      <c r="F170">
        <f>Data!F170</f>
        <v>51.05051766651399</v>
      </c>
      <c r="G170" s="24">
        <f>Data!K170</f>
        <v>42.747700000000002</v>
      </c>
      <c r="H170" s="24">
        <f>Data!L170</f>
        <v>-94.495199999999997</v>
      </c>
      <c r="I170" t="s">
        <v>240</v>
      </c>
    </row>
    <row r="171" spans="1:9" x14ac:dyDescent="0.25">
      <c r="A171" t="str">
        <f>Data!A171</f>
        <v>IA</v>
      </c>
      <c r="B171" t="str">
        <f>Data!B171</f>
        <v>GILMORE</v>
      </c>
      <c r="C171" s="15">
        <f>Data!C171</f>
        <v>22.1</v>
      </c>
      <c r="D171" t="str">
        <f>Data!D171</f>
        <v>free drainage</v>
      </c>
      <c r="E171">
        <f>Data!E171</f>
        <v>2014</v>
      </c>
      <c r="F171">
        <f>Data!F171</f>
        <v>48.860544971609009</v>
      </c>
      <c r="G171" s="24">
        <f>Data!K171</f>
        <v>42.747700000000002</v>
      </c>
      <c r="H171" s="24">
        <f>Data!L171</f>
        <v>-94.495199999999997</v>
      </c>
      <c r="I171" t="s">
        <v>240</v>
      </c>
    </row>
    <row r="172" spans="1:9" x14ac:dyDescent="0.25">
      <c r="A172" t="str">
        <f>Data!A172</f>
        <v>IA</v>
      </c>
      <c r="B172" t="str">
        <f>Data!B172</f>
        <v>GILMORE</v>
      </c>
      <c r="C172" s="15">
        <f>Data!C172</f>
        <v>22.3</v>
      </c>
      <c r="D172" t="str">
        <f>Data!D172</f>
        <v>free drainage</v>
      </c>
      <c r="E172">
        <f>Data!E172</f>
        <v>2014</v>
      </c>
      <c r="F172">
        <f>Data!F172</f>
        <v>46.639928020349991</v>
      </c>
      <c r="G172" s="24">
        <f>Data!K172</f>
        <v>42.747700000000002</v>
      </c>
      <c r="H172" s="24">
        <f>Data!L172</f>
        <v>-94.495199999999997</v>
      </c>
      <c r="I172" t="s">
        <v>240</v>
      </c>
    </row>
    <row r="173" spans="1:9" x14ac:dyDescent="0.25">
      <c r="A173" t="str">
        <f>Data!A173</f>
        <v>IA</v>
      </c>
      <c r="B173" t="str">
        <f>Data!B173</f>
        <v>GILMORE</v>
      </c>
      <c r="C173" s="15">
        <f>Data!C173</f>
        <v>23.1</v>
      </c>
      <c r="D173" t="str">
        <f>Data!D173</f>
        <v>free drainage</v>
      </c>
      <c r="E173">
        <f>Data!E173</f>
        <v>2014</v>
      </c>
      <c r="F173">
        <f>Data!F173</f>
        <v>34.228982242746014</v>
      </c>
      <c r="G173" s="24">
        <f>Data!K173</f>
        <v>42.747700000000002</v>
      </c>
      <c r="H173" s="24">
        <f>Data!L173</f>
        <v>-94.495199999999997</v>
      </c>
      <c r="I173" t="s">
        <v>240</v>
      </c>
    </row>
    <row r="174" spans="1:9" x14ac:dyDescent="0.25">
      <c r="A174" t="str">
        <f>Data!A174</f>
        <v>IA</v>
      </c>
      <c r="B174" t="str">
        <f>Data!B174</f>
        <v>GILMORE</v>
      </c>
      <c r="C174" s="15">
        <f>Data!C174</f>
        <v>24.3</v>
      </c>
      <c r="D174" t="str">
        <f>Data!D174</f>
        <v>free drainage</v>
      </c>
      <c r="E174">
        <f>Data!E174</f>
        <v>2014</v>
      </c>
      <c r="F174">
        <f>Data!F174</f>
        <v>1.622951915921</v>
      </c>
      <c r="G174" s="24">
        <f>Data!K174</f>
        <v>42.747700000000002</v>
      </c>
      <c r="H174" s="24">
        <f>Data!L174</f>
        <v>-94.495199999999997</v>
      </c>
      <c r="I174" t="s">
        <v>240</v>
      </c>
    </row>
    <row r="175" spans="1:9" x14ac:dyDescent="0.25">
      <c r="A175" t="str">
        <f>Data!A175</f>
        <v>IA</v>
      </c>
      <c r="B175" t="str">
        <f>Data!B175</f>
        <v>GILMORE</v>
      </c>
      <c r="C175" s="15">
        <f>Data!C175</f>
        <v>26.2</v>
      </c>
      <c r="D175" t="str">
        <f>Data!D175</f>
        <v>free drainage</v>
      </c>
      <c r="E175">
        <f>Data!E175</f>
        <v>2014</v>
      </c>
      <c r="F175">
        <f>Data!F175</f>
        <v>19.033994489188803</v>
      </c>
      <c r="G175" s="24">
        <f>Data!K175</f>
        <v>42.747700000000002</v>
      </c>
      <c r="H175" s="24">
        <f>Data!L175</f>
        <v>-94.495199999999997</v>
      </c>
      <c r="I175" t="s">
        <v>240</v>
      </c>
    </row>
    <row r="176" spans="1:9" x14ac:dyDescent="0.25">
      <c r="A176" t="str">
        <f>Data!A176</f>
        <v>IA</v>
      </c>
      <c r="B176" t="str">
        <f>Data!B176</f>
        <v>GILMORE</v>
      </c>
      <c r="C176" s="15">
        <f>Data!C176</f>
        <v>3.1</v>
      </c>
      <c r="D176" t="str">
        <f>Data!D176</f>
        <v>free drainage</v>
      </c>
      <c r="E176">
        <f>Data!E176</f>
        <v>2015</v>
      </c>
      <c r="F176">
        <f>Data!F176</f>
        <v>52.845979230371078</v>
      </c>
      <c r="G176" s="24">
        <f>Data!K176</f>
        <v>42.747700000000002</v>
      </c>
      <c r="H176" s="24">
        <f>Data!L176</f>
        <v>-94.495199999999997</v>
      </c>
      <c r="I176" t="s">
        <v>240</v>
      </c>
    </row>
    <row r="177" spans="1:9" x14ac:dyDescent="0.25">
      <c r="A177" t="str">
        <f>Data!A177</f>
        <v>IA</v>
      </c>
      <c r="B177" t="str">
        <f>Data!B177</f>
        <v>GILMORE</v>
      </c>
      <c r="C177" s="15">
        <f>Data!C177</f>
        <v>3.2</v>
      </c>
      <c r="D177" t="str">
        <f>Data!D177</f>
        <v>free drainage</v>
      </c>
      <c r="E177">
        <f>Data!E177</f>
        <v>2015</v>
      </c>
      <c r="F177">
        <f>Data!F177</f>
        <v>68.299413873214888</v>
      </c>
      <c r="G177" s="24">
        <f>Data!K177</f>
        <v>42.747700000000002</v>
      </c>
      <c r="H177" s="24">
        <f>Data!L177</f>
        <v>-94.495199999999997</v>
      </c>
      <c r="I177" t="s">
        <v>240</v>
      </c>
    </row>
    <row r="178" spans="1:9" x14ac:dyDescent="0.25">
      <c r="A178" t="str">
        <f>Data!A178</f>
        <v>IA</v>
      </c>
      <c r="B178" t="str">
        <f>Data!B178</f>
        <v>GILMORE</v>
      </c>
      <c r="C178" s="15">
        <f>Data!C178</f>
        <v>4.0999999999999996</v>
      </c>
      <c r="D178" t="str">
        <f>Data!D178</f>
        <v>free drainage</v>
      </c>
      <c r="E178">
        <f>Data!E178</f>
        <v>2015</v>
      </c>
      <c r="F178">
        <f>Data!F178</f>
        <v>11.685010323341</v>
      </c>
      <c r="G178" s="24">
        <f>Data!K178</f>
        <v>42.747700000000002</v>
      </c>
      <c r="H178" s="24">
        <f>Data!L178</f>
        <v>-94.495199999999997</v>
      </c>
      <c r="I178" t="s">
        <v>240</v>
      </c>
    </row>
    <row r="179" spans="1:9" x14ac:dyDescent="0.25">
      <c r="A179" t="str">
        <f>Data!A179</f>
        <v>IA</v>
      </c>
      <c r="B179" t="str">
        <f>Data!B179</f>
        <v>GILMORE</v>
      </c>
      <c r="C179" s="15">
        <f>Data!C179</f>
        <v>4.2</v>
      </c>
      <c r="D179" t="str">
        <f>Data!D179</f>
        <v>free drainage</v>
      </c>
      <c r="E179">
        <f>Data!E179</f>
        <v>2015</v>
      </c>
      <c r="F179">
        <f>Data!F179</f>
        <v>46.00717063863501</v>
      </c>
      <c r="G179" s="24">
        <f>Data!K179</f>
        <v>42.747700000000002</v>
      </c>
      <c r="H179" s="24">
        <f>Data!L179</f>
        <v>-94.495199999999997</v>
      </c>
      <c r="I179" t="s">
        <v>240</v>
      </c>
    </row>
    <row r="180" spans="1:9" x14ac:dyDescent="0.25">
      <c r="A180" t="str">
        <f>Data!A180</f>
        <v>IA</v>
      </c>
      <c r="B180" t="str">
        <f>Data!B180</f>
        <v>GILMORE</v>
      </c>
      <c r="C180" s="15">
        <f>Data!C180</f>
        <v>6.2</v>
      </c>
      <c r="D180" t="str">
        <f>Data!D180</f>
        <v>free drainage</v>
      </c>
      <c r="E180">
        <f>Data!E180</f>
        <v>2015</v>
      </c>
      <c r="F180">
        <f>Data!F180</f>
        <v>48.514446411912004</v>
      </c>
      <c r="G180" s="24">
        <f>Data!K180</f>
        <v>42.747700000000002</v>
      </c>
      <c r="H180" s="24">
        <f>Data!L180</f>
        <v>-94.495199999999997</v>
      </c>
      <c r="I180" t="s">
        <v>240</v>
      </c>
    </row>
    <row r="181" spans="1:9" x14ac:dyDescent="0.25">
      <c r="A181" t="str">
        <f>Data!A181</f>
        <v>IA</v>
      </c>
      <c r="B181" t="str">
        <f>Data!B181</f>
        <v>GILMORE</v>
      </c>
      <c r="C181" s="15">
        <f>Data!C181</f>
        <v>7.3</v>
      </c>
      <c r="D181" t="str">
        <f>Data!D181</f>
        <v>free drainage</v>
      </c>
      <c r="E181">
        <f>Data!E181</f>
        <v>2015</v>
      </c>
      <c r="F181">
        <f>Data!F181</f>
        <v>76.502462227468001</v>
      </c>
      <c r="G181" s="24">
        <f>Data!K181</f>
        <v>42.747700000000002</v>
      </c>
      <c r="H181" s="24">
        <f>Data!L181</f>
        <v>-94.495199999999997</v>
      </c>
      <c r="I181" t="s">
        <v>240</v>
      </c>
    </row>
    <row r="182" spans="1:9" x14ac:dyDescent="0.25">
      <c r="A182" t="str">
        <f>Data!A182</f>
        <v>IA</v>
      </c>
      <c r="B182" t="str">
        <f>Data!B182</f>
        <v>GILMORE</v>
      </c>
      <c r="C182" s="15">
        <f>Data!C182</f>
        <v>9.3000000000000007</v>
      </c>
      <c r="D182" t="str">
        <f>Data!D182</f>
        <v>free drainage</v>
      </c>
      <c r="E182">
        <f>Data!E182</f>
        <v>2015</v>
      </c>
      <c r="F182">
        <f>Data!F182</f>
        <v>57.960311309191994</v>
      </c>
      <c r="G182" s="24">
        <f>Data!K182</f>
        <v>42.747700000000002</v>
      </c>
      <c r="H182" s="24">
        <f>Data!L182</f>
        <v>-94.495199999999997</v>
      </c>
      <c r="I182" t="s">
        <v>240</v>
      </c>
    </row>
    <row r="183" spans="1:9" x14ac:dyDescent="0.25">
      <c r="A183" t="str">
        <f>Data!A183</f>
        <v>IA</v>
      </c>
      <c r="B183" t="str">
        <f>Data!B183</f>
        <v>GILMORE</v>
      </c>
      <c r="C183" s="15">
        <f>Data!C183</f>
        <v>11.1</v>
      </c>
      <c r="D183" t="str">
        <f>Data!D183</f>
        <v>free drainage</v>
      </c>
      <c r="E183">
        <f>Data!E183</f>
        <v>2015</v>
      </c>
      <c r="F183">
        <f>Data!F183</f>
        <v>81.617539961081604</v>
      </c>
      <c r="G183" s="24">
        <f>Data!K183</f>
        <v>42.747700000000002</v>
      </c>
      <c r="H183" s="24">
        <f>Data!L183</f>
        <v>-94.495199999999997</v>
      </c>
      <c r="I183" t="s">
        <v>240</v>
      </c>
    </row>
    <row r="184" spans="1:9" x14ac:dyDescent="0.25">
      <c r="A184" t="str">
        <f>Data!A184</f>
        <v>IA</v>
      </c>
      <c r="B184" t="str">
        <f>Data!B184</f>
        <v>GILMORE</v>
      </c>
      <c r="C184" s="15">
        <f>Data!C184</f>
        <v>11.2</v>
      </c>
      <c r="D184" t="str">
        <f>Data!D184</f>
        <v>free drainage</v>
      </c>
      <c r="E184">
        <f>Data!E184</f>
        <v>2015</v>
      </c>
      <c r="F184">
        <f>Data!F184</f>
        <v>46.215634211093004</v>
      </c>
      <c r="G184" s="24">
        <f>Data!K184</f>
        <v>42.747700000000002</v>
      </c>
      <c r="H184" s="24">
        <f>Data!L184</f>
        <v>-94.495199999999997</v>
      </c>
      <c r="I184" t="s">
        <v>240</v>
      </c>
    </row>
    <row r="185" spans="1:9" x14ac:dyDescent="0.25">
      <c r="A185" t="str">
        <f>Data!A185</f>
        <v>IA</v>
      </c>
      <c r="B185" t="str">
        <f>Data!B185</f>
        <v>GILMORE</v>
      </c>
      <c r="C185" s="15">
        <f>Data!C185</f>
        <v>12.2</v>
      </c>
      <c r="D185" t="str">
        <f>Data!D185</f>
        <v>free drainage</v>
      </c>
      <c r="E185">
        <f>Data!E185</f>
        <v>2015</v>
      </c>
      <c r="F185">
        <f>Data!F185</f>
        <v>52.683634844421</v>
      </c>
      <c r="G185" s="24">
        <f>Data!K185</f>
        <v>42.747700000000002</v>
      </c>
      <c r="H185" s="24">
        <f>Data!L185</f>
        <v>-94.495199999999997</v>
      </c>
      <c r="I185" t="s">
        <v>240</v>
      </c>
    </row>
    <row r="186" spans="1:9" x14ac:dyDescent="0.25">
      <c r="A186" t="str">
        <f>Data!A186</f>
        <v>IA</v>
      </c>
      <c r="B186" t="str">
        <f>Data!B186</f>
        <v>GILMORE</v>
      </c>
      <c r="C186" s="15">
        <f>Data!C186</f>
        <v>12.3</v>
      </c>
      <c r="D186" t="str">
        <f>Data!D186</f>
        <v>free drainage</v>
      </c>
      <c r="E186">
        <f>Data!E186</f>
        <v>2015</v>
      </c>
      <c r="F186">
        <f>Data!F186</f>
        <v>58.306502651487008</v>
      </c>
      <c r="G186" s="24">
        <f>Data!K186</f>
        <v>42.747700000000002</v>
      </c>
      <c r="H186" s="24">
        <f>Data!L186</f>
        <v>-94.495199999999997</v>
      </c>
      <c r="I186" t="s">
        <v>240</v>
      </c>
    </row>
    <row r="187" spans="1:9" x14ac:dyDescent="0.25">
      <c r="A187" t="str">
        <f>Data!A187</f>
        <v>IA</v>
      </c>
      <c r="B187" t="str">
        <f>Data!B187</f>
        <v>GILMORE</v>
      </c>
      <c r="C187" s="15">
        <f>Data!C187</f>
        <v>14.1</v>
      </c>
      <c r="D187" t="str">
        <f>Data!D187</f>
        <v>free drainage</v>
      </c>
      <c r="E187">
        <f>Data!E187</f>
        <v>2015</v>
      </c>
      <c r="F187">
        <f>Data!F187</f>
        <v>16.089184554055002</v>
      </c>
      <c r="G187" s="24">
        <f>Data!K187</f>
        <v>42.747700000000002</v>
      </c>
      <c r="H187" s="24">
        <f>Data!L187</f>
        <v>-94.495199999999997</v>
      </c>
      <c r="I187" t="s">
        <v>240</v>
      </c>
    </row>
    <row r="188" spans="1:9" x14ac:dyDescent="0.25">
      <c r="A188" t="str">
        <f>Data!A188</f>
        <v>IA</v>
      </c>
      <c r="B188" t="str">
        <f>Data!B188</f>
        <v>GILMORE</v>
      </c>
      <c r="C188" s="15">
        <f>Data!C188</f>
        <v>16.2</v>
      </c>
      <c r="D188" t="str">
        <f>Data!D188</f>
        <v>free drainage</v>
      </c>
      <c r="E188">
        <f>Data!E188</f>
        <v>2015</v>
      </c>
      <c r="F188">
        <f>Data!F188</f>
        <v>60.442553356537005</v>
      </c>
      <c r="G188" s="24">
        <f>Data!K188</f>
        <v>42.747700000000002</v>
      </c>
      <c r="H188" s="24">
        <f>Data!L188</f>
        <v>-94.495199999999997</v>
      </c>
      <c r="I188" t="s">
        <v>240</v>
      </c>
    </row>
    <row r="189" spans="1:9" x14ac:dyDescent="0.25">
      <c r="A189" t="str">
        <f>Data!A189</f>
        <v>IA</v>
      </c>
      <c r="B189" t="str">
        <f>Data!B189</f>
        <v>GILMORE</v>
      </c>
      <c r="C189" s="15">
        <f>Data!C189</f>
        <v>16.3</v>
      </c>
      <c r="D189" t="str">
        <f>Data!D189</f>
        <v>free drainage</v>
      </c>
      <c r="E189">
        <f>Data!E189</f>
        <v>2015</v>
      </c>
      <c r="F189">
        <f>Data!F189</f>
        <v>119.26618740489899</v>
      </c>
      <c r="G189" s="24">
        <f>Data!K189</f>
        <v>42.747700000000002</v>
      </c>
      <c r="H189" s="24">
        <f>Data!L189</f>
        <v>-94.495199999999997</v>
      </c>
      <c r="I189" t="s">
        <v>240</v>
      </c>
    </row>
    <row r="190" spans="1:9" x14ac:dyDescent="0.25">
      <c r="A190" t="str">
        <f>Data!A190</f>
        <v>IA</v>
      </c>
      <c r="B190" t="str">
        <f>Data!B190</f>
        <v>GILMORE</v>
      </c>
      <c r="C190" s="15">
        <f>Data!C190</f>
        <v>17.100000000000001</v>
      </c>
      <c r="D190" t="str">
        <f>Data!D190</f>
        <v>free drainage</v>
      </c>
      <c r="E190">
        <f>Data!E190</f>
        <v>2015</v>
      </c>
      <c r="F190">
        <f>Data!F190</f>
        <v>34.120942835661005</v>
      </c>
      <c r="G190" s="24">
        <f>Data!K190</f>
        <v>42.747700000000002</v>
      </c>
      <c r="H190" s="24">
        <f>Data!L190</f>
        <v>-94.495199999999997</v>
      </c>
      <c r="I190" t="s">
        <v>240</v>
      </c>
    </row>
    <row r="191" spans="1:9" x14ac:dyDescent="0.25">
      <c r="A191" t="str">
        <f>Data!A191</f>
        <v>IA</v>
      </c>
      <c r="B191" t="str">
        <f>Data!B191</f>
        <v>GILMORE</v>
      </c>
      <c r="C191" s="15">
        <f>Data!C191</f>
        <v>17.3</v>
      </c>
      <c r="D191" t="str">
        <f>Data!D191</f>
        <v>free drainage</v>
      </c>
      <c r="E191">
        <f>Data!E191</f>
        <v>2015</v>
      </c>
      <c r="F191">
        <f>Data!F191</f>
        <v>53.588829693475006</v>
      </c>
      <c r="G191" s="24">
        <f>Data!K191</f>
        <v>42.747700000000002</v>
      </c>
      <c r="H191" s="24">
        <f>Data!L191</f>
        <v>-94.495199999999997</v>
      </c>
      <c r="I191" t="s">
        <v>240</v>
      </c>
    </row>
    <row r="192" spans="1:9" x14ac:dyDescent="0.25">
      <c r="A192" t="str">
        <f>Data!A192</f>
        <v>IA</v>
      </c>
      <c r="B192" t="str">
        <f>Data!B192</f>
        <v>GILMORE</v>
      </c>
      <c r="C192" s="15">
        <f>Data!C192</f>
        <v>19.2</v>
      </c>
      <c r="D192" t="str">
        <f>Data!D192</f>
        <v>free drainage</v>
      </c>
      <c r="E192">
        <f>Data!E192</f>
        <v>2015</v>
      </c>
      <c r="F192">
        <f>Data!F192</f>
        <v>63.33266551556099</v>
      </c>
      <c r="G192" s="24">
        <f>Data!K192</f>
        <v>42.747700000000002</v>
      </c>
      <c r="H192" s="24">
        <f>Data!L192</f>
        <v>-94.495199999999997</v>
      </c>
      <c r="I192" t="s">
        <v>240</v>
      </c>
    </row>
    <row r="193" spans="1:9" x14ac:dyDescent="0.25">
      <c r="A193" t="str">
        <f>Data!A193</f>
        <v>IA</v>
      </c>
      <c r="B193" t="str">
        <f>Data!B193</f>
        <v>GILMORE</v>
      </c>
      <c r="C193" s="15">
        <f>Data!C193</f>
        <v>19.3</v>
      </c>
      <c r="D193" t="str">
        <f>Data!D193</f>
        <v>free drainage</v>
      </c>
      <c r="E193">
        <f>Data!E193</f>
        <v>2015</v>
      </c>
      <c r="F193">
        <f>Data!F193</f>
        <v>52.918512463466996</v>
      </c>
      <c r="G193" s="24">
        <f>Data!K193</f>
        <v>42.747700000000002</v>
      </c>
      <c r="H193" s="24">
        <f>Data!L193</f>
        <v>-94.495199999999997</v>
      </c>
      <c r="I193" t="s">
        <v>240</v>
      </c>
    </row>
    <row r="194" spans="1:9" x14ac:dyDescent="0.25">
      <c r="A194" t="str">
        <f>Data!A194</f>
        <v>IA</v>
      </c>
      <c r="B194" t="str">
        <f>Data!B194</f>
        <v>GILMORE</v>
      </c>
      <c r="C194" s="15">
        <f>Data!C194</f>
        <v>21.3</v>
      </c>
      <c r="D194" t="str">
        <f>Data!D194</f>
        <v>free drainage</v>
      </c>
      <c r="E194">
        <f>Data!E194</f>
        <v>2015</v>
      </c>
      <c r="F194">
        <f>Data!F194</f>
        <v>70.082111695509994</v>
      </c>
      <c r="G194" s="24">
        <f>Data!K194</f>
        <v>42.747700000000002</v>
      </c>
      <c r="H194" s="24">
        <f>Data!L194</f>
        <v>-94.495199999999997</v>
      </c>
      <c r="I194" t="s">
        <v>240</v>
      </c>
    </row>
    <row r="195" spans="1:9" x14ac:dyDescent="0.25">
      <c r="A195" t="str">
        <f>Data!A195</f>
        <v>IA</v>
      </c>
      <c r="B195" t="str">
        <f>Data!B195</f>
        <v>GILMORE</v>
      </c>
      <c r="C195" s="15">
        <f>Data!C195</f>
        <v>22.1</v>
      </c>
      <c r="D195" t="str">
        <f>Data!D195</f>
        <v>free drainage</v>
      </c>
      <c r="E195">
        <f>Data!E195</f>
        <v>2015</v>
      </c>
      <c r="F195">
        <f>Data!F195</f>
        <v>54.967475562665697</v>
      </c>
      <c r="G195" s="24">
        <f>Data!K195</f>
        <v>42.747700000000002</v>
      </c>
      <c r="H195" s="24">
        <f>Data!L195</f>
        <v>-94.495199999999997</v>
      </c>
      <c r="I195" t="s">
        <v>240</v>
      </c>
    </row>
    <row r="196" spans="1:9" x14ac:dyDescent="0.25">
      <c r="A196" t="str">
        <f>Data!A196</f>
        <v>IA</v>
      </c>
      <c r="B196" t="str">
        <f>Data!B196</f>
        <v>GILMORE</v>
      </c>
      <c r="C196" s="15">
        <f>Data!C196</f>
        <v>22.3</v>
      </c>
      <c r="D196" t="str">
        <f>Data!D196</f>
        <v>free drainage</v>
      </c>
      <c r="E196">
        <f>Data!E196</f>
        <v>2015</v>
      </c>
      <c r="F196">
        <f>Data!F196</f>
        <v>84.99262178374299</v>
      </c>
      <c r="G196" s="24">
        <f>Data!K196</f>
        <v>42.747700000000002</v>
      </c>
      <c r="H196" s="24">
        <f>Data!L196</f>
        <v>-94.495199999999997</v>
      </c>
      <c r="I196" t="s">
        <v>240</v>
      </c>
    </row>
    <row r="197" spans="1:9" x14ac:dyDescent="0.25">
      <c r="A197" t="str">
        <f>Data!A197</f>
        <v>IA</v>
      </c>
      <c r="B197" t="str">
        <f>Data!B197</f>
        <v>GILMORE</v>
      </c>
      <c r="C197" s="15">
        <f>Data!C197</f>
        <v>23.1</v>
      </c>
      <c r="D197" t="str">
        <f>Data!D197</f>
        <v>free drainage</v>
      </c>
      <c r="E197">
        <f>Data!E197</f>
        <v>2015</v>
      </c>
      <c r="F197">
        <f>Data!F197</f>
        <v>48.311555918031999</v>
      </c>
      <c r="G197" s="24">
        <f>Data!K197</f>
        <v>42.747700000000002</v>
      </c>
      <c r="H197" s="24">
        <f>Data!L197</f>
        <v>-94.495199999999997</v>
      </c>
      <c r="I197" t="s">
        <v>240</v>
      </c>
    </row>
    <row r="198" spans="1:9" x14ac:dyDescent="0.25">
      <c r="A198" t="str">
        <f>Data!A198</f>
        <v>IA</v>
      </c>
      <c r="B198" t="str">
        <f>Data!B198</f>
        <v>GILMORE</v>
      </c>
      <c r="C198" s="15">
        <f>Data!C198</f>
        <v>24.3</v>
      </c>
      <c r="D198" t="str">
        <f>Data!D198</f>
        <v>free drainage</v>
      </c>
      <c r="E198">
        <f>Data!E198</f>
        <v>2015</v>
      </c>
      <c r="F198">
        <f>Data!F198</f>
        <v>90.398772831222004</v>
      </c>
      <c r="G198" s="24">
        <f>Data!K198</f>
        <v>42.747700000000002</v>
      </c>
      <c r="H198" s="24">
        <f>Data!L198</f>
        <v>-94.495199999999997</v>
      </c>
      <c r="I198" t="s">
        <v>240</v>
      </c>
    </row>
    <row r="199" spans="1:9" x14ac:dyDescent="0.25">
      <c r="A199" t="str">
        <f>Data!A199</f>
        <v>IA</v>
      </c>
      <c r="B199" t="str">
        <f>Data!B199</f>
        <v>GILMORE</v>
      </c>
      <c r="C199" s="15">
        <f>Data!C199</f>
        <v>26.2</v>
      </c>
      <c r="D199" t="str">
        <f>Data!D199</f>
        <v>free drainage</v>
      </c>
      <c r="E199">
        <f>Data!E199</f>
        <v>2015</v>
      </c>
      <c r="F199">
        <f>Data!F199</f>
        <v>28.260761801459996</v>
      </c>
      <c r="G199" s="24">
        <f>Data!K199</f>
        <v>42.747700000000002</v>
      </c>
      <c r="H199" s="24">
        <f>Data!L199</f>
        <v>-94.495199999999997</v>
      </c>
      <c r="I199" t="s">
        <v>240</v>
      </c>
    </row>
    <row r="200" spans="1:9" x14ac:dyDescent="0.25">
      <c r="A200" t="str">
        <f>Data!A200</f>
        <v>OH</v>
      </c>
      <c r="B200" t="str">
        <f>Data!B200</f>
        <v>WATERMAN</v>
      </c>
      <c r="C200" s="15">
        <f>Data!C200</f>
        <v>1</v>
      </c>
      <c r="D200" t="str">
        <f>Data!D200</f>
        <v>free drainage</v>
      </c>
      <c r="E200">
        <f>Data!E200</f>
        <v>2014</v>
      </c>
      <c r="F200">
        <f>Data!F200</f>
        <v>0.4702921739999999</v>
      </c>
      <c r="G200" s="24">
        <f>Data!K200</f>
        <v>40.018099999999997</v>
      </c>
      <c r="H200" s="24">
        <f>Data!L200</f>
        <v>-83.042400000000001</v>
      </c>
      <c r="I200" t="s">
        <v>240</v>
      </c>
    </row>
    <row r="201" spans="1:9" x14ac:dyDescent="0.25">
      <c r="A201" t="str">
        <f>Data!A201</f>
        <v>OH</v>
      </c>
      <c r="B201" t="str">
        <f>Data!B201</f>
        <v>WATERMAN</v>
      </c>
      <c r="C201" s="15">
        <f>Data!C201</f>
        <v>4</v>
      </c>
      <c r="D201" t="str">
        <f>Data!D201</f>
        <v>free drainage</v>
      </c>
      <c r="E201">
        <f>Data!E201</f>
        <v>2014</v>
      </c>
      <c r="F201">
        <f>Data!F201</f>
        <v>0.73397339399999995</v>
      </c>
      <c r="G201" s="24">
        <f>Data!K201</f>
        <v>40.018099999999997</v>
      </c>
      <c r="H201" s="24">
        <f>Data!L201</f>
        <v>-83.042400000000001</v>
      </c>
      <c r="I201" t="s">
        <v>240</v>
      </c>
    </row>
    <row r="202" spans="1:9" x14ac:dyDescent="0.25">
      <c r="A202" t="str">
        <f>Data!A202</f>
        <v>OH</v>
      </c>
      <c r="B202" t="str">
        <f>Data!B202</f>
        <v>WATERMAN</v>
      </c>
      <c r="C202" s="15">
        <f>Data!C202</f>
        <v>6</v>
      </c>
      <c r="D202" t="str">
        <f>Data!D202</f>
        <v>free drainage</v>
      </c>
      <c r="E202">
        <f>Data!E202</f>
        <v>2014</v>
      </c>
      <c r="F202">
        <f>Data!F202</f>
        <v>0.24717726000000001</v>
      </c>
      <c r="G202" s="24">
        <f>Data!K202</f>
        <v>40.018099999999997</v>
      </c>
      <c r="H202" s="24">
        <f>Data!L202</f>
        <v>-83.042400000000001</v>
      </c>
      <c r="I202" t="s">
        <v>240</v>
      </c>
    </row>
    <row r="203" spans="1:9" x14ac:dyDescent="0.25">
      <c r="A203" t="str">
        <f>Data!A203</f>
        <v>OH</v>
      </c>
      <c r="B203" t="str">
        <f>Data!B203</f>
        <v>WATERMAN</v>
      </c>
      <c r="C203" s="15">
        <f>Data!C203</f>
        <v>11</v>
      </c>
      <c r="D203" t="str">
        <f>Data!D203</f>
        <v>free drainage</v>
      </c>
      <c r="E203">
        <f>Data!E203</f>
        <v>2014</v>
      </c>
      <c r="F203">
        <f>Data!F203</f>
        <v>0.17434296000000002</v>
      </c>
      <c r="G203" s="24">
        <f>Data!K203</f>
        <v>40.018099999999997</v>
      </c>
      <c r="H203" s="24">
        <f>Data!L203</f>
        <v>-83.042400000000001</v>
      </c>
      <c r="I203" t="s">
        <v>240</v>
      </c>
    </row>
    <row r="204" spans="1:9" x14ac:dyDescent="0.25">
      <c r="A204" t="str">
        <f>Data!A204</f>
        <v>OH</v>
      </c>
      <c r="B204" t="str">
        <f>Data!B204</f>
        <v>WATERMAN</v>
      </c>
      <c r="C204" s="15">
        <f>Data!C204</f>
        <v>12</v>
      </c>
      <c r="D204" t="str">
        <f>Data!D204</f>
        <v>free drainage</v>
      </c>
      <c r="E204">
        <f>Data!E204</f>
        <v>2014</v>
      </c>
      <c r="F204">
        <f>Data!F204</f>
        <v>0.11686617800000001</v>
      </c>
      <c r="G204" s="24">
        <f>Data!K204</f>
        <v>40.018099999999997</v>
      </c>
      <c r="H204" s="24">
        <f>Data!L204</f>
        <v>-83.042400000000001</v>
      </c>
      <c r="I204" t="s">
        <v>240</v>
      </c>
    </row>
    <row r="205" spans="1:9" x14ac:dyDescent="0.25">
      <c r="A205" t="str">
        <f>Data!A205</f>
        <v>OH</v>
      </c>
      <c r="B205" t="str">
        <f>Data!B205</f>
        <v>STJOHNS</v>
      </c>
      <c r="C205" s="15" t="str">
        <f>Data!C205</f>
        <v>WN</v>
      </c>
      <c r="D205" t="str">
        <f>Data!D205</f>
        <v>cont. drainage</v>
      </c>
      <c r="E205">
        <f>Data!E205</f>
        <v>2011</v>
      </c>
      <c r="F205">
        <f>Data!F205</f>
        <v>21.1</v>
      </c>
      <c r="G205" s="24">
        <f>Data!K205</f>
        <v>40.517200000000003</v>
      </c>
      <c r="H205" s="24">
        <f>Data!L205</f>
        <v>-84.087199999999996</v>
      </c>
      <c r="I205" t="s">
        <v>240</v>
      </c>
    </row>
    <row r="206" spans="1:9" x14ac:dyDescent="0.25">
      <c r="A206" t="str">
        <f>Data!A206</f>
        <v>OH</v>
      </c>
      <c r="B206" t="str">
        <f>Data!B206</f>
        <v>STJOHNS</v>
      </c>
      <c r="C206" s="15" t="str">
        <f>Data!C206</f>
        <v>WN</v>
      </c>
      <c r="D206" t="str">
        <f>Data!D206</f>
        <v>cont. drainage</v>
      </c>
      <c r="E206">
        <f>Data!E206</f>
        <v>2012</v>
      </c>
      <c r="F206">
        <f>Data!F206</f>
        <v>13.2</v>
      </c>
      <c r="G206" s="24">
        <f>Data!K206</f>
        <v>40.517200000000003</v>
      </c>
      <c r="H206" s="24">
        <f>Data!L206</f>
        <v>-84.087199999999996</v>
      </c>
      <c r="I206" t="s">
        <v>240</v>
      </c>
    </row>
    <row r="207" spans="1:9" x14ac:dyDescent="0.25">
      <c r="A207" t="str">
        <f>Data!A207</f>
        <v>OH</v>
      </c>
      <c r="B207" t="str">
        <f>Data!B207</f>
        <v>STJOHNS</v>
      </c>
      <c r="C207" s="15" t="str">
        <f>Data!C207</f>
        <v>WN</v>
      </c>
      <c r="D207" t="str">
        <f>Data!D207</f>
        <v>cont. drainage</v>
      </c>
      <c r="E207">
        <f>Data!E207</f>
        <v>2013</v>
      </c>
      <c r="F207">
        <f>Data!F207</f>
        <v>10.6</v>
      </c>
      <c r="G207" s="24">
        <f>Data!K207</f>
        <v>40.517200000000003</v>
      </c>
      <c r="H207" s="24">
        <f>Data!L207</f>
        <v>-84.087199999999996</v>
      </c>
      <c r="I207" t="s">
        <v>240</v>
      </c>
    </row>
    <row r="208" spans="1:9" x14ac:dyDescent="0.25">
      <c r="A208" t="str">
        <f>Data!A208</f>
        <v>OH</v>
      </c>
      <c r="B208" t="str">
        <f>Data!B208</f>
        <v>STJOHNS</v>
      </c>
      <c r="C208" s="15" t="str">
        <f>Data!C208</f>
        <v>WN</v>
      </c>
      <c r="D208" t="str">
        <f>Data!D208</f>
        <v>cont. drainage</v>
      </c>
      <c r="E208">
        <f>Data!E208</f>
        <v>2014</v>
      </c>
      <c r="F208">
        <f>Data!F208</f>
        <v>18.8</v>
      </c>
      <c r="G208" s="24">
        <f>Data!K208</f>
        <v>40.517200000000003</v>
      </c>
      <c r="H208" s="24">
        <f>Data!L208</f>
        <v>-84.087199999999996</v>
      </c>
      <c r="I208" t="s">
        <v>240</v>
      </c>
    </row>
    <row r="209" spans="1:9" x14ac:dyDescent="0.25">
      <c r="A209" t="str">
        <f>Data!A209</f>
        <v>OH</v>
      </c>
      <c r="B209" t="str">
        <f>Data!B209</f>
        <v>STJOHNS</v>
      </c>
      <c r="C209" s="15" t="str">
        <f>Data!C209</f>
        <v>WN</v>
      </c>
      <c r="D209" t="str">
        <f>Data!D209</f>
        <v>cont. drainage</v>
      </c>
      <c r="E209">
        <f>Data!E209</f>
        <v>2015</v>
      </c>
      <c r="F209" t="str">
        <f>Data!F209</f>
        <v>NA</v>
      </c>
      <c r="G209" s="24">
        <f>Data!K209</f>
        <v>40.517200000000003</v>
      </c>
      <c r="H209" s="24">
        <f>Data!L209</f>
        <v>-84.087199999999996</v>
      </c>
      <c r="I209" t="s">
        <v>240</v>
      </c>
    </row>
    <row r="210" spans="1:9" x14ac:dyDescent="0.25">
      <c r="A210" t="str">
        <f>Data!A210</f>
        <v>OH</v>
      </c>
      <c r="B210" t="str">
        <f>Data!B210</f>
        <v>STJOHNS</v>
      </c>
      <c r="C210" s="15" t="str">
        <f>Data!C210</f>
        <v>WS</v>
      </c>
      <c r="D210" t="str">
        <f>Data!D210</f>
        <v>free drainage</v>
      </c>
      <c r="E210">
        <f>Data!E210</f>
        <v>2011</v>
      </c>
      <c r="F210">
        <f>Data!F210</f>
        <v>32.299999999999997</v>
      </c>
      <c r="G210" s="24">
        <f>Data!K210</f>
        <v>40.517200000000003</v>
      </c>
      <c r="H210" s="24">
        <f>Data!L210</f>
        <v>-84.087199999999996</v>
      </c>
      <c r="I210" t="s">
        <v>240</v>
      </c>
    </row>
    <row r="211" spans="1:9" x14ac:dyDescent="0.25">
      <c r="A211" t="str">
        <f>Data!A211</f>
        <v>OH</v>
      </c>
      <c r="B211" t="str">
        <f>Data!B211</f>
        <v>STJOHNS</v>
      </c>
      <c r="C211" s="15" t="str">
        <f>Data!C211</f>
        <v>WS</v>
      </c>
      <c r="D211" t="str">
        <f>Data!D211</f>
        <v>free drainage</v>
      </c>
      <c r="E211">
        <f>Data!E211</f>
        <v>2012</v>
      </c>
      <c r="F211">
        <f>Data!F211</f>
        <v>15.1</v>
      </c>
      <c r="G211" s="24">
        <f>Data!K211</f>
        <v>40.517200000000003</v>
      </c>
      <c r="H211" s="24">
        <f>Data!L211</f>
        <v>-84.087199999999996</v>
      </c>
      <c r="I211" t="s">
        <v>240</v>
      </c>
    </row>
    <row r="212" spans="1:9" x14ac:dyDescent="0.25">
      <c r="A212" t="str">
        <f>Data!A212</f>
        <v>OH</v>
      </c>
      <c r="B212" t="str">
        <f>Data!B212</f>
        <v>STJOHNS</v>
      </c>
      <c r="C212" s="15" t="str">
        <f>Data!C212</f>
        <v>WS</v>
      </c>
      <c r="D212" t="str">
        <f>Data!D212</f>
        <v>free drainage</v>
      </c>
      <c r="E212">
        <f>Data!E212</f>
        <v>2013</v>
      </c>
      <c r="F212">
        <f>Data!F212</f>
        <v>32.6</v>
      </c>
      <c r="G212" s="24">
        <f>Data!K212</f>
        <v>40.517200000000003</v>
      </c>
      <c r="H212" s="24">
        <f>Data!L212</f>
        <v>-84.087199999999996</v>
      </c>
      <c r="I212" t="s">
        <v>240</v>
      </c>
    </row>
    <row r="213" spans="1:9" x14ac:dyDescent="0.25">
      <c r="A213" t="str">
        <f>Data!A213</f>
        <v>OH</v>
      </c>
      <c r="B213" t="str">
        <f>Data!B213</f>
        <v>STJOHNS</v>
      </c>
      <c r="C213" s="15" t="str">
        <f>Data!C213</f>
        <v>WS</v>
      </c>
      <c r="D213" t="str">
        <f>Data!D213</f>
        <v>free drainage</v>
      </c>
      <c r="E213">
        <f>Data!E213</f>
        <v>2014</v>
      </c>
      <c r="F213">
        <f>Data!F213</f>
        <v>35</v>
      </c>
      <c r="G213" s="24">
        <f>Data!K213</f>
        <v>40.517200000000003</v>
      </c>
      <c r="H213" s="24">
        <f>Data!L213</f>
        <v>-84.087199999999996</v>
      </c>
      <c r="I213" t="s">
        <v>240</v>
      </c>
    </row>
    <row r="214" spans="1:9" x14ac:dyDescent="0.25">
      <c r="A214" t="str">
        <f>Data!A214</f>
        <v>OH</v>
      </c>
      <c r="B214" t="str">
        <f>Data!B214</f>
        <v>STJOHNS</v>
      </c>
      <c r="C214" s="15" t="str">
        <f>Data!C214</f>
        <v>WS</v>
      </c>
      <c r="D214" t="str">
        <f>Data!D214</f>
        <v>free drainage</v>
      </c>
      <c r="E214">
        <f>Data!E214</f>
        <v>2015</v>
      </c>
      <c r="F214" t="str">
        <f>Data!F214</f>
        <v>NA</v>
      </c>
      <c r="G214" s="24">
        <f>Data!K214</f>
        <v>40.517200000000003</v>
      </c>
      <c r="H214" s="24">
        <f>Data!L214</f>
        <v>-84.087199999999996</v>
      </c>
      <c r="I214" t="s">
        <v>240</v>
      </c>
    </row>
    <row r="215" spans="1:9" x14ac:dyDescent="0.25">
      <c r="A215" t="str">
        <f>Data!A215</f>
        <v>IN</v>
      </c>
      <c r="B215" t="str">
        <f>Data!B215</f>
        <v>DPAC</v>
      </c>
      <c r="C215" s="15" t="str">
        <f>Data!C215</f>
        <v>NE</v>
      </c>
      <c r="D215" t="str">
        <f>Data!D215</f>
        <v>free drainage</v>
      </c>
      <c r="E215">
        <f>Data!E215</f>
        <v>2012</v>
      </c>
      <c r="F215">
        <f>Data!F215</f>
        <v>17</v>
      </c>
      <c r="G215" s="24">
        <f>Data!K215</f>
        <v>40.265999999999998</v>
      </c>
      <c r="H215" s="24">
        <f>Data!L215</f>
        <v>-85.16</v>
      </c>
      <c r="I215" t="s">
        <v>240</v>
      </c>
    </row>
    <row r="216" spans="1:9" x14ac:dyDescent="0.25">
      <c r="A216" t="str">
        <f>Data!A216</f>
        <v>IN</v>
      </c>
      <c r="B216" t="str">
        <f>Data!B216</f>
        <v>DPAC</v>
      </c>
      <c r="C216" s="15" t="str">
        <f>Data!C216</f>
        <v>NE</v>
      </c>
      <c r="D216" t="str">
        <f>Data!D216</f>
        <v>free drainage</v>
      </c>
      <c r="E216">
        <f>Data!E216</f>
        <v>2013</v>
      </c>
      <c r="F216">
        <f>Data!F216</f>
        <v>36.299999999999997</v>
      </c>
      <c r="G216" s="24">
        <f>Data!K216</f>
        <v>40.265999999999998</v>
      </c>
      <c r="H216" s="24">
        <f>Data!L216</f>
        <v>-85.16</v>
      </c>
      <c r="I216" t="s">
        <v>240</v>
      </c>
    </row>
    <row r="217" spans="1:9" x14ac:dyDescent="0.25">
      <c r="A217" t="str">
        <f>Data!A217</f>
        <v>IN</v>
      </c>
      <c r="B217" t="str">
        <f>Data!B217</f>
        <v>DPAC</v>
      </c>
      <c r="C217" s="15" t="str">
        <f>Data!C217</f>
        <v>NE</v>
      </c>
      <c r="D217" t="str">
        <f>Data!D217</f>
        <v>free drainage</v>
      </c>
      <c r="E217">
        <f>Data!E217</f>
        <v>2014</v>
      </c>
      <c r="F217">
        <f>Data!F217</f>
        <v>43.5</v>
      </c>
      <c r="G217" s="24">
        <f>Data!K217</f>
        <v>40.265999999999998</v>
      </c>
      <c r="H217" s="24">
        <f>Data!L217</f>
        <v>-85.16</v>
      </c>
      <c r="I217" t="s">
        <v>240</v>
      </c>
    </row>
    <row r="218" spans="1:9" x14ac:dyDescent="0.25">
      <c r="A218" t="str">
        <f>Data!A218</f>
        <v>IN</v>
      </c>
      <c r="B218" t="str">
        <f>Data!B218</f>
        <v>DPAC</v>
      </c>
      <c r="C218" s="15" t="str">
        <f>Data!C218</f>
        <v>NE</v>
      </c>
      <c r="D218" t="str">
        <f>Data!D218</f>
        <v>free drainage</v>
      </c>
      <c r="E218">
        <f>Data!E218</f>
        <v>2015</v>
      </c>
      <c r="F218">
        <f>Data!F218</f>
        <v>23.5</v>
      </c>
      <c r="G218" s="24">
        <f>Data!K218</f>
        <v>40.265999999999998</v>
      </c>
      <c r="H218" s="24">
        <f>Data!L218</f>
        <v>-85.16</v>
      </c>
      <c r="I218" t="s">
        <v>240</v>
      </c>
    </row>
    <row r="219" spans="1:9" x14ac:dyDescent="0.25">
      <c r="A219" t="str">
        <f>Data!A219</f>
        <v>IN</v>
      </c>
      <c r="B219" t="str">
        <f>Data!B219</f>
        <v>DPAC</v>
      </c>
      <c r="C219" s="15" t="str">
        <f>Data!C219</f>
        <v>NW</v>
      </c>
      <c r="D219" t="str">
        <f>Data!D219</f>
        <v>cont. drainage</v>
      </c>
      <c r="E219">
        <f>Data!E219</f>
        <v>2012</v>
      </c>
      <c r="F219">
        <f>Data!F219</f>
        <v>7.8</v>
      </c>
      <c r="G219" s="24">
        <f>Data!K219</f>
        <v>40.265999999999998</v>
      </c>
      <c r="H219" s="24">
        <f>Data!L219</f>
        <v>-85.16</v>
      </c>
      <c r="I219" t="s">
        <v>240</v>
      </c>
    </row>
    <row r="220" spans="1:9" x14ac:dyDescent="0.25">
      <c r="A220" t="str">
        <f>Data!A220</f>
        <v>IN</v>
      </c>
      <c r="B220" t="str">
        <f>Data!B220</f>
        <v>DPAC</v>
      </c>
      <c r="C220" s="15" t="str">
        <f>Data!C220</f>
        <v>NW</v>
      </c>
      <c r="D220" t="str">
        <f>Data!D220</f>
        <v>cont. drainage</v>
      </c>
      <c r="E220">
        <f>Data!E220</f>
        <v>2013</v>
      </c>
      <c r="F220">
        <f>Data!F220</f>
        <v>16</v>
      </c>
      <c r="G220" s="24">
        <f>Data!K220</f>
        <v>40.265999999999998</v>
      </c>
      <c r="H220" s="24">
        <f>Data!L220</f>
        <v>-85.16</v>
      </c>
      <c r="I220" t="s">
        <v>240</v>
      </c>
    </row>
    <row r="221" spans="1:9" x14ac:dyDescent="0.25">
      <c r="A221" t="str">
        <f>Data!A221</f>
        <v>IN</v>
      </c>
      <c r="B221" t="str">
        <f>Data!B221</f>
        <v>DPAC</v>
      </c>
      <c r="C221" s="15" t="str">
        <f>Data!C221</f>
        <v>NW</v>
      </c>
      <c r="D221" t="str">
        <f>Data!D221</f>
        <v>cont. drainage</v>
      </c>
      <c r="E221">
        <f>Data!E221</f>
        <v>2014</v>
      </c>
      <c r="F221">
        <f>Data!F221</f>
        <v>33</v>
      </c>
      <c r="G221" s="24">
        <f>Data!K221</f>
        <v>40.265999999999998</v>
      </c>
      <c r="H221" s="24">
        <f>Data!L221</f>
        <v>-85.16</v>
      </c>
      <c r="I221" t="s">
        <v>240</v>
      </c>
    </row>
    <row r="222" spans="1:9" x14ac:dyDescent="0.25">
      <c r="A222" t="str">
        <f>Data!A222</f>
        <v>IN</v>
      </c>
      <c r="B222" t="str">
        <f>Data!B222</f>
        <v>DPAC</v>
      </c>
      <c r="C222" s="15" t="str">
        <f>Data!C222</f>
        <v>NW</v>
      </c>
      <c r="D222" t="str">
        <f>Data!D222</f>
        <v>cont. drainage</v>
      </c>
      <c r="E222">
        <f>Data!E222</f>
        <v>2015</v>
      </c>
      <c r="F222">
        <f>Data!F222</f>
        <v>16.2</v>
      </c>
      <c r="G222" s="24">
        <f>Data!K222</f>
        <v>40.265999999999998</v>
      </c>
      <c r="H222" s="24">
        <f>Data!L222</f>
        <v>-85.16</v>
      </c>
      <c r="I222" t="s">
        <v>240</v>
      </c>
    </row>
    <row r="223" spans="1:9" x14ac:dyDescent="0.25">
      <c r="A223" t="str">
        <f>Data!A223</f>
        <v>IN</v>
      </c>
      <c r="B223" t="str">
        <f>Data!B223</f>
        <v>DPAC</v>
      </c>
      <c r="C223" s="15" t="str">
        <f>Data!C223</f>
        <v>SE</v>
      </c>
      <c r="D223" t="str">
        <f>Data!D223</f>
        <v>cont. drainage</v>
      </c>
      <c r="E223">
        <f>Data!E223</f>
        <v>2012</v>
      </c>
      <c r="F223">
        <f>Data!F223</f>
        <v>13.9</v>
      </c>
      <c r="G223" s="24">
        <f>Data!K223</f>
        <v>40.265999999999998</v>
      </c>
      <c r="H223" s="24">
        <f>Data!L223</f>
        <v>-85.16</v>
      </c>
      <c r="I223" t="s">
        <v>240</v>
      </c>
    </row>
    <row r="224" spans="1:9" x14ac:dyDescent="0.25">
      <c r="A224" t="str">
        <f>Data!A224</f>
        <v>IN</v>
      </c>
      <c r="B224" t="str">
        <f>Data!B224</f>
        <v>DPAC</v>
      </c>
      <c r="C224" s="15" t="str">
        <f>Data!C224</f>
        <v>SE</v>
      </c>
      <c r="D224" t="str">
        <f>Data!D224</f>
        <v>cont. drainage</v>
      </c>
      <c r="E224">
        <f>Data!E224</f>
        <v>2013</v>
      </c>
      <c r="F224">
        <f>Data!F224</f>
        <v>25.3</v>
      </c>
      <c r="G224" s="24">
        <f>Data!K224</f>
        <v>40.265999999999998</v>
      </c>
      <c r="H224" s="24">
        <f>Data!L224</f>
        <v>-85.16</v>
      </c>
      <c r="I224" t="s">
        <v>240</v>
      </c>
    </row>
    <row r="225" spans="1:9" x14ac:dyDescent="0.25">
      <c r="A225" t="str">
        <f>Data!A225</f>
        <v>IN</v>
      </c>
      <c r="B225" t="str">
        <f>Data!B225</f>
        <v>DPAC</v>
      </c>
      <c r="C225" s="15" t="str">
        <f>Data!C225</f>
        <v>SE</v>
      </c>
      <c r="D225" t="str">
        <f>Data!D225</f>
        <v>cont. drainage</v>
      </c>
      <c r="E225">
        <f>Data!E225</f>
        <v>2014</v>
      </c>
      <c r="F225">
        <f>Data!F225</f>
        <v>27.6</v>
      </c>
      <c r="G225" s="24">
        <f>Data!K225</f>
        <v>40.265999999999998</v>
      </c>
      <c r="H225" s="24">
        <f>Data!L225</f>
        <v>-85.16</v>
      </c>
      <c r="I225" t="s">
        <v>240</v>
      </c>
    </row>
    <row r="226" spans="1:9" x14ac:dyDescent="0.25">
      <c r="A226" t="str">
        <f>Data!A226</f>
        <v>IN</v>
      </c>
      <c r="B226" t="str">
        <f>Data!B226</f>
        <v>DPAC</v>
      </c>
      <c r="C226" s="15" t="str">
        <f>Data!C226</f>
        <v>SE</v>
      </c>
      <c r="D226" t="str">
        <f>Data!D226</f>
        <v>cont. drainage</v>
      </c>
      <c r="E226">
        <f>Data!E226</f>
        <v>2015</v>
      </c>
      <c r="F226">
        <f>Data!F226</f>
        <v>16.399999999999999</v>
      </c>
      <c r="G226" s="24">
        <f>Data!K226</f>
        <v>40.265999999999998</v>
      </c>
      <c r="H226" s="24">
        <f>Data!L226</f>
        <v>-85.16</v>
      </c>
      <c r="I226" t="s">
        <v>240</v>
      </c>
    </row>
    <row r="227" spans="1:9" x14ac:dyDescent="0.25">
      <c r="A227" t="str">
        <f>Data!A227</f>
        <v>IN</v>
      </c>
      <c r="B227" t="str">
        <f>Data!B227</f>
        <v>DPAC</v>
      </c>
      <c r="C227" s="15" t="str">
        <f>Data!C227</f>
        <v>SW</v>
      </c>
      <c r="D227" t="str">
        <f>Data!D227</f>
        <v>free drainage</v>
      </c>
      <c r="E227">
        <f>Data!E227</f>
        <v>2012</v>
      </c>
      <c r="F227">
        <f>Data!F227</f>
        <v>14.8</v>
      </c>
      <c r="G227" s="24">
        <f>Data!K227</f>
        <v>40.265999999999998</v>
      </c>
      <c r="H227" s="24">
        <f>Data!L227</f>
        <v>-85.16</v>
      </c>
      <c r="I227" t="s">
        <v>240</v>
      </c>
    </row>
    <row r="228" spans="1:9" x14ac:dyDescent="0.25">
      <c r="A228" t="str">
        <f>Data!A228</f>
        <v>IN</v>
      </c>
      <c r="B228" t="str">
        <f>Data!B228</f>
        <v>DPAC</v>
      </c>
      <c r="C228" s="15" t="str">
        <f>Data!C228</f>
        <v>SW</v>
      </c>
      <c r="D228" t="str">
        <f>Data!D228</f>
        <v>free drainage</v>
      </c>
      <c r="E228">
        <f>Data!E228</f>
        <v>2013</v>
      </c>
      <c r="F228">
        <f>Data!F228</f>
        <v>34.200000000000003</v>
      </c>
      <c r="G228" s="24">
        <f>Data!K228</f>
        <v>40.265999999999998</v>
      </c>
      <c r="H228" s="24">
        <f>Data!L228</f>
        <v>-85.16</v>
      </c>
      <c r="I228" t="s">
        <v>240</v>
      </c>
    </row>
    <row r="229" spans="1:9" x14ac:dyDescent="0.25">
      <c r="A229" t="str">
        <f>Data!A229</f>
        <v>IN</v>
      </c>
      <c r="B229" t="str">
        <f>Data!B229</f>
        <v>DPAC</v>
      </c>
      <c r="C229" s="15" t="str">
        <f>Data!C229</f>
        <v>SW</v>
      </c>
      <c r="D229" t="str">
        <f>Data!D229</f>
        <v>free drainage</v>
      </c>
      <c r="E229">
        <f>Data!E229</f>
        <v>2014</v>
      </c>
      <c r="F229">
        <f>Data!F229</f>
        <v>35.700000000000003</v>
      </c>
      <c r="G229" s="24">
        <f>Data!K229</f>
        <v>40.265999999999998</v>
      </c>
      <c r="H229" s="24">
        <f>Data!L229</f>
        <v>-85.16</v>
      </c>
      <c r="I229" t="s">
        <v>240</v>
      </c>
    </row>
    <row r="230" spans="1:9" x14ac:dyDescent="0.25">
      <c r="A230" t="str">
        <f>Data!A230</f>
        <v>IN</v>
      </c>
      <c r="B230" t="str">
        <f>Data!B230</f>
        <v>DPAC</v>
      </c>
      <c r="C230" s="15" t="str">
        <f>Data!C230</f>
        <v>SW</v>
      </c>
      <c r="D230" t="str">
        <f>Data!D230</f>
        <v>free drainage</v>
      </c>
      <c r="E230">
        <f>Data!E230</f>
        <v>2015</v>
      </c>
      <c r="F230">
        <f>Data!F230</f>
        <v>17</v>
      </c>
      <c r="G230" s="24">
        <f>Data!K230</f>
        <v>40.265999999999998</v>
      </c>
      <c r="H230" s="24">
        <f>Data!L230</f>
        <v>-85.16</v>
      </c>
      <c r="I230" t="s">
        <v>240</v>
      </c>
    </row>
    <row r="231" spans="1:9" x14ac:dyDescent="0.25">
      <c r="A231" t="str">
        <f>Data!A231</f>
        <v>MN</v>
      </c>
      <c r="B231" t="str">
        <f>Data!B231</f>
        <v>HICKS.B</v>
      </c>
      <c r="C231" s="15" t="str">
        <f>Data!C231</f>
        <v>BE</v>
      </c>
      <c r="D231" t="str">
        <f>Data!D231</f>
        <v>free drainage</v>
      </c>
      <c r="E231">
        <f>Data!E231</f>
        <v>2006</v>
      </c>
      <c r="F231">
        <f>Data!F231</f>
        <v>1.6519999999999999</v>
      </c>
      <c r="G231" s="24">
        <f>Data!K231</f>
        <v>44.346899999999998</v>
      </c>
      <c r="H231" s="24">
        <f>Data!L231</f>
        <v>-95.538300000000007</v>
      </c>
      <c r="I231" t="s">
        <v>240</v>
      </c>
    </row>
    <row r="232" spans="1:9" x14ac:dyDescent="0.25">
      <c r="A232" t="str">
        <f>Data!A232</f>
        <v>MN</v>
      </c>
      <c r="B232" t="str">
        <f>Data!B232</f>
        <v>HICKS.B</v>
      </c>
      <c r="C232" s="15" t="str">
        <f>Data!C232</f>
        <v>BE</v>
      </c>
      <c r="D232" t="str">
        <f>Data!D232</f>
        <v>free drainage</v>
      </c>
      <c r="E232">
        <f>Data!E232</f>
        <v>2007</v>
      </c>
      <c r="F232">
        <f>Data!F232</f>
        <v>2.8730000000000002</v>
      </c>
      <c r="G232" s="24">
        <f>Data!K232</f>
        <v>44.346899999999998</v>
      </c>
      <c r="H232" s="24">
        <f>Data!L232</f>
        <v>-95.538300000000007</v>
      </c>
      <c r="I232" t="s">
        <v>240</v>
      </c>
    </row>
    <row r="233" spans="1:9" x14ac:dyDescent="0.25">
      <c r="A233" t="str">
        <f>Data!A233</f>
        <v>MN</v>
      </c>
      <c r="B233" t="str">
        <f>Data!B233</f>
        <v>HICKS.B</v>
      </c>
      <c r="C233" s="15" t="str">
        <f>Data!C233</f>
        <v>BE</v>
      </c>
      <c r="D233" t="str">
        <f>Data!D233</f>
        <v>free drainage</v>
      </c>
      <c r="E233">
        <f>Data!E233</f>
        <v>2008</v>
      </c>
      <c r="F233">
        <f>Data!F233</f>
        <v>1.1819999999999999</v>
      </c>
      <c r="G233" s="24">
        <f>Data!K233</f>
        <v>44.346899999999998</v>
      </c>
      <c r="H233" s="24">
        <f>Data!L233</f>
        <v>-95.538300000000007</v>
      </c>
      <c r="I233" t="s">
        <v>240</v>
      </c>
    </row>
    <row r="234" spans="1:9" x14ac:dyDescent="0.25">
      <c r="A234" t="str">
        <f>Data!A234</f>
        <v>MN</v>
      </c>
      <c r="B234" t="str">
        <f>Data!B234</f>
        <v>HICKS.B</v>
      </c>
      <c r="C234" s="15" t="str">
        <f>Data!C234</f>
        <v>BE</v>
      </c>
      <c r="D234" t="str">
        <f>Data!D234</f>
        <v>free drainage</v>
      </c>
      <c r="E234">
        <f>Data!E234</f>
        <v>2009</v>
      </c>
      <c r="F234">
        <f>Data!F234</f>
        <v>0.10100000000000001</v>
      </c>
      <c r="G234" s="24">
        <f>Data!K234</f>
        <v>44.346899999999998</v>
      </c>
      <c r="H234" s="24">
        <f>Data!L234</f>
        <v>-95.538300000000007</v>
      </c>
      <c r="I234" t="s">
        <v>240</v>
      </c>
    </row>
    <row r="235" spans="1:9" x14ac:dyDescent="0.25">
      <c r="A235" t="str">
        <f>Data!A235</f>
        <v>MN</v>
      </c>
      <c r="B235" t="str">
        <f>Data!B235</f>
        <v>HICKS.B</v>
      </c>
      <c r="C235" s="15" t="str">
        <f>Data!C235</f>
        <v>BE</v>
      </c>
      <c r="D235" t="str">
        <f>Data!D235</f>
        <v>free drainage</v>
      </c>
      <c r="E235">
        <f>Data!E235</f>
        <v>2010</v>
      </c>
      <c r="F235">
        <f>Data!F235</f>
        <v>1.54</v>
      </c>
      <c r="G235" s="24">
        <f>Data!K235</f>
        <v>44.346899999999998</v>
      </c>
      <c r="H235" s="24">
        <f>Data!L235</f>
        <v>-95.538300000000007</v>
      </c>
      <c r="I235" t="s">
        <v>240</v>
      </c>
    </row>
    <row r="236" spans="1:9" x14ac:dyDescent="0.25">
      <c r="A236" t="str">
        <f>Data!A236</f>
        <v>MN</v>
      </c>
      <c r="B236" t="str">
        <f>Data!B236</f>
        <v>HICKS.B</v>
      </c>
      <c r="C236" s="15" t="str">
        <f>Data!C236</f>
        <v>BE</v>
      </c>
      <c r="D236" t="str">
        <f>Data!D236</f>
        <v>free drainage</v>
      </c>
      <c r="E236">
        <f>Data!E236</f>
        <v>2011</v>
      </c>
      <c r="F236" t="str">
        <f>Data!F236</f>
        <v>NA</v>
      </c>
      <c r="G236" s="24">
        <f>Data!K236</f>
        <v>44.346899999999998</v>
      </c>
      <c r="H236" s="24">
        <f>Data!L236</f>
        <v>-95.538300000000007</v>
      </c>
      <c r="I236" t="s">
        <v>240</v>
      </c>
    </row>
    <row r="237" spans="1:9" x14ac:dyDescent="0.25">
      <c r="A237" t="str">
        <f>Data!A237</f>
        <v>MN</v>
      </c>
      <c r="B237" t="str">
        <f>Data!B237</f>
        <v>HICKS.B</v>
      </c>
      <c r="C237" s="15" t="str">
        <f>Data!C237</f>
        <v>BE</v>
      </c>
      <c r="D237" t="str">
        <f>Data!D237</f>
        <v>free drainage</v>
      </c>
      <c r="E237">
        <f>Data!E237</f>
        <v>2012</v>
      </c>
      <c r="F237" t="str">
        <f>Data!F237</f>
        <v>NA</v>
      </c>
      <c r="G237" s="24">
        <f>Data!K237</f>
        <v>44.346899999999998</v>
      </c>
      <c r="H237" s="24">
        <f>Data!L237</f>
        <v>-95.538300000000007</v>
      </c>
      <c r="I237" t="s">
        <v>240</v>
      </c>
    </row>
    <row r="238" spans="1:9" x14ac:dyDescent="0.25">
      <c r="A238" t="str">
        <f>Data!A238</f>
        <v>MN</v>
      </c>
      <c r="B238" t="str">
        <f>Data!B238</f>
        <v>HICKS.B</v>
      </c>
      <c r="C238" s="15" t="str">
        <f>Data!C238</f>
        <v>BE</v>
      </c>
      <c r="D238" t="str">
        <f>Data!D238</f>
        <v>free drainage</v>
      </c>
      <c r="E238">
        <f>Data!E238</f>
        <v>2013</v>
      </c>
      <c r="F238">
        <f>Data!F238</f>
        <v>6.9219999999999997</v>
      </c>
      <c r="G238" s="24">
        <f>Data!K238</f>
        <v>44.346899999999998</v>
      </c>
      <c r="H238" s="24">
        <f>Data!L238</f>
        <v>-95.538300000000007</v>
      </c>
      <c r="I238" t="s">
        <v>240</v>
      </c>
    </row>
    <row r="239" spans="1:9" x14ac:dyDescent="0.25">
      <c r="A239" t="str">
        <f>Data!A239</f>
        <v>MN</v>
      </c>
      <c r="B239" t="str">
        <f>Data!B239</f>
        <v>HICKS.B</v>
      </c>
      <c r="C239" s="15" t="str">
        <f>Data!C239</f>
        <v>BE</v>
      </c>
      <c r="D239" t="str">
        <f>Data!D239</f>
        <v>free drainage</v>
      </c>
      <c r="E239">
        <f>Data!E239</f>
        <v>2014</v>
      </c>
      <c r="F239">
        <f>Data!F239</f>
        <v>4.6079999999999997</v>
      </c>
      <c r="G239" s="24">
        <f>Data!K239</f>
        <v>44.346899999999998</v>
      </c>
      <c r="H239" s="24">
        <f>Data!L239</f>
        <v>-95.538300000000007</v>
      </c>
      <c r="I239" t="s">
        <v>240</v>
      </c>
    </row>
    <row r="240" spans="1:9" x14ac:dyDescent="0.25">
      <c r="A240" t="str">
        <f>Data!A240</f>
        <v>MN</v>
      </c>
      <c r="B240" t="str">
        <f>Data!B240</f>
        <v>HICKS.B</v>
      </c>
      <c r="C240" s="15" t="str">
        <f>Data!C240</f>
        <v>BW</v>
      </c>
      <c r="D240" t="str">
        <f>Data!D240</f>
        <v>cont. drainage</v>
      </c>
      <c r="E240">
        <f>Data!E240</f>
        <v>2006</v>
      </c>
      <c r="F240">
        <f>Data!F240</f>
        <v>0.56599999999999995</v>
      </c>
      <c r="G240" s="24">
        <f>Data!K240</f>
        <v>44.346899999999998</v>
      </c>
      <c r="H240" s="24">
        <f>Data!L240</f>
        <v>-95.538300000000007</v>
      </c>
      <c r="I240" t="s">
        <v>240</v>
      </c>
    </row>
    <row r="241" spans="1:9" x14ac:dyDescent="0.25">
      <c r="A241" t="str">
        <f>Data!A241</f>
        <v>MN</v>
      </c>
      <c r="B241" t="str">
        <f>Data!B241</f>
        <v>HICKS.B</v>
      </c>
      <c r="C241" s="15" t="str">
        <f>Data!C241</f>
        <v>BW</v>
      </c>
      <c r="D241" t="str">
        <f>Data!D241</f>
        <v>cont. drainage</v>
      </c>
      <c r="E241">
        <f>Data!E241</f>
        <v>2007</v>
      </c>
      <c r="F241">
        <f>Data!F241</f>
        <v>1.667</v>
      </c>
      <c r="G241" s="24">
        <f>Data!K241</f>
        <v>44.346899999999998</v>
      </c>
      <c r="H241" s="24">
        <f>Data!L241</f>
        <v>-95.538300000000007</v>
      </c>
      <c r="I241" t="s">
        <v>240</v>
      </c>
    </row>
    <row r="242" spans="1:9" x14ac:dyDescent="0.25">
      <c r="A242" t="str">
        <f>Data!A242</f>
        <v>MN</v>
      </c>
      <c r="B242" t="str">
        <f>Data!B242</f>
        <v>HICKS.B</v>
      </c>
      <c r="C242" s="15" t="str">
        <f>Data!C242</f>
        <v>BW</v>
      </c>
      <c r="D242" t="str">
        <f>Data!D242</f>
        <v>cont. drainage</v>
      </c>
      <c r="E242">
        <f>Data!E242</f>
        <v>2008</v>
      </c>
      <c r="F242">
        <f>Data!F242</f>
        <v>0.52100000000000002</v>
      </c>
      <c r="G242" s="24">
        <f>Data!K242</f>
        <v>44.346899999999998</v>
      </c>
      <c r="H242" s="24">
        <f>Data!L242</f>
        <v>-95.538300000000007</v>
      </c>
      <c r="I242" t="s">
        <v>240</v>
      </c>
    </row>
    <row r="243" spans="1:9" x14ac:dyDescent="0.25">
      <c r="A243" t="str">
        <f>Data!A243</f>
        <v>MN</v>
      </c>
      <c r="B243" t="str">
        <f>Data!B243</f>
        <v>HICKS.B</v>
      </c>
      <c r="C243" s="15" t="str">
        <f>Data!C243</f>
        <v>BW</v>
      </c>
      <c r="D243" t="str">
        <f>Data!D243</f>
        <v>cont. drainage</v>
      </c>
      <c r="E243">
        <f>Data!E243</f>
        <v>2009</v>
      </c>
      <c r="F243">
        <f>Data!F243</f>
        <v>6.4000000000000001E-2</v>
      </c>
      <c r="G243" s="24">
        <f>Data!K243</f>
        <v>44.346899999999998</v>
      </c>
      <c r="H243" s="24">
        <f>Data!L243</f>
        <v>-95.538300000000007</v>
      </c>
      <c r="I243" t="s">
        <v>240</v>
      </c>
    </row>
    <row r="244" spans="1:9" x14ac:dyDescent="0.25">
      <c r="A244" t="str">
        <f>Data!A244</f>
        <v>MN</v>
      </c>
      <c r="B244" t="str">
        <f>Data!B244</f>
        <v>HICKS.B</v>
      </c>
      <c r="C244" s="15" t="str">
        <f>Data!C244</f>
        <v>BW</v>
      </c>
      <c r="D244" t="str">
        <f>Data!D244</f>
        <v>cont. drainage</v>
      </c>
      <c r="E244">
        <f>Data!E244</f>
        <v>2010</v>
      </c>
      <c r="F244">
        <f>Data!F244</f>
        <v>1.1519999999999999</v>
      </c>
      <c r="G244" s="24">
        <f>Data!K244</f>
        <v>44.346899999999998</v>
      </c>
      <c r="H244" s="24">
        <f>Data!L244</f>
        <v>-95.538300000000007</v>
      </c>
      <c r="I244" t="s">
        <v>240</v>
      </c>
    </row>
    <row r="245" spans="1:9" x14ac:dyDescent="0.25">
      <c r="A245" t="str">
        <f>Data!A245</f>
        <v>MN</v>
      </c>
      <c r="B245" t="str">
        <f>Data!B245</f>
        <v>HICKS.B</v>
      </c>
      <c r="C245" s="15" t="str">
        <f>Data!C245</f>
        <v>BW</v>
      </c>
      <c r="D245" t="str">
        <f>Data!D245</f>
        <v>cont. drainage</v>
      </c>
      <c r="E245">
        <f>Data!E245</f>
        <v>2011</v>
      </c>
      <c r="F245" t="str">
        <f>Data!F245</f>
        <v>NA</v>
      </c>
      <c r="G245" s="24">
        <f>Data!K245</f>
        <v>44.346899999999998</v>
      </c>
      <c r="H245" s="24">
        <f>Data!L245</f>
        <v>-95.538300000000007</v>
      </c>
      <c r="I245" t="s">
        <v>240</v>
      </c>
    </row>
    <row r="246" spans="1:9" x14ac:dyDescent="0.25">
      <c r="A246" t="str">
        <f>Data!A246</f>
        <v>MN</v>
      </c>
      <c r="B246" t="str">
        <f>Data!B246</f>
        <v>HICKS.B</v>
      </c>
      <c r="C246" s="15" t="str">
        <f>Data!C246</f>
        <v>BW</v>
      </c>
      <c r="D246" t="str">
        <f>Data!D246</f>
        <v>cont. drainage</v>
      </c>
      <c r="E246">
        <f>Data!E246</f>
        <v>2012</v>
      </c>
      <c r="F246" t="str">
        <f>Data!F246</f>
        <v>NA</v>
      </c>
      <c r="G246" s="24">
        <f>Data!K246</f>
        <v>44.346899999999998</v>
      </c>
      <c r="H246" s="24">
        <f>Data!L246</f>
        <v>-95.538300000000007</v>
      </c>
      <c r="I246" t="s">
        <v>240</v>
      </c>
    </row>
    <row r="247" spans="1:9" x14ac:dyDescent="0.25">
      <c r="A247" t="str">
        <f>Data!A247</f>
        <v>MN</v>
      </c>
      <c r="B247" t="str">
        <f>Data!B247</f>
        <v>HICKS.B</v>
      </c>
      <c r="C247" s="15" t="str">
        <f>Data!C247</f>
        <v>BW</v>
      </c>
      <c r="D247" t="str">
        <f>Data!D247</f>
        <v>cont. drainage</v>
      </c>
      <c r="E247">
        <f>Data!E247</f>
        <v>2013</v>
      </c>
      <c r="F247">
        <f>Data!F247</f>
        <v>4.2039999999999997</v>
      </c>
      <c r="G247" s="24">
        <f>Data!K247</f>
        <v>44.346899999999998</v>
      </c>
      <c r="H247" s="24">
        <f>Data!L247</f>
        <v>-95.538300000000007</v>
      </c>
      <c r="I247" t="s">
        <v>240</v>
      </c>
    </row>
    <row r="248" spans="1:9" x14ac:dyDescent="0.25">
      <c r="A248" t="str">
        <f>Data!A248</f>
        <v>MN</v>
      </c>
      <c r="B248" t="str">
        <f>Data!B248</f>
        <v>HICKS.B</v>
      </c>
      <c r="C248" s="15" t="str">
        <f>Data!C248</f>
        <v>BW</v>
      </c>
      <c r="D248" t="str">
        <f>Data!D248</f>
        <v>cont. drainage</v>
      </c>
      <c r="E248">
        <f>Data!E248</f>
        <v>2014</v>
      </c>
      <c r="F248">
        <f>Data!F248</f>
        <v>3.25</v>
      </c>
      <c r="G248" s="24">
        <f>Data!K248</f>
        <v>44.346899999999998</v>
      </c>
      <c r="H248" s="24">
        <f>Data!L248</f>
        <v>-95.538300000000007</v>
      </c>
      <c r="I248" t="s">
        <v>240</v>
      </c>
    </row>
    <row r="249" spans="1:9" x14ac:dyDescent="0.25">
      <c r="A249" t="str">
        <f>Data!A249</f>
        <v>IA</v>
      </c>
      <c r="B249">
        <f>Data!B249</f>
        <v>6</v>
      </c>
      <c r="C249" s="15" t="str">
        <f>Data!C249</f>
        <v>Tile01</v>
      </c>
      <c r="D249" t="str">
        <f>Data!D249</f>
        <v>Subsurface (no inlets specified)</v>
      </c>
      <c r="E249">
        <f>Data!E249</f>
        <v>1971</v>
      </c>
      <c r="F249">
        <f>Data!F249</f>
        <v>0</v>
      </c>
      <c r="G249" s="24">
        <f>Data!K249</f>
        <v>42.02</v>
      </c>
      <c r="H249" s="24">
        <f>Data!L249</f>
        <v>-93.78</v>
      </c>
      <c r="I249" t="s">
        <v>439</v>
      </c>
    </row>
    <row r="250" spans="1:9" x14ac:dyDescent="0.25">
      <c r="A250" t="str">
        <f>Data!A250</f>
        <v>IA</v>
      </c>
      <c r="B250">
        <f>Data!B250</f>
        <v>6</v>
      </c>
      <c r="C250" s="15" t="str">
        <f>Data!C250</f>
        <v>Tile02</v>
      </c>
      <c r="D250" t="str">
        <f>Data!D250</f>
        <v>Subsurface (no inlets specified)</v>
      </c>
      <c r="E250">
        <f>Data!E250</f>
        <v>1971</v>
      </c>
      <c r="F250">
        <f>Data!F250</f>
        <v>0.1</v>
      </c>
      <c r="G250" s="24">
        <f>Data!K250</f>
        <v>42.02</v>
      </c>
      <c r="H250" s="24">
        <f>Data!L250</f>
        <v>-93.78</v>
      </c>
      <c r="I250" t="s">
        <v>439</v>
      </c>
    </row>
    <row r="251" spans="1:9" x14ac:dyDescent="0.25">
      <c r="A251" t="str">
        <f>Data!A251</f>
        <v>IA</v>
      </c>
      <c r="B251">
        <f>Data!B251</f>
        <v>6</v>
      </c>
      <c r="C251" s="15" t="str">
        <f>Data!C251</f>
        <v>Tile01</v>
      </c>
      <c r="D251" t="str">
        <f>Data!D251</f>
        <v>Subsurface (no inlets specified)</v>
      </c>
      <c r="E251">
        <f>Data!E251</f>
        <v>1970</v>
      </c>
      <c r="F251">
        <f>Data!F251</f>
        <v>10.9</v>
      </c>
      <c r="G251" s="24">
        <f>Data!K251</f>
        <v>42.02</v>
      </c>
      <c r="H251" s="24">
        <f>Data!L251</f>
        <v>-93.78</v>
      </c>
      <c r="I251" t="s">
        <v>439</v>
      </c>
    </row>
    <row r="252" spans="1:9" x14ac:dyDescent="0.25">
      <c r="A252" t="str">
        <f>Data!A252</f>
        <v>IA</v>
      </c>
      <c r="B252">
        <f>Data!B252</f>
        <v>6</v>
      </c>
      <c r="C252" s="15" t="str">
        <f>Data!C252</f>
        <v>Tile02</v>
      </c>
      <c r="D252" t="str">
        <f>Data!D252</f>
        <v>Subsurface (no inlets specified)</v>
      </c>
      <c r="E252">
        <f>Data!E252</f>
        <v>1970</v>
      </c>
      <c r="F252">
        <f>Data!F252</f>
        <v>14.2</v>
      </c>
      <c r="G252" s="24">
        <f>Data!K252</f>
        <v>42.02</v>
      </c>
      <c r="H252" s="24">
        <f>Data!L252</f>
        <v>-93.78</v>
      </c>
      <c r="I252" t="s">
        <v>439</v>
      </c>
    </row>
    <row r="253" spans="1:9" x14ac:dyDescent="0.25">
      <c r="A253" t="str">
        <f>Data!A253</f>
        <v>IA</v>
      </c>
      <c r="B253">
        <f>Data!B253</f>
        <v>6</v>
      </c>
      <c r="C253" s="15" t="str">
        <f>Data!C253</f>
        <v>Tile01</v>
      </c>
      <c r="D253" t="str">
        <f>Data!D253</f>
        <v>Subsurface (no inlets specified)</v>
      </c>
      <c r="E253">
        <f>Data!E253</f>
        <v>1972</v>
      </c>
      <c r="F253">
        <f>Data!F253</f>
        <v>29.9</v>
      </c>
      <c r="G253" s="24">
        <f>Data!K253</f>
        <v>42.02</v>
      </c>
      <c r="H253" s="24">
        <f>Data!L253</f>
        <v>-93.78</v>
      </c>
      <c r="I253" t="s">
        <v>439</v>
      </c>
    </row>
    <row r="254" spans="1:9" x14ac:dyDescent="0.25">
      <c r="A254" t="str">
        <f>Data!A254</f>
        <v>IA</v>
      </c>
      <c r="B254">
        <f>Data!B254</f>
        <v>6</v>
      </c>
      <c r="C254" s="15" t="str">
        <f>Data!C254</f>
        <v>Tile02</v>
      </c>
      <c r="D254" t="str">
        <f>Data!D254</f>
        <v>Subsurface (no inlets specified)</v>
      </c>
      <c r="E254">
        <f>Data!E254</f>
        <v>1972</v>
      </c>
      <c r="F254">
        <f>Data!F254</f>
        <v>44.9</v>
      </c>
      <c r="G254" s="24">
        <f>Data!K254</f>
        <v>42.02</v>
      </c>
      <c r="H254" s="24">
        <f>Data!L254</f>
        <v>-93.78</v>
      </c>
      <c r="I254" t="s">
        <v>439</v>
      </c>
    </row>
    <row r="255" spans="1:9" x14ac:dyDescent="0.25">
      <c r="A255" t="str">
        <f>Data!A255</f>
        <v>IA</v>
      </c>
      <c r="B255">
        <f>Data!B255</f>
        <v>6</v>
      </c>
      <c r="C255" s="15" t="str">
        <f>Data!C255</f>
        <v>Tile03</v>
      </c>
      <c r="D255" t="str">
        <f>Data!D255</f>
        <v>Subsurface (no inlets specified)</v>
      </c>
      <c r="E255">
        <f>Data!E255</f>
        <v>1972</v>
      </c>
      <c r="F255">
        <f>Data!F255</f>
        <v>2.1</v>
      </c>
      <c r="G255" s="24">
        <f>Data!K255</f>
        <v>42.02</v>
      </c>
      <c r="H255" s="24">
        <f>Data!L255</f>
        <v>-93.78</v>
      </c>
      <c r="I255" t="s">
        <v>439</v>
      </c>
    </row>
    <row r="256" spans="1:9" x14ac:dyDescent="0.25">
      <c r="A256" t="str">
        <f>Data!A256</f>
        <v>IA</v>
      </c>
      <c r="B256">
        <f>Data!B256</f>
        <v>6</v>
      </c>
      <c r="C256" s="15" t="str">
        <f>Data!C256</f>
        <v>Tile04</v>
      </c>
      <c r="D256" t="str">
        <f>Data!D256</f>
        <v>Subsurface (no inlets specified)</v>
      </c>
      <c r="E256">
        <f>Data!E256</f>
        <v>1972</v>
      </c>
      <c r="F256">
        <f>Data!F256</f>
        <v>44.2</v>
      </c>
      <c r="G256" s="24">
        <f>Data!K256</f>
        <v>42.02</v>
      </c>
      <c r="H256" s="24">
        <f>Data!L256</f>
        <v>-93.78</v>
      </c>
      <c r="I256" t="s">
        <v>439</v>
      </c>
    </row>
    <row r="257" spans="1:9" x14ac:dyDescent="0.25">
      <c r="A257" t="str">
        <f>Data!A257</f>
        <v>IA</v>
      </c>
      <c r="B257">
        <f>Data!B257</f>
        <v>6</v>
      </c>
      <c r="C257" s="15" t="str">
        <f>Data!C257</f>
        <v>Tile01</v>
      </c>
      <c r="D257" t="str">
        <f>Data!D257</f>
        <v>Subsurface (no inlets specified)</v>
      </c>
      <c r="E257">
        <f>Data!E257</f>
        <v>1973</v>
      </c>
      <c r="F257">
        <f>Data!F257</f>
        <v>42.2</v>
      </c>
      <c r="G257" s="24">
        <f>Data!K257</f>
        <v>42.02</v>
      </c>
      <c r="H257" s="24">
        <f>Data!L257</f>
        <v>-93.78</v>
      </c>
      <c r="I257" t="s">
        <v>439</v>
      </c>
    </row>
    <row r="258" spans="1:9" x14ac:dyDescent="0.25">
      <c r="A258" t="str">
        <f>Data!A258</f>
        <v>IA</v>
      </c>
      <c r="B258">
        <f>Data!B258</f>
        <v>6</v>
      </c>
      <c r="C258" s="15" t="str">
        <f>Data!C258</f>
        <v>Tile02</v>
      </c>
      <c r="D258" t="str">
        <f>Data!D258</f>
        <v>Subsurface (no inlets specified)</v>
      </c>
      <c r="E258">
        <f>Data!E258</f>
        <v>1973</v>
      </c>
      <c r="F258">
        <f>Data!F258</f>
        <v>61.6</v>
      </c>
      <c r="G258" s="24">
        <f>Data!K258</f>
        <v>42.02</v>
      </c>
      <c r="H258" s="24">
        <f>Data!L258</f>
        <v>-93.78</v>
      </c>
      <c r="I258" t="s">
        <v>439</v>
      </c>
    </row>
    <row r="259" spans="1:9" x14ac:dyDescent="0.25">
      <c r="A259" t="str">
        <f>Data!A259</f>
        <v>IA</v>
      </c>
      <c r="B259">
        <f>Data!B259</f>
        <v>6</v>
      </c>
      <c r="C259" s="15" t="str">
        <f>Data!C259</f>
        <v>Tile03</v>
      </c>
      <c r="D259" t="str">
        <f>Data!D259</f>
        <v>Subsurface (no inlets specified)</v>
      </c>
      <c r="E259">
        <f>Data!E259</f>
        <v>1973</v>
      </c>
      <c r="F259">
        <f>Data!F259</f>
        <v>24.7</v>
      </c>
      <c r="G259" s="24">
        <f>Data!K259</f>
        <v>42.02</v>
      </c>
      <c r="H259" s="24">
        <f>Data!L259</f>
        <v>-93.78</v>
      </c>
      <c r="I259" t="s">
        <v>439</v>
      </c>
    </row>
    <row r="260" spans="1:9" x14ac:dyDescent="0.25">
      <c r="A260" t="str">
        <f>Data!A260</f>
        <v>IA</v>
      </c>
      <c r="B260">
        <f>Data!B260</f>
        <v>6</v>
      </c>
      <c r="C260" s="15" t="str">
        <f>Data!C260</f>
        <v>Tile04</v>
      </c>
      <c r="D260" t="str">
        <f>Data!D260</f>
        <v>Subsurface (no inlets specified)</v>
      </c>
      <c r="E260">
        <f>Data!E260</f>
        <v>1973</v>
      </c>
      <c r="F260">
        <f>Data!F260</f>
        <v>93</v>
      </c>
      <c r="G260" s="24">
        <f>Data!K260</f>
        <v>42.02</v>
      </c>
      <c r="H260" s="24">
        <f>Data!L260</f>
        <v>-93.78</v>
      </c>
      <c r="I260" t="s">
        <v>439</v>
      </c>
    </row>
    <row r="261" spans="1:9" x14ac:dyDescent="0.25">
      <c r="A261" t="str">
        <f>Data!A261</f>
        <v>IA</v>
      </c>
      <c r="B261">
        <f>Data!B261</f>
        <v>7</v>
      </c>
      <c r="C261" s="15" t="str">
        <f>Data!C261</f>
        <v>Tile01</v>
      </c>
      <c r="D261" t="str">
        <f>Data!D261</f>
        <v>Subsurface (no inlets specified)</v>
      </c>
      <c r="E261">
        <f>Data!E261</f>
        <v>1976</v>
      </c>
      <c r="F261">
        <f>Data!F261</f>
        <v>31.9</v>
      </c>
      <c r="G261" s="24">
        <f>Data!K261</f>
        <v>42.02</v>
      </c>
      <c r="H261" s="24">
        <f>Data!L261</f>
        <v>-93.78</v>
      </c>
      <c r="I261" t="s">
        <v>439</v>
      </c>
    </row>
    <row r="262" spans="1:9" x14ac:dyDescent="0.25">
      <c r="A262" t="str">
        <f>Data!A262</f>
        <v>IA</v>
      </c>
      <c r="B262">
        <f>Data!B262</f>
        <v>7</v>
      </c>
      <c r="C262" s="15" t="str">
        <f>Data!C262</f>
        <v>Tile02</v>
      </c>
      <c r="D262" t="str">
        <f>Data!D262</f>
        <v>Subsurface (no inlets specified)</v>
      </c>
      <c r="E262">
        <f>Data!E262</f>
        <v>1976</v>
      </c>
      <c r="F262">
        <f>Data!F262</f>
        <v>21.4</v>
      </c>
      <c r="G262" s="24">
        <f>Data!K262</f>
        <v>42.02</v>
      </c>
      <c r="H262" s="24">
        <f>Data!L262</f>
        <v>-93.78</v>
      </c>
      <c r="I262" t="s">
        <v>439</v>
      </c>
    </row>
    <row r="263" spans="1:9" x14ac:dyDescent="0.25">
      <c r="A263" t="str">
        <f>Data!A263</f>
        <v>IA</v>
      </c>
      <c r="B263">
        <f>Data!B263</f>
        <v>7</v>
      </c>
      <c r="C263" s="15" t="str">
        <f>Data!C263</f>
        <v>Tile01</v>
      </c>
      <c r="D263" t="str">
        <f>Data!D263</f>
        <v>Subsurface (no inlets specified)</v>
      </c>
      <c r="E263">
        <f>Data!E263</f>
        <v>1975</v>
      </c>
      <c r="F263">
        <f>Data!F263</f>
        <v>71.599999999999994</v>
      </c>
      <c r="G263" s="24">
        <f>Data!K263</f>
        <v>42.02</v>
      </c>
      <c r="H263" s="24">
        <f>Data!L263</f>
        <v>-93.78</v>
      </c>
      <c r="I263" t="s">
        <v>439</v>
      </c>
    </row>
    <row r="264" spans="1:9" x14ac:dyDescent="0.25">
      <c r="A264" t="str">
        <f>Data!A264</f>
        <v>IA</v>
      </c>
      <c r="B264">
        <f>Data!B264</f>
        <v>7</v>
      </c>
      <c r="C264" s="15" t="str">
        <f>Data!C264</f>
        <v>Tile02</v>
      </c>
      <c r="D264" t="str">
        <f>Data!D264</f>
        <v>Subsurface (no inlets specified)</v>
      </c>
      <c r="E264">
        <f>Data!E264</f>
        <v>1975</v>
      </c>
      <c r="F264">
        <f>Data!F264</f>
        <v>40.4</v>
      </c>
      <c r="G264" s="24">
        <f>Data!K264</f>
        <v>42.02</v>
      </c>
      <c r="H264" s="24">
        <f>Data!L264</f>
        <v>-93.78</v>
      </c>
      <c r="I264" t="s">
        <v>439</v>
      </c>
    </row>
    <row r="265" spans="1:9" x14ac:dyDescent="0.25">
      <c r="A265" t="str">
        <f>Data!A265</f>
        <v>IA</v>
      </c>
      <c r="B265">
        <f>Data!B265</f>
        <v>7</v>
      </c>
      <c r="C265" s="15" t="str">
        <f>Data!C265</f>
        <v>Tile01</v>
      </c>
      <c r="D265" t="str">
        <f>Data!D265</f>
        <v>Subsurface (no inlets specified)</v>
      </c>
      <c r="E265">
        <f>Data!E265</f>
        <v>1978</v>
      </c>
      <c r="F265">
        <f>Data!F265</f>
        <v>37.6</v>
      </c>
      <c r="G265" s="24">
        <f>Data!K265</f>
        <v>42.02</v>
      </c>
      <c r="H265" s="24">
        <f>Data!L265</f>
        <v>-93.78</v>
      </c>
      <c r="I265" t="s">
        <v>439</v>
      </c>
    </row>
    <row r="266" spans="1:9" x14ac:dyDescent="0.25">
      <c r="A266" t="str">
        <f>Data!A266</f>
        <v>IA</v>
      </c>
      <c r="B266">
        <f>Data!B266</f>
        <v>7</v>
      </c>
      <c r="C266" s="15" t="str">
        <f>Data!C266</f>
        <v>Tile02</v>
      </c>
      <c r="D266" t="str">
        <f>Data!D266</f>
        <v>Subsurface (no inlets specified)</v>
      </c>
      <c r="E266">
        <f>Data!E266</f>
        <v>1978</v>
      </c>
      <c r="F266">
        <f>Data!F266</f>
        <v>21.1</v>
      </c>
      <c r="G266" s="24">
        <f>Data!K266</f>
        <v>42.02</v>
      </c>
      <c r="H266" s="24">
        <f>Data!L266</f>
        <v>-93.78</v>
      </c>
      <c r="I266" t="s">
        <v>439</v>
      </c>
    </row>
    <row r="267" spans="1:9" x14ac:dyDescent="0.25">
      <c r="A267" t="str">
        <f>Data!A267</f>
        <v>IA</v>
      </c>
      <c r="B267">
        <f>Data!B267</f>
        <v>7</v>
      </c>
      <c r="C267" s="15" t="str">
        <f>Data!C267</f>
        <v>Tile01</v>
      </c>
      <c r="D267" t="str">
        <f>Data!D267</f>
        <v>Subsurface (no inlets specified)</v>
      </c>
      <c r="E267">
        <f>Data!E267</f>
        <v>1977</v>
      </c>
      <c r="F267">
        <f>Data!F267</f>
        <v>67.2</v>
      </c>
      <c r="G267" s="24">
        <f>Data!K267</f>
        <v>42.02</v>
      </c>
      <c r="H267" s="24">
        <f>Data!L267</f>
        <v>-93.78</v>
      </c>
      <c r="I267" t="s">
        <v>439</v>
      </c>
    </row>
    <row r="268" spans="1:9" x14ac:dyDescent="0.25">
      <c r="A268" t="str">
        <f>Data!A268</f>
        <v>IA</v>
      </c>
      <c r="B268">
        <f>Data!B268</f>
        <v>7</v>
      </c>
      <c r="C268" s="15" t="str">
        <f>Data!C268</f>
        <v>Tile02</v>
      </c>
      <c r="D268" t="str">
        <f>Data!D268</f>
        <v>Subsurface (no inlets specified)</v>
      </c>
      <c r="E268">
        <f>Data!E268</f>
        <v>1977</v>
      </c>
      <c r="F268">
        <f>Data!F268</f>
        <v>18</v>
      </c>
      <c r="G268" s="24">
        <f>Data!K268</f>
        <v>42.02</v>
      </c>
      <c r="H268" s="24">
        <f>Data!L268</f>
        <v>-93.78</v>
      </c>
      <c r="I268" t="s">
        <v>439</v>
      </c>
    </row>
    <row r="269" spans="1:9" x14ac:dyDescent="0.25">
      <c r="A269" t="str">
        <f>Data!A269</f>
        <v>IA</v>
      </c>
      <c r="B269">
        <f>Data!B269</f>
        <v>7</v>
      </c>
      <c r="C269" s="15" t="str">
        <f>Data!C269</f>
        <v>Tile01</v>
      </c>
      <c r="D269" t="str">
        <f>Data!D269</f>
        <v>Subsurface (no inlets specified)</v>
      </c>
      <c r="E269">
        <f>Data!E269</f>
        <v>1974</v>
      </c>
      <c r="F269">
        <f>Data!F269</f>
        <v>31.3</v>
      </c>
      <c r="G269" s="24">
        <f>Data!K269</f>
        <v>42.02</v>
      </c>
      <c r="H269" s="24">
        <f>Data!L269</f>
        <v>-93.78</v>
      </c>
      <c r="I269" t="s">
        <v>439</v>
      </c>
    </row>
    <row r="270" spans="1:9" x14ac:dyDescent="0.25">
      <c r="A270" t="str">
        <f>Data!A270</f>
        <v>IA</v>
      </c>
      <c r="B270">
        <f>Data!B270</f>
        <v>7</v>
      </c>
      <c r="C270" s="15" t="str">
        <f>Data!C270</f>
        <v>Tile02</v>
      </c>
      <c r="D270" t="str">
        <f>Data!D270</f>
        <v>Subsurface (no inlets specified)</v>
      </c>
      <c r="E270">
        <f>Data!E270</f>
        <v>1974</v>
      </c>
      <c r="F270">
        <f>Data!F270</f>
        <v>32.299999999999997</v>
      </c>
      <c r="G270" s="24">
        <f>Data!K270</f>
        <v>42.02</v>
      </c>
      <c r="H270" s="24">
        <f>Data!L270</f>
        <v>-93.78</v>
      </c>
      <c r="I270" t="s">
        <v>439</v>
      </c>
    </row>
    <row r="271" spans="1:9" x14ac:dyDescent="0.25">
      <c r="A271" t="str">
        <f>Data!A271</f>
        <v>IA</v>
      </c>
      <c r="B271">
        <f>Data!B271</f>
        <v>11</v>
      </c>
      <c r="C271" s="15" t="str">
        <f>Data!C271</f>
        <v>0CCPLS</v>
      </c>
      <c r="D271" t="str">
        <f>Data!D271</f>
        <v>Subsurface (no inlets specified)</v>
      </c>
      <c r="E271">
        <f>Data!E271</f>
        <v>1993</v>
      </c>
      <c r="F271">
        <f>Data!F271</f>
        <v>32</v>
      </c>
      <c r="G271" s="24">
        <f>Data!K271</f>
        <v>42.95</v>
      </c>
      <c r="H271" s="24">
        <f>Data!L271</f>
        <v>-92.54</v>
      </c>
      <c r="I271" t="s">
        <v>439</v>
      </c>
    </row>
    <row r="272" spans="1:9" x14ac:dyDescent="0.25">
      <c r="A272" t="str">
        <f>Data!A272</f>
        <v>IA</v>
      </c>
      <c r="B272">
        <f>Data!B272</f>
        <v>11</v>
      </c>
      <c r="C272" s="15" t="str">
        <f>Data!C272</f>
        <v>0CCPSA</v>
      </c>
      <c r="D272" t="str">
        <f>Data!D272</f>
        <v>Subsurface (no inlets specified)</v>
      </c>
      <c r="E272">
        <f>Data!E272</f>
        <v>1993</v>
      </c>
      <c r="F272">
        <f>Data!F272</f>
        <v>33</v>
      </c>
      <c r="G272" s="24">
        <f>Data!K272</f>
        <v>42.95</v>
      </c>
      <c r="H272" s="24">
        <f>Data!L272</f>
        <v>-92.54</v>
      </c>
      <c r="I272" t="s">
        <v>439</v>
      </c>
    </row>
    <row r="273" spans="1:9" x14ac:dyDescent="0.25">
      <c r="A273" t="str">
        <f>Data!A273</f>
        <v>IA</v>
      </c>
      <c r="B273">
        <f>Data!B273</f>
        <v>11</v>
      </c>
      <c r="C273" s="15" t="str">
        <f>Data!C273</f>
        <v>0CNTLS</v>
      </c>
      <c r="D273" t="str">
        <f>Data!D273</f>
        <v>Subsurface (no inlets specified)</v>
      </c>
      <c r="E273">
        <f>Data!E273</f>
        <v>1993</v>
      </c>
      <c r="F273">
        <f>Data!F273</f>
        <v>25</v>
      </c>
      <c r="G273" s="24">
        <f>Data!K273</f>
        <v>42.95</v>
      </c>
      <c r="H273" s="24">
        <f>Data!L273</f>
        <v>-92.54</v>
      </c>
      <c r="I273" t="s">
        <v>439</v>
      </c>
    </row>
    <row r="274" spans="1:9" x14ac:dyDescent="0.25">
      <c r="A274" t="str">
        <f>Data!A274</f>
        <v>IA</v>
      </c>
      <c r="B274">
        <f>Data!B274</f>
        <v>11</v>
      </c>
      <c r="C274" s="15" t="str">
        <f>Data!C274</f>
        <v>0CNTSA</v>
      </c>
      <c r="D274" t="str">
        <f>Data!D274</f>
        <v>Subsurface (no inlets specified)</v>
      </c>
      <c r="E274">
        <f>Data!E274</f>
        <v>1993</v>
      </c>
      <c r="F274">
        <f>Data!F274</f>
        <v>46</v>
      </c>
      <c r="G274" s="24">
        <f>Data!K274</f>
        <v>42.95</v>
      </c>
      <c r="H274" s="24">
        <f>Data!L274</f>
        <v>-92.54</v>
      </c>
      <c r="I274" t="s">
        <v>439</v>
      </c>
    </row>
    <row r="275" spans="1:9" x14ac:dyDescent="0.25">
      <c r="A275" t="str">
        <f>Data!A275</f>
        <v>IA</v>
      </c>
      <c r="B275">
        <f>Data!B275</f>
        <v>11</v>
      </c>
      <c r="C275" s="15" t="str">
        <f>Data!C275</f>
        <v>0SCPLS</v>
      </c>
      <c r="D275" t="str">
        <f>Data!D275</f>
        <v>Subsurface (no inlets specified)</v>
      </c>
      <c r="E275">
        <f>Data!E275</f>
        <v>1993</v>
      </c>
      <c r="F275">
        <f>Data!F275</f>
        <v>30</v>
      </c>
      <c r="G275" s="24">
        <f>Data!K275</f>
        <v>42.95</v>
      </c>
      <c r="H275" s="24">
        <f>Data!L275</f>
        <v>-92.54</v>
      </c>
      <c r="I275" t="s">
        <v>439</v>
      </c>
    </row>
    <row r="276" spans="1:9" x14ac:dyDescent="0.25">
      <c r="A276" t="str">
        <f>Data!A276</f>
        <v>IA</v>
      </c>
      <c r="B276">
        <f>Data!B276</f>
        <v>11</v>
      </c>
      <c r="C276" s="15" t="str">
        <f>Data!C276</f>
        <v>0SCPSA</v>
      </c>
      <c r="D276" t="str">
        <f>Data!D276</f>
        <v>Subsurface (no inlets specified)</v>
      </c>
      <c r="E276">
        <f>Data!E276</f>
        <v>1993</v>
      </c>
      <c r="F276">
        <f>Data!F276</f>
        <v>32</v>
      </c>
      <c r="G276" s="24">
        <f>Data!K276</f>
        <v>42.95</v>
      </c>
      <c r="H276" s="24">
        <f>Data!L276</f>
        <v>-92.54</v>
      </c>
      <c r="I276" t="s">
        <v>439</v>
      </c>
    </row>
    <row r="277" spans="1:9" x14ac:dyDescent="0.25">
      <c r="A277" t="str">
        <f>Data!A277</f>
        <v>IA</v>
      </c>
      <c r="B277">
        <f>Data!B277</f>
        <v>11</v>
      </c>
      <c r="C277" s="15" t="str">
        <f>Data!C277</f>
        <v>0SNTLS</v>
      </c>
      <c r="D277" t="str">
        <f>Data!D277</f>
        <v>Subsurface (no inlets specified)</v>
      </c>
      <c r="E277">
        <f>Data!E277</f>
        <v>1993</v>
      </c>
      <c r="F277">
        <f>Data!F277</f>
        <v>23</v>
      </c>
      <c r="G277" s="24">
        <f>Data!K277</f>
        <v>42.95</v>
      </c>
      <c r="H277" s="24">
        <f>Data!L277</f>
        <v>-92.54</v>
      </c>
      <c r="I277" t="s">
        <v>439</v>
      </c>
    </row>
    <row r="278" spans="1:9" x14ac:dyDescent="0.25">
      <c r="A278" t="str">
        <f>Data!A278</f>
        <v>IA</v>
      </c>
      <c r="B278">
        <f>Data!B278</f>
        <v>11</v>
      </c>
      <c r="C278" s="15" t="str">
        <f>Data!C278</f>
        <v>0SNTSA</v>
      </c>
      <c r="D278" t="str">
        <f>Data!D278</f>
        <v>Subsurface (no inlets specified)</v>
      </c>
      <c r="E278">
        <f>Data!E278</f>
        <v>1993</v>
      </c>
      <c r="F278">
        <f>Data!F278</f>
        <v>37</v>
      </c>
      <c r="G278" s="24">
        <f>Data!K278</f>
        <v>42.95</v>
      </c>
      <c r="H278" s="24">
        <f>Data!L278</f>
        <v>-92.54</v>
      </c>
      <c r="I278" t="s">
        <v>439</v>
      </c>
    </row>
    <row r="279" spans="1:9" x14ac:dyDescent="0.25">
      <c r="A279" t="str">
        <f>Data!A279</f>
        <v>IA</v>
      </c>
      <c r="B279">
        <f>Data!B279</f>
        <v>11</v>
      </c>
      <c r="C279" s="15" t="str">
        <f>Data!C279</f>
        <v>0CCPLS</v>
      </c>
      <c r="D279" t="str">
        <f>Data!D279</f>
        <v>Subsurface (no inlets specified)</v>
      </c>
      <c r="E279">
        <f>Data!E279</f>
        <v>1994</v>
      </c>
      <c r="F279">
        <f>Data!F279</f>
        <v>9</v>
      </c>
      <c r="G279" s="24">
        <f>Data!K279</f>
        <v>42.95</v>
      </c>
      <c r="H279" s="24">
        <f>Data!L279</f>
        <v>-92.54</v>
      </c>
      <c r="I279" t="s">
        <v>439</v>
      </c>
    </row>
    <row r="280" spans="1:9" x14ac:dyDescent="0.25">
      <c r="A280" t="str">
        <f>Data!A280</f>
        <v>IA</v>
      </c>
      <c r="B280">
        <f>Data!B280</f>
        <v>11</v>
      </c>
      <c r="C280" s="15" t="str">
        <f>Data!C280</f>
        <v>0CCPSA</v>
      </c>
      <c r="D280" t="str">
        <f>Data!D280</f>
        <v>Subsurface (no inlets specified)</v>
      </c>
      <c r="E280">
        <f>Data!E280</f>
        <v>1994</v>
      </c>
      <c r="F280">
        <f>Data!F280</f>
        <v>3</v>
      </c>
      <c r="G280" s="24">
        <f>Data!K280</f>
        <v>42.95</v>
      </c>
      <c r="H280" s="24">
        <f>Data!L280</f>
        <v>-92.54</v>
      </c>
      <c r="I280" t="s">
        <v>439</v>
      </c>
    </row>
    <row r="281" spans="1:9" x14ac:dyDescent="0.25">
      <c r="A281" t="str">
        <f>Data!A281</f>
        <v>IA</v>
      </c>
      <c r="B281">
        <f>Data!B281</f>
        <v>11</v>
      </c>
      <c r="C281" s="15" t="str">
        <f>Data!C281</f>
        <v>0CNTLS</v>
      </c>
      <c r="D281" t="str">
        <f>Data!D281</f>
        <v>Subsurface (no inlets specified)</v>
      </c>
      <c r="E281">
        <f>Data!E281</f>
        <v>1994</v>
      </c>
      <c r="F281">
        <f>Data!F281</f>
        <v>5</v>
      </c>
      <c r="G281" s="24">
        <f>Data!K281</f>
        <v>42.95</v>
      </c>
      <c r="H281" s="24">
        <f>Data!L281</f>
        <v>-92.54</v>
      </c>
      <c r="I281" t="s">
        <v>439</v>
      </c>
    </row>
    <row r="282" spans="1:9" x14ac:dyDescent="0.25">
      <c r="A282" t="str">
        <f>Data!A282</f>
        <v>IA</v>
      </c>
      <c r="B282">
        <f>Data!B282</f>
        <v>11</v>
      </c>
      <c r="C282" s="15" t="str">
        <f>Data!C282</f>
        <v>0CNTSA</v>
      </c>
      <c r="D282" t="str">
        <f>Data!D282</f>
        <v>Subsurface (no inlets specified)</v>
      </c>
      <c r="E282">
        <f>Data!E282</f>
        <v>1994</v>
      </c>
      <c r="F282">
        <f>Data!F282</f>
        <v>10</v>
      </c>
      <c r="G282" s="24">
        <f>Data!K282</f>
        <v>42.95</v>
      </c>
      <c r="H282" s="24">
        <f>Data!L282</f>
        <v>-92.54</v>
      </c>
      <c r="I282" t="s">
        <v>439</v>
      </c>
    </row>
    <row r="283" spans="1:9" x14ac:dyDescent="0.25">
      <c r="A283" t="str">
        <f>Data!A283</f>
        <v>IA</v>
      </c>
      <c r="B283">
        <f>Data!B283</f>
        <v>11</v>
      </c>
      <c r="C283" s="15" t="str">
        <f>Data!C283</f>
        <v>0SCPLS</v>
      </c>
      <c r="D283" t="str">
        <f>Data!D283</f>
        <v>Subsurface (no inlets specified)</v>
      </c>
      <c r="E283">
        <f>Data!E283</f>
        <v>1994</v>
      </c>
      <c r="F283">
        <f>Data!F283</f>
        <v>5</v>
      </c>
      <c r="G283" s="24">
        <f>Data!K283</f>
        <v>42.95</v>
      </c>
      <c r="H283" s="24">
        <f>Data!L283</f>
        <v>-92.54</v>
      </c>
      <c r="I283" t="s">
        <v>439</v>
      </c>
    </row>
    <row r="284" spans="1:9" x14ac:dyDescent="0.25">
      <c r="A284" t="str">
        <f>Data!A284</f>
        <v>IA</v>
      </c>
      <c r="B284">
        <f>Data!B284</f>
        <v>11</v>
      </c>
      <c r="C284" s="15" t="str">
        <f>Data!C284</f>
        <v>0SCPSA</v>
      </c>
      <c r="D284" t="str">
        <f>Data!D284</f>
        <v>Subsurface (no inlets specified)</v>
      </c>
      <c r="E284">
        <f>Data!E284</f>
        <v>1994</v>
      </c>
      <c r="F284">
        <f>Data!F284</f>
        <v>3</v>
      </c>
      <c r="G284" s="24">
        <f>Data!K284</f>
        <v>42.95</v>
      </c>
      <c r="H284" s="24">
        <f>Data!L284</f>
        <v>-92.54</v>
      </c>
      <c r="I284" t="s">
        <v>439</v>
      </c>
    </row>
    <row r="285" spans="1:9" x14ac:dyDescent="0.25">
      <c r="A285" t="str">
        <f>Data!A285</f>
        <v>IA</v>
      </c>
      <c r="B285">
        <f>Data!B285</f>
        <v>11</v>
      </c>
      <c r="C285" s="15" t="str">
        <f>Data!C285</f>
        <v>0SNTLS</v>
      </c>
      <c r="D285" t="str">
        <f>Data!D285</f>
        <v>Subsurface (no inlets specified)</v>
      </c>
      <c r="E285">
        <f>Data!E285</f>
        <v>1994</v>
      </c>
      <c r="F285">
        <f>Data!F285</f>
        <v>3</v>
      </c>
      <c r="G285" s="24">
        <f>Data!K285</f>
        <v>42.95</v>
      </c>
      <c r="H285" s="24">
        <f>Data!L285</f>
        <v>-92.54</v>
      </c>
      <c r="I285" t="s">
        <v>439</v>
      </c>
    </row>
    <row r="286" spans="1:9" x14ac:dyDescent="0.25">
      <c r="A286" t="str">
        <f>Data!A286</f>
        <v>IA</v>
      </c>
      <c r="B286">
        <f>Data!B286</f>
        <v>11</v>
      </c>
      <c r="C286" s="15" t="str">
        <f>Data!C286</f>
        <v>0SNTSA</v>
      </c>
      <c r="D286" t="str">
        <f>Data!D286</f>
        <v>Subsurface (no inlets specified)</v>
      </c>
      <c r="E286">
        <f>Data!E286</f>
        <v>1994</v>
      </c>
      <c r="F286">
        <f>Data!F286</f>
        <v>6</v>
      </c>
      <c r="G286" s="24">
        <f>Data!K286</f>
        <v>42.95</v>
      </c>
      <c r="H286" s="24">
        <f>Data!L286</f>
        <v>-92.54</v>
      </c>
      <c r="I286" t="s">
        <v>439</v>
      </c>
    </row>
    <row r="287" spans="1:9" x14ac:dyDescent="0.25">
      <c r="A287" t="str">
        <f>Data!A287</f>
        <v>IA</v>
      </c>
      <c r="B287">
        <f>Data!B287</f>
        <v>11</v>
      </c>
      <c r="C287" s="15" t="str">
        <f>Data!C287</f>
        <v>0CCPLS</v>
      </c>
      <c r="D287" t="str">
        <f>Data!D287</f>
        <v>Subsurface (no inlets specified)</v>
      </c>
      <c r="E287">
        <f>Data!E287</f>
        <v>1995</v>
      </c>
      <c r="F287">
        <f>Data!F287</f>
        <v>12</v>
      </c>
      <c r="G287" s="24">
        <f>Data!K287</f>
        <v>42.95</v>
      </c>
      <c r="H287" s="24">
        <f>Data!L287</f>
        <v>-92.54</v>
      </c>
      <c r="I287" t="s">
        <v>439</v>
      </c>
    </row>
    <row r="288" spans="1:9" x14ac:dyDescent="0.25">
      <c r="A288" t="str">
        <f>Data!A288</f>
        <v>IA</v>
      </c>
      <c r="B288">
        <f>Data!B288</f>
        <v>11</v>
      </c>
      <c r="C288" s="15" t="str">
        <f>Data!C288</f>
        <v>0CCPSA</v>
      </c>
      <c r="D288" t="str">
        <f>Data!D288</f>
        <v>Subsurface (no inlets specified)</v>
      </c>
      <c r="E288">
        <f>Data!E288</f>
        <v>1995</v>
      </c>
      <c r="F288">
        <f>Data!F288</f>
        <v>10</v>
      </c>
      <c r="G288" s="24">
        <f>Data!K288</f>
        <v>42.95</v>
      </c>
      <c r="H288" s="24">
        <f>Data!L288</f>
        <v>-92.54</v>
      </c>
      <c r="I288" t="s">
        <v>439</v>
      </c>
    </row>
    <row r="289" spans="1:9" x14ac:dyDescent="0.25">
      <c r="A289" t="str">
        <f>Data!A289</f>
        <v>IA</v>
      </c>
      <c r="B289">
        <f>Data!B289</f>
        <v>11</v>
      </c>
      <c r="C289" s="15" t="str">
        <f>Data!C289</f>
        <v>0CNTLS</v>
      </c>
      <c r="D289" t="str">
        <f>Data!D289</f>
        <v>Subsurface (no inlets specified)</v>
      </c>
      <c r="E289">
        <f>Data!E289</f>
        <v>1995</v>
      </c>
      <c r="F289">
        <f>Data!F289</f>
        <v>10</v>
      </c>
      <c r="G289" s="24">
        <f>Data!K289</f>
        <v>42.95</v>
      </c>
      <c r="H289" s="24">
        <f>Data!L289</f>
        <v>-92.54</v>
      </c>
      <c r="I289" t="s">
        <v>439</v>
      </c>
    </row>
    <row r="290" spans="1:9" x14ac:dyDescent="0.25">
      <c r="A290" t="str">
        <f>Data!A290</f>
        <v>IA</v>
      </c>
      <c r="B290">
        <f>Data!B290</f>
        <v>11</v>
      </c>
      <c r="C290" s="15" t="str">
        <f>Data!C290</f>
        <v>0CNTSA</v>
      </c>
      <c r="D290" t="str">
        <f>Data!D290</f>
        <v>Subsurface (no inlets specified)</v>
      </c>
      <c r="E290">
        <f>Data!E290</f>
        <v>1995</v>
      </c>
      <c r="F290">
        <f>Data!F290</f>
        <v>25</v>
      </c>
      <c r="G290" s="24">
        <f>Data!K290</f>
        <v>42.95</v>
      </c>
      <c r="H290" s="24">
        <f>Data!L290</f>
        <v>-92.54</v>
      </c>
      <c r="I290" t="s">
        <v>439</v>
      </c>
    </row>
    <row r="291" spans="1:9" x14ac:dyDescent="0.25">
      <c r="A291" t="str">
        <f>Data!A291</f>
        <v>IA</v>
      </c>
      <c r="B291">
        <f>Data!B291</f>
        <v>11</v>
      </c>
      <c r="C291" s="15" t="str">
        <f>Data!C291</f>
        <v>0SCPLS</v>
      </c>
      <c r="D291" t="str">
        <f>Data!D291</f>
        <v>Subsurface (no inlets specified)</v>
      </c>
      <c r="E291">
        <f>Data!E291</f>
        <v>1995</v>
      </c>
      <c r="F291">
        <f>Data!F291</f>
        <v>18</v>
      </c>
      <c r="G291" s="24">
        <f>Data!K291</f>
        <v>42.95</v>
      </c>
      <c r="H291" s="24">
        <f>Data!L291</f>
        <v>-92.54</v>
      </c>
      <c r="I291" t="s">
        <v>439</v>
      </c>
    </row>
    <row r="292" spans="1:9" x14ac:dyDescent="0.25">
      <c r="A292" t="str">
        <f>Data!A292</f>
        <v>IA</v>
      </c>
      <c r="B292">
        <f>Data!B292</f>
        <v>11</v>
      </c>
      <c r="C292" s="15" t="str">
        <f>Data!C292</f>
        <v>0SCPSA</v>
      </c>
      <c r="D292" t="str">
        <f>Data!D292</f>
        <v>Subsurface (no inlets specified)</v>
      </c>
      <c r="E292">
        <f>Data!E292</f>
        <v>1995</v>
      </c>
      <c r="F292">
        <f>Data!F292</f>
        <v>10</v>
      </c>
      <c r="G292" s="24">
        <f>Data!K292</f>
        <v>42.95</v>
      </c>
      <c r="H292" s="24">
        <f>Data!L292</f>
        <v>-92.54</v>
      </c>
      <c r="I292" t="s">
        <v>439</v>
      </c>
    </row>
    <row r="293" spans="1:9" x14ac:dyDescent="0.25">
      <c r="A293" t="str">
        <f>Data!A293</f>
        <v>IA</v>
      </c>
      <c r="B293">
        <f>Data!B293</f>
        <v>11</v>
      </c>
      <c r="C293" s="15" t="str">
        <f>Data!C293</f>
        <v>0SNTLS</v>
      </c>
      <c r="D293" t="str">
        <f>Data!D293</f>
        <v>Subsurface (no inlets specified)</v>
      </c>
      <c r="E293">
        <f>Data!E293</f>
        <v>1995</v>
      </c>
      <c r="F293">
        <f>Data!F293</f>
        <v>9</v>
      </c>
      <c r="G293" s="24">
        <f>Data!K293</f>
        <v>42.95</v>
      </c>
      <c r="H293" s="24">
        <f>Data!L293</f>
        <v>-92.54</v>
      </c>
      <c r="I293" t="s">
        <v>439</v>
      </c>
    </row>
    <row r="294" spans="1:9" x14ac:dyDescent="0.25">
      <c r="A294" t="str">
        <f>Data!A294</f>
        <v>IA</v>
      </c>
      <c r="B294">
        <f>Data!B294</f>
        <v>11</v>
      </c>
      <c r="C294" s="15" t="str">
        <f>Data!C294</f>
        <v>0SNTSA</v>
      </c>
      <c r="D294" t="str">
        <f>Data!D294</f>
        <v>Subsurface (no inlets specified)</v>
      </c>
      <c r="E294">
        <f>Data!E294</f>
        <v>1995</v>
      </c>
      <c r="F294">
        <f>Data!F294</f>
        <v>23</v>
      </c>
      <c r="G294" s="24">
        <f>Data!K294</f>
        <v>42.95</v>
      </c>
      <c r="H294" s="24">
        <f>Data!L294</f>
        <v>-92.54</v>
      </c>
      <c r="I294" t="s">
        <v>439</v>
      </c>
    </row>
    <row r="295" spans="1:9" x14ac:dyDescent="0.25">
      <c r="A295" t="str">
        <f>Data!A295</f>
        <v>IA</v>
      </c>
      <c r="B295">
        <f>Data!B295</f>
        <v>11</v>
      </c>
      <c r="C295" s="15" t="str">
        <f>Data!C295</f>
        <v>0CCPLS</v>
      </c>
      <c r="D295" t="str">
        <f>Data!D295</f>
        <v>Subsurface (no inlets specified)</v>
      </c>
      <c r="E295">
        <f>Data!E295</f>
        <v>1996</v>
      </c>
      <c r="F295">
        <f>Data!F295</f>
        <v>8</v>
      </c>
      <c r="G295" s="24">
        <f>Data!K295</f>
        <v>42.95</v>
      </c>
      <c r="H295" s="24">
        <f>Data!L295</f>
        <v>-92.54</v>
      </c>
      <c r="I295" t="s">
        <v>439</v>
      </c>
    </row>
    <row r="296" spans="1:9" x14ac:dyDescent="0.25">
      <c r="A296" t="str">
        <f>Data!A296</f>
        <v>IA</v>
      </c>
      <c r="B296">
        <f>Data!B296</f>
        <v>11</v>
      </c>
      <c r="C296" s="15" t="str">
        <f>Data!C296</f>
        <v>0CCPSA</v>
      </c>
      <c r="D296" t="str">
        <f>Data!D296</f>
        <v>Subsurface (no inlets specified)</v>
      </c>
      <c r="E296">
        <f>Data!E296</f>
        <v>1996</v>
      </c>
      <c r="F296">
        <f>Data!F296</f>
        <v>6</v>
      </c>
      <c r="G296" s="24">
        <f>Data!K296</f>
        <v>42.95</v>
      </c>
      <c r="H296" s="24">
        <f>Data!L296</f>
        <v>-92.54</v>
      </c>
      <c r="I296" t="s">
        <v>439</v>
      </c>
    </row>
    <row r="297" spans="1:9" x14ac:dyDescent="0.25">
      <c r="A297" t="str">
        <f>Data!A297</f>
        <v>IA</v>
      </c>
      <c r="B297">
        <f>Data!B297</f>
        <v>11</v>
      </c>
      <c r="C297" s="15" t="str">
        <f>Data!C297</f>
        <v>0CNTLS</v>
      </c>
      <c r="D297" t="str">
        <f>Data!D297</f>
        <v>Subsurface (no inlets specified)</v>
      </c>
      <c r="E297">
        <f>Data!E297</f>
        <v>1996</v>
      </c>
      <c r="F297">
        <f>Data!F297</f>
        <v>8</v>
      </c>
      <c r="G297" s="24">
        <f>Data!K297</f>
        <v>42.95</v>
      </c>
      <c r="H297" s="24">
        <f>Data!L297</f>
        <v>-92.54</v>
      </c>
      <c r="I297" t="s">
        <v>439</v>
      </c>
    </row>
    <row r="298" spans="1:9" x14ac:dyDescent="0.25">
      <c r="A298" t="str">
        <f>Data!A298</f>
        <v>IA</v>
      </c>
      <c r="B298">
        <f>Data!B298</f>
        <v>11</v>
      </c>
      <c r="C298" s="15" t="str">
        <f>Data!C298</f>
        <v>0CNTSA</v>
      </c>
      <c r="D298" t="str">
        <f>Data!D298</f>
        <v>Subsurface (no inlets specified)</v>
      </c>
      <c r="E298">
        <f>Data!E298</f>
        <v>1996</v>
      </c>
      <c r="F298">
        <f>Data!F298</f>
        <v>14</v>
      </c>
      <c r="G298" s="24">
        <f>Data!K298</f>
        <v>42.95</v>
      </c>
      <c r="H298" s="24">
        <f>Data!L298</f>
        <v>-92.54</v>
      </c>
      <c r="I298" t="s">
        <v>439</v>
      </c>
    </row>
    <row r="299" spans="1:9" x14ac:dyDescent="0.25">
      <c r="A299" t="str">
        <f>Data!A299</f>
        <v>IA</v>
      </c>
      <c r="B299">
        <f>Data!B299</f>
        <v>11</v>
      </c>
      <c r="C299" s="15" t="str">
        <f>Data!C299</f>
        <v>0SCPLS</v>
      </c>
      <c r="D299" t="str">
        <f>Data!D299</f>
        <v>Subsurface (no inlets specified)</v>
      </c>
      <c r="E299">
        <f>Data!E299</f>
        <v>1996</v>
      </c>
      <c r="F299">
        <f>Data!F299</f>
        <v>6</v>
      </c>
      <c r="G299" s="24">
        <f>Data!K299</f>
        <v>42.95</v>
      </c>
      <c r="H299" s="24">
        <f>Data!L299</f>
        <v>-92.54</v>
      </c>
      <c r="I299" t="s">
        <v>439</v>
      </c>
    </row>
    <row r="300" spans="1:9" x14ac:dyDescent="0.25">
      <c r="A300" t="str">
        <f>Data!A300</f>
        <v>IA</v>
      </c>
      <c r="B300">
        <f>Data!B300</f>
        <v>11</v>
      </c>
      <c r="C300" s="15" t="str">
        <f>Data!C300</f>
        <v>0SCPSA</v>
      </c>
      <c r="D300" t="str">
        <f>Data!D300</f>
        <v>Subsurface (no inlets specified)</v>
      </c>
      <c r="E300">
        <f>Data!E300</f>
        <v>1996</v>
      </c>
      <c r="F300">
        <f>Data!F300</f>
        <v>6</v>
      </c>
      <c r="G300" s="24">
        <f>Data!K300</f>
        <v>42.95</v>
      </c>
      <c r="H300" s="24">
        <f>Data!L300</f>
        <v>-92.54</v>
      </c>
      <c r="I300" t="s">
        <v>439</v>
      </c>
    </row>
    <row r="301" spans="1:9" x14ac:dyDescent="0.25">
      <c r="A301" t="str">
        <f>Data!A301</f>
        <v>IA</v>
      </c>
      <c r="B301">
        <f>Data!B301</f>
        <v>11</v>
      </c>
      <c r="C301" s="15" t="str">
        <f>Data!C301</f>
        <v>0SNTLS</v>
      </c>
      <c r="D301" t="str">
        <f>Data!D301</f>
        <v>Subsurface (no inlets specified)</v>
      </c>
      <c r="E301">
        <f>Data!E301</f>
        <v>1996</v>
      </c>
      <c r="F301">
        <f>Data!F301</f>
        <v>8</v>
      </c>
      <c r="G301" s="24">
        <f>Data!K301</f>
        <v>42.95</v>
      </c>
      <c r="H301" s="24">
        <f>Data!L301</f>
        <v>-92.54</v>
      </c>
      <c r="I301" t="s">
        <v>439</v>
      </c>
    </row>
    <row r="302" spans="1:9" x14ac:dyDescent="0.25">
      <c r="A302" t="str">
        <f>Data!A302</f>
        <v>IA</v>
      </c>
      <c r="B302">
        <f>Data!B302</f>
        <v>11</v>
      </c>
      <c r="C302" s="15" t="str">
        <f>Data!C302</f>
        <v>0SNTSA</v>
      </c>
      <c r="D302" t="str">
        <f>Data!D302</f>
        <v>Subsurface (no inlets specified)</v>
      </c>
      <c r="E302">
        <f>Data!E302</f>
        <v>1996</v>
      </c>
      <c r="F302">
        <f>Data!F302</f>
        <v>13</v>
      </c>
      <c r="G302" s="24">
        <f>Data!K302</f>
        <v>42.95</v>
      </c>
      <c r="H302" s="24">
        <f>Data!L302</f>
        <v>-92.54</v>
      </c>
      <c r="I302" t="s">
        <v>439</v>
      </c>
    </row>
    <row r="303" spans="1:9" x14ac:dyDescent="0.25">
      <c r="A303" t="str">
        <f>Data!A303</f>
        <v>IA</v>
      </c>
      <c r="B303">
        <f>Data!B303</f>
        <v>11</v>
      </c>
      <c r="C303" s="15" t="str">
        <f>Data!C303</f>
        <v>0CCPLS</v>
      </c>
      <c r="D303" t="str">
        <f>Data!D303</f>
        <v>Subsurface (no inlets specified)</v>
      </c>
      <c r="E303">
        <f>Data!E303</f>
        <v>1997</v>
      </c>
      <c r="F303">
        <f>Data!F303</f>
        <v>7</v>
      </c>
      <c r="G303" s="24">
        <f>Data!K303</f>
        <v>42.95</v>
      </c>
      <c r="H303" s="24">
        <f>Data!L303</f>
        <v>-92.54</v>
      </c>
      <c r="I303" t="s">
        <v>439</v>
      </c>
    </row>
    <row r="304" spans="1:9" x14ac:dyDescent="0.25">
      <c r="A304" t="str">
        <f>Data!A304</f>
        <v>IA</v>
      </c>
      <c r="B304">
        <f>Data!B304</f>
        <v>11</v>
      </c>
      <c r="C304" s="15" t="str">
        <f>Data!C304</f>
        <v>0CCPSA</v>
      </c>
      <c r="D304" t="str">
        <f>Data!D304</f>
        <v>Subsurface (no inlets specified)</v>
      </c>
      <c r="E304">
        <f>Data!E304</f>
        <v>1997</v>
      </c>
      <c r="F304">
        <f>Data!F304</f>
        <v>6</v>
      </c>
      <c r="G304" s="24">
        <f>Data!K304</f>
        <v>42.95</v>
      </c>
      <c r="H304" s="24">
        <f>Data!L304</f>
        <v>-92.54</v>
      </c>
      <c r="I304" t="s">
        <v>439</v>
      </c>
    </row>
    <row r="305" spans="1:9" x14ac:dyDescent="0.25">
      <c r="A305" t="str">
        <f>Data!A305</f>
        <v>IA</v>
      </c>
      <c r="B305">
        <f>Data!B305</f>
        <v>11</v>
      </c>
      <c r="C305" s="15" t="str">
        <f>Data!C305</f>
        <v>0CNTLS</v>
      </c>
      <c r="D305" t="str">
        <f>Data!D305</f>
        <v>Subsurface (no inlets specified)</v>
      </c>
      <c r="E305">
        <f>Data!E305</f>
        <v>1997</v>
      </c>
      <c r="F305">
        <f>Data!F305</f>
        <v>7</v>
      </c>
      <c r="G305" s="24">
        <f>Data!K305</f>
        <v>42.95</v>
      </c>
      <c r="H305" s="24">
        <f>Data!L305</f>
        <v>-92.54</v>
      </c>
      <c r="I305" t="s">
        <v>439</v>
      </c>
    </row>
    <row r="306" spans="1:9" x14ac:dyDescent="0.25">
      <c r="A306" t="str">
        <f>Data!A306</f>
        <v>IA</v>
      </c>
      <c r="B306">
        <f>Data!B306</f>
        <v>11</v>
      </c>
      <c r="C306" s="15" t="str">
        <f>Data!C306</f>
        <v>0CNTSA</v>
      </c>
      <c r="D306" t="str">
        <f>Data!D306</f>
        <v>Subsurface (no inlets specified)</v>
      </c>
      <c r="E306">
        <f>Data!E306</f>
        <v>1997</v>
      </c>
      <c r="F306">
        <f>Data!F306</f>
        <v>17</v>
      </c>
      <c r="G306" s="24">
        <f>Data!K306</f>
        <v>42.95</v>
      </c>
      <c r="H306" s="24">
        <f>Data!L306</f>
        <v>-92.54</v>
      </c>
      <c r="I306" t="s">
        <v>439</v>
      </c>
    </row>
    <row r="307" spans="1:9" x14ac:dyDescent="0.25">
      <c r="A307" t="str">
        <f>Data!A307</f>
        <v>IA</v>
      </c>
      <c r="B307">
        <f>Data!B307</f>
        <v>11</v>
      </c>
      <c r="C307" s="15" t="str">
        <f>Data!C307</f>
        <v>0SCPLS</v>
      </c>
      <c r="D307" t="str">
        <f>Data!D307</f>
        <v>Subsurface (no inlets specified)</v>
      </c>
      <c r="E307">
        <f>Data!E307</f>
        <v>1997</v>
      </c>
      <c r="F307">
        <f>Data!F307</f>
        <v>11</v>
      </c>
      <c r="G307" s="24">
        <f>Data!K307</f>
        <v>42.95</v>
      </c>
      <c r="H307" s="24">
        <f>Data!L307</f>
        <v>-92.54</v>
      </c>
      <c r="I307" t="s">
        <v>439</v>
      </c>
    </row>
    <row r="308" spans="1:9" x14ac:dyDescent="0.25">
      <c r="A308" t="str">
        <f>Data!A308</f>
        <v>IA</v>
      </c>
      <c r="B308">
        <f>Data!B308</f>
        <v>11</v>
      </c>
      <c r="C308" s="15" t="str">
        <f>Data!C308</f>
        <v>0SCPSA</v>
      </c>
      <c r="D308" t="str">
        <f>Data!D308</f>
        <v>Subsurface (no inlets specified)</v>
      </c>
      <c r="E308">
        <f>Data!E308</f>
        <v>1997</v>
      </c>
      <c r="F308">
        <f>Data!F308</f>
        <v>4</v>
      </c>
      <c r="G308" s="24">
        <f>Data!K308</f>
        <v>42.95</v>
      </c>
      <c r="H308" s="24">
        <f>Data!L308</f>
        <v>-92.54</v>
      </c>
      <c r="I308" t="s">
        <v>439</v>
      </c>
    </row>
    <row r="309" spans="1:9" x14ac:dyDescent="0.25">
      <c r="A309" t="str">
        <f>Data!A309</f>
        <v>IA</v>
      </c>
      <c r="B309">
        <f>Data!B309</f>
        <v>11</v>
      </c>
      <c r="C309" s="15" t="str">
        <f>Data!C309</f>
        <v>0SNTLS</v>
      </c>
      <c r="D309" t="str">
        <f>Data!D309</f>
        <v>Subsurface (no inlets specified)</v>
      </c>
      <c r="E309">
        <f>Data!E309</f>
        <v>1997</v>
      </c>
      <c r="F309">
        <f>Data!F309</f>
        <v>6</v>
      </c>
      <c r="G309" s="24">
        <f>Data!K309</f>
        <v>42.95</v>
      </c>
      <c r="H309" s="24">
        <f>Data!L309</f>
        <v>-92.54</v>
      </c>
      <c r="I309" t="s">
        <v>439</v>
      </c>
    </row>
    <row r="310" spans="1:9" x14ac:dyDescent="0.25">
      <c r="A310" t="str">
        <f>Data!A310</f>
        <v>IA</v>
      </c>
      <c r="B310">
        <f>Data!B310</f>
        <v>11</v>
      </c>
      <c r="C310" s="15" t="str">
        <f>Data!C310</f>
        <v>0SNTSA</v>
      </c>
      <c r="D310" t="str">
        <f>Data!D310</f>
        <v>Subsurface (no inlets specified)</v>
      </c>
      <c r="E310">
        <f>Data!E310</f>
        <v>1997</v>
      </c>
      <c r="F310">
        <f>Data!F310</f>
        <v>16</v>
      </c>
      <c r="G310" s="24">
        <f>Data!K310</f>
        <v>42.95</v>
      </c>
      <c r="H310" s="24">
        <f>Data!L310</f>
        <v>-92.54</v>
      </c>
      <c r="I310" t="s">
        <v>439</v>
      </c>
    </row>
    <row r="311" spans="1:9" x14ac:dyDescent="0.25">
      <c r="A311" t="str">
        <f>Data!A311</f>
        <v>IA</v>
      </c>
      <c r="B311">
        <f>Data!B311</f>
        <v>11</v>
      </c>
      <c r="C311" s="15" t="str">
        <f>Data!C311</f>
        <v>0CCPLS</v>
      </c>
      <c r="D311" t="str">
        <f>Data!D311</f>
        <v>Subsurface (no inlets specified)</v>
      </c>
      <c r="E311">
        <f>Data!E311</f>
        <v>1998</v>
      </c>
      <c r="F311">
        <f>Data!F311</f>
        <v>34</v>
      </c>
      <c r="G311" s="24">
        <f>Data!K311</f>
        <v>42.95</v>
      </c>
      <c r="H311" s="24">
        <f>Data!L311</f>
        <v>-92.54</v>
      </c>
      <c r="I311" t="s">
        <v>439</v>
      </c>
    </row>
    <row r="312" spans="1:9" x14ac:dyDescent="0.25">
      <c r="A312" t="str">
        <f>Data!A312</f>
        <v>IA</v>
      </c>
      <c r="B312">
        <f>Data!B312</f>
        <v>11</v>
      </c>
      <c r="C312" s="15" t="str">
        <f>Data!C312</f>
        <v>0CCPSA</v>
      </c>
      <c r="D312" t="str">
        <f>Data!D312</f>
        <v>Subsurface (no inlets specified)</v>
      </c>
      <c r="E312">
        <f>Data!E312</f>
        <v>1998</v>
      </c>
      <c r="F312">
        <f>Data!F312</f>
        <v>24</v>
      </c>
      <c r="G312" s="24">
        <f>Data!K312</f>
        <v>42.95</v>
      </c>
      <c r="H312" s="24">
        <f>Data!L312</f>
        <v>-92.54</v>
      </c>
      <c r="I312" t="s">
        <v>439</v>
      </c>
    </row>
    <row r="313" spans="1:9" x14ac:dyDescent="0.25">
      <c r="A313" t="str">
        <f>Data!A313</f>
        <v>IA</v>
      </c>
      <c r="B313">
        <f>Data!B313</f>
        <v>11</v>
      </c>
      <c r="C313" s="15" t="str">
        <f>Data!C313</f>
        <v>0CNTLS</v>
      </c>
      <c r="D313" t="str">
        <f>Data!D313</f>
        <v>Subsurface (no inlets specified)</v>
      </c>
      <c r="E313">
        <f>Data!E313</f>
        <v>1998</v>
      </c>
      <c r="F313">
        <f>Data!F313</f>
        <v>20</v>
      </c>
      <c r="G313" s="24">
        <f>Data!K313</f>
        <v>42.95</v>
      </c>
      <c r="H313" s="24">
        <f>Data!L313</f>
        <v>-92.54</v>
      </c>
      <c r="I313" t="s">
        <v>439</v>
      </c>
    </row>
    <row r="314" spans="1:9" x14ac:dyDescent="0.25">
      <c r="A314" t="str">
        <f>Data!A314</f>
        <v>IA</v>
      </c>
      <c r="B314">
        <f>Data!B314</f>
        <v>11</v>
      </c>
      <c r="C314" s="15" t="str">
        <f>Data!C314</f>
        <v>0CNTSA</v>
      </c>
      <c r="D314" t="str">
        <f>Data!D314</f>
        <v>Subsurface (no inlets specified)</v>
      </c>
      <c r="E314">
        <f>Data!E314</f>
        <v>1998</v>
      </c>
      <c r="F314">
        <f>Data!F314</f>
        <v>40</v>
      </c>
      <c r="G314" s="24">
        <f>Data!K314</f>
        <v>42.95</v>
      </c>
      <c r="H314" s="24">
        <f>Data!L314</f>
        <v>-92.54</v>
      </c>
      <c r="I314" t="s">
        <v>439</v>
      </c>
    </row>
    <row r="315" spans="1:9" x14ac:dyDescent="0.25">
      <c r="A315" t="str">
        <f>Data!A315</f>
        <v>IA</v>
      </c>
      <c r="B315">
        <f>Data!B315</f>
        <v>11</v>
      </c>
      <c r="C315" s="15" t="str">
        <f>Data!C315</f>
        <v>0SCPLS</v>
      </c>
      <c r="D315" t="str">
        <f>Data!D315</f>
        <v>Subsurface (no inlets specified)</v>
      </c>
      <c r="E315">
        <f>Data!E315</f>
        <v>1998</v>
      </c>
      <c r="F315">
        <f>Data!F315</f>
        <v>23</v>
      </c>
      <c r="G315" s="24">
        <f>Data!K315</f>
        <v>42.95</v>
      </c>
      <c r="H315" s="24">
        <f>Data!L315</f>
        <v>-92.54</v>
      </c>
      <c r="I315" t="s">
        <v>439</v>
      </c>
    </row>
    <row r="316" spans="1:9" x14ac:dyDescent="0.25">
      <c r="A316" t="str">
        <f>Data!A316</f>
        <v>IA</v>
      </c>
      <c r="B316">
        <f>Data!B316</f>
        <v>11</v>
      </c>
      <c r="C316" s="15" t="str">
        <f>Data!C316</f>
        <v>0SCPSA</v>
      </c>
      <c r="D316" t="str">
        <f>Data!D316</f>
        <v>Subsurface (no inlets specified)</v>
      </c>
      <c r="E316">
        <f>Data!E316</f>
        <v>1998</v>
      </c>
      <c r="F316">
        <f>Data!F316</f>
        <v>24</v>
      </c>
      <c r="G316" s="24">
        <f>Data!K316</f>
        <v>42.95</v>
      </c>
      <c r="H316" s="24">
        <f>Data!L316</f>
        <v>-92.54</v>
      </c>
      <c r="I316" t="s">
        <v>439</v>
      </c>
    </row>
    <row r="317" spans="1:9" x14ac:dyDescent="0.25">
      <c r="A317" t="str">
        <f>Data!A317</f>
        <v>IA</v>
      </c>
      <c r="B317">
        <f>Data!B317</f>
        <v>11</v>
      </c>
      <c r="C317" s="15" t="str">
        <f>Data!C317</f>
        <v>0SNTLS</v>
      </c>
      <c r="D317" t="str">
        <f>Data!D317</f>
        <v>Subsurface (no inlets specified)</v>
      </c>
      <c r="E317">
        <f>Data!E317</f>
        <v>1998</v>
      </c>
      <c r="F317">
        <f>Data!F317</f>
        <v>23</v>
      </c>
      <c r="G317" s="24">
        <f>Data!K317</f>
        <v>42.95</v>
      </c>
      <c r="H317" s="24">
        <f>Data!L317</f>
        <v>-92.54</v>
      </c>
      <c r="I317" t="s">
        <v>439</v>
      </c>
    </row>
    <row r="318" spans="1:9" x14ac:dyDescent="0.25">
      <c r="A318" t="str">
        <f>Data!A318</f>
        <v>IA</v>
      </c>
      <c r="B318">
        <f>Data!B318</f>
        <v>11</v>
      </c>
      <c r="C318" s="15" t="str">
        <f>Data!C318</f>
        <v>0SNTSA</v>
      </c>
      <c r="D318" t="str">
        <f>Data!D318</f>
        <v>Subsurface (no inlets specified)</v>
      </c>
      <c r="E318">
        <f>Data!E318</f>
        <v>1998</v>
      </c>
      <c r="F318">
        <f>Data!F318</f>
        <v>26</v>
      </c>
      <c r="G318" s="24">
        <f>Data!K318</f>
        <v>42.95</v>
      </c>
      <c r="H318" s="24">
        <f>Data!L318</f>
        <v>-92.54</v>
      </c>
      <c r="I318" t="s">
        <v>439</v>
      </c>
    </row>
    <row r="319" spans="1:9" x14ac:dyDescent="0.25">
      <c r="A319" t="str">
        <f>Data!A319</f>
        <v>IA</v>
      </c>
      <c r="B319">
        <f>Data!B319</f>
        <v>12</v>
      </c>
      <c r="C319" s="15" t="str">
        <f>Data!C319</f>
        <v>000CCF</v>
      </c>
      <c r="D319" t="str">
        <f>Data!D319</f>
        <v>Subsurface (no inlets specified)</v>
      </c>
      <c r="E319">
        <f>Data!E319</f>
        <v>1993</v>
      </c>
      <c r="F319">
        <f>Data!F319</f>
        <v>47</v>
      </c>
      <c r="G319" s="24">
        <f>Data!K319</f>
        <v>42.95</v>
      </c>
      <c r="H319" s="24">
        <f>Data!L319</f>
        <v>-92.54</v>
      </c>
      <c r="I319" t="s">
        <v>439</v>
      </c>
    </row>
    <row r="320" spans="1:9" x14ac:dyDescent="0.25">
      <c r="A320" t="str">
        <f>Data!A320</f>
        <v>IA</v>
      </c>
      <c r="B320">
        <f>Data!B320</f>
        <v>12</v>
      </c>
      <c r="C320" s="15" t="str">
        <f>Data!C320</f>
        <v>000CCM</v>
      </c>
      <c r="D320" t="str">
        <f>Data!D320</f>
        <v>Subsurface (no inlets specified)</v>
      </c>
      <c r="E320">
        <f>Data!E320</f>
        <v>1993</v>
      </c>
      <c r="F320">
        <f>Data!F320</f>
        <v>48</v>
      </c>
      <c r="G320" s="24">
        <f>Data!K320</f>
        <v>42.95</v>
      </c>
      <c r="H320" s="24">
        <f>Data!L320</f>
        <v>-92.54</v>
      </c>
      <c r="I320" t="s">
        <v>439</v>
      </c>
    </row>
    <row r="321" spans="1:9" x14ac:dyDescent="0.25">
      <c r="A321" t="str">
        <f>Data!A321</f>
        <v>IA</v>
      </c>
      <c r="B321">
        <f>Data!B321</f>
        <v>12</v>
      </c>
      <c r="C321" s="15" t="str">
        <f>Data!C321</f>
        <v>000CSF</v>
      </c>
      <c r="D321" t="str">
        <f>Data!D321</f>
        <v>Subsurface (no inlets specified)</v>
      </c>
      <c r="E321">
        <f>Data!E321</f>
        <v>1993</v>
      </c>
      <c r="F321">
        <f>Data!F321</f>
        <v>33</v>
      </c>
      <c r="G321" s="24">
        <f>Data!K321</f>
        <v>42.95</v>
      </c>
      <c r="H321" s="24">
        <f>Data!L321</f>
        <v>-92.54</v>
      </c>
      <c r="I321" t="s">
        <v>439</v>
      </c>
    </row>
    <row r="322" spans="1:9" x14ac:dyDescent="0.25">
      <c r="A322" t="str">
        <f>Data!A322</f>
        <v>IA</v>
      </c>
      <c r="B322">
        <f>Data!B322</f>
        <v>12</v>
      </c>
      <c r="C322" s="15" t="str">
        <f>Data!C322</f>
        <v>000CSM</v>
      </c>
      <c r="D322" t="str">
        <f>Data!D322</f>
        <v>Subsurface (no inlets specified)</v>
      </c>
      <c r="E322">
        <f>Data!E322</f>
        <v>1993</v>
      </c>
      <c r="F322">
        <f>Data!F322</f>
        <v>35</v>
      </c>
      <c r="G322" s="24">
        <f>Data!K322</f>
        <v>42.95</v>
      </c>
      <c r="H322" s="24">
        <f>Data!L322</f>
        <v>-92.54</v>
      </c>
      <c r="I322" t="s">
        <v>439</v>
      </c>
    </row>
    <row r="323" spans="1:9" x14ac:dyDescent="0.25">
      <c r="A323" t="str">
        <f>Data!A323</f>
        <v>IA</v>
      </c>
      <c r="B323">
        <f>Data!B323</f>
        <v>12</v>
      </c>
      <c r="C323" s="15" t="str">
        <f>Data!C323</f>
        <v>000SCF</v>
      </c>
      <c r="D323" t="str">
        <f>Data!D323</f>
        <v>Subsurface (no inlets specified)</v>
      </c>
      <c r="E323">
        <f>Data!E323</f>
        <v>1993</v>
      </c>
      <c r="F323">
        <f>Data!F323</f>
        <v>32</v>
      </c>
      <c r="G323" s="24">
        <f>Data!K323</f>
        <v>42.95</v>
      </c>
      <c r="H323" s="24">
        <f>Data!L323</f>
        <v>-92.54</v>
      </c>
      <c r="I323" t="s">
        <v>439</v>
      </c>
    </row>
    <row r="324" spans="1:9" x14ac:dyDescent="0.25">
      <c r="A324" t="str">
        <f>Data!A324</f>
        <v>IA</v>
      </c>
      <c r="B324">
        <f>Data!B324</f>
        <v>12</v>
      </c>
      <c r="C324" s="15" t="str">
        <f>Data!C324</f>
        <v>000SCM</v>
      </c>
      <c r="D324" t="str">
        <f>Data!D324</f>
        <v>Subsurface (no inlets specified)</v>
      </c>
      <c r="E324">
        <f>Data!E324</f>
        <v>1993</v>
      </c>
      <c r="F324">
        <f>Data!F324</f>
        <v>33</v>
      </c>
      <c r="G324" s="24">
        <f>Data!K324</f>
        <v>42.95</v>
      </c>
      <c r="H324" s="24">
        <f>Data!L324</f>
        <v>-92.54</v>
      </c>
      <c r="I324" t="s">
        <v>439</v>
      </c>
    </row>
    <row r="325" spans="1:9" x14ac:dyDescent="0.25">
      <c r="A325" t="str">
        <f>Data!A325</f>
        <v>IA</v>
      </c>
      <c r="B325">
        <f>Data!B325</f>
        <v>12</v>
      </c>
      <c r="C325" s="15" t="str">
        <f>Data!C325</f>
        <v>000CCF</v>
      </c>
      <c r="D325" t="str">
        <f>Data!D325</f>
        <v>Subsurface (no inlets specified)</v>
      </c>
      <c r="E325">
        <f>Data!E325</f>
        <v>1994</v>
      </c>
      <c r="F325">
        <f>Data!F325</f>
        <v>8</v>
      </c>
      <c r="G325" s="24">
        <f>Data!K325</f>
        <v>42.95</v>
      </c>
      <c r="H325" s="24">
        <f>Data!L325</f>
        <v>-92.54</v>
      </c>
      <c r="I325" t="s">
        <v>439</v>
      </c>
    </row>
    <row r="326" spans="1:9" x14ac:dyDescent="0.25">
      <c r="A326" t="str">
        <f>Data!A326</f>
        <v>IA</v>
      </c>
      <c r="B326">
        <f>Data!B326</f>
        <v>12</v>
      </c>
      <c r="C326" s="15" t="str">
        <f>Data!C326</f>
        <v>000CCM</v>
      </c>
      <c r="D326" t="str">
        <f>Data!D326</f>
        <v>Subsurface (no inlets specified)</v>
      </c>
      <c r="E326">
        <f>Data!E326</f>
        <v>1994</v>
      </c>
      <c r="F326">
        <f>Data!F326</f>
        <v>10</v>
      </c>
      <c r="G326" s="24">
        <f>Data!K326</f>
        <v>42.95</v>
      </c>
      <c r="H326" s="24">
        <f>Data!L326</f>
        <v>-92.54</v>
      </c>
      <c r="I326" t="s">
        <v>439</v>
      </c>
    </row>
    <row r="327" spans="1:9" x14ac:dyDescent="0.25">
      <c r="A327" t="str">
        <f>Data!A327</f>
        <v>IA</v>
      </c>
      <c r="B327">
        <f>Data!B327</f>
        <v>12</v>
      </c>
      <c r="C327" s="15" t="str">
        <f>Data!C327</f>
        <v>000CSF</v>
      </c>
      <c r="D327" t="str">
        <f>Data!D327</f>
        <v>Subsurface (no inlets specified)</v>
      </c>
      <c r="E327">
        <f>Data!E327</f>
        <v>1994</v>
      </c>
      <c r="F327">
        <f>Data!F327</f>
        <v>3</v>
      </c>
      <c r="G327" s="24">
        <f>Data!K327</f>
        <v>42.95</v>
      </c>
      <c r="H327" s="24">
        <f>Data!L327</f>
        <v>-92.54</v>
      </c>
      <c r="I327" t="s">
        <v>439</v>
      </c>
    </row>
    <row r="328" spans="1:9" x14ac:dyDescent="0.25">
      <c r="A328" t="str">
        <f>Data!A328</f>
        <v>IA</v>
      </c>
      <c r="B328">
        <f>Data!B328</f>
        <v>12</v>
      </c>
      <c r="C328" s="15" t="str">
        <f>Data!C328</f>
        <v>000CSM</v>
      </c>
      <c r="D328" t="str">
        <f>Data!D328</f>
        <v>Subsurface (no inlets specified)</v>
      </c>
      <c r="E328">
        <f>Data!E328</f>
        <v>1994</v>
      </c>
      <c r="F328">
        <f>Data!F328</f>
        <v>12</v>
      </c>
      <c r="G328" s="24">
        <f>Data!K328</f>
        <v>42.95</v>
      </c>
      <c r="H328" s="24">
        <f>Data!L328</f>
        <v>-92.54</v>
      </c>
      <c r="I328" t="s">
        <v>439</v>
      </c>
    </row>
    <row r="329" spans="1:9" x14ac:dyDescent="0.25">
      <c r="A329" t="str">
        <f>Data!A329</f>
        <v>IA</v>
      </c>
      <c r="B329">
        <f>Data!B329</f>
        <v>12</v>
      </c>
      <c r="C329" s="15" t="str">
        <f>Data!C329</f>
        <v>000SCF</v>
      </c>
      <c r="D329" t="str">
        <f>Data!D329</f>
        <v>Subsurface (no inlets specified)</v>
      </c>
      <c r="E329">
        <f>Data!E329</f>
        <v>1994</v>
      </c>
      <c r="F329">
        <f>Data!F329</f>
        <v>3</v>
      </c>
      <c r="G329" s="24">
        <f>Data!K329</f>
        <v>42.95</v>
      </c>
      <c r="H329" s="24">
        <f>Data!L329</f>
        <v>-92.54</v>
      </c>
      <c r="I329" t="s">
        <v>439</v>
      </c>
    </row>
    <row r="330" spans="1:9" x14ac:dyDescent="0.25">
      <c r="A330" t="str">
        <f>Data!A330</f>
        <v>IA</v>
      </c>
      <c r="B330">
        <f>Data!B330</f>
        <v>12</v>
      </c>
      <c r="C330" s="15" t="str">
        <f>Data!C330</f>
        <v>000SCM</v>
      </c>
      <c r="D330" t="str">
        <f>Data!D330</f>
        <v>Subsurface (no inlets specified)</v>
      </c>
      <c r="E330">
        <f>Data!E330</f>
        <v>1994</v>
      </c>
      <c r="F330">
        <f>Data!F330</f>
        <v>4</v>
      </c>
      <c r="G330" s="24">
        <f>Data!K330</f>
        <v>42.95</v>
      </c>
      <c r="H330" s="24">
        <f>Data!L330</f>
        <v>-92.54</v>
      </c>
      <c r="I330" t="s">
        <v>439</v>
      </c>
    </row>
    <row r="331" spans="1:9" x14ac:dyDescent="0.25">
      <c r="A331" t="str">
        <f>Data!A331</f>
        <v>IA</v>
      </c>
      <c r="B331">
        <f>Data!B331</f>
        <v>12</v>
      </c>
      <c r="C331" s="15" t="str">
        <f>Data!C331</f>
        <v>000CCF</v>
      </c>
      <c r="D331" t="str">
        <f>Data!D331</f>
        <v>Subsurface (no inlets specified)</v>
      </c>
      <c r="E331">
        <f>Data!E331</f>
        <v>1995</v>
      </c>
      <c r="F331">
        <f>Data!F331</f>
        <v>16</v>
      </c>
      <c r="G331" s="24">
        <f>Data!K331</f>
        <v>42.95</v>
      </c>
      <c r="H331" s="24">
        <f>Data!L331</f>
        <v>-92.54</v>
      </c>
      <c r="I331" t="s">
        <v>439</v>
      </c>
    </row>
    <row r="332" spans="1:9" x14ac:dyDescent="0.25">
      <c r="A332" t="str">
        <f>Data!A332</f>
        <v>IA</v>
      </c>
      <c r="B332">
        <f>Data!B332</f>
        <v>12</v>
      </c>
      <c r="C332" s="15" t="str">
        <f>Data!C332</f>
        <v>000CCM</v>
      </c>
      <c r="D332" t="str">
        <f>Data!D332</f>
        <v>Subsurface (no inlets specified)</v>
      </c>
      <c r="E332">
        <f>Data!E332</f>
        <v>1995</v>
      </c>
      <c r="F332">
        <f>Data!F332</f>
        <v>38</v>
      </c>
      <c r="G332" s="24">
        <f>Data!K332</f>
        <v>42.95</v>
      </c>
      <c r="H332" s="24">
        <f>Data!L332</f>
        <v>-92.54</v>
      </c>
      <c r="I332" t="s">
        <v>439</v>
      </c>
    </row>
    <row r="333" spans="1:9" x14ac:dyDescent="0.25">
      <c r="A333" t="str">
        <f>Data!A333</f>
        <v>IA</v>
      </c>
      <c r="B333">
        <f>Data!B333</f>
        <v>12</v>
      </c>
      <c r="C333" s="15" t="str">
        <f>Data!C333</f>
        <v>000CSF</v>
      </c>
      <c r="D333" t="str">
        <f>Data!D333</f>
        <v>Subsurface (no inlets specified)</v>
      </c>
      <c r="E333">
        <f>Data!E333</f>
        <v>1995</v>
      </c>
      <c r="F333">
        <f>Data!F333</f>
        <v>10</v>
      </c>
      <c r="G333" s="24">
        <f>Data!K333</f>
        <v>42.95</v>
      </c>
      <c r="H333" s="24">
        <f>Data!L333</f>
        <v>-92.54</v>
      </c>
      <c r="I333" t="s">
        <v>439</v>
      </c>
    </row>
    <row r="334" spans="1:9" x14ac:dyDescent="0.25">
      <c r="A334" t="str">
        <f>Data!A334</f>
        <v>IA</v>
      </c>
      <c r="B334">
        <f>Data!B334</f>
        <v>12</v>
      </c>
      <c r="C334" s="15" t="str">
        <f>Data!C334</f>
        <v>000CSM</v>
      </c>
      <c r="D334" t="str">
        <f>Data!D334</f>
        <v>Subsurface (no inlets specified)</v>
      </c>
      <c r="E334">
        <f>Data!E334</f>
        <v>1995</v>
      </c>
      <c r="F334">
        <f>Data!F334</f>
        <v>13</v>
      </c>
      <c r="G334" s="24">
        <f>Data!K334</f>
        <v>42.95</v>
      </c>
      <c r="H334" s="24">
        <f>Data!L334</f>
        <v>-92.54</v>
      </c>
      <c r="I334" t="s">
        <v>439</v>
      </c>
    </row>
    <row r="335" spans="1:9" x14ac:dyDescent="0.25">
      <c r="A335" t="str">
        <f>Data!A335</f>
        <v>IA</v>
      </c>
      <c r="B335">
        <f>Data!B335</f>
        <v>12</v>
      </c>
      <c r="C335" s="15" t="str">
        <f>Data!C335</f>
        <v>000SCF</v>
      </c>
      <c r="D335" t="str">
        <f>Data!D335</f>
        <v>Subsurface (no inlets specified)</v>
      </c>
      <c r="E335">
        <f>Data!E335</f>
        <v>1995</v>
      </c>
      <c r="F335">
        <f>Data!F335</f>
        <v>10</v>
      </c>
      <c r="G335" s="24">
        <f>Data!K335</f>
        <v>42.95</v>
      </c>
      <c r="H335" s="24">
        <f>Data!L335</f>
        <v>-92.54</v>
      </c>
      <c r="I335" t="s">
        <v>439</v>
      </c>
    </row>
    <row r="336" spans="1:9" x14ac:dyDescent="0.25">
      <c r="A336" t="str">
        <f>Data!A336</f>
        <v>IA</v>
      </c>
      <c r="B336">
        <f>Data!B336</f>
        <v>12</v>
      </c>
      <c r="C336" s="15" t="str">
        <f>Data!C336</f>
        <v>000SCM</v>
      </c>
      <c r="D336" t="str">
        <f>Data!D336</f>
        <v>Subsurface (no inlets specified)</v>
      </c>
      <c r="E336">
        <f>Data!E336</f>
        <v>1995</v>
      </c>
      <c r="F336">
        <f>Data!F336</f>
        <v>39</v>
      </c>
      <c r="G336" s="24">
        <f>Data!K336</f>
        <v>42.95</v>
      </c>
      <c r="H336" s="24">
        <f>Data!L336</f>
        <v>-92.54</v>
      </c>
      <c r="I336" t="s">
        <v>439</v>
      </c>
    </row>
    <row r="337" spans="1:9" x14ac:dyDescent="0.25">
      <c r="A337" t="str">
        <f>Data!A337</f>
        <v>IA</v>
      </c>
      <c r="B337">
        <f>Data!B337</f>
        <v>12</v>
      </c>
      <c r="C337" s="15" t="str">
        <f>Data!C337</f>
        <v>000CCF</v>
      </c>
      <c r="D337" t="str">
        <f>Data!D337</f>
        <v>Subsurface (no inlets specified)</v>
      </c>
      <c r="E337">
        <f>Data!E337</f>
        <v>1996</v>
      </c>
      <c r="F337">
        <f>Data!F337</f>
        <v>4</v>
      </c>
      <c r="G337" s="24">
        <f>Data!K337</f>
        <v>42.95</v>
      </c>
      <c r="H337" s="24">
        <f>Data!L337</f>
        <v>-92.54</v>
      </c>
      <c r="I337" t="s">
        <v>439</v>
      </c>
    </row>
    <row r="338" spans="1:9" x14ac:dyDescent="0.25">
      <c r="A338" t="str">
        <f>Data!A338</f>
        <v>IA</v>
      </c>
      <c r="B338">
        <f>Data!B338</f>
        <v>12</v>
      </c>
      <c r="C338" s="15" t="str">
        <f>Data!C338</f>
        <v>000CCM</v>
      </c>
      <c r="D338" t="str">
        <f>Data!D338</f>
        <v>Subsurface (no inlets specified)</v>
      </c>
      <c r="E338">
        <f>Data!E338</f>
        <v>1996</v>
      </c>
      <c r="F338">
        <f>Data!F338</f>
        <v>11</v>
      </c>
      <c r="G338" s="24">
        <f>Data!K338</f>
        <v>42.95</v>
      </c>
      <c r="H338" s="24">
        <f>Data!L338</f>
        <v>-92.54</v>
      </c>
      <c r="I338" t="s">
        <v>439</v>
      </c>
    </row>
    <row r="339" spans="1:9" x14ac:dyDescent="0.25">
      <c r="A339" t="str">
        <f>Data!A339</f>
        <v>IA</v>
      </c>
      <c r="B339">
        <f>Data!B339</f>
        <v>12</v>
      </c>
      <c r="C339" s="15" t="str">
        <f>Data!C339</f>
        <v>000CSF</v>
      </c>
      <c r="D339" t="str">
        <f>Data!D339</f>
        <v>Subsurface (no inlets specified)</v>
      </c>
      <c r="E339">
        <f>Data!E339</f>
        <v>1996</v>
      </c>
      <c r="F339">
        <f>Data!F339</f>
        <v>6</v>
      </c>
      <c r="G339" s="24">
        <f>Data!K339</f>
        <v>42.95</v>
      </c>
      <c r="H339" s="24">
        <f>Data!L339</f>
        <v>-92.54</v>
      </c>
      <c r="I339" t="s">
        <v>439</v>
      </c>
    </row>
    <row r="340" spans="1:9" x14ac:dyDescent="0.25">
      <c r="A340" t="str">
        <f>Data!A340</f>
        <v>IA</v>
      </c>
      <c r="B340">
        <f>Data!B340</f>
        <v>12</v>
      </c>
      <c r="C340" s="15" t="str">
        <f>Data!C340</f>
        <v>000CSM</v>
      </c>
      <c r="D340" t="str">
        <f>Data!D340</f>
        <v>Subsurface (no inlets specified)</v>
      </c>
      <c r="E340">
        <f>Data!E340</f>
        <v>1996</v>
      </c>
      <c r="F340">
        <f>Data!F340</f>
        <v>13</v>
      </c>
      <c r="G340" s="24">
        <f>Data!K340</f>
        <v>42.95</v>
      </c>
      <c r="H340" s="24">
        <f>Data!L340</f>
        <v>-92.54</v>
      </c>
      <c r="I340" t="s">
        <v>439</v>
      </c>
    </row>
    <row r="341" spans="1:9" x14ac:dyDescent="0.25">
      <c r="A341" t="str">
        <f>Data!A341</f>
        <v>IA</v>
      </c>
      <c r="B341">
        <f>Data!B341</f>
        <v>12</v>
      </c>
      <c r="C341" s="15" t="str">
        <f>Data!C341</f>
        <v>000SCF</v>
      </c>
      <c r="D341" t="str">
        <f>Data!D341</f>
        <v>Subsurface (no inlets specified)</v>
      </c>
      <c r="E341">
        <f>Data!E341</f>
        <v>1996</v>
      </c>
      <c r="F341">
        <f>Data!F341</f>
        <v>6</v>
      </c>
      <c r="G341" s="24">
        <f>Data!K341</f>
        <v>42.95</v>
      </c>
      <c r="H341" s="24">
        <f>Data!L341</f>
        <v>-92.54</v>
      </c>
      <c r="I341" t="s">
        <v>439</v>
      </c>
    </row>
    <row r="342" spans="1:9" x14ac:dyDescent="0.25">
      <c r="A342" t="str">
        <f>Data!A342</f>
        <v>IA</v>
      </c>
      <c r="B342">
        <f>Data!B342</f>
        <v>12</v>
      </c>
      <c r="C342" s="15" t="str">
        <f>Data!C342</f>
        <v>000SCM</v>
      </c>
      <c r="D342" t="str">
        <f>Data!D342</f>
        <v>Subsurface (no inlets specified)</v>
      </c>
      <c r="E342">
        <f>Data!E342</f>
        <v>1996</v>
      </c>
      <c r="F342">
        <f>Data!F342</f>
        <v>8</v>
      </c>
      <c r="G342" s="24">
        <f>Data!K342</f>
        <v>42.95</v>
      </c>
      <c r="H342" s="24">
        <f>Data!L342</f>
        <v>-92.54</v>
      </c>
      <c r="I342" t="s">
        <v>439</v>
      </c>
    </row>
    <row r="343" spans="1:9" x14ac:dyDescent="0.25">
      <c r="A343" t="str">
        <f>Data!A343</f>
        <v>IA</v>
      </c>
      <c r="B343">
        <f>Data!B343</f>
        <v>12</v>
      </c>
      <c r="C343" s="15" t="str">
        <f>Data!C343</f>
        <v>000CCF</v>
      </c>
      <c r="D343" t="str">
        <f>Data!D343</f>
        <v>Subsurface (no inlets specified)</v>
      </c>
      <c r="E343">
        <f>Data!E343</f>
        <v>1997</v>
      </c>
      <c r="F343">
        <f>Data!F343</f>
        <v>4</v>
      </c>
      <c r="G343" s="24">
        <f>Data!K343</f>
        <v>42.95</v>
      </c>
      <c r="H343" s="24">
        <f>Data!L343</f>
        <v>-92.54</v>
      </c>
      <c r="I343" t="s">
        <v>439</v>
      </c>
    </row>
    <row r="344" spans="1:9" x14ac:dyDescent="0.25">
      <c r="A344" t="str">
        <f>Data!A344</f>
        <v>IA</v>
      </c>
      <c r="B344">
        <f>Data!B344</f>
        <v>12</v>
      </c>
      <c r="C344" s="15" t="str">
        <f>Data!C344</f>
        <v>000CCM</v>
      </c>
      <c r="D344" t="str">
        <f>Data!D344</f>
        <v>Subsurface (no inlets specified)</v>
      </c>
      <c r="E344">
        <f>Data!E344</f>
        <v>1997</v>
      </c>
      <c r="F344">
        <f>Data!F344</f>
        <v>7</v>
      </c>
      <c r="G344" s="24">
        <f>Data!K344</f>
        <v>42.95</v>
      </c>
      <c r="H344" s="24">
        <f>Data!L344</f>
        <v>-92.54</v>
      </c>
      <c r="I344" t="s">
        <v>439</v>
      </c>
    </row>
    <row r="345" spans="1:9" x14ac:dyDescent="0.25">
      <c r="A345" t="str">
        <f>Data!A345</f>
        <v>IA</v>
      </c>
      <c r="B345">
        <f>Data!B345</f>
        <v>12</v>
      </c>
      <c r="C345" s="15" t="str">
        <f>Data!C345</f>
        <v>000CSF</v>
      </c>
      <c r="D345" t="str">
        <f>Data!D345</f>
        <v>Subsurface (no inlets specified)</v>
      </c>
      <c r="E345">
        <f>Data!E345</f>
        <v>1997</v>
      </c>
      <c r="F345">
        <f>Data!F345</f>
        <v>6</v>
      </c>
      <c r="G345" s="24">
        <f>Data!K345</f>
        <v>42.95</v>
      </c>
      <c r="H345" s="24">
        <f>Data!L345</f>
        <v>-92.54</v>
      </c>
      <c r="I345" t="s">
        <v>439</v>
      </c>
    </row>
    <row r="346" spans="1:9" x14ac:dyDescent="0.25">
      <c r="A346" t="str">
        <f>Data!A346</f>
        <v>IA</v>
      </c>
      <c r="B346">
        <f>Data!B346</f>
        <v>12</v>
      </c>
      <c r="C346" s="15" t="str">
        <f>Data!C346</f>
        <v>000CSM</v>
      </c>
      <c r="D346" t="str">
        <f>Data!D346</f>
        <v>Subsurface (no inlets specified)</v>
      </c>
      <c r="E346">
        <f>Data!E346</f>
        <v>1997</v>
      </c>
      <c r="F346">
        <f>Data!F346</f>
        <v>8</v>
      </c>
      <c r="G346" s="24">
        <f>Data!K346</f>
        <v>42.95</v>
      </c>
      <c r="H346" s="24">
        <f>Data!L346</f>
        <v>-92.54</v>
      </c>
      <c r="I346" t="s">
        <v>439</v>
      </c>
    </row>
    <row r="347" spans="1:9" x14ac:dyDescent="0.25">
      <c r="A347" t="str">
        <f>Data!A347</f>
        <v>IA</v>
      </c>
      <c r="B347">
        <f>Data!B347</f>
        <v>12</v>
      </c>
      <c r="C347" s="15" t="str">
        <f>Data!C347</f>
        <v>000SCF</v>
      </c>
      <c r="D347" t="str">
        <f>Data!D347</f>
        <v>Subsurface (no inlets specified)</v>
      </c>
      <c r="E347">
        <f>Data!E347</f>
        <v>1997</v>
      </c>
      <c r="F347">
        <f>Data!F347</f>
        <v>4</v>
      </c>
      <c r="G347" s="24">
        <f>Data!K347</f>
        <v>42.95</v>
      </c>
      <c r="H347" s="24">
        <f>Data!L347</f>
        <v>-92.54</v>
      </c>
      <c r="I347" t="s">
        <v>439</v>
      </c>
    </row>
    <row r="348" spans="1:9" x14ac:dyDescent="0.25">
      <c r="A348" t="str">
        <f>Data!A348</f>
        <v>IA</v>
      </c>
      <c r="B348">
        <f>Data!B348</f>
        <v>12</v>
      </c>
      <c r="C348" s="15" t="str">
        <f>Data!C348</f>
        <v>000SCM</v>
      </c>
      <c r="D348" t="str">
        <f>Data!D348</f>
        <v>Subsurface (no inlets specified)</v>
      </c>
      <c r="E348">
        <f>Data!E348</f>
        <v>1997</v>
      </c>
      <c r="F348">
        <f>Data!F348</f>
        <v>15</v>
      </c>
      <c r="G348" s="24">
        <f>Data!K348</f>
        <v>42.95</v>
      </c>
      <c r="H348" s="24">
        <f>Data!L348</f>
        <v>-92.54</v>
      </c>
      <c r="I348" t="s">
        <v>439</v>
      </c>
    </row>
    <row r="349" spans="1:9" x14ac:dyDescent="0.25">
      <c r="A349" t="str">
        <f>Data!A349</f>
        <v>IA</v>
      </c>
      <c r="B349">
        <f>Data!B349</f>
        <v>12</v>
      </c>
      <c r="C349" s="15" t="str">
        <f>Data!C349</f>
        <v>000CCF</v>
      </c>
      <c r="D349" t="str">
        <f>Data!D349</f>
        <v>Subsurface (no inlets specified)</v>
      </c>
      <c r="E349">
        <f>Data!E349</f>
        <v>1998</v>
      </c>
      <c r="F349">
        <f>Data!F349</f>
        <v>23</v>
      </c>
      <c r="G349" s="24">
        <f>Data!K349</f>
        <v>42.95</v>
      </c>
      <c r="H349" s="24">
        <f>Data!L349</f>
        <v>-92.54</v>
      </c>
      <c r="I349" t="s">
        <v>439</v>
      </c>
    </row>
    <row r="350" spans="1:9" x14ac:dyDescent="0.25">
      <c r="A350" t="str">
        <f>Data!A350</f>
        <v>IA</v>
      </c>
      <c r="B350">
        <f>Data!B350</f>
        <v>12</v>
      </c>
      <c r="C350" s="15" t="str">
        <f>Data!C350</f>
        <v>000CCM</v>
      </c>
      <c r="D350" t="str">
        <f>Data!D350</f>
        <v>Subsurface (no inlets specified)</v>
      </c>
      <c r="E350">
        <f>Data!E350</f>
        <v>1998</v>
      </c>
      <c r="F350">
        <f>Data!F350</f>
        <v>41</v>
      </c>
      <c r="G350" s="24">
        <f>Data!K350</f>
        <v>42.95</v>
      </c>
      <c r="H350" s="24">
        <f>Data!L350</f>
        <v>-92.54</v>
      </c>
      <c r="I350" t="s">
        <v>439</v>
      </c>
    </row>
    <row r="351" spans="1:9" x14ac:dyDescent="0.25">
      <c r="A351" t="str">
        <f>Data!A351</f>
        <v>IA</v>
      </c>
      <c r="B351">
        <f>Data!B351</f>
        <v>12</v>
      </c>
      <c r="C351" s="15" t="str">
        <f>Data!C351</f>
        <v>000CSF</v>
      </c>
      <c r="D351" t="str">
        <f>Data!D351</f>
        <v>Subsurface (no inlets specified)</v>
      </c>
      <c r="E351">
        <f>Data!E351</f>
        <v>1998</v>
      </c>
      <c r="F351">
        <f>Data!F351</f>
        <v>24</v>
      </c>
      <c r="G351" s="24">
        <f>Data!K351</f>
        <v>42.95</v>
      </c>
      <c r="H351" s="24">
        <f>Data!L351</f>
        <v>-92.54</v>
      </c>
      <c r="I351" t="s">
        <v>439</v>
      </c>
    </row>
    <row r="352" spans="1:9" x14ac:dyDescent="0.25">
      <c r="A352" t="str">
        <f>Data!A352</f>
        <v>IA</v>
      </c>
      <c r="B352">
        <f>Data!B352</f>
        <v>12</v>
      </c>
      <c r="C352" s="15" t="str">
        <f>Data!C352</f>
        <v>000CSM</v>
      </c>
      <c r="D352" t="str">
        <f>Data!D352</f>
        <v>Subsurface (no inlets specified)</v>
      </c>
      <c r="E352">
        <f>Data!E352</f>
        <v>1998</v>
      </c>
      <c r="F352">
        <f>Data!F352</f>
        <v>40</v>
      </c>
      <c r="G352" s="24">
        <f>Data!K352</f>
        <v>42.95</v>
      </c>
      <c r="H352" s="24">
        <f>Data!L352</f>
        <v>-92.54</v>
      </c>
      <c r="I352" t="s">
        <v>439</v>
      </c>
    </row>
    <row r="353" spans="1:9" x14ac:dyDescent="0.25">
      <c r="A353" t="str">
        <f>Data!A353</f>
        <v>IA</v>
      </c>
      <c r="B353">
        <f>Data!B353</f>
        <v>12</v>
      </c>
      <c r="C353" s="15" t="str">
        <f>Data!C353</f>
        <v>000SCF</v>
      </c>
      <c r="D353" t="str">
        <f>Data!D353</f>
        <v>Subsurface (no inlets specified)</v>
      </c>
      <c r="E353">
        <f>Data!E353</f>
        <v>1998</v>
      </c>
      <c r="F353">
        <f>Data!F353</f>
        <v>25</v>
      </c>
      <c r="G353" s="24">
        <f>Data!K353</f>
        <v>42.95</v>
      </c>
      <c r="H353" s="24">
        <f>Data!L353</f>
        <v>-92.54</v>
      </c>
      <c r="I353" t="s">
        <v>439</v>
      </c>
    </row>
    <row r="354" spans="1:9" x14ac:dyDescent="0.25">
      <c r="A354" t="str">
        <f>Data!A354</f>
        <v>IA</v>
      </c>
      <c r="B354">
        <f>Data!B354</f>
        <v>12</v>
      </c>
      <c r="C354" s="15" t="str">
        <f>Data!C354</f>
        <v>000SCM</v>
      </c>
      <c r="D354" t="str">
        <f>Data!D354</f>
        <v>Subsurface (no inlets specified)</v>
      </c>
      <c r="E354">
        <f>Data!E354</f>
        <v>1998</v>
      </c>
      <c r="F354">
        <f>Data!F354</f>
        <v>19</v>
      </c>
      <c r="G354" s="24">
        <f>Data!K354</f>
        <v>42.95</v>
      </c>
      <c r="H354" s="24">
        <f>Data!L354</f>
        <v>-92.54</v>
      </c>
      <c r="I354" t="s">
        <v>439</v>
      </c>
    </row>
    <row r="355" spans="1:9" x14ac:dyDescent="0.25">
      <c r="A355" t="str">
        <f>Data!A355</f>
        <v>IA</v>
      </c>
      <c r="B355">
        <f>Data!B355</f>
        <v>13</v>
      </c>
      <c r="C355" s="15" t="str">
        <f>Data!C355</f>
        <v>0CFMCP</v>
      </c>
      <c r="D355" t="str">
        <f>Data!D355</f>
        <v>Subsurface (no inlets specified)</v>
      </c>
      <c r="E355">
        <f>Data!E355</f>
        <v>2003</v>
      </c>
      <c r="F355">
        <f>Data!F355</f>
        <v>16</v>
      </c>
      <c r="G355" s="24">
        <f>Data!K355</f>
        <v>42.95</v>
      </c>
      <c r="H355" s="24">
        <f>Data!L355</f>
        <v>-92.54</v>
      </c>
      <c r="I355" t="s">
        <v>439</v>
      </c>
    </row>
    <row r="356" spans="1:9" x14ac:dyDescent="0.25">
      <c r="A356" t="str">
        <f>Data!A356</f>
        <v>IA</v>
      </c>
      <c r="B356">
        <f>Data!B356</f>
        <v>13</v>
      </c>
      <c r="C356" s="15" t="str">
        <f>Data!C356</f>
        <v>0CSMNT</v>
      </c>
      <c r="D356" t="str">
        <f>Data!D356</f>
        <v>Subsurface (no inlets specified)</v>
      </c>
      <c r="E356">
        <f>Data!E356</f>
        <v>2003</v>
      </c>
      <c r="F356">
        <f>Data!F356</f>
        <v>21</v>
      </c>
      <c r="G356" s="24">
        <f>Data!K356</f>
        <v>42.95</v>
      </c>
      <c r="H356" s="24">
        <f>Data!L356</f>
        <v>-92.54</v>
      </c>
      <c r="I356" t="s">
        <v>439</v>
      </c>
    </row>
    <row r="357" spans="1:9" x14ac:dyDescent="0.25">
      <c r="A357" t="str">
        <f>Data!A357</f>
        <v>IA</v>
      </c>
      <c r="B357">
        <f>Data!B357</f>
        <v>13</v>
      </c>
      <c r="C357" s="15" t="str">
        <f>Data!C357</f>
        <v>0CUNCP</v>
      </c>
      <c r="D357" t="str">
        <f>Data!D357</f>
        <v>Subsurface (no inlets specified)</v>
      </c>
      <c r="E357">
        <f>Data!E357</f>
        <v>2003</v>
      </c>
      <c r="F357">
        <f>Data!F357</f>
        <v>11</v>
      </c>
      <c r="G357" s="24">
        <f>Data!K357</f>
        <v>42.95</v>
      </c>
      <c r="H357" s="24">
        <f>Data!L357</f>
        <v>-92.54</v>
      </c>
      <c r="I357" t="s">
        <v>439</v>
      </c>
    </row>
    <row r="358" spans="1:9" x14ac:dyDescent="0.25">
      <c r="A358" t="str">
        <f>Data!A358</f>
        <v>IA</v>
      </c>
      <c r="B358">
        <f>Data!B358</f>
        <v>13</v>
      </c>
      <c r="C358" s="15" t="str">
        <f>Data!C358</f>
        <v>0SFMCP</v>
      </c>
      <c r="D358" t="str">
        <f>Data!D358</f>
        <v>Subsurface (no inlets specified)</v>
      </c>
      <c r="E358">
        <f>Data!E358</f>
        <v>2003</v>
      </c>
      <c r="F358">
        <f>Data!F358</f>
        <v>22</v>
      </c>
      <c r="G358" s="24">
        <f>Data!K358</f>
        <v>42.95</v>
      </c>
      <c r="H358" s="24">
        <f>Data!L358</f>
        <v>-92.54</v>
      </c>
      <c r="I358" t="s">
        <v>439</v>
      </c>
    </row>
    <row r="359" spans="1:9" x14ac:dyDescent="0.25">
      <c r="A359" t="str">
        <f>Data!A359</f>
        <v>IA</v>
      </c>
      <c r="B359">
        <f>Data!B359</f>
        <v>13</v>
      </c>
      <c r="C359" s="15" t="str">
        <f>Data!C359</f>
        <v>0SSMNT</v>
      </c>
      <c r="D359" t="str">
        <f>Data!D359</f>
        <v>Subsurface (no inlets specified)</v>
      </c>
      <c r="E359">
        <f>Data!E359</f>
        <v>2003</v>
      </c>
      <c r="F359">
        <f>Data!F359</f>
        <v>16</v>
      </c>
      <c r="G359" s="24">
        <f>Data!K359</f>
        <v>42.95</v>
      </c>
      <c r="H359" s="24">
        <f>Data!L359</f>
        <v>-92.54</v>
      </c>
      <c r="I359" t="s">
        <v>439</v>
      </c>
    </row>
    <row r="360" spans="1:9" x14ac:dyDescent="0.25">
      <c r="A360" t="str">
        <f>Data!A360</f>
        <v>IA</v>
      </c>
      <c r="B360">
        <f>Data!B360</f>
        <v>13</v>
      </c>
      <c r="C360" s="15" t="str">
        <f>Data!C360</f>
        <v>0SUNCP</v>
      </c>
      <c r="D360" t="str">
        <f>Data!D360</f>
        <v>Subsurface (no inlets specified)</v>
      </c>
      <c r="E360">
        <f>Data!E360</f>
        <v>2003</v>
      </c>
      <c r="F360">
        <f>Data!F360</f>
        <v>12</v>
      </c>
      <c r="G360" s="24">
        <f>Data!K360</f>
        <v>42.95</v>
      </c>
      <c r="H360" s="24">
        <f>Data!L360</f>
        <v>-92.54</v>
      </c>
      <c r="I360" t="s">
        <v>439</v>
      </c>
    </row>
    <row r="361" spans="1:9" x14ac:dyDescent="0.25">
      <c r="A361" t="str">
        <f>Data!A361</f>
        <v>IA</v>
      </c>
      <c r="B361">
        <f>Data!B361</f>
        <v>13</v>
      </c>
      <c r="C361" s="15" t="str">
        <f>Data!C361</f>
        <v>0CFMCP</v>
      </c>
      <c r="D361" t="str">
        <f>Data!D361</f>
        <v>Subsurface (no inlets specified)</v>
      </c>
      <c r="E361">
        <f>Data!E361</f>
        <v>2001</v>
      </c>
      <c r="F361">
        <f>Data!F361</f>
        <v>18</v>
      </c>
      <c r="G361" s="24">
        <f>Data!K361</f>
        <v>42.95</v>
      </c>
      <c r="H361" s="24">
        <f>Data!L361</f>
        <v>-92.54</v>
      </c>
      <c r="I361" t="s">
        <v>439</v>
      </c>
    </row>
    <row r="362" spans="1:9" x14ac:dyDescent="0.25">
      <c r="A362" t="str">
        <f>Data!A362</f>
        <v>IA</v>
      </c>
      <c r="B362">
        <f>Data!B362</f>
        <v>13</v>
      </c>
      <c r="C362" s="15" t="str">
        <f>Data!C362</f>
        <v>0CSMNT</v>
      </c>
      <c r="D362" t="str">
        <f>Data!D362</f>
        <v>Subsurface (no inlets specified)</v>
      </c>
      <c r="E362">
        <f>Data!E362</f>
        <v>2001</v>
      </c>
      <c r="F362">
        <f>Data!F362</f>
        <v>20</v>
      </c>
      <c r="G362" s="24">
        <f>Data!K362</f>
        <v>42.95</v>
      </c>
      <c r="H362" s="24">
        <f>Data!L362</f>
        <v>-92.54</v>
      </c>
      <c r="I362" t="s">
        <v>439</v>
      </c>
    </row>
    <row r="363" spans="1:9" x14ac:dyDescent="0.25">
      <c r="A363" t="str">
        <f>Data!A363</f>
        <v>IA</v>
      </c>
      <c r="B363">
        <f>Data!B363</f>
        <v>13</v>
      </c>
      <c r="C363" s="15" t="str">
        <f>Data!C363</f>
        <v>0CUNCP</v>
      </c>
      <c r="D363" t="str">
        <f>Data!D363</f>
        <v>Subsurface (no inlets specified)</v>
      </c>
      <c r="E363">
        <f>Data!E363</f>
        <v>2001</v>
      </c>
      <c r="F363">
        <f>Data!F363</f>
        <v>10</v>
      </c>
      <c r="G363" s="24">
        <f>Data!K363</f>
        <v>42.95</v>
      </c>
      <c r="H363" s="24">
        <f>Data!L363</f>
        <v>-92.54</v>
      </c>
      <c r="I363" t="s">
        <v>439</v>
      </c>
    </row>
    <row r="364" spans="1:9" x14ac:dyDescent="0.25">
      <c r="A364" t="str">
        <f>Data!A364</f>
        <v>IA</v>
      </c>
      <c r="B364">
        <f>Data!B364</f>
        <v>13</v>
      </c>
      <c r="C364" s="15" t="str">
        <f>Data!C364</f>
        <v>0SFMCP</v>
      </c>
      <c r="D364" t="str">
        <f>Data!D364</f>
        <v>Subsurface (no inlets specified)</v>
      </c>
      <c r="E364">
        <f>Data!E364</f>
        <v>2001</v>
      </c>
      <c r="F364">
        <f>Data!F364</f>
        <v>27</v>
      </c>
      <c r="G364" s="24">
        <f>Data!K364</f>
        <v>42.95</v>
      </c>
      <c r="H364" s="24">
        <f>Data!L364</f>
        <v>-92.54</v>
      </c>
      <c r="I364" t="s">
        <v>439</v>
      </c>
    </row>
    <row r="365" spans="1:9" x14ac:dyDescent="0.25">
      <c r="A365" t="str">
        <f>Data!A365</f>
        <v>IA</v>
      </c>
      <c r="B365">
        <f>Data!B365</f>
        <v>13</v>
      </c>
      <c r="C365" s="15" t="str">
        <f>Data!C365</f>
        <v>0SSMNT</v>
      </c>
      <c r="D365" t="str">
        <f>Data!D365</f>
        <v>Subsurface (no inlets specified)</v>
      </c>
      <c r="E365">
        <f>Data!E365</f>
        <v>2001</v>
      </c>
      <c r="F365">
        <f>Data!F365</f>
        <v>17</v>
      </c>
      <c r="G365" s="24">
        <f>Data!K365</f>
        <v>42.95</v>
      </c>
      <c r="H365" s="24">
        <f>Data!L365</f>
        <v>-92.54</v>
      </c>
      <c r="I365" t="s">
        <v>439</v>
      </c>
    </row>
    <row r="366" spans="1:9" x14ac:dyDescent="0.25">
      <c r="A366" t="str">
        <f>Data!A366</f>
        <v>IA</v>
      </c>
      <c r="B366">
        <f>Data!B366</f>
        <v>13</v>
      </c>
      <c r="C366" s="15" t="str">
        <f>Data!C366</f>
        <v>0SUNCP</v>
      </c>
      <c r="D366" t="str">
        <f>Data!D366</f>
        <v>Subsurface (no inlets specified)</v>
      </c>
      <c r="E366">
        <f>Data!E366</f>
        <v>2001</v>
      </c>
      <c r="F366">
        <f>Data!F366</f>
        <v>16</v>
      </c>
      <c r="G366" s="24">
        <f>Data!K366</f>
        <v>42.95</v>
      </c>
      <c r="H366" s="24">
        <f>Data!L366</f>
        <v>-92.54</v>
      </c>
      <c r="I366" t="s">
        <v>439</v>
      </c>
    </row>
    <row r="367" spans="1:9" x14ac:dyDescent="0.25">
      <c r="A367" t="str">
        <f>Data!A367</f>
        <v>IA</v>
      </c>
      <c r="B367">
        <f>Data!B367</f>
        <v>13</v>
      </c>
      <c r="C367" s="15" t="str">
        <f>Data!C367</f>
        <v>0CFMCP</v>
      </c>
      <c r="D367" t="str">
        <f>Data!D367</f>
        <v>Subsurface (no inlets specified)</v>
      </c>
      <c r="E367">
        <f>Data!E367</f>
        <v>2000</v>
      </c>
      <c r="F367">
        <f>Data!F367</f>
        <v>12</v>
      </c>
      <c r="G367" s="24">
        <f>Data!K367</f>
        <v>42.95</v>
      </c>
      <c r="H367" s="24">
        <f>Data!L367</f>
        <v>-92.54</v>
      </c>
      <c r="I367" t="s">
        <v>439</v>
      </c>
    </row>
    <row r="368" spans="1:9" x14ac:dyDescent="0.25">
      <c r="A368" t="str">
        <f>Data!A368</f>
        <v>IA</v>
      </c>
      <c r="B368">
        <f>Data!B368</f>
        <v>13</v>
      </c>
      <c r="C368" s="15" t="str">
        <f>Data!C368</f>
        <v>0CSMNT</v>
      </c>
      <c r="D368" t="str">
        <f>Data!D368</f>
        <v>Subsurface (no inlets specified)</v>
      </c>
      <c r="E368">
        <f>Data!E368</f>
        <v>2000</v>
      </c>
      <c r="F368">
        <f>Data!F368</f>
        <v>11</v>
      </c>
      <c r="G368" s="24">
        <f>Data!K368</f>
        <v>42.95</v>
      </c>
      <c r="H368" s="24">
        <f>Data!L368</f>
        <v>-92.54</v>
      </c>
      <c r="I368" t="s">
        <v>439</v>
      </c>
    </row>
    <row r="369" spans="1:9" x14ac:dyDescent="0.25">
      <c r="A369" t="str">
        <f>Data!A369</f>
        <v>IA</v>
      </c>
      <c r="B369">
        <f>Data!B369</f>
        <v>13</v>
      </c>
      <c r="C369" s="15" t="str">
        <f>Data!C369</f>
        <v>0CUNCP</v>
      </c>
      <c r="D369" t="str">
        <f>Data!D369</f>
        <v>Subsurface (no inlets specified)</v>
      </c>
      <c r="E369">
        <f>Data!E369</f>
        <v>2000</v>
      </c>
      <c r="F369">
        <f>Data!F369</f>
        <v>9</v>
      </c>
      <c r="G369" s="24">
        <f>Data!K369</f>
        <v>42.95</v>
      </c>
      <c r="H369" s="24">
        <f>Data!L369</f>
        <v>-92.54</v>
      </c>
      <c r="I369" t="s">
        <v>439</v>
      </c>
    </row>
    <row r="370" spans="1:9" x14ac:dyDescent="0.25">
      <c r="A370" t="str">
        <f>Data!A370</f>
        <v>IA</v>
      </c>
      <c r="B370">
        <f>Data!B370</f>
        <v>13</v>
      </c>
      <c r="C370" s="15" t="str">
        <f>Data!C370</f>
        <v>0SFMCP</v>
      </c>
      <c r="D370" t="str">
        <f>Data!D370</f>
        <v>Subsurface (no inlets specified)</v>
      </c>
      <c r="E370">
        <f>Data!E370</f>
        <v>2000</v>
      </c>
      <c r="F370">
        <f>Data!F370</f>
        <v>5</v>
      </c>
      <c r="G370" s="24">
        <f>Data!K370</f>
        <v>42.95</v>
      </c>
      <c r="H370" s="24">
        <f>Data!L370</f>
        <v>-92.54</v>
      </c>
      <c r="I370" t="s">
        <v>439</v>
      </c>
    </row>
    <row r="371" spans="1:9" x14ac:dyDescent="0.25">
      <c r="A371" t="str">
        <f>Data!A371</f>
        <v>IA</v>
      </c>
      <c r="B371">
        <f>Data!B371</f>
        <v>13</v>
      </c>
      <c r="C371" s="15" t="str">
        <f>Data!C371</f>
        <v>0SSMNT</v>
      </c>
      <c r="D371" t="str">
        <f>Data!D371</f>
        <v>Subsurface (no inlets specified)</v>
      </c>
      <c r="E371">
        <f>Data!E371</f>
        <v>2000</v>
      </c>
      <c r="F371">
        <f>Data!F371</f>
        <v>11</v>
      </c>
      <c r="G371" s="24">
        <f>Data!K371</f>
        <v>42.95</v>
      </c>
      <c r="H371" s="24">
        <f>Data!L371</f>
        <v>-92.54</v>
      </c>
      <c r="I371" t="s">
        <v>439</v>
      </c>
    </row>
    <row r="372" spans="1:9" x14ac:dyDescent="0.25">
      <c r="A372" t="str">
        <f>Data!A372</f>
        <v>IA</v>
      </c>
      <c r="B372">
        <f>Data!B372</f>
        <v>13</v>
      </c>
      <c r="C372" s="15" t="str">
        <f>Data!C372</f>
        <v>0SUNCP</v>
      </c>
      <c r="D372" t="str">
        <f>Data!D372</f>
        <v>Subsurface (no inlets specified)</v>
      </c>
      <c r="E372">
        <f>Data!E372</f>
        <v>2000</v>
      </c>
      <c r="F372">
        <f>Data!F372</f>
        <v>5</v>
      </c>
      <c r="G372" s="24">
        <f>Data!K372</f>
        <v>42.95</v>
      </c>
      <c r="H372" s="24">
        <f>Data!L372</f>
        <v>-92.54</v>
      </c>
      <c r="I372" t="s">
        <v>439</v>
      </c>
    </row>
    <row r="373" spans="1:9" x14ac:dyDescent="0.25">
      <c r="A373" t="str">
        <f>Data!A373</f>
        <v>IA</v>
      </c>
      <c r="B373">
        <f>Data!B373</f>
        <v>13</v>
      </c>
      <c r="C373" s="15" t="str">
        <f>Data!C373</f>
        <v>0CFMCP</v>
      </c>
      <c r="D373" t="str">
        <f>Data!D373</f>
        <v>Subsurface (no inlets specified)</v>
      </c>
      <c r="E373">
        <f>Data!E373</f>
        <v>2002</v>
      </c>
      <c r="F373">
        <f>Data!F373</f>
        <v>6</v>
      </c>
      <c r="G373" s="24">
        <f>Data!K373</f>
        <v>42.95</v>
      </c>
      <c r="H373" s="24">
        <f>Data!L373</f>
        <v>-92.54</v>
      </c>
      <c r="I373" t="s">
        <v>439</v>
      </c>
    </row>
    <row r="374" spans="1:9" x14ac:dyDescent="0.25">
      <c r="A374" t="str">
        <f>Data!A374</f>
        <v>IA</v>
      </c>
      <c r="B374">
        <f>Data!B374</f>
        <v>13</v>
      </c>
      <c r="C374" s="15" t="str">
        <f>Data!C374</f>
        <v>0CSMNT</v>
      </c>
      <c r="D374" t="str">
        <f>Data!D374</f>
        <v>Subsurface (no inlets specified)</v>
      </c>
      <c r="E374">
        <f>Data!E374</f>
        <v>2002</v>
      </c>
      <c r="F374">
        <f>Data!F374</f>
        <v>5</v>
      </c>
      <c r="G374" s="24">
        <f>Data!K374</f>
        <v>42.95</v>
      </c>
      <c r="H374" s="24">
        <f>Data!L374</f>
        <v>-92.54</v>
      </c>
      <c r="I374" t="s">
        <v>439</v>
      </c>
    </row>
    <row r="375" spans="1:9" x14ac:dyDescent="0.25">
      <c r="A375" t="str">
        <f>Data!A375</f>
        <v>IA</v>
      </c>
      <c r="B375">
        <f>Data!B375</f>
        <v>13</v>
      </c>
      <c r="C375" s="15" t="str">
        <f>Data!C375</f>
        <v>0CUNCP</v>
      </c>
      <c r="D375" t="str">
        <f>Data!D375</f>
        <v>Subsurface (no inlets specified)</v>
      </c>
      <c r="E375">
        <f>Data!E375</f>
        <v>2002</v>
      </c>
      <c r="F375">
        <f>Data!F375</f>
        <v>0.4</v>
      </c>
      <c r="G375" s="24">
        <f>Data!K375</f>
        <v>42.95</v>
      </c>
      <c r="H375" s="24">
        <f>Data!L375</f>
        <v>-92.54</v>
      </c>
      <c r="I375" t="s">
        <v>439</v>
      </c>
    </row>
    <row r="376" spans="1:9" x14ac:dyDescent="0.25">
      <c r="A376" t="str">
        <f>Data!A376</f>
        <v>IA</v>
      </c>
      <c r="B376">
        <f>Data!B376</f>
        <v>13</v>
      </c>
      <c r="C376" s="15" t="str">
        <f>Data!C376</f>
        <v>0SFMCP</v>
      </c>
      <c r="D376" t="str">
        <f>Data!D376</f>
        <v>Subsurface (no inlets specified)</v>
      </c>
      <c r="E376">
        <f>Data!E376</f>
        <v>2002</v>
      </c>
      <c r="F376">
        <f>Data!F376</f>
        <v>2</v>
      </c>
      <c r="G376" s="24">
        <f>Data!K376</f>
        <v>42.95</v>
      </c>
      <c r="H376" s="24">
        <f>Data!L376</f>
        <v>-92.54</v>
      </c>
      <c r="I376" t="s">
        <v>439</v>
      </c>
    </row>
    <row r="377" spans="1:9" x14ac:dyDescent="0.25">
      <c r="A377" t="str">
        <f>Data!A377</f>
        <v>IA</v>
      </c>
      <c r="B377">
        <f>Data!B377</f>
        <v>13</v>
      </c>
      <c r="C377" s="15" t="str">
        <f>Data!C377</f>
        <v>0SSMNT</v>
      </c>
      <c r="D377" t="str">
        <f>Data!D377</f>
        <v>Subsurface (no inlets specified)</v>
      </c>
      <c r="E377">
        <f>Data!E377</f>
        <v>2002</v>
      </c>
      <c r="F377">
        <f>Data!F377</f>
        <v>6</v>
      </c>
      <c r="G377" s="24">
        <f>Data!K377</f>
        <v>42.95</v>
      </c>
      <c r="H377" s="24">
        <f>Data!L377</f>
        <v>-92.54</v>
      </c>
      <c r="I377" t="s">
        <v>439</v>
      </c>
    </row>
    <row r="378" spans="1:9" x14ac:dyDescent="0.25">
      <c r="A378" t="str">
        <f>Data!A378</f>
        <v>IA</v>
      </c>
      <c r="B378">
        <f>Data!B378</f>
        <v>13</v>
      </c>
      <c r="C378" s="15" t="str">
        <f>Data!C378</f>
        <v>0SUNCP</v>
      </c>
      <c r="D378" t="str">
        <f>Data!D378</f>
        <v>Subsurface (no inlets specified)</v>
      </c>
      <c r="E378">
        <f>Data!E378</f>
        <v>2002</v>
      </c>
      <c r="F378">
        <f>Data!F378</f>
        <v>2</v>
      </c>
      <c r="G378" s="24">
        <f>Data!K378</f>
        <v>42.95</v>
      </c>
      <c r="H378" s="24">
        <f>Data!L378</f>
        <v>-92.54</v>
      </c>
      <c r="I378" t="s">
        <v>439</v>
      </c>
    </row>
    <row r="379" spans="1:9" x14ac:dyDescent="0.25">
      <c r="A379" t="str">
        <f>Data!A379</f>
        <v>IA</v>
      </c>
      <c r="B379">
        <f>Data!B379</f>
        <v>13</v>
      </c>
      <c r="C379" s="15" t="str">
        <f>Data!C379</f>
        <v>0CFMCP</v>
      </c>
      <c r="D379" t="str">
        <f>Data!D379</f>
        <v>Subsurface (no inlets specified)</v>
      </c>
      <c r="E379">
        <f>Data!E379</f>
        <v>1999</v>
      </c>
      <c r="F379">
        <f>Data!F379</f>
        <v>27</v>
      </c>
      <c r="G379" s="24">
        <f>Data!K379</f>
        <v>42.95</v>
      </c>
      <c r="H379" s="24">
        <f>Data!L379</f>
        <v>-92.54</v>
      </c>
      <c r="I379" t="s">
        <v>439</v>
      </c>
    </row>
    <row r="380" spans="1:9" x14ac:dyDescent="0.25">
      <c r="A380" t="str">
        <f>Data!A380</f>
        <v>IA</v>
      </c>
      <c r="B380">
        <f>Data!B380</f>
        <v>13</v>
      </c>
      <c r="C380" s="15" t="str">
        <f>Data!C380</f>
        <v>0CSMNT</v>
      </c>
      <c r="D380" t="str">
        <f>Data!D380</f>
        <v>Subsurface (no inlets specified)</v>
      </c>
      <c r="E380">
        <f>Data!E380</f>
        <v>1999</v>
      </c>
      <c r="F380">
        <f>Data!F380</f>
        <v>20</v>
      </c>
      <c r="G380" s="24">
        <f>Data!K380</f>
        <v>42.95</v>
      </c>
      <c r="H380" s="24">
        <f>Data!L380</f>
        <v>-92.54</v>
      </c>
      <c r="I380" t="s">
        <v>439</v>
      </c>
    </row>
    <row r="381" spans="1:9" x14ac:dyDescent="0.25">
      <c r="A381" t="str">
        <f>Data!A381</f>
        <v>IA</v>
      </c>
      <c r="B381">
        <f>Data!B381</f>
        <v>13</v>
      </c>
      <c r="C381" s="15" t="str">
        <f>Data!C381</f>
        <v>0CUNCP</v>
      </c>
      <c r="D381" t="str">
        <f>Data!D381</f>
        <v>Subsurface (no inlets specified)</v>
      </c>
      <c r="E381">
        <f>Data!E381</f>
        <v>1999</v>
      </c>
      <c r="F381">
        <f>Data!F381</f>
        <v>20</v>
      </c>
      <c r="G381" s="24">
        <f>Data!K381</f>
        <v>42.95</v>
      </c>
      <c r="H381" s="24">
        <f>Data!L381</f>
        <v>-92.54</v>
      </c>
      <c r="I381" t="s">
        <v>439</v>
      </c>
    </row>
    <row r="382" spans="1:9" x14ac:dyDescent="0.25">
      <c r="A382" t="str">
        <f>Data!A382</f>
        <v>IA</v>
      </c>
      <c r="B382">
        <f>Data!B382</f>
        <v>13</v>
      </c>
      <c r="C382" s="15" t="str">
        <f>Data!C382</f>
        <v>0SFMCP</v>
      </c>
      <c r="D382" t="str">
        <f>Data!D382</f>
        <v>Subsurface (no inlets specified)</v>
      </c>
      <c r="E382">
        <f>Data!E382</f>
        <v>1999</v>
      </c>
      <c r="F382">
        <f>Data!F382</f>
        <v>30</v>
      </c>
      <c r="G382" s="24">
        <f>Data!K382</f>
        <v>42.95</v>
      </c>
      <c r="H382" s="24">
        <f>Data!L382</f>
        <v>-92.54</v>
      </c>
      <c r="I382" t="s">
        <v>439</v>
      </c>
    </row>
    <row r="383" spans="1:9" x14ac:dyDescent="0.25">
      <c r="A383" t="str">
        <f>Data!A383</f>
        <v>IA</v>
      </c>
      <c r="B383">
        <f>Data!B383</f>
        <v>13</v>
      </c>
      <c r="C383" s="15" t="str">
        <f>Data!C383</f>
        <v>0SSMNT</v>
      </c>
      <c r="D383" t="str">
        <f>Data!D383</f>
        <v>Subsurface (no inlets specified)</v>
      </c>
      <c r="E383">
        <f>Data!E383</f>
        <v>1999</v>
      </c>
      <c r="F383">
        <f>Data!F383</f>
        <v>22</v>
      </c>
      <c r="G383" s="24">
        <f>Data!K383</f>
        <v>42.95</v>
      </c>
      <c r="H383" s="24">
        <f>Data!L383</f>
        <v>-92.54</v>
      </c>
      <c r="I383" t="s">
        <v>439</v>
      </c>
    </row>
    <row r="384" spans="1:9" x14ac:dyDescent="0.25">
      <c r="A384" t="str">
        <f>Data!A384</f>
        <v>IA</v>
      </c>
      <c r="B384">
        <f>Data!B384</f>
        <v>13</v>
      </c>
      <c r="C384" s="15" t="str">
        <f>Data!C384</f>
        <v>0SUNCP</v>
      </c>
      <c r="D384" t="str">
        <f>Data!D384</f>
        <v>Subsurface (no inlets specified)</v>
      </c>
      <c r="E384">
        <f>Data!E384</f>
        <v>1999</v>
      </c>
      <c r="F384">
        <f>Data!F384</f>
        <v>20</v>
      </c>
      <c r="G384" s="24">
        <f>Data!K384</f>
        <v>42.95</v>
      </c>
      <c r="H384" s="24">
        <f>Data!L384</f>
        <v>-92.54</v>
      </c>
      <c r="I384" t="s">
        <v>439</v>
      </c>
    </row>
    <row r="385" spans="1:9" x14ac:dyDescent="0.25">
      <c r="A385" t="str">
        <f>Data!A385</f>
        <v>IA</v>
      </c>
      <c r="B385">
        <f>Data!B385</f>
        <v>15</v>
      </c>
      <c r="C385" s="15" t="str">
        <f>Data!C385</f>
        <v>00CSME</v>
      </c>
      <c r="D385" t="str">
        <f>Data!D385</f>
        <v>Subsurface (no inlets specified)</v>
      </c>
      <c r="E385">
        <f>Data!E385</f>
        <v>2003</v>
      </c>
      <c r="F385">
        <f>Data!F385</f>
        <v>18.399999999999999</v>
      </c>
      <c r="G385" s="24">
        <f>Data!K385</f>
        <v>42.95</v>
      </c>
      <c r="H385" s="24">
        <f>Data!L385</f>
        <v>-92.54</v>
      </c>
      <c r="I385" t="s">
        <v>439</v>
      </c>
    </row>
    <row r="386" spans="1:9" x14ac:dyDescent="0.25">
      <c r="A386" t="str">
        <f>Data!A386</f>
        <v>IA</v>
      </c>
      <c r="B386">
        <f>Data!B386</f>
        <v>15</v>
      </c>
      <c r="C386" s="15" t="str">
        <f>Data!C386</f>
        <v>00SCME</v>
      </c>
      <c r="D386" t="str">
        <f>Data!D386</f>
        <v>Subsurface (no inlets specified)</v>
      </c>
      <c r="E386">
        <f>Data!E386</f>
        <v>2003</v>
      </c>
      <c r="F386">
        <f>Data!F386</f>
        <v>40.6</v>
      </c>
      <c r="G386" s="24">
        <f>Data!K386</f>
        <v>42.95</v>
      </c>
      <c r="H386" s="24">
        <f>Data!L386</f>
        <v>-92.54</v>
      </c>
      <c r="I386" t="s">
        <v>439</v>
      </c>
    </row>
    <row r="387" spans="1:9" x14ac:dyDescent="0.25">
      <c r="A387" t="str">
        <f>Data!A387</f>
        <v>IA</v>
      </c>
      <c r="B387">
        <f>Data!B387</f>
        <v>15</v>
      </c>
      <c r="C387" s="15" t="str">
        <f>Data!C387</f>
        <v>00CSME</v>
      </c>
      <c r="D387" t="str">
        <f>Data!D387</f>
        <v>Subsurface (no inlets specified)</v>
      </c>
      <c r="E387">
        <f>Data!E387</f>
        <v>2001</v>
      </c>
      <c r="F387">
        <f>Data!F387</f>
        <v>22</v>
      </c>
      <c r="G387" s="24">
        <f>Data!K387</f>
        <v>42.95</v>
      </c>
      <c r="H387" s="24">
        <f>Data!L387</f>
        <v>-92.54</v>
      </c>
      <c r="I387" t="s">
        <v>439</v>
      </c>
    </row>
    <row r="388" spans="1:9" x14ac:dyDescent="0.25">
      <c r="A388" t="str">
        <f>Data!A388</f>
        <v>IA</v>
      </c>
      <c r="B388">
        <f>Data!B388</f>
        <v>15</v>
      </c>
      <c r="C388" s="15" t="str">
        <f>Data!C388</f>
        <v>00SCME</v>
      </c>
      <c r="D388" t="str">
        <f>Data!D388</f>
        <v>Subsurface (no inlets specified)</v>
      </c>
      <c r="E388">
        <f>Data!E388</f>
        <v>2001</v>
      </c>
      <c r="F388">
        <f>Data!F388</f>
        <v>42</v>
      </c>
      <c r="G388" s="24">
        <f>Data!K388</f>
        <v>42.95</v>
      </c>
      <c r="H388" s="24">
        <f>Data!L388</f>
        <v>-92.54</v>
      </c>
      <c r="I388" t="s">
        <v>439</v>
      </c>
    </row>
    <row r="389" spans="1:9" x14ac:dyDescent="0.25">
      <c r="A389" t="str">
        <f>Data!A389</f>
        <v>IA</v>
      </c>
      <c r="B389">
        <f>Data!B389</f>
        <v>15</v>
      </c>
      <c r="C389" s="15" t="str">
        <f>Data!C389</f>
        <v>00CSME</v>
      </c>
      <c r="D389" t="str">
        <f>Data!D389</f>
        <v>Subsurface (no inlets specified)</v>
      </c>
      <c r="E389">
        <f>Data!E389</f>
        <v>2002</v>
      </c>
      <c r="F389">
        <f>Data!F389</f>
        <v>3.4</v>
      </c>
      <c r="G389" s="24">
        <f>Data!K389</f>
        <v>42.95</v>
      </c>
      <c r="H389" s="24">
        <f>Data!L389</f>
        <v>-92.54</v>
      </c>
      <c r="I389" t="s">
        <v>439</v>
      </c>
    </row>
    <row r="390" spans="1:9" x14ac:dyDescent="0.25">
      <c r="A390" t="str">
        <f>Data!A390</f>
        <v>IA</v>
      </c>
      <c r="B390">
        <f>Data!B390</f>
        <v>15</v>
      </c>
      <c r="C390" s="15" t="str">
        <f>Data!C390</f>
        <v>00SCME</v>
      </c>
      <c r="D390" t="str">
        <f>Data!D390</f>
        <v>Subsurface (no inlets specified)</v>
      </c>
      <c r="E390">
        <f>Data!E390</f>
        <v>2002</v>
      </c>
      <c r="F390">
        <f>Data!F390</f>
        <v>2</v>
      </c>
      <c r="G390" s="24">
        <f>Data!K390</f>
        <v>42.95</v>
      </c>
      <c r="H390" s="24">
        <f>Data!L390</f>
        <v>-92.54</v>
      </c>
      <c r="I390" t="s">
        <v>439</v>
      </c>
    </row>
    <row r="391" spans="1:9" x14ac:dyDescent="0.25">
      <c r="A391" t="str">
        <f>Data!A391</f>
        <v>IA</v>
      </c>
      <c r="B391">
        <f>Data!B391</f>
        <v>15</v>
      </c>
      <c r="C391" s="15" t="str">
        <f>Data!C391</f>
        <v>00CSMA</v>
      </c>
      <c r="D391" t="str">
        <f>Data!D391</f>
        <v>Subsurface (no inlets specified)</v>
      </c>
      <c r="E391">
        <f>Data!E391</f>
        <v>2005</v>
      </c>
      <c r="F391">
        <f>Data!F391</f>
        <v>12.5</v>
      </c>
      <c r="G391" s="24">
        <f>Data!K391</f>
        <v>42.95</v>
      </c>
      <c r="H391" s="24">
        <f>Data!L391</f>
        <v>-92.54</v>
      </c>
      <c r="I391" t="s">
        <v>439</v>
      </c>
    </row>
    <row r="392" spans="1:9" x14ac:dyDescent="0.25">
      <c r="A392" t="str">
        <f>Data!A392</f>
        <v>IA</v>
      </c>
      <c r="B392">
        <f>Data!B392</f>
        <v>15</v>
      </c>
      <c r="C392" s="15" t="str">
        <f>Data!C392</f>
        <v>00CSME</v>
      </c>
      <c r="D392" t="str">
        <f>Data!D392</f>
        <v>Subsurface (no inlets specified)</v>
      </c>
      <c r="E392">
        <f>Data!E392</f>
        <v>2005</v>
      </c>
      <c r="F392">
        <f>Data!F392</f>
        <v>22</v>
      </c>
      <c r="G392" s="24">
        <f>Data!K392</f>
        <v>42.95</v>
      </c>
      <c r="H392" s="24">
        <f>Data!L392</f>
        <v>-92.54</v>
      </c>
      <c r="I392" t="s">
        <v>439</v>
      </c>
    </row>
    <row r="393" spans="1:9" x14ac:dyDescent="0.25">
      <c r="A393" t="str">
        <f>Data!A393</f>
        <v>IA</v>
      </c>
      <c r="B393">
        <f>Data!B393</f>
        <v>15</v>
      </c>
      <c r="C393" s="15" t="str">
        <f>Data!C393</f>
        <v>00SCMA</v>
      </c>
      <c r="D393" t="str">
        <f>Data!D393</f>
        <v>Subsurface (no inlets specified)</v>
      </c>
      <c r="E393">
        <f>Data!E393</f>
        <v>2005</v>
      </c>
      <c r="F393">
        <f>Data!F393</f>
        <v>14.8</v>
      </c>
      <c r="G393" s="24">
        <f>Data!K393</f>
        <v>42.95</v>
      </c>
      <c r="H393" s="24">
        <f>Data!L393</f>
        <v>-92.54</v>
      </c>
      <c r="I393" t="s">
        <v>439</v>
      </c>
    </row>
    <row r="394" spans="1:9" x14ac:dyDescent="0.25">
      <c r="A394" t="str">
        <f>Data!A394</f>
        <v>IA</v>
      </c>
      <c r="B394">
        <f>Data!B394</f>
        <v>15</v>
      </c>
      <c r="C394" s="15" t="str">
        <f>Data!C394</f>
        <v>00SCME</v>
      </c>
      <c r="D394" t="str">
        <f>Data!D394</f>
        <v>Subsurface (no inlets specified)</v>
      </c>
      <c r="E394">
        <f>Data!E394</f>
        <v>2005</v>
      </c>
      <c r="F394">
        <f>Data!F394</f>
        <v>22.5</v>
      </c>
      <c r="G394" s="24">
        <f>Data!K394</f>
        <v>42.95</v>
      </c>
      <c r="H394" s="24">
        <f>Data!L394</f>
        <v>-92.54</v>
      </c>
      <c r="I394" t="s">
        <v>439</v>
      </c>
    </row>
    <row r="395" spans="1:9" x14ac:dyDescent="0.25">
      <c r="A395" t="str">
        <f>Data!A395</f>
        <v>IA</v>
      </c>
      <c r="B395">
        <f>Data!B395</f>
        <v>15</v>
      </c>
      <c r="C395" s="15" t="str">
        <f>Data!C395</f>
        <v>00CSMA</v>
      </c>
      <c r="D395" t="str">
        <f>Data!D395</f>
        <v>Subsurface (no inlets specified)</v>
      </c>
      <c r="E395">
        <f>Data!E395</f>
        <v>2004</v>
      </c>
      <c r="F395">
        <f>Data!F395</f>
        <v>50.6</v>
      </c>
      <c r="G395" s="24">
        <f>Data!K395</f>
        <v>42.95</v>
      </c>
      <c r="H395" s="24">
        <f>Data!L395</f>
        <v>-92.54</v>
      </c>
      <c r="I395" t="s">
        <v>439</v>
      </c>
    </row>
    <row r="396" spans="1:9" x14ac:dyDescent="0.25">
      <c r="A396" t="str">
        <f>Data!A396</f>
        <v>IA</v>
      </c>
      <c r="B396">
        <f>Data!B396</f>
        <v>15</v>
      </c>
      <c r="C396" s="15" t="str">
        <f>Data!C396</f>
        <v>00CSME</v>
      </c>
      <c r="D396" t="str">
        <f>Data!D396</f>
        <v>Subsurface (no inlets specified)</v>
      </c>
      <c r="E396">
        <f>Data!E396</f>
        <v>2004</v>
      </c>
      <c r="F396">
        <f>Data!F396</f>
        <v>64</v>
      </c>
      <c r="G396" s="24">
        <f>Data!K396</f>
        <v>42.95</v>
      </c>
      <c r="H396" s="24">
        <f>Data!L396</f>
        <v>-92.54</v>
      </c>
      <c r="I396" t="s">
        <v>439</v>
      </c>
    </row>
    <row r="397" spans="1:9" x14ac:dyDescent="0.25">
      <c r="A397" t="str">
        <f>Data!A397</f>
        <v>IA</v>
      </c>
      <c r="B397">
        <f>Data!B397</f>
        <v>15</v>
      </c>
      <c r="C397" s="15" t="str">
        <f>Data!C397</f>
        <v>00SCMA</v>
      </c>
      <c r="D397" t="str">
        <f>Data!D397</f>
        <v>Subsurface (no inlets specified)</v>
      </c>
      <c r="E397">
        <f>Data!E397</f>
        <v>2004</v>
      </c>
      <c r="F397">
        <f>Data!F397</f>
        <v>20</v>
      </c>
      <c r="G397" s="24">
        <f>Data!K397</f>
        <v>42.95</v>
      </c>
      <c r="H397" s="24">
        <f>Data!L397</f>
        <v>-92.54</v>
      </c>
      <c r="I397" t="s">
        <v>439</v>
      </c>
    </row>
    <row r="398" spans="1:9" x14ac:dyDescent="0.25">
      <c r="A398" t="str">
        <f>Data!A398</f>
        <v>IA</v>
      </c>
      <c r="B398">
        <f>Data!B398</f>
        <v>15</v>
      </c>
      <c r="C398" s="15" t="str">
        <f>Data!C398</f>
        <v>00SCME</v>
      </c>
      <c r="D398" t="str">
        <f>Data!D398</f>
        <v>Subsurface (no inlets specified)</v>
      </c>
      <c r="E398">
        <f>Data!E398</f>
        <v>2004</v>
      </c>
      <c r="F398">
        <f>Data!F398</f>
        <v>59</v>
      </c>
      <c r="G398" s="24">
        <f>Data!K398</f>
        <v>42.95</v>
      </c>
      <c r="H398" s="24">
        <f>Data!L398</f>
        <v>-92.54</v>
      </c>
      <c r="I398" t="s">
        <v>439</v>
      </c>
    </row>
    <row r="399" spans="1:9" x14ac:dyDescent="0.25">
      <c r="A399" t="str">
        <f>Data!A399</f>
        <v>IA</v>
      </c>
      <c r="B399">
        <f>Data!B399</f>
        <v>24</v>
      </c>
      <c r="C399" s="15" t="str">
        <f>Data!C399</f>
        <v>00CCCP</v>
      </c>
      <c r="D399" t="str">
        <f>Data!D399</f>
        <v>Subsurface (no inlets specified)</v>
      </c>
      <c r="E399">
        <f>Data!E399</f>
        <v>1992</v>
      </c>
      <c r="F399">
        <f>Data!F399</f>
        <v>19</v>
      </c>
      <c r="G399" s="24">
        <f>Data!K399</f>
        <v>42.95</v>
      </c>
      <c r="H399" s="24">
        <f>Data!L399</f>
        <v>-92.54</v>
      </c>
      <c r="I399" t="s">
        <v>439</v>
      </c>
    </row>
    <row r="400" spans="1:9" x14ac:dyDescent="0.25">
      <c r="A400" t="str">
        <f>Data!A400</f>
        <v>IA</v>
      </c>
      <c r="B400">
        <f>Data!B400</f>
        <v>24</v>
      </c>
      <c r="C400" s="15" t="str">
        <f>Data!C400</f>
        <v>00CCMP</v>
      </c>
      <c r="D400" t="str">
        <f>Data!D400</f>
        <v>Subsurface (no inlets specified)</v>
      </c>
      <c r="E400">
        <f>Data!E400</f>
        <v>1992</v>
      </c>
      <c r="F400">
        <f>Data!F400</f>
        <v>19</v>
      </c>
      <c r="G400" s="24">
        <f>Data!K400</f>
        <v>42.95</v>
      </c>
      <c r="H400" s="24">
        <f>Data!L400</f>
        <v>-92.54</v>
      </c>
      <c r="I400" t="s">
        <v>439</v>
      </c>
    </row>
    <row r="401" spans="1:9" x14ac:dyDescent="0.25">
      <c r="A401" t="str">
        <f>Data!A401</f>
        <v>IA</v>
      </c>
      <c r="B401">
        <f>Data!B401</f>
        <v>24</v>
      </c>
      <c r="C401" s="15" t="str">
        <f>Data!C401</f>
        <v>00CCRT</v>
      </c>
      <c r="D401" t="str">
        <f>Data!D401</f>
        <v>Subsurface (no inlets specified)</v>
      </c>
      <c r="E401">
        <f>Data!E401</f>
        <v>1992</v>
      </c>
      <c r="F401">
        <f>Data!F401</f>
        <v>11</v>
      </c>
      <c r="G401" s="24">
        <f>Data!K401</f>
        <v>42.95</v>
      </c>
      <c r="H401" s="24">
        <f>Data!L401</f>
        <v>-92.54</v>
      </c>
      <c r="I401" t="s">
        <v>439</v>
      </c>
    </row>
    <row r="402" spans="1:9" x14ac:dyDescent="0.25">
      <c r="A402" t="str">
        <f>Data!A402</f>
        <v>IA</v>
      </c>
      <c r="B402">
        <f>Data!B402</f>
        <v>24</v>
      </c>
      <c r="C402" s="15" t="str">
        <f>Data!C402</f>
        <v>00CCNT</v>
      </c>
      <c r="D402" t="str">
        <f>Data!D402</f>
        <v>Subsurface (no inlets specified)</v>
      </c>
      <c r="E402">
        <f>Data!E402</f>
        <v>1992</v>
      </c>
      <c r="F402">
        <f>Data!F402</f>
        <v>20</v>
      </c>
      <c r="G402" s="24">
        <f>Data!K402</f>
        <v>42.95</v>
      </c>
      <c r="H402" s="24">
        <f>Data!L402</f>
        <v>-92.54</v>
      </c>
      <c r="I402" t="s">
        <v>439</v>
      </c>
    </row>
    <row r="403" spans="1:9" x14ac:dyDescent="0.25">
      <c r="A403" t="str">
        <f>Data!A403</f>
        <v>IA</v>
      </c>
      <c r="B403">
        <f>Data!B403</f>
        <v>24</v>
      </c>
      <c r="C403" s="15" t="str">
        <f>Data!C403</f>
        <v>00RCCP</v>
      </c>
      <c r="D403" t="str">
        <f>Data!D403</f>
        <v>Subsurface (no inlets specified)</v>
      </c>
      <c r="E403">
        <f>Data!E403</f>
        <v>1992</v>
      </c>
      <c r="F403">
        <f>Data!F403</f>
        <v>17</v>
      </c>
      <c r="G403" s="24">
        <f>Data!K403</f>
        <v>42.95</v>
      </c>
      <c r="H403" s="24">
        <f>Data!L403</f>
        <v>-92.54</v>
      </c>
      <c r="I403" t="s">
        <v>439</v>
      </c>
    </row>
    <row r="404" spans="1:9" x14ac:dyDescent="0.25">
      <c r="A404" t="str">
        <f>Data!A404</f>
        <v>IA</v>
      </c>
      <c r="B404">
        <f>Data!B404</f>
        <v>24</v>
      </c>
      <c r="C404" s="15" t="str">
        <f>Data!C404</f>
        <v>00RCMP</v>
      </c>
      <c r="D404" t="str">
        <f>Data!D404</f>
        <v>Subsurface (no inlets specified)</v>
      </c>
      <c r="E404">
        <f>Data!E404</f>
        <v>1992</v>
      </c>
      <c r="F404">
        <f>Data!F404</f>
        <v>10</v>
      </c>
      <c r="G404" s="24">
        <f>Data!K404</f>
        <v>42.95</v>
      </c>
      <c r="H404" s="24">
        <f>Data!L404</f>
        <v>-92.54</v>
      </c>
      <c r="I404" t="s">
        <v>439</v>
      </c>
    </row>
    <row r="405" spans="1:9" x14ac:dyDescent="0.25">
      <c r="A405" t="str">
        <f>Data!A405</f>
        <v>IA</v>
      </c>
      <c r="B405">
        <f>Data!B405</f>
        <v>24</v>
      </c>
      <c r="C405" s="15" t="str">
        <f>Data!C405</f>
        <v>00RCRT</v>
      </c>
      <c r="D405" t="str">
        <f>Data!D405</f>
        <v>Subsurface (no inlets specified)</v>
      </c>
      <c r="E405">
        <f>Data!E405</f>
        <v>1992</v>
      </c>
      <c r="F405">
        <f>Data!F405</f>
        <v>12</v>
      </c>
      <c r="G405" s="24">
        <f>Data!K405</f>
        <v>42.95</v>
      </c>
      <c r="H405" s="24">
        <f>Data!L405</f>
        <v>-92.54</v>
      </c>
      <c r="I405" t="s">
        <v>439</v>
      </c>
    </row>
    <row r="406" spans="1:9" x14ac:dyDescent="0.25">
      <c r="A406" t="str">
        <f>Data!A406</f>
        <v>IA</v>
      </c>
      <c r="B406">
        <f>Data!B406</f>
        <v>24</v>
      </c>
      <c r="C406" s="15" t="str">
        <f>Data!C406</f>
        <v>00RCNT</v>
      </c>
      <c r="D406" t="str">
        <f>Data!D406</f>
        <v>Subsurface (no inlets specified)</v>
      </c>
      <c r="E406">
        <f>Data!E406</f>
        <v>1992</v>
      </c>
      <c r="F406">
        <f>Data!F406</f>
        <v>5</v>
      </c>
      <c r="G406" s="24">
        <f>Data!K406</f>
        <v>42.95</v>
      </c>
      <c r="H406" s="24">
        <f>Data!L406</f>
        <v>-92.54</v>
      </c>
      <c r="I406" t="s">
        <v>439</v>
      </c>
    </row>
    <row r="407" spans="1:9" x14ac:dyDescent="0.25">
      <c r="A407" t="str">
        <f>Data!A407</f>
        <v>IA</v>
      </c>
      <c r="B407">
        <f>Data!B407</f>
        <v>24</v>
      </c>
      <c r="C407" s="15" t="str">
        <f>Data!C407</f>
        <v>00RSCP</v>
      </c>
      <c r="D407" t="str">
        <f>Data!D407</f>
        <v>Subsurface (no inlets specified)</v>
      </c>
      <c r="E407">
        <f>Data!E407</f>
        <v>1992</v>
      </c>
      <c r="F407">
        <f>Data!F407</f>
        <v>8</v>
      </c>
      <c r="G407" s="24">
        <f>Data!K407</f>
        <v>42.95</v>
      </c>
      <c r="H407" s="24">
        <f>Data!L407</f>
        <v>-92.54</v>
      </c>
      <c r="I407" t="s">
        <v>439</v>
      </c>
    </row>
    <row r="408" spans="1:9" x14ac:dyDescent="0.25">
      <c r="A408" t="str">
        <f>Data!A408</f>
        <v>IA</v>
      </c>
      <c r="B408">
        <f>Data!B408</f>
        <v>24</v>
      </c>
      <c r="C408" s="15" t="str">
        <f>Data!C408</f>
        <v>00RSMP</v>
      </c>
      <c r="D408" t="str">
        <f>Data!D408</f>
        <v>Subsurface (no inlets specified)</v>
      </c>
      <c r="E408">
        <f>Data!E408</f>
        <v>1992</v>
      </c>
      <c r="F408">
        <f>Data!F408</f>
        <v>12</v>
      </c>
      <c r="G408" s="24">
        <f>Data!K408</f>
        <v>42.95</v>
      </c>
      <c r="H408" s="24">
        <f>Data!L408</f>
        <v>-92.54</v>
      </c>
      <c r="I408" t="s">
        <v>439</v>
      </c>
    </row>
    <row r="409" spans="1:9" x14ac:dyDescent="0.25">
      <c r="A409" t="str">
        <f>Data!A409</f>
        <v>IA</v>
      </c>
      <c r="B409">
        <f>Data!B409</f>
        <v>24</v>
      </c>
      <c r="C409" s="15" t="str">
        <f>Data!C409</f>
        <v>00RSRT</v>
      </c>
      <c r="D409" t="str">
        <f>Data!D409</f>
        <v>Subsurface (no inlets specified)</v>
      </c>
      <c r="E409">
        <f>Data!E409</f>
        <v>1992</v>
      </c>
      <c r="F409">
        <f>Data!F409</f>
        <v>10</v>
      </c>
      <c r="G409" s="24">
        <f>Data!K409</f>
        <v>42.95</v>
      </c>
      <c r="H409" s="24">
        <f>Data!L409</f>
        <v>-92.54</v>
      </c>
      <c r="I409" t="s">
        <v>439</v>
      </c>
    </row>
    <row r="410" spans="1:9" x14ac:dyDescent="0.25">
      <c r="A410" t="str">
        <f>Data!A410</f>
        <v>IA</v>
      </c>
      <c r="B410">
        <f>Data!B410</f>
        <v>24</v>
      </c>
      <c r="C410" s="15" t="str">
        <f>Data!C410</f>
        <v>00RSNT</v>
      </c>
      <c r="D410" t="str">
        <f>Data!D410</f>
        <v>Subsurface (no inlets specified)</v>
      </c>
      <c r="E410">
        <f>Data!E410</f>
        <v>1992</v>
      </c>
      <c r="F410">
        <f>Data!F410</f>
        <v>5</v>
      </c>
      <c r="G410" s="24">
        <f>Data!K410</f>
        <v>42.95</v>
      </c>
      <c r="H410" s="24">
        <f>Data!L410</f>
        <v>-92.54</v>
      </c>
      <c r="I410" t="s">
        <v>439</v>
      </c>
    </row>
    <row r="411" spans="1:9" x14ac:dyDescent="0.25">
      <c r="A411" t="str">
        <f>Data!A411</f>
        <v>IA</v>
      </c>
      <c r="B411">
        <f>Data!B411</f>
        <v>24</v>
      </c>
      <c r="C411" s="15" t="str">
        <f>Data!C411</f>
        <v>00CCCP</v>
      </c>
      <c r="D411" t="str">
        <f>Data!D411</f>
        <v>Subsurface (no inlets specified)</v>
      </c>
      <c r="E411">
        <f>Data!E411</f>
        <v>1991</v>
      </c>
      <c r="F411">
        <f>Data!F411</f>
        <v>76</v>
      </c>
      <c r="G411" s="24">
        <f>Data!K411</f>
        <v>42.95</v>
      </c>
      <c r="H411" s="24">
        <f>Data!L411</f>
        <v>-92.54</v>
      </c>
      <c r="I411" t="s">
        <v>439</v>
      </c>
    </row>
    <row r="412" spans="1:9" x14ac:dyDescent="0.25">
      <c r="A412" t="str">
        <f>Data!A412</f>
        <v>IA</v>
      </c>
      <c r="B412">
        <f>Data!B412</f>
        <v>24</v>
      </c>
      <c r="C412" s="15" t="str">
        <f>Data!C412</f>
        <v>00CCMP</v>
      </c>
      <c r="D412" t="str">
        <f>Data!D412</f>
        <v>Subsurface (no inlets specified)</v>
      </c>
      <c r="E412">
        <f>Data!E412</f>
        <v>1991</v>
      </c>
      <c r="F412">
        <f>Data!F412</f>
        <v>63</v>
      </c>
      <c r="G412" s="24">
        <f>Data!K412</f>
        <v>42.95</v>
      </c>
      <c r="H412" s="24">
        <f>Data!L412</f>
        <v>-92.54</v>
      </c>
      <c r="I412" t="s">
        <v>439</v>
      </c>
    </row>
    <row r="413" spans="1:9" x14ac:dyDescent="0.25">
      <c r="A413" t="str">
        <f>Data!A413</f>
        <v>IA</v>
      </c>
      <c r="B413">
        <f>Data!B413</f>
        <v>24</v>
      </c>
      <c r="C413" s="15" t="str">
        <f>Data!C413</f>
        <v>00CCRT</v>
      </c>
      <c r="D413" t="str">
        <f>Data!D413</f>
        <v>Subsurface (no inlets specified)</v>
      </c>
      <c r="E413">
        <f>Data!E413</f>
        <v>1991</v>
      </c>
      <c r="F413">
        <f>Data!F413</f>
        <v>68</v>
      </c>
      <c r="G413" s="24">
        <f>Data!K413</f>
        <v>42.95</v>
      </c>
      <c r="H413" s="24">
        <f>Data!L413</f>
        <v>-92.54</v>
      </c>
      <c r="I413" t="s">
        <v>439</v>
      </c>
    </row>
    <row r="414" spans="1:9" x14ac:dyDescent="0.25">
      <c r="A414" t="str">
        <f>Data!A414</f>
        <v>IA</v>
      </c>
      <c r="B414">
        <f>Data!B414</f>
        <v>24</v>
      </c>
      <c r="C414" s="15" t="str">
        <f>Data!C414</f>
        <v>00CCNT</v>
      </c>
      <c r="D414" t="str">
        <f>Data!D414</f>
        <v>Subsurface (no inlets specified)</v>
      </c>
      <c r="E414">
        <f>Data!E414</f>
        <v>1991</v>
      </c>
      <c r="F414">
        <f>Data!F414</f>
        <v>63</v>
      </c>
      <c r="G414" s="24">
        <f>Data!K414</f>
        <v>42.95</v>
      </c>
      <c r="H414" s="24">
        <f>Data!L414</f>
        <v>-92.54</v>
      </c>
      <c r="I414" t="s">
        <v>439</v>
      </c>
    </row>
    <row r="415" spans="1:9" x14ac:dyDescent="0.25">
      <c r="A415" t="str">
        <f>Data!A415</f>
        <v>IA</v>
      </c>
      <c r="B415">
        <f>Data!B415</f>
        <v>24</v>
      </c>
      <c r="C415" s="15" t="str">
        <f>Data!C415</f>
        <v>00RCCP</v>
      </c>
      <c r="D415" t="str">
        <f>Data!D415</f>
        <v>Subsurface (no inlets specified)</v>
      </c>
      <c r="E415">
        <f>Data!E415</f>
        <v>1991</v>
      </c>
      <c r="F415">
        <f>Data!F415</f>
        <v>37</v>
      </c>
      <c r="G415" s="24">
        <f>Data!K415</f>
        <v>42.95</v>
      </c>
      <c r="H415" s="24">
        <f>Data!L415</f>
        <v>-92.54</v>
      </c>
      <c r="I415" t="s">
        <v>439</v>
      </c>
    </row>
    <row r="416" spans="1:9" x14ac:dyDescent="0.25">
      <c r="A416" t="str">
        <f>Data!A416</f>
        <v>IA</v>
      </c>
      <c r="B416">
        <f>Data!B416</f>
        <v>24</v>
      </c>
      <c r="C416" s="15" t="str">
        <f>Data!C416</f>
        <v>00RCMP</v>
      </c>
      <c r="D416" t="str">
        <f>Data!D416</f>
        <v>Subsurface (no inlets specified)</v>
      </c>
      <c r="E416">
        <f>Data!E416</f>
        <v>1991</v>
      </c>
      <c r="F416">
        <f>Data!F416</f>
        <v>36</v>
      </c>
      <c r="G416" s="24">
        <f>Data!K416</f>
        <v>42.95</v>
      </c>
      <c r="H416" s="24">
        <f>Data!L416</f>
        <v>-92.54</v>
      </c>
      <c r="I416" t="s">
        <v>439</v>
      </c>
    </row>
    <row r="417" spans="1:9" x14ac:dyDescent="0.25">
      <c r="A417" t="str">
        <f>Data!A417</f>
        <v>IA</v>
      </c>
      <c r="B417">
        <f>Data!B417</f>
        <v>24</v>
      </c>
      <c r="C417" s="15" t="str">
        <f>Data!C417</f>
        <v>00RCRT</v>
      </c>
      <c r="D417" t="str">
        <f>Data!D417</f>
        <v>Subsurface (no inlets specified)</v>
      </c>
      <c r="E417">
        <f>Data!E417</f>
        <v>1991</v>
      </c>
      <c r="F417">
        <f>Data!F417</f>
        <v>30</v>
      </c>
      <c r="G417" s="24">
        <f>Data!K417</f>
        <v>42.95</v>
      </c>
      <c r="H417" s="24">
        <f>Data!L417</f>
        <v>-92.54</v>
      </c>
      <c r="I417" t="s">
        <v>439</v>
      </c>
    </row>
    <row r="418" spans="1:9" x14ac:dyDescent="0.25">
      <c r="A418" t="str">
        <f>Data!A418</f>
        <v>IA</v>
      </c>
      <c r="B418">
        <f>Data!B418</f>
        <v>24</v>
      </c>
      <c r="C418" s="15" t="str">
        <f>Data!C418</f>
        <v>00RCNT</v>
      </c>
      <c r="D418" t="str">
        <f>Data!D418</f>
        <v>Subsurface (no inlets specified)</v>
      </c>
      <c r="E418">
        <f>Data!E418</f>
        <v>1991</v>
      </c>
      <c r="F418">
        <f>Data!F418</f>
        <v>31</v>
      </c>
      <c r="G418" s="24">
        <f>Data!K418</f>
        <v>42.95</v>
      </c>
      <c r="H418" s="24">
        <f>Data!L418</f>
        <v>-92.54</v>
      </c>
      <c r="I418" t="s">
        <v>439</v>
      </c>
    </row>
    <row r="419" spans="1:9" x14ac:dyDescent="0.25">
      <c r="A419" t="str">
        <f>Data!A419</f>
        <v>IA</v>
      </c>
      <c r="B419">
        <f>Data!B419</f>
        <v>24</v>
      </c>
      <c r="C419" s="15" t="str">
        <f>Data!C419</f>
        <v>00RSCP</v>
      </c>
      <c r="D419" t="str">
        <f>Data!D419</f>
        <v>Subsurface (no inlets specified)</v>
      </c>
      <c r="E419">
        <f>Data!E419</f>
        <v>1991</v>
      </c>
      <c r="F419">
        <f>Data!F419</f>
        <v>46</v>
      </c>
      <c r="G419" s="24">
        <f>Data!K419</f>
        <v>42.95</v>
      </c>
      <c r="H419" s="24">
        <f>Data!L419</f>
        <v>-92.54</v>
      </c>
      <c r="I419" t="s">
        <v>439</v>
      </c>
    </row>
    <row r="420" spans="1:9" x14ac:dyDescent="0.25">
      <c r="A420" t="str">
        <f>Data!A420</f>
        <v>IA</v>
      </c>
      <c r="B420">
        <f>Data!B420</f>
        <v>24</v>
      </c>
      <c r="C420" s="15" t="str">
        <f>Data!C420</f>
        <v>00RSMP</v>
      </c>
      <c r="D420" t="str">
        <f>Data!D420</f>
        <v>Subsurface (no inlets specified)</v>
      </c>
      <c r="E420">
        <f>Data!E420</f>
        <v>1991</v>
      </c>
      <c r="F420">
        <f>Data!F420</f>
        <v>42</v>
      </c>
      <c r="G420" s="24">
        <f>Data!K420</f>
        <v>42.95</v>
      </c>
      <c r="H420" s="24">
        <f>Data!L420</f>
        <v>-92.54</v>
      </c>
      <c r="I420" t="s">
        <v>439</v>
      </c>
    </row>
    <row r="421" spans="1:9" x14ac:dyDescent="0.25">
      <c r="A421" t="str">
        <f>Data!A421</f>
        <v>IA</v>
      </c>
      <c r="B421">
        <f>Data!B421</f>
        <v>24</v>
      </c>
      <c r="C421" s="15" t="str">
        <f>Data!C421</f>
        <v>00RSRT</v>
      </c>
      <c r="D421" t="str">
        <f>Data!D421</f>
        <v>Subsurface (no inlets specified)</v>
      </c>
      <c r="E421">
        <f>Data!E421</f>
        <v>1991</v>
      </c>
      <c r="F421">
        <f>Data!F421</f>
        <v>32</v>
      </c>
      <c r="G421" s="24">
        <f>Data!K421</f>
        <v>42.95</v>
      </c>
      <c r="H421" s="24">
        <f>Data!L421</f>
        <v>-92.54</v>
      </c>
      <c r="I421" t="s">
        <v>439</v>
      </c>
    </row>
    <row r="422" spans="1:9" x14ac:dyDescent="0.25">
      <c r="A422" t="str">
        <f>Data!A422</f>
        <v>IA</v>
      </c>
      <c r="B422">
        <f>Data!B422</f>
        <v>24</v>
      </c>
      <c r="C422" s="15" t="str">
        <f>Data!C422</f>
        <v>00RSNT</v>
      </c>
      <c r="D422" t="str">
        <f>Data!D422</f>
        <v>Subsurface (no inlets specified)</v>
      </c>
      <c r="E422">
        <f>Data!E422</f>
        <v>1991</v>
      </c>
      <c r="F422">
        <f>Data!F422</f>
        <v>32</v>
      </c>
      <c r="G422" s="24">
        <f>Data!K422</f>
        <v>42.95</v>
      </c>
      <c r="H422" s="24">
        <f>Data!L422</f>
        <v>-92.54</v>
      </c>
      <c r="I422" t="s">
        <v>439</v>
      </c>
    </row>
    <row r="423" spans="1:9" x14ac:dyDescent="0.25">
      <c r="A423" t="str">
        <f>Data!A423</f>
        <v>IA</v>
      </c>
      <c r="B423">
        <f>Data!B423</f>
        <v>24</v>
      </c>
      <c r="C423" s="15" t="str">
        <f>Data!C423</f>
        <v>00CCCP</v>
      </c>
      <c r="D423" t="str">
        <f>Data!D423</f>
        <v>Subsurface (no inlets specified)</v>
      </c>
      <c r="E423">
        <f>Data!E423</f>
        <v>1990</v>
      </c>
      <c r="F423">
        <f>Data!F423</f>
        <v>100</v>
      </c>
      <c r="G423" s="24">
        <f>Data!K423</f>
        <v>42.95</v>
      </c>
      <c r="H423" s="24">
        <f>Data!L423</f>
        <v>-92.54</v>
      </c>
      <c r="I423" t="s">
        <v>439</v>
      </c>
    </row>
    <row r="424" spans="1:9" x14ac:dyDescent="0.25">
      <c r="A424" t="str">
        <f>Data!A424</f>
        <v>IA</v>
      </c>
      <c r="B424">
        <f>Data!B424</f>
        <v>24</v>
      </c>
      <c r="C424" s="15" t="str">
        <f>Data!C424</f>
        <v>00CCMP</v>
      </c>
      <c r="D424" t="str">
        <f>Data!D424</f>
        <v>Subsurface (no inlets specified)</v>
      </c>
      <c r="E424">
        <f>Data!E424</f>
        <v>1990</v>
      </c>
      <c r="F424">
        <f>Data!F424</f>
        <v>58</v>
      </c>
      <c r="G424" s="24">
        <f>Data!K424</f>
        <v>42.95</v>
      </c>
      <c r="H424" s="24">
        <f>Data!L424</f>
        <v>-92.54</v>
      </c>
      <c r="I424" t="s">
        <v>439</v>
      </c>
    </row>
    <row r="425" spans="1:9" x14ac:dyDescent="0.25">
      <c r="A425" t="str">
        <f>Data!A425</f>
        <v>IA</v>
      </c>
      <c r="B425">
        <f>Data!B425</f>
        <v>24</v>
      </c>
      <c r="C425" s="15" t="str">
        <f>Data!C425</f>
        <v>00CCRT</v>
      </c>
      <c r="D425" t="str">
        <f>Data!D425</f>
        <v>Subsurface (no inlets specified)</v>
      </c>
      <c r="E425">
        <f>Data!E425</f>
        <v>1990</v>
      </c>
      <c r="F425">
        <f>Data!F425</f>
        <v>83</v>
      </c>
      <c r="G425" s="24">
        <f>Data!K425</f>
        <v>42.95</v>
      </c>
      <c r="H425" s="24">
        <f>Data!L425</f>
        <v>-92.54</v>
      </c>
      <c r="I425" t="s">
        <v>439</v>
      </c>
    </row>
    <row r="426" spans="1:9" x14ac:dyDescent="0.25">
      <c r="A426" t="str">
        <f>Data!A426</f>
        <v>IA</v>
      </c>
      <c r="B426">
        <f>Data!B426</f>
        <v>24</v>
      </c>
      <c r="C426" s="15" t="str">
        <f>Data!C426</f>
        <v>00CCNT</v>
      </c>
      <c r="D426" t="str">
        <f>Data!D426</f>
        <v>Subsurface (no inlets specified)</v>
      </c>
      <c r="E426">
        <f>Data!E426</f>
        <v>1990</v>
      </c>
      <c r="F426">
        <f>Data!F426</f>
        <v>107</v>
      </c>
      <c r="G426" s="24">
        <f>Data!K426</f>
        <v>42.95</v>
      </c>
      <c r="H426" s="24">
        <f>Data!L426</f>
        <v>-92.54</v>
      </c>
      <c r="I426" t="s">
        <v>439</v>
      </c>
    </row>
    <row r="427" spans="1:9" x14ac:dyDescent="0.25">
      <c r="A427" t="str">
        <f>Data!A427</f>
        <v>IA</v>
      </c>
      <c r="B427">
        <f>Data!B427</f>
        <v>24</v>
      </c>
      <c r="C427" s="15" t="str">
        <f>Data!C427</f>
        <v>00RCCP</v>
      </c>
      <c r="D427" t="str">
        <f>Data!D427</f>
        <v>Subsurface (no inlets specified)</v>
      </c>
      <c r="E427">
        <f>Data!E427</f>
        <v>1990</v>
      </c>
      <c r="F427">
        <f>Data!F427</f>
        <v>52</v>
      </c>
      <c r="G427" s="24">
        <f>Data!K427</f>
        <v>42.95</v>
      </c>
      <c r="H427" s="24">
        <f>Data!L427</f>
        <v>-92.54</v>
      </c>
      <c r="I427" t="s">
        <v>439</v>
      </c>
    </row>
    <row r="428" spans="1:9" x14ac:dyDescent="0.25">
      <c r="A428" t="str">
        <f>Data!A428</f>
        <v>IA</v>
      </c>
      <c r="B428">
        <f>Data!B428</f>
        <v>24</v>
      </c>
      <c r="C428" s="15" t="str">
        <f>Data!C428</f>
        <v>00RCMP</v>
      </c>
      <c r="D428" t="str">
        <f>Data!D428</f>
        <v>Subsurface (no inlets specified)</v>
      </c>
      <c r="E428">
        <f>Data!E428</f>
        <v>1990</v>
      </c>
      <c r="F428">
        <f>Data!F428</f>
        <v>38</v>
      </c>
      <c r="G428" s="24">
        <f>Data!K428</f>
        <v>42.95</v>
      </c>
      <c r="H428" s="24">
        <f>Data!L428</f>
        <v>-92.54</v>
      </c>
      <c r="I428" t="s">
        <v>439</v>
      </c>
    </row>
    <row r="429" spans="1:9" x14ac:dyDescent="0.25">
      <c r="A429" t="str">
        <f>Data!A429</f>
        <v>IA</v>
      </c>
      <c r="B429">
        <f>Data!B429</f>
        <v>24</v>
      </c>
      <c r="C429" s="15" t="str">
        <f>Data!C429</f>
        <v>00RCRT</v>
      </c>
      <c r="D429" t="str">
        <f>Data!D429</f>
        <v>Subsurface (no inlets specified)</v>
      </c>
      <c r="E429">
        <f>Data!E429</f>
        <v>1990</v>
      </c>
      <c r="F429">
        <f>Data!F429</f>
        <v>30</v>
      </c>
      <c r="G429" s="24">
        <f>Data!K429</f>
        <v>42.95</v>
      </c>
      <c r="H429" s="24">
        <f>Data!L429</f>
        <v>-92.54</v>
      </c>
      <c r="I429" t="s">
        <v>439</v>
      </c>
    </row>
    <row r="430" spans="1:9" x14ac:dyDescent="0.25">
      <c r="A430" t="str">
        <f>Data!A430</f>
        <v>IA</v>
      </c>
      <c r="B430">
        <f>Data!B430</f>
        <v>24</v>
      </c>
      <c r="C430" s="15" t="str">
        <f>Data!C430</f>
        <v>00RCNT</v>
      </c>
      <c r="D430" t="str">
        <f>Data!D430</f>
        <v>Subsurface (no inlets specified)</v>
      </c>
      <c r="E430">
        <f>Data!E430</f>
        <v>1990</v>
      </c>
      <c r="F430">
        <f>Data!F430</f>
        <v>37</v>
      </c>
      <c r="G430" s="24">
        <f>Data!K430</f>
        <v>42.95</v>
      </c>
      <c r="H430" s="24">
        <f>Data!L430</f>
        <v>-92.54</v>
      </c>
      <c r="I430" t="s">
        <v>439</v>
      </c>
    </row>
    <row r="431" spans="1:9" x14ac:dyDescent="0.25">
      <c r="A431" t="str">
        <f>Data!A431</f>
        <v>IA</v>
      </c>
      <c r="B431">
        <f>Data!B431</f>
        <v>24</v>
      </c>
      <c r="C431" s="15" t="str">
        <f>Data!C431</f>
        <v>00RSCP</v>
      </c>
      <c r="D431" t="str">
        <f>Data!D431</f>
        <v>Subsurface (no inlets specified)</v>
      </c>
      <c r="E431">
        <f>Data!E431</f>
        <v>1990</v>
      </c>
      <c r="F431">
        <f>Data!F431</f>
        <v>51</v>
      </c>
      <c r="G431" s="24">
        <f>Data!K431</f>
        <v>42.95</v>
      </c>
      <c r="H431" s="24">
        <f>Data!L431</f>
        <v>-92.54</v>
      </c>
      <c r="I431" t="s">
        <v>439</v>
      </c>
    </row>
    <row r="432" spans="1:9" x14ac:dyDescent="0.25">
      <c r="A432" t="str">
        <f>Data!A432</f>
        <v>IA</v>
      </c>
      <c r="B432">
        <f>Data!B432</f>
        <v>24</v>
      </c>
      <c r="C432" s="15" t="str">
        <f>Data!C432</f>
        <v>00RSMP</v>
      </c>
      <c r="D432" t="str">
        <f>Data!D432</f>
        <v>Subsurface (no inlets specified)</v>
      </c>
      <c r="E432">
        <f>Data!E432</f>
        <v>1990</v>
      </c>
      <c r="F432">
        <f>Data!F432</f>
        <v>41</v>
      </c>
      <c r="G432" s="24">
        <f>Data!K432</f>
        <v>42.95</v>
      </c>
      <c r="H432" s="24">
        <f>Data!L432</f>
        <v>-92.54</v>
      </c>
      <c r="I432" t="s">
        <v>439</v>
      </c>
    </row>
    <row r="433" spans="1:9" x14ac:dyDescent="0.25">
      <c r="A433" t="str">
        <f>Data!A433</f>
        <v>IA</v>
      </c>
      <c r="B433">
        <f>Data!B433</f>
        <v>24</v>
      </c>
      <c r="C433" s="15" t="str">
        <f>Data!C433</f>
        <v>00RSRT</v>
      </c>
      <c r="D433" t="str">
        <f>Data!D433</f>
        <v>Subsurface (no inlets specified)</v>
      </c>
      <c r="E433">
        <f>Data!E433</f>
        <v>1990</v>
      </c>
      <c r="F433">
        <f>Data!F433</f>
        <v>34</v>
      </c>
      <c r="G433" s="24">
        <f>Data!K433</f>
        <v>42.95</v>
      </c>
      <c r="H433" s="24">
        <f>Data!L433</f>
        <v>-92.54</v>
      </c>
      <c r="I433" t="s">
        <v>439</v>
      </c>
    </row>
    <row r="434" spans="1:9" x14ac:dyDescent="0.25">
      <c r="A434" t="str">
        <f>Data!A434</f>
        <v>IA</v>
      </c>
      <c r="B434">
        <f>Data!B434</f>
        <v>24</v>
      </c>
      <c r="C434" s="15" t="str">
        <f>Data!C434</f>
        <v>00RSNT</v>
      </c>
      <c r="D434" t="str">
        <f>Data!D434</f>
        <v>Subsurface (no inlets specified)</v>
      </c>
      <c r="E434">
        <f>Data!E434</f>
        <v>1990</v>
      </c>
      <c r="F434">
        <f>Data!F434</f>
        <v>37</v>
      </c>
      <c r="G434" s="24">
        <f>Data!K434</f>
        <v>42.95</v>
      </c>
      <c r="H434" s="24">
        <f>Data!L434</f>
        <v>-92.54</v>
      </c>
      <c r="I434" t="s">
        <v>439</v>
      </c>
    </row>
    <row r="435" spans="1:9" x14ac:dyDescent="0.25">
      <c r="A435" t="str">
        <f>Data!A435</f>
        <v>IA</v>
      </c>
      <c r="B435">
        <f>Data!B435</f>
        <v>2</v>
      </c>
      <c r="C435" s="15" t="str">
        <f>Data!C435</f>
        <v>000WS2</v>
      </c>
      <c r="D435">
        <f>Data!D435</f>
        <v>0</v>
      </c>
      <c r="E435">
        <f>Data!E435</f>
        <v>1976</v>
      </c>
      <c r="F435">
        <f>Data!F435</f>
        <v>5</v>
      </c>
      <c r="G435" s="24">
        <f>Data!K435</f>
        <v>41.23</v>
      </c>
      <c r="H435" s="24">
        <f>Data!L435</f>
        <v>-95.61</v>
      </c>
      <c r="I435" t="s">
        <v>439</v>
      </c>
    </row>
    <row r="436" spans="1:9" x14ac:dyDescent="0.25">
      <c r="A436" t="str">
        <f>Data!A436</f>
        <v>IA</v>
      </c>
      <c r="B436">
        <f>Data!B436</f>
        <v>2</v>
      </c>
      <c r="C436" s="15" t="str">
        <f>Data!C436</f>
        <v>000WS4</v>
      </c>
      <c r="D436">
        <f>Data!D436</f>
        <v>0</v>
      </c>
      <c r="E436">
        <f>Data!E436</f>
        <v>1974</v>
      </c>
      <c r="F436">
        <f>Data!F436</f>
        <v>43.26</v>
      </c>
      <c r="G436" s="24">
        <f>Data!K436</f>
        <v>41.23</v>
      </c>
      <c r="H436" s="24">
        <f>Data!L436</f>
        <v>-95.61</v>
      </c>
      <c r="I436" t="s">
        <v>439</v>
      </c>
    </row>
    <row r="437" spans="1:9" x14ac:dyDescent="0.25">
      <c r="A437" t="str">
        <f>Data!A437</f>
        <v>IA</v>
      </c>
      <c r="B437">
        <f>Data!B437</f>
        <v>2</v>
      </c>
      <c r="C437" s="15" t="str">
        <f>Data!C437</f>
        <v>000WS3</v>
      </c>
      <c r="D437">
        <f>Data!D437</f>
        <v>0</v>
      </c>
      <c r="E437">
        <f>Data!E437</f>
        <v>1974</v>
      </c>
      <c r="F437">
        <f>Data!F437</f>
        <v>19.89</v>
      </c>
      <c r="G437" s="24">
        <f>Data!K437</f>
        <v>41.23</v>
      </c>
      <c r="H437" s="24">
        <f>Data!L437</f>
        <v>-95.61</v>
      </c>
      <c r="I437" t="s">
        <v>439</v>
      </c>
    </row>
    <row r="438" spans="1:9" x14ac:dyDescent="0.25">
      <c r="A438" t="str">
        <f>Data!A438</f>
        <v>IA</v>
      </c>
      <c r="B438">
        <f>Data!B438</f>
        <v>2</v>
      </c>
      <c r="C438" s="15" t="str">
        <f>Data!C438</f>
        <v>000WS3</v>
      </c>
      <c r="D438">
        <f>Data!D438</f>
        <v>0</v>
      </c>
      <c r="E438">
        <f>Data!E438</f>
        <v>1976</v>
      </c>
      <c r="F438">
        <f>Data!F438</f>
        <v>10.039999999999999</v>
      </c>
      <c r="G438" s="24">
        <f>Data!K438</f>
        <v>41.23</v>
      </c>
      <c r="H438" s="24">
        <f>Data!L438</f>
        <v>-95.61</v>
      </c>
      <c r="I438" t="s">
        <v>439</v>
      </c>
    </row>
    <row r="439" spans="1:9" x14ac:dyDescent="0.25">
      <c r="A439" t="str">
        <f>Data!A439</f>
        <v>IA</v>
      </c>
      <c r="B439">
        <f>Data!B439</f>
        <v>2</v>
      </c>
      <c r="C439" s="15" t="str">
        <f>Data!C439</f>
        <v>000WS2</v>
      </c>
      <c r="D439">
        <f>Data!D439</f>
        <v>0</v>
      </c>
      <c r="E439">
        <f>Data!E439</f>
        <v>1974</v>
      </c>
      <c r="F439">
        <f>Data!F439</f>
        <v>13.84</v>
      </c>
      <c r="G439" s="24">
        <f>Data!K439</f>
        <v>41.23</v>
      </c>
      <c r="H439" s="24">
        <f>Data!L439</f>
        <v>-95.61</v>
      </c>
      <c r="I439" t="s">
        <v>439</v>
      </c>
    </row>
    <row r="440" spans="1:9" x14ac:dyDescent="0.25">
      <c r="A440" t="str">
        <f>Data!A440</f>
        <v>IA</v>
      </c>
      <c r="B440">
        <f>Data!B440</f>
        <v>2</v>
      </c>
      <c r="C440" s="15" t="str">
        <f>Data!C440</f>
        <v>000WS4</v>
      </c>
      <c r="D440">
        <f>Data!D440</f>
        <v>0</v>
      </c>
      <c r="E440">
        <f>Data!E440</f>
        <v>1976</v>
      </c>
      <c r="F440">
        <f>Data!F440</f>
        <v>15.19</v>
      </c>
      <c r="G440" s="24">
        <f>Data!K440</f>
        <v>41.23</v>
      </c>
      <c r="H440" s="24">
        <f>Data!L440</f>
        <v>-95.61</v>
      </c>
      <c r="I440" t="s">
        <v>439</v>
      </c>
    </row>
    <row r="441" spans="1:9" x14ac:dyDescent="0.25">
      <c r="A441" t="str">
        <f>Data!A441</f>
        <v>IA</v>
      </c>
      <c r="B441">
        <f>Data!B441</f>
        <v>2</v>
      </c>
      <c r="C441" s="15" t="str">
        <f>Data!C441</f>
        <v>000WS2</v>
      </c>
      <c r="D441">
        <f>Data!D441</f>
        <v>0</v>
      </c>
      <c r="E441">
        <f>Data!E441</f>
        <v>1981</v>
      </c>
      <c r="F441">
        <f>Data!F441</f>
        <v>2.62</v>
      </c>
      <c r="G441" s="24">
        <f>Data!K441</f>
        <v>41.23</v>
      </c>
      <c r="H441" s="24">
        <f>Data!L441</f>
        <v>-95.61</v>
      </c>
      <c r="I441" t="s">
        <v>439</v>
      </c>
    </row>
    <row r="442" spans="1:9" x14ac:dyDescent="0.25">
      <c r="A442" t="str">
        <f>Data!A442</f>
        <v>IA</v>
      </c>
      <c r="B442">
        <f>Data!B442</f>
        <v>2</v>
      </c>
      <c r="C442" s="15" t="str">
        <f>Data!C442</f>
        <v>000WS4</v>
      </c>
      <c r="D442">
        <f>Data!D442</f>
        <v>0</v>
      </c>
      <c r="E442">
        <f>Data!E442</f>
        <v>1981</v>
      </c>
      <c r="F442">
        <f>Data!F442</f>
        <v>13.46</v>
      </c>
      <c r="G442" s="24">
        <f>Data!K442</f>
        <v>41.23</v>
      </c>
      <c r="H442" s="24">
        <f>Data!L442</f>
        <v>-95.61</v>
      </c>
      <c r="I442" t="s">
        <v>439</v>
      </c>
    </row>
    <row r="443" spans="1:9" x14ac:dyDescent="0.25">
      <c r="A443" t="str">
        <f>Data!A443</f>
        <v>IA</v>
      </c>
      <c r="B443">
        <f>Data!B443</f>
        <v>2</v>
      </c>
      <c r="C443" s="15" t="str">
        <f>Data!C443</f>
        <v>000WS3</v>
      </c>
      <c r="D443">
        <f>Data!D443</f>
        <v>0</v>
      </c>
      <c r="E443">
        <f>Data!E443</f>
        <v>1981</v>
      </c>
      <c r="F443">
        <f>Data!F443</f>
        <v>14.53</v>
      </c>
      <c r="G443" s="24">
        <f>Data!K443</f>
        <v>41.23</v>
      </c>
      <c r="H443" s="24">
        <f>Data!L443</f>
        <v>-95.61</v>
      </c>
      <c r="I443" t="s">
        <v>439</v>
      </c>
    </row>
    <row r="444" spans="1:9" x14ac:dyDescent="0.25">
      <c r="A444" t="str">
        <f>Data!A444</f>
        <v>IA</v>
      </c>
      <c r="B444">
        <f>Data!B444</f>
        <v>2</v>
      </c>
      <c r="C444" s="15" t="str">
        <f>Data!C444</f>
        <v>000WS4</v>
      </c>
      <c r="D444">
        <f>Data!D444</f>
        <v>0</v>
      </c>
      <c r="E444">
        <f>Data!E444</f>
        <v>1975</v>
      </c>
      <c r="F444">
        <f>Data!F444</f>
        <v>26.83</v>
      </c>
      <c r="G444" s="24">
        <f>Data!K444</f>
        <v>41.23</v>
      </c>
      <c r="H444" s="24">
        <f>Data!L444</f>
        <v>-95.61</v>
      </c>
      <c r="I444" t="s">
        <v>439</v>
      </c>
    </row>
    <row r="445" spans="1:9" x14ac:dyDescent="0.25">
      <c r="A445" t="str">
        <f>Data!A445</f>
        <v>IA</v>
      </c>
      <c r="B445">
        <f>Data!B445</f>
        <v>2</v>
      </c>
      <c r="C445" s="15" t="str">
        <f>Data!C445</f>
        <v>000WS3</v>
      </c>
      <c r="D445">
        <f>Data!D445</f>
        <v>0</v>
      </c>
      <c r="E445">
        <f>Data!E445</f>
        <v>1975</v>
      </c>
      <c r="F445">
        <f>Data!F445</f>
        <v>14.47</v>
      </c>
      <c r="G445" s="24">
        <f>Data!K445</f>
        <v>41.23</v>
      </c>
      <c r="H445" s="24">
        <f>Data!L445</f>
        <v>-95.61</v>
      </c>
      <c r="I445" t="s">
        <v>439</v>
      </c>
    </row>
    <row r="446" spans="1:9" x14ac:dyDescent="0.25">
      <c r="A446" t="str">
        <f>Data!A446</f>
        <v>IA</v>
      </c>
      <c r="B446">
        <f>Data!B446</f>
        <v>2</v>
      </c>
      <c r="C446" s="15" t="str">
        <f>Data!C446</f>
        <v>000WS3</v>
      </c>
      <c r="D446">
        <f>Data!D446</f>
        <v>0</v>
      </c>
      <c r="E446">
        <f>Data!E446</f>
        <v>1979</v>
      </c>
      <c r="F446">
        <f>Data!F446</f>
        <v>31.51</v>
      </c>
      <c r="G446" s="24">
        <f>Data!K446</f>
        <v>41.23</v>
      </c>
      <c r="H446" s="24">
        <f>Data!L446</f>
        <v>-95.61</v>
      </c>
      <c r="I446" t="s">
        <v>439</v>
      </c>
    </row>
    <row r="447" spans="1:9" x14ac:dyDescent="0.25">
      <c r="A447" t="str">
        <f>Data!A447</f>
        <v>IA</v>
      </c>
      <c r="B447">
        <f>Data!B447</f>
        <v>2</v>
      </c>
      <c r="C447" s="15" t="str">
        <f>Data!C447</f>
        <v>000WS4</v>
      </c>
      <c r="D447">
        <f>Data!D447</f>
        <v>0</v>
      </c>
      <c r="E447">
        <f>Data!E447</f>
        <v>1979</v>
      </c>
      <c r="F447">
        <f>Data!F447</f>
        <v>21.26</v>
      </c>
      <c r="G447" s="24">
        <f>Data!K447</f>
        <v>41.23</v>
      </c>
      <c r="H447" s="24">
        <f>Data!L447</f>
        <v>-95.61</v>
      </c>
      <c r="I447" t="s">
        <v>439</v>
      </c>
    </row>
    <row r="448" spans="1:9" x14ac:dyDescent="0.25">
      <c r="A448" t="str">
        <f>Data!A448</f>
        <v>IA</v>
      </c>
      <c r="B448">
        <f>Data!B448</f>
        <v>2</v>
      </c>
      <c r="C448" s="15" t="str">
        <f>Data!C448</f>
        <v>000WS2</v>
      </c>
      <c r="D448">
        <f>Data!D448</f>
        <v>0</v>
      </c>
      <c r="E448">
        <f>Data!E448</f>
        <v>1979</v>
      </c>
      <c r="F448">
        <f>Data!F448</f>
        <v>7.14</v>
      </c>
      <c r="G448" s="24">
        <f>Data!K448</f>
        <v>41.23</v>
      </c>
      <c r="H448" s="24">
        <f>Data!L448</f>
        <v>-95.61</v>
      </c>
      <c r="I448" t="s">
        <v>439</v>
      </c>
    </row>
    <row r="449" spans="1:9" x14ac:dyDescent="0.25">
      <c r="A449" t="str">
        <f>Data!A449</f>
        <v>IA</v>
      </c>
      <c r="B449">
        <f>Data!B449</f>
        <v>2</v>
      </c>
      <c r="C449" s="15" t="str">
        <f>Data!C449</f>
        <v>000WS3</v>
      </c>
      <c r="D449">
        <f>Data!D449</f>
        <v>0</v>
      </c>
      <c r="E449">
        <f>Data!E449</f>
        <v>1980</v>
      </c>
      <c r="F449">
        <f>Data!F449</f>
        <v>31.31</v>
      </c>
      <c r="G449" s="24">
        <f>Data!K449</f>
        <v>41.23</v>
      </c>
      <c r="H449" s="24">
        <f>Data!L449</f>
        <v>-95.61</v>
      </c>
      <c r="I449" t="s">
        <v>439</v>
      </c>
    </row>
    <row r="450" spans="1:9" x14ac:dyDescent="0.25">
      <c r="A450" t="str">
        <f>Data!A450</f>
        <v>IA</v>
      </c>
      <c r="B450">
        <f>Data!B450</f>
        <v>2</v>
      </c>
      <c r="C450" s="15" t="str">
        <f>Data!C450</f>
        <v>000WS2</v>
      </c>
      <c r="D450">
        <f>Data!D450</f>
        <v>0</v>
      </c>
      <c r="E450">
        <f>Data!E450</f>
        <v>1980</v>
      </c>
      <c r="F450">
        <f>Data!F450</f>
        <v>5.47</v>
      </c>
      <c r="G450" s="24">
        <f>Data!K450</f>
        <v>41.23</v>
      </c>
      <c r="H450" s="24">
        <f>Data!L450</f>
        <v>-95.61</v>
      </c>
      <c r="I450" t="s">
        <v>439</v>
      </c>
    </row>
    <row r="451" spans="1:9" x14ac:dyDescent="0.25">
      <c r="A451" t="str">
        <f>Data!A451</f>
        <v>IA</v>
      </c>
      <c r="B451">
        <f>Data!B451</f>
        <v>2</v>
      </c>
      <c r="C451" s="15" t="str">
        <f>Data!C451</f>
        <v>000WS4</v>
      </c>
      <c r="D451">
        <f>Data!D451</f>
        <v>0</v>
      </c>
      <c r="E451">
        <f>Data!E451</f>
        <v>1980</v>
      </c>
      <c r="F451">
        <f>Data!F451</f>
        <v>28.29</v>
      </c>
      <c r="G451" s="24">
        <f>Data!K451</f>
        <v>41.23</v>
      </c>
      <c r="H451" s="24">
        <f>Data!L451</f>
        <v>-95.61</v>
      </c>
      <c r="I451" t="s">
        <v>439</v>
      </c>
    </row>
    <row r="452" spans="1:9" x14ac:dyDescent="0.25">
      <c r="A452" t="str">
        <f>Data!A452</f>
        <v>IA</v>
      </c>
      <c r="B452">
        <f>Data!B452</f>
        <v>2</v>
      </c>
      <c r="C452" s="15" t="str">
        <f>Data!C452</f>
        <v>000WS2</v>
      </c>
      <c r="D452">
        <f>Data!D452</f>
        <v>0</v>
      </c>
      <c r="E452">
        <f>Data!E452</f>
        <v>1975</v>
      </c>
      <c r="F452">
        <f>Data!F452</f>
        <v>9.43</v>
      </c>
      <c r="G452" s="24">
        <f>Data!K452</f>
        <v>41.23</v>
      </c>
      <c r="H452" s="24">
        <f>Data!L452</f>
        <v>-95.61</v>
      </c>
      <c r="I452" t="s">
        <v>439</v>
      </c>
    </row>
    <row r="453" spans="1:9" x14ac:dyDescent="0.25">
      <c r="A453" t="str">
        <f>Data!A453</f>
        <v>IA</v>
      </c>
      <c r="B453">
        <f>Data!B453</f>
        <v>2</v>
      </c>
      <c r="C453" s="15" t="str">
        <f>Data!C453</f>
        <v>000WS3</v>
      </c>
      <c r="D453">
        <f>Data!D453</f>
        <v>0</v>
      </c>
      <c r="E453">
        <f>Data!E453</f>
        <v>1983</v>
      </c>
      <c r="F453">
        <f>Data!F453</f>
        <v>73.61</v>
      </c>
      <c r="G453" s="24">
        <f>Data!K453</f>
        <v>41.23</v>
      </c>
      <c r="H453" s="24">
        <f>Data!L453</f>
        <v>-95.61</v>
      </c>
      <c r="I453" t="s">
        <v>439</v>
      </c>
    </row>
    <row r="454" spans="1:9" x14ac:dyDescent="0.25">
      <c r="A454" t="str">
        <f>Data!A454</f>
        <v>IA</v>
      </c>
      <c r="B454">
        <f>Data!B454</f>
        <v>2</v>
      </c>
      <c r="C454" s="15" t="str">
        <f>Data!C454</f>
        <v>000WS4</v>
      </c>
      <c r="D454">
        <f>Data!D454</f>
        <v>0</v>
      </c>
      <c r="E454">
        <f>Data!E454</f>
        <v>1983</v>
      </c>
      <c r="F454">
        <f>Data!F454</f>
        <v>62.19</v>
      </c>
      <c r="G454" s="24">
        <f>Data!K454</f>
        <v>41.23</v>
      </c>
      <c r="H454" s="24">
        <f>Data!L454</f>
        <v>-95.61</v>
      </c>
      <c r="I454" t="s">
        <v>439</v>
      </c>
    </row>
    <row r="455" spans="1:9" x14ac:dyDescent="0.25">
      <c r="A455" t="str">
        <f>Data!A455</f>
        <v>IA</v>
      </c>
      <c r="B455">
        <f>Data!B455</f>
        <v>2</v>
      </c>
      <c r="C455" s="15" t="str">
        <f>Data!C455</f>
        <v>000WS4</v>
      </c>
      <c r="D455">
        <f>Data!D455</f>
        <v>0</v>
      </c>
      <c r="E455">
        <f>Data!E455</f>
        <v>1978</v>
      </c>
      <c r="F455">
        <f>Data!F455</f>
        <v>28.89</v>
      </c>
      <c r="G455" s="24">
        <f>Data!K455</f>
        <v>41.23</v>
      </c>
      <c r="H455" s="24">
        <f>Data!L455</f>
        <v>-95.61</v>
      </c>
      <c r="I455" t="s">
        <v>439</v>
      </c>
    </row>
    <row r="456" spans="1:9" x14ac:dyDescent="0.25">
      <c r="A456" t="str">
        <f>Data!A456</f>
        <v>IA</v>
      </c>
      <c r="B456">
        <f>Data!B456</f>
        <v>2</v>
      </c>
      <c r="C456" s="15" t="str">
        <f>Data!C456</f>
        <v>000WS3</v>
      </c>
      <c r="D456">
        <f>Data!D456</f>
        <v>0</v>
      </c>
      <c r="E456">
        <f>Data!E456</f>
        <v>1978</v>
      </c>
      <c r="F456">
        <f>Data!F456</f>
        <v>33.450000000000003</v>
      </c>
      <c r="G456" s="24">
        <f>Data!K456</f>
        <v>41.23</v>
      </c>
      <c r="H456" s="24">
        <f>Data!L456</f>
        <v>-95.61</v>
      </c>
      <c r="I456" t="s">
        <v>439</v>
      </c>
    </row>
    <row r="457" spans="1:9" x14ac:dyDescent="0.25">
      <c r="A457" t="str">
        <f>Data!A457</f>
        <v>IA</v>
      </c>
      <c r="B457">
        <f>Data!B457</f>
        <v>2</v>
      </c>
      <c r="C457" s="15" t="str">
        <f>Data!C457</f>
        <v>000WS4</v>
      </c>
      <c r="D457">
        <f>Data!D457</f>
        <v>0</v>
      </c>
      <c r="E457">
        <f>Data!E457</f>
        <v>1982</v>
      </c>
      <c r="F457">
        <f>Data!F457</f>
        <v>33.19</v>
      </c>
      <c r="G457" s="24">
        <f>Data!K457</f>
        <v>41.23</v>
      </c>
      <c r="H457" s="24">
        <f>Data!L457</f>
        <v>-95.61</v>
      </c>
      <c r="I457" t="s">
        <v>439</v>
      </c>
    </row>
    <row r="458" spans="1:9" x14ac:dyDescent="0.25">
      <c r="A458" t="str">
        <f>Data!A458</f>
        <v>IA</v>
      </c>
      <c r="B458">
        <f>Data!B458</f>
        <v>2</v>
      </c>
      <c r="C458" s="15" t="str">
        <f>Data!C458</f>
        <v>000WS3</v>
      </c>
      <c r="D458">
        <f>Data!D458</f>
        <v>0</v>
      </c>
      <c r="E458">
        <f>Data!E458</f>
        <v>1982</v>
      </c>
      <c r="F458">
        <f>Data!F458</f>
        <v>49.02</v>
      </c>
      <c r="G458" s="24">
        <f>Data!K458</f>
        <v>41.23</v>
      </c>
      <c r="H458" s="24">
        <f>Data!L458</f>
        <v>-95.61</v>
      </c>
      <c r="I458" t="s">
        <v>439</v>
      </c>
    </row>
    <row r="459" spans="1:9" x14ac:dyDescent="0.25">
      <c r="A459" t="str">
        <f>Data!A459</f>
        <v>IA</v>
      </c>
      <c r="B459">
        <f>Data!B459</f>
        <v>2</v>
      </c>
      <c r="C459" s="15" t="str">
        <f>Data!C459</f>
        <v>000WS2</v>
      </c>
      <c r="D459">
        <f>Data!D459</f>
        <v>0</v>
      </c>
      <c r="E459">
        <f>Data!E459</f>
        <v>1978</v>
      </c>
      <c r="F459">
        <f>Data!F459</f>
        <v>7.44</v>
      </c>
      <c r="G459" s="24">
        <f>Data!K459</f>
        <v>41.23</v>
      </c>
      <c r="H459" s="24">
        <f>Data!L459</f>
        <v>-95.61</v>
      </c>
      <c r="I459" t="s">
        <v>439</v>
      </c>
    </row>
    <row r="460" spans="1:9" x14ac:dyDescent="0.25">
      <c r="A460" t="str">
        <f>Data!A460</f>
        <v>IA</v>
      </c>
      <c r="B460">
        <f>Data!B460</f>
        <v>2</v>
      </c>
      <c r="C460" s="15" t="str">
        <f>Data!C460</f>
        <v>000WS2</v>
      </c>
      <c r="D460">
        <f>Data!D460</f>
        <v>0</v>
      </c>
      <c r="E460">
        <f>Data!E460</f>
        <v>1983</v>
      </c>
      <c r="F460">
        <f>Data!F460</f>
        <v>28.02</v>
      </c>
      <c r="G460" s="24">
        <f>Data!K460</f>
        <v>41.23</v>
      </c>
      <c r="H460" s="24">
        <f>Data!L460</f>
        <v>-95.61</v>
      </c>
      <c r="I460" t="s">
        <v>439</v>
      </c>
    </row>
    <row r="461" spans="1:9" x14ac:dyDescent="0.25">
      <c r="A461" t="str">
        <f>Data!A461</f>
        <v>IA</v>
      </c>
      <c r="B461">
        <f>Data!B461</f>
        <v>2</v>
      </c>
      <c r="C461" s="15" t="str">
        <f>Data!C461</f>
        <v>000WS2</v>
      </c>
      <c r="D461">
        <f>Data!D461</f>
        <v>0</v>
      </c>
      <c r="E461">
        <f>Data!E461</f>
        <v>1982</v>
      </c>
      <c r="F461">
        <f>Data!F461</f>
        <v>8.81</v>
      </c>
      <c r="G461" s="24">
        <f>Data!K461</f>
        <v>41.23</v>
      </c>
      <c r="H461" s="24">
        <f>Data!L461</f>
        <v>-95.61</v>
      </c>
      <c r="I461" t="s">
        <v>439</v>
      </c>
    </row>
    <row r="462" spans="1:9" x14ac:dyDescent="0.25">
      <c r="A462" t="str">
        <f>Data!A462</f>
        <v>IA</v>
      </c>
      <c r="B462">
        <f>Data!B462</f>
        <v>2</v>
      </c>
      <c r="C462" s="15" t="str">
        <f>Data!C462</f>
        <v>000WS4</v>
      </c>
      <c r="D462">
        <f>Data!D462</f>
        <v>0</v>
      </c>
      <c r="E462">
        <f>Data!E462</f>
        <v>1977</v>
      </c>
      <c r="F462">
        <f>Data!F462</f>
        <v>19.66</v>
      </c>
      <c r="G462" s="24">
        <f>Data!K462</f>
        <v>41.23</v>
      </c>
      <c r="H462" s="24">
        <f>Data!L462</f>
        <v>-95.61</v>
      </c>
      <c r="I462" t="s">
        <v>439</v>
      </c>
    </row>
    <row r="463" spans="1:9" x14ac:dyDescent="0.25">
      <c r="A463" t="str">
        <f>Data!A463</f>
        <v>IA</v>
      </c>
      <c r="B463">
        <f>Data!B463</f>
        <v>2</v>
      </c>
      <c r="C463" s="15" t="str">
        <f>Data!C463</f>
        <v>000WS3</v>
      </c>
      <c r="D463">
        <f>Data!D463</f>
        <v>0</v>
      </c>
      <c r="E463">
        <f>Data!E463</f>
        <v>1977</v>
      </c>
      <c r="F463">
        <f>Data!F463</f>
        <v>21.93</v>
      </c>
      <c r="G463" s="24">
        <f>Data!K463</f>
        <v>41.23</v>
      </c>
      <c r="H463" s="24">
        <f>Data!L463</f>
        <v>-95.61</v>
      </c>
      <c r="I463" t="s">
        <v>439</v>
      </c>
    </row>
    <row r="464" spans="1:9" x14ac:dyDescent="0.25">
      <c r="A464" t="str">
        <f>Data!A464</f>
        <v>IA</v>
      </c>
      <c r="B464">
        <f>Data!B464</f>
        <v>2</v>
      </c>
      <c r="C464" s="15" t="str">
        <f>Data!C464</f>
        <v>000WS2</v>
      </c>
      <c r="D464">
        <f>Data!D464</f>
        <v>0</v>
      </c>
      <c r="E464">
        <f>Data!E464</f>
        <v>1977</v>
      </c>
      <c r="F464">
        <f>Data!F464</f>
        <v>3.8</v>
      </c>
      <c r="G464" s="24">
        <f>Data!K464</f>
        <v>41.23</v>
      </c>
      <c r="H464" s="24">
        <f>Data!L464</f>
        <v>-95.61</v>
      </c>
      <c r="I464" t="s">
        <v>439</v>
      </c>
    </row>
    <row r="465" spans="1:9" x14ac:dyDescent="0.25">
      <c r="A465" t="str">
        <f>Data!A465</f>
        <v>IA</v>
      </c>
      <c r="B465">
        <f>Data!B465</f>
        <v>32</v>
      </c>
      <c r="C465" s="15" t="str">
        <f>Data!C465</f>
        <v>ContCn</v>
      </c>
      <c r="D465" t="str">
        <f>Data!D465</f>
        <v>Subsurface (no inlets specified)</v>
      </c>
      <c r="E465">
        <f>Data!E465</f>
        <v>1971</v>
      </c>
      <c r="F465">
        <f>Data!F465</f>
        <v>1.62</v>
      </c>
      <c r="G465" s="24">
        <f>Data!K465</f>
        <v>41.32</v>
      </c>
      <c r="H465" s="24">
        <f>Data!L465</f>
        <v>-95.54</v>
      </c>
      <c r="I465" t="s">
        <v>439</v>
      </c>
    </row>
    <row r="466" spans="1:9" x14ac:dyDescent="0.25">
      <c r="A466" t="str">
        <f>Data!A466</f>
        <v>IA</v>
      </c>
      <c r="B466">
        <f>Data!B466</f>
        <v>32</v>
      </c>
      <c r="C466" s="15" t="str">
        <f>Data!C466</f>
        <v>ContCn</v>
      </c>
      <c r="D466" t="str">
        <f>Data!D466</f>
        <v>Subsurface (no inlets specified)</v>
      </c>
      <c r="E466">
        <f>Data!E466</f>
        <v>1970</v>
      </c>
      <c r="F466">
        <f>Data!F466</f>
        <v>1.05</v>
      </c>
      <c r="G466" s="24">
        <f>Data!K466</f>
        <v>41.32</v>
      </c>
      <c r="H466" s="24">
        <f>Data!L466</f>
        <v>-95.54</v>
      </c>
      <c r="I466" t="s">
        <v>439</v>
      </c>
    </row>
    <row r="467" spans="1:9" x14ac:dyDescent="0.25">
      <c r="A467" t="str">
        <f>Data!A467</f>
        <v>IA</v>
      </c>
      <c r="B467">
        <f>Data!B467</f>
        <v>34</v>
      </c>
      <c r="C467" s="15" t="str">
        <f>Data!C467</f>
        <v>WALNUT</v>
      </c>
      <c r="D467" t="str">
        <f>Data!D467</f>
        <v>Subsurface (no inlets specified)</v>
      </c>
      <c r="E467">
        <f>Data!E467</f>
        <v>1992</v>
      </c>
      <c r="F467">
        <f>Data!F467</f>
        <v>26.3</v>
      </c>
      <c r="G467" s="24">
        <f>Data!K467</f>
        <v>41.95</v>
      </c>
      <c r="H467" s="24">
        <f>Data!L467</f>
        <v>-93.66</v>
      </c>
      <c r="I467" t="s">
        <v>439</v>
      </c>
    </row>
    <row r="468" spans="1:9" x14ac:dyDescent="0.25">
      <c r="A468" t="str">
        <f>Data!A468</f>
        <v>IA</v>
      </c>
      <c r="B468">
        <f>Data!B468</f>
        <v>34</v>
      </c>
      <c r="C468" s="15" t="str">
        <f>Data!C468</f>
        <v>WALNUT</v>
      </c>
      <c r="D468" t="str">
        <f>Data!D468</f>
        <v>Subsurface (no inlets specified)</v>
      </c>
      <c r="E468">
        <f>Data!E468</f>
        <v>1993</v>
      </c>
      <c r="F468">
        <f>Data!F468</f>
        <v>51.3</v>
      </c>
      <c r="G468" s="24">
        <f>Data!K468</f>
        <v>41.95</v>
      </c>
      <c r="H468" s="24">
        <f>Data!L468</f>
        <v>-93.66</v>
      </c>
      <c r="I468" t="s">
        <v>439</v>
      </c>
    </row>
    <row r="469" spans="1:9" x14ac:dyDescent="0.25">
      <c r="A469" t="str">
        <f>Data!A469</f>
        <v>IA</v>
      </c>
      <c r="B469">
        <f>Data!B469</f>
        <v>34</v>
      </c>
      <c r="C469" s="15" t="str">
        <f>Data!C469</f>
        <v>WALNUT</v>
      </c>
      <c r="D469" t="str">
        <f>Data!D469</f>
        <v>Subsurface (no inlets specified)</v>
      </c>
      <c r="E469">
        <f>Data!E469</f>
        <v>1994</v>
      </c>
      <c r="F469">
        <f>Data!F469</f>
        <v>4.9000000000000004</v>
      </c>
      <c r="G469" s="24">
        <f>Data!K469</f>
        <v>41.95</v>
      </c>
      <c r="H469" s="24">
        <f>Data!L469</f>
        <v>-93.66</v>
      </c>
      <c r="I469" t="s">
        <v>439</v>
      </c>
    </row>
    <row r="470" spans="1:9" x14ac:dyDescent="0.25">
      <c r="A470" t="str">
        <f>Data!A470</f>
        <v>IA</v>
      </c>
      <c r="B470">
        <f>Data!B470</f>
        <v>34</v>
      </c>
      <c r="C470" s="15" t="str">
        <f>Data!C470</f>
        <v>WALNUT</v>
      </c>
      <c r="D470" t="str">
        <f>Data!D470</f>
        <v>Subsurface (no inlets specified)</v>
      </c>
      <c r="E470">
        <f>Data!E470</f>
        <v>1995</v>
      </c>
      <c r="F470">
        <f>Data!F470</f>
        <v>13.3</v>
      </c>
      <c r="G470" s="24">
        <f>Data!K470</f>
        <v>41.95</v>
      </c>
      <c r="H470" s="24">
        <f>Data!L470</f>
        <v>-93.66</v>
      </c>
      <c r="I470" t="s">
        <v>439</v>
      </c>
    </row>
    <row r="471" spans="1:9" x14ac:dyDescent="0.25">
      <c r="A471" t="str">
        <f>Data!A471</f>
        <v>IL</v>
      </c>
      <c r="B471">
        <f>Data!B471</f>
        <v>44</v>
      </c>
      <c r="C471" s="15" t="str">
        <f>Data!C471</f>
        <v>WT12C1</v>
      </c>
      <c r="D471" t="str">
        <f>Data!D471</f>
        <v>Subsurface (no inlets specified)</v>
      </c>
      <c r="E471">
        <f>Data!E471</f>
        <v>1995</v>
      </c>
      <c r="F471">
        <f>Data!F471</f>
        <v>29.2</v>
      </c>
      <c r="G471" s="24">
        <f>Data!K471</f>
        <v>39.792000000000002</v>
      </c>
      <c r="H471" s="24">
        <f>Data!L471</f>
        <v>-88.186000000000007</v>
      </c>
      <c r="I471" t="s">
        <v>439</v>
      </c>
    </row>
    <row r="472" spans="1:9" x14ac:dyDescent="0.25">
      <c r="A472" t="str">
        <f>Data!A472</f>
        <v>IL</v>
      </c>
      <c r="B472">
        <f>Data!B472</f>
        <v>44</v>
      </c>
      <c r="C472" s="15" t="str">
        <f>Data!C472</f>
        <v>000CN2</v>
      </c>
      <c r="D472" t="str">
        <f>Data!D472</f>
        <v>Subsurface (no inlets specified)</v>
      </c>
      <c r="E472">
        <f>Data!E472</f>
        <v>1995</v>
      </c>
      <c r="F472">
        <f>Data!F472</f>
        <v>20.2</v>
      </c>
      <c r="G472" s="24">
        <f>Data!K472</f>
        <v>39.792000000000002</v>
      </c>
      <c r="H472" s="24">
        <f>Data!L472</f>
        <v>-88.186000000000007</v>
      </c>
      <c r="I472" t="s">
        <v>439</v>
      </c>
    </row>
    <row r="473" spans="1:9" x14ac:dyDescent="0.25">
      <c r="A473" t="str">
        <f>Data!A473</f>
        <v>IL</v>
      </c>
      <c r="B473">
        <f>Data!B473</f>
        <v>44</v>
      </c>
      <c r="C473" s="15" t="str">
        <f>Data!C473</f>
        <v>WT12C1</v>
      </c>
      <c r="D473" t="str">
        <f>Data!D473</f>
        <v>Subsurface (no inlets specified)</v>
      </c>
      <c r="E473">
        <f>Data!E473</f>
        <v>1996</v>
      </c>
      <c r="F473">
        <f>Data!F473</f>
        <v>48.3</v>
      </c>
      <c r="G473" s="24">
        <f>Data!K473</f>
        <v>39.792000000000002</v>
      </c>
      <c r="H473" s="24">
        <f>Data!L473</f>
        <v>-88.186000000000007</v>
      </c>
      <c r="I473" t="s">
        <v>439</v>
      </c>
    </row>
    <row r="474" spans="1:9" x14ac:dyDescent="0.25">
      <c r="A474" t="str">
        <f>Data!A474</f>
        <v>IL</v>
      </c>
      <c r="B474">
        <f>Data!B474</f>
        <v>44</v>
      </c>
      <c r="C474" s="15" t="str">
        <f>Data!C474</f>
        <v>000CN2</v>
      </c>
      <c r="D474" t="str">
        <f>Data!D474</f>
        <v>Subsurface (no inlets specified)</v>
      </c>
      <c r="E474">
        <f>Data!E474</f>
        <v>1996</v>
      </c>
      <c r="F474">
        <f>Data!F474</f>
        <v>40</v>
      </c>
      <c r="G474" s="24">
        <f>Data!K474</f>
        <v>39.792000000000002</v>
      </c>
      <c r="H474" s="24">
        <f>Data!L474</f>
        <v>-88.186000000000007</v>
      </c>
      <c r="I474" t="s">
        <v>439</v>
      </c>
    </row>
    <row r="475" spans="1:9" x14ac:dyDescent="0.25">
      <c r="A475" t="str">
        <f>Data!A475</f>
        <v>IN</v>
      </c>
      <c r="B475">
        <f>Data!B475</f>
        <v>66</v>
      </c>
      <c r="C475" s="15" t="str">
        <f>Data!C475</f>
        <v>NTCORN</v>
      </c>
      <c r="D475" t="str">
        <f>Data!D475</f>
        <v>Subsurface (no inlets specified)</v>
      </c>
      <c r="E475">
        <f>Data!E475</f>
        <v>2010</v>
      </c>
      <c r="F475">
        <f>Data!F475</f>
        <v>9.52</v>
      </c>
      <c r="G475" s="24">
        <f>Data!K475</f>
        <v>41.460999999999999</v>
      </c>
      <c r="H475" s="24">
        <f>Data!L475</f>
        <v>-84.974999999999994</v>
      </c>
      <c r="I475" t="s">
        <v>439</v>
      </c>
    </row>
    <row r="476" spans="1:9" x14ac:dyDescent="0.25">
      <c r="A476" t="str">
        <f>Data!A476</f>
        <v>IN</v>
      </c>
      <c r="B476">
        <f>Data!B476</f>
        <v>66</v>
      </c>
      <c r="C476" s="15" t="str">
        <f>Data!C476</f>
        <v>RTCORN</v>
      </c>
      <c r="D476" t="str">
        <f>Data!D476</f>
        <v>Subsurface (no inlets specified)</v>
      </c>
      <c r="E476">
        <f>Data!E476</f>
        <v>2010</v>
      </c>
      <c r="F476">
        <f>Data!F476</f>
        <v>16</v>
      </c>
      <c r="G476" s="24">
        <f>Data!K476</f>
        <v>41.460999999999999</v>
      </c>
      <c r="H476" s="24">
        <f>Data!L476</f>
        <v>-84.974999999999994</v>
      </c>
      <c r="I476" t="s">
        <v>439</v>
      </c>
    </row>
    <row r="477" spans="1:9" x14ac:dyDescent="0.25">
      <c r="A477" t="str">
        <f>Data!A477</f>
        <v>IN</v>
      </c>
      <c r="B477">
        <f>Data!B477</f>
        <v>66</v>
      </c>
      <c r="C477" s="15" t="str">
        <f>Data!C477</f>
        <v>NTBEAN</v>
      </c>
      <c r="D477" t="str">
        <f>Data!D477</f>
        <v>Subsurface (no inlets specified)</v>
      </c>
      <c r="E477">
        <f>Data!E477</f>
        <v>2011</v>
      </c>
      <c r="F477">
        <f>Data!F477</f>
        <v>0</v>
      </c>
      <c r="G477" s="24">
        <f>Data!K477</f>
        <v>41.460999999999999</v>
      </c>
      <c r="H477" s="24">
        <f>Data!L477</f>
        <v>-84.974999999999994</v>
      </c>
      <c r="I477" t="s">
        <v>439</v>
      </c>
    </row>
    <row r="478" spans="1:9" x14ac:dyDescent="0.25">
      <c r="A478" t="str">
        <f>Data!A478</f>
        <v>IN</v>
      </c>
      <c r="B478">
        <f>Data!B478</f>
        <v>66</v>
      </c>
      <c r="C478" s="15" t="str">
        <f>Data!C478</f>
        <v>RTBEAN</v>
      </c>
      <c r="D478" t="str">
        <f>Data!D478</f>
        <v>Subsurface (no inlets specified)</v>
      </c>
      <c r="E478">
        <f>Data!E478</f>
        <v>2011</v>
      </c>
      <c r="F478">
        <f>Data!F478</f>
        <v>0.5</v>
      </c>
      <c r="G478" s="24">
        <f>Data!K478</f>
        <v>41.460999999999999</v>
      </c>
      <c r="H478" s="24">
        <f>Data!L478</f>
        <v>-84.974999999999994</v>
      </c>
      <c r="I478" t="s">
        <v>439</v>
      </c>
    </row>
    <row r="479" spans="1:9" x14ac:dyDescent="0.25">
      <c r="A479" t="str">
        <f>Data!A479</f>
        <v>MN</v>
      </c>
      <c r="B479">
        <f>Data!B479</f>
        <v>69</v>
      </c>
      <c r="C479" s="15" t="str">
        <f>Data!C479</f>
        <v>000020</v>
      </c>
      <c r="D479" t="str">
        <f>Data!D479</f>
        <v>Subsurface (no inlets specified)</v>
      </c>
      <c r="E479">
        <f>Data!E479</f>
        <v>1974</v>
      </c>
      <c r="F479">
        <f>Data!F479</f>
        <v>17</v>
      </c>
      <c r="G479" s="24">
        <f>Data!K479</f>
        <v>44.23</v>
      </c>
      <c r="H479" s="24">
        <f>Data!L479</f>
        <v>-95.26</v>
      </c>
      <c r="I479" t="s">
        <v>439</v>
      </c>
    </row>
    <row r="480" spans="1:9" x14ac:dyDescent="0.25">
      <c r="A480" t="str">
        <f>Data!A480</f>
        <v>MN</v>
      </c>
      <c r="B480">
        <f>Data!B480</f>
        <v>69</v>
      </c>
      <c r="C480" s="15" t="str">
        <f>Data!C480</f>
        <v>000112</v>
      </c>
      <c r="D480" t="str">
        <f>Data!D480</f>
        <v>Subsurface (no inlets specified)</v>
      </c>
      <c r="E480">
        <f>Data!E480</f>
        <v>1974</v>
      </c>
      <c r="F480">
        <f>Data!F480</f>
        <v>22</v>
      </c>
      <c r="G480" s="24">
        <f>Data!K480</f>
        <v>44.23</v>
      </c>
      <c r="H480" s="24">
        <f>Data!L480</f>
        <v>-95.26</v>
      </c>
      <c r="I480" t="s">
        <v>439</v>
      </c>
    </row>
    <row r="481" spans="1:9" x14ac:dyDescent="0.25">
      <c r="A481" t="str">
        <f>Data!A481</f>
        <v>MN</v>
      </c>
      <c r="B481">
        <f>Data!B481</f>
        <v>69</v>
      </c>
      <c r="C481" s="15" t="str">
        <f>Data!C481</f>
        <v>000224</v>
      </c>
      <c r="D481" t="str">
        <f>Data!D481</f>
        <v>Subsurface (no inlets specified)</v>
      </c>
      <c r="E481">
        <f>Data!E481</f>
        <v>1974</v>
      </c>
      <c r="F481">
        <f>Data!F481</f>
        <v>30</v>
      </c>
      <c r="G481" s="24">
        <f>Data!K481</f>
        <v>44.23</v>
      </c>
      <c r="H481" s="24">
        <f>Data!L481</f>
        <v>-95.26</v>
      </c>
      <c r="I481" t="s">
        <v>439</v>
      </c>
    </row>
    <row r="482" spans="1:9" x14ac:dyDescent="0.25">
      <c r="A482" t="str">
        <f>Data!A482</f>
        <v>MN</v>
      </c>
      <c r="B482">
        <f>Data!B482</f>
        <v>69</v>
      </c>
      <c r="C482" s="15" t="str">
        <f>Data!C482</f>
        <v>000448</v>
      </c>
      <c r="D482" t="str">
        <f>Data!D482</f>
        <v>Subsurface (no inlets specified)</v>
      </c>
      <c r="E482">
        <f>Data!E482</f>
        <v>1974</v>
      </c>
      <c r="F482">
        <f>Data!F482</f>
        <v>54</v>
      </c>
      <c r="G482" s="24">
        <f>Data!K482</f>
        <v>44.23</v>
      </c>
      <c r="H482" s="24">
        <f>Data!L482</f>
        <v>-95.26</v>
      </c>
      <c r="I482" t="s">
        <v>439</v>
      </c>
    </row>
    <row r="483" spans="1:9" x14ac:dyDescent="0.25">
      <c r="A483" t="str">
        <f>Data!A483</f>
        <v>MN</v>
      </c>
      <c r="B483">
        <f>Data!B483</f>
        <v>69</v>
      </c>
      <c r="C483" s="15" t="str">
        <f>Data!C483</f>
        <v>000020</v>
      </c>
      <c r="D483" t="str">
        <f>Data!D483</f>
        <v>Subsurface (no inlets specified)</v>
      </c>
      <c r="E483">
        <f>Data!E483</f>
        <v>1973</v>
      </c>
      <c r="F483">
        <f>Data!F483</f>
        <v>5</v>
      </c>
      <c r="G483" s="24">
        <f>Data!K483</f>
        <v>44.23</v>
      </c>
      <c r="H483" s="24">
        <f>Data!L483</f>
        <v>-95.26</v>
      </c>
      <c r="I483" t="s">
        <v>439</v>
      </c>
    </row>
    <row r="484" spans="1:9" x14ac:dyDescent="0.25">
      <c r="A484" t="str">
        <f>Data!A484</f>
        <v>MN</v>
      </c>
      <c r="B484">
        <f>Data!B484</f>
        <v>69</v>
      </c>
      <c r="C484" s="15" t="str">
        <f>Data!C484</f>
        <v>000112</v>
      </c>
      <c r="D484" t="str">
        <f>Data!D484</f>
        <v>Subsurface (no inlets specified)</v>
      </c>
      <c r="E484">
        <f>Data!E484</f>
        <v>1973</v>
      </c>
      <c r="F484">
        <f>Data!F484</f>
        <v>6</v>
      </c>
      <c r="G484" s="24">
        <f>Data!K484</f>
        <v>44.23</v>
      </c>
      <c r="H484" s="24">
        <f>Data!L484</f>
        <v>-95.26</v>
      </c>
      <c r="I484" t="s">
        <v>439</v>
      </c>
    </row>
    <row r="485" spans="1:9" x14ac:dyDescent="0.25">
      <c r="A485" t="str">
        <f>Data!A485</f>
        <v>MN</v>
      </c>
      <c r="B485">
        <f>Data!B485</f>
        <v>69</v>
      </c>
      <c r="C485" s="15" t="str">
        <f>Data!C485</f>
        <v>000224</v>
      </c>
      <c r="D485" t="str">
        <f>Data!D485</f>
        <v>Subsurface (no inlets specified)</v>
      </c>
      <c r="E485">
        <f>Data!E485</f>
        <v>1973</v>
      </c>
      <c r="F485">
        <f>Data!F485</f>
        <v>4</v>
      </c>
      <c r="G485" s="24">
        <f>Data!K485</f>
        <v>44.23</v>
      </c>
      <c r="H485" s="24">
        <f>Data!L485</f>
        <v>-95.26</v>
      </c>
      <c r="I485" t="s">
        <v>439</v>
      </c>
    </row>
    <row r="486" spans="1:9" x14ac:dyDescent="0.25">
      <c r="A486" t="str">
        <f>Data!A486</f>
        <v>MN</v>
      </c>
      <c r="B486">
        <f>Data!B486</f>
        <v>69</v>
      </c>
      <c r="C486" s="15" t="str">
        <f>Data!C486</f>
        <v>000448</v>
      </c>
      <c r="D486" t="str">
        <f>Data!D486</f>
        <v>Subsurface (no inlets specified)</v>
      </c>
      <c r="E486">
        <f>Data!E486</f>
        <v>1973</v>
      </c>
      <c r="F486">
        <f>Data!F486</f>
        <v>6</v>
      </c>
      <c r="G486" s="24">
        <f>Data!K486</f>
        <v>44.23</v>
      </c>
      <c r="H486" s="24">
        <f>Data!L486</f>
        <v>-95.26</v>
      </c>
      <c r="I486" t="s">
        <v>439</v>
      </c>
    </row>
    <row r="487" spans="1:9" x14ac:dyDescent="0.25">
      <c r="A487" t="str">
        <f>Data!A487</f>
        <v>MN</v>
      </c>
      <c r="B487">
        <f>Data!B487</f>
        <v>69</v>
      </c>
      <c r="C487" s="15" t="str">
        <f>Data!C487</f>
        <v>000020</v>
      </c>
      <c r="D487" t="str">
        <f>Data!D487</f>
        <v>Subsurface (no inlets specified)</v>
      </c>
      <c r="E487">
        <f>Data!E487</f>
        <v>1975</v>
      </c>
      <c r="F487">
        <f>Data!F487</f>
        <v>19</v>
      </c>
      <c r="G487" s="24">
        <f>Data!K487</f>
        <v>44.23</v>
      </c>
      <c r="H487" s="24">
        <f>Data!L487</f>
        <v>-95.26</v>
      </c>
      <c r="I487" t="s">
        <v>439</v>
      </c>
    </row>
    <row r="488" spans="1:9" x14ac:dyDescent="0.25">
      <c r="A488" t="str">
        <f>Data!A488</f>
        <v>MN</v>
      </c>
      <c r="B488">
        <f>Data!B488</f>
        <v>69</v>
      </c>
      <c r="C488" s="15" t="str">
        <f>Data!C488</f>
        <v>000112</v>
      </c>
      <c r="D488" t="str">
        <f>Data!D488</f>
        <v>Subsurface (no inlets specified)</v>
      </c>
      <c r="E488">
        <f>Data!E488</f>
        <v>1975</v>
      </c>
      <c r="F488">
        <f>Data!F488</f>
        <v>25</v>
      </c>
      <c r="G488" s="24">
        <f>Data!K488</f>
        <v>44.23</v>
      </c>
      <c r="H488" s="24">
        <f>Data!L488</f>
        <v>-95.26</v>
      </c>
      <c r="I488" t="s">
        <v>439</v>
      </c>
    </row>
    <row r="489" spans="1:9" x14ac:dyDescent="0.25">
      <c r="A489" t="str">
        <f>Data!A489</f>
        <v>MN</v>
      </c>
      <c r="B489">
        <f>Data!B489</f>
        <v>69</v>
      </c>
      <c r="C489" s="15" t="str">
        <f>Data!C489</f>
        <v>000224</v>
      </c>
      <c r="D489" t="str">
        <f>Data!D489</f>
        <v>Subsurface (no inlets specified)</v>
      </c>
      <c r="E489">
        <f>Data!E489</f>
        <v>1975</v>
      </c>
      <c r="F489">
        <f>Data!F489</f>
        <v>59</v>
      </c>
      <c r="G489" s="24">
        <f>Data!K489</f>
        <v>44.23</v>
      </c>
      <c r="H489" s="24">
        <f>Data!L489</f>
        <v>-95.26</v>
      </c>
      <c r="I489" t="s">
        <v>439</v>
      </c>
    </row>
    <row r="490" spans="1:9" x14ac:dyDescent="0.25">
      <c r="A490" t="str">
        <f>Data!A490</f>
        <v>MN</v>
      </c>
      <c r="B490">
        <f>Data!B490</f>
        <v>69</v>
      </c>
      <c r="C490" s="15" t="str">
        <f>Data!C490</f>
        <v>000448</v>
      </c>
      <c r="D490" t="str">
        <f>Data!D490</f>
        <v>Subsurface (no inlets specified)</v>
      </c>
      <c r="E490">
        <f>Data!E490</f>
        <v>1975</v>
      </c>
      <c r="F490">
        <f>Data!F490</f>
        <v>120</v>
      </c>
      <c r="G490" s="24">
        <f>Data!K490</f>
        <v>44.23</v>
      </c>
      <c r="H490" s="24">
        <f>Data!L490</f>
        <v>-95.26</v>
      </c>
      <c r="I490" t="s">
        <v>439</v>
      </c>
    </row>
    <row r="491" spans="1:9" x14ac:dyDescent="0.25">
      <c r="A491" t="str">
        <f>Data!A491</f>
        <v>IL</v>
      </c>
      <c r="B491">
        <f>Data!B491</f>
        <v>71</v>
      </c>
      <c r="C491" s="15" t="str">
        <f>Data!C491</f>
        <v>00000C</v>
      </c>
      <c r="D491" t="str">
        <f>Data!D491</f>
        <v>Subsurface (no inlets specified)</v>
      </c>
      <c r="E491">
        <f>Data!E491</f>
        <v>1995</v>
      </c>
      <c r="F491">
        <f>Data!F491</f>
        <v>39.705882352941202</v>
      </c>
      <c r="G491" s="24">
        <f>Data!K491</f>
        <v>39.909999999999997</v>
      </c>
      <c r="H491" s="24">
        <f>Data!L491</f>
        <v>-88.2</v>
      </c>
      <c r="I491" t="s">
        <v>439</v>
      </c>
    </row>
    <row r="492" spans="1:9" x14ac:dyDescent="0.25">
      <c r="A492" t="str">
        <f>Data!A492</f>
        <v>IL</v>
      </c>
      <c r="B492">
        <f>Data!B492</f>
        <v>71</v>
      </c>
      <c r="C492" s="15" t="str">
        <f>Data!C492</f>
        <v>00000C</v>
      </c>
      <c r="D492" t="str">
        <f>Data!D492</f>
        <v>Subsurface (no inlets specified)</v>
      </c>
      <c r="E492">
        <f>Data!E492</f>
        <v>1996</v>
      </c>
      <c r="F492">
        <f>Data!F492</f>
        <v>49.235294117647101</v>
      </c>
      <c r="G492" s="24">
        <f>Data!K492</f>
        <v>39.909999999999997</v>
      </c>
      <c r="H492" s="24">
        <f>Data!L492</f>
        <v>-88.2</v>
      </c>
      <c r="I492" t="s">
        <v>439</v>
      </c>
    </row>
    <row r="493" spans="1:9" x14ac:dyDescent="0.25">
      <c r="A493" t="str">
        <f>Data!A493</f>
        <v>IL</v>
      </c>
      <c r="B493">
        <f>Data!B493</f>
        <v>71</v>
      </c>
      <c r="C493" s="15" t="str">
        <f>Data!C493</f>
        <v>00000A</v>
      </c>
      <c r="D493" t="str">
        <f>Data!D493</f>
        <v>Subsurface (no inlets specified)</v>
      </c>
      <c r="E493">
        <f>Data!E493</f>
        <v>1994</v>
      </c>
      <c r="F493">
        <f>Data!F493</f>
        <v>46.533333333333303</v>
      </c>
      <c r="G493" s="24">
        <f>Data!K493</f>
        <v>39.909999999999997</v>
      </c>
      <c r="H493" s="24">
        <f>Data!L493</f>
        <v>-88.2</v>
      </c>
      <c r="I493" t="s">
        <v>439</v>
      </c>
    </row>
    <row r="494" spans="1:9" x14ac:dyDescent="0.25">
      <c r="A494" t="str">
        <f>Data!A494</f>
        <v>IL</v>
      </c>
      <c r="B494">
        <f>Data!B494</f>
        <v>73</v>
      </c>
      <c r="C494" s="15" t="str">
        <f>Data!C494</f>
        <v>0TileA</v>
      </c>
      <c r="D494" t="str">
        <f>Data!D494</f>
        <v>Subsurface (no inlets specified)</v>
      </c>
      <c r="E494">
        <f>Data!E494</f>
        <v>1995</v>
      </c>
      <c r="F494">
        <f>Data!F494</f>
        <v>24.933333333333302</v>
      </c>
      <c r="G494" s="24">
        <f>Data!K494</f>
        <v>39.909999999999997</v>
      </c>
      <c r="H494" s="24">
        <f>Data!L494</f>
        <v>-88.2</v>
      </c>
      <c r="I494" t="s">
        <v>439</v>
      </c>
    </row>
    <row r="495" spans="1:9" x14ac:dyDescent="0.25">
      <c r="A495" t="str">
        <f>Data!A495</f>
        <v>IL</v>
      </c>
      <c r="B495">
        <f>Data!B495</f>
        <v>73</v>
      </c>
      <c r="C495" s="15" t="str">
        <f>Data!C495</f>
        <v>0TileB</v>
      </c>
      <c r="D495" t="str">
        <f>Data!D495</f>
        <v>Subsurface (no inlets specified)</v>
      </c>
      <c r="E495">
        <f>Data!E495</f>
        <v>1995</v>
      </c>
      <c r="F495">
        <f>Data!F495</f>
        <v>21</v>
      </c>
      <c r="G495" s="24">
        <f>Data!K495</f>
        <v>39.909999999999997</v>
      </c>
      <c r="H495" s="24">
        <f>Data!L495</f>
        <v>-88.2</v>
      </c>
      <c r="I495" t="s">
        <v>439</v>
      </c>
    </row>
    <row r="496" spans="1:9" x14ac:dyDescent="0.25">
      <c r="A496" t="str">
        <f>Data!A496</f>
        <v>IL</v>
      </c>
      <c r="B496">
        <f>Data!B496</f>
        <v>73</v>
      </c>
      <c r="C496" s="15" t="str">
        <f>Data!C496</f>
        <v>0TileA</v>
      </c>
      <c r="D496" t="str">
        <f>Data!D496</f>
        <v>Subsurface (no inlets specified)</v>
      </c>
      <c r="E496">
        <f>Data!E496</f>
        <v>1996</v>
      </c>
      <c r="F496">
        <f>Data!F496</f>
        <v>57.3</v>
      </c>
      <c r="G496" s="24">
        <f>Data!K496</f>
        <v>39.909999999999997</v>
      </c>
      <c r="H496" s="24">
        <f>Data!L496</f>
        <v>-88.2</v>
      </c>
      <c r="I496" t="s">
        <v>439</v>
      </c>
    </row>
    <row r="497" spans="1:9" x14ac:dyDescent="0.25">
      <c r="A497" t="str">
        <f>Data!A497</f>
        <v>IL</v>
      </c>
      <c r="B497">
        <f>Data!B497</f>
        <v>73</v>
      </c>
      <c r="C497" s="15" t="str">
        <f>Data!C497</f>
        <v>0TileB</v>
      </c>
      <c r="D497" t="str">
        <f>Data!D497</f>
        <v>Subsurface (no inlets specified)</v>
      </c>
      <c r="E497">
        <f>Data!E497</f>
        <v>1996</v>
      </c>
      <c r="F497">
        <f>Data!F497</f>
        <v>47.4</v>
      </c>
      <c r="G497" s="24">
        <f>Data!K497</f>
        <v>39.909999999999997</v>
      </c>
      <c r="H497" s="24">
        <f>Data!L497</f>
        <v>-88.2</v>
      </c>
      <c r="I497" t="s">
        <v>439</v>
      </c>
    </row>
    <row r="498" spans="1:9" x14ac:dyDescent="0.25">
      <c r="A498" t="str">
        <f>Data!A498</f>
        <v>IL</v>
      </c>
      <c r="B498">
        <f>Data!B498</f>
        <v>73</v>
      </c>
      <c r="C498" s="15" t="str">
        <f>Data!C498</f>
        <v>0TileA</v>
      </c>
      <c r="D498" t="str">
        <f>Data!D498</f>
        <v>Subsurface (no inlets specified)</v>
      </c>
      <c r="E498">
        <f>Data!E498</f>
        <v>1997</v>
      </c>
      <c r="F498">
        <f>Data!F498</f>
        <v>42.3333333333333</v>
      </c>
      <c r="G498" s="24">
        <f>Data!K498</f>
        <v>39.909999999999997</v>
      </c>
      <c r="H498" s="24">
        <f>Data!L498</f>
        <v>-88.2</v>
      </c>
      <c r="I498" t="s">
        <v>439</v>
      </c>
    </row>
    <row r="499" spans="1:9" x14ac:dyDescent="0.25">
      <c r="A499" t="str">
        <f>Data!A499</f>
        <v>IL</v>
      </c>
      <c r="B499">
        <f>Data!B499</f>
        <v>73</v>
      </c>
      <c r="C499" s="15" t="str">
        <f>Data!C499</f>
        <v>0TileB</v>
      </c>
      <c r="D499" t="str">
        <f>Data!D499</f>
        <v>Subsurface (no inlets specified)</v>
      </c>
      <c r="E499">
        <f>Data!E499</f>
        <v>1997</v>
      </c>
      <c r="F499">
        <f>Data!F499</f>
        <v>29.8</v>
      </c>
      <c r="G499" s="24">
        <f>Data!K499</f>
        <v>39.909999999999997</v>
      </c>
      <c r="H499" s="24">
        <f>Data!L499</f>
        <v>-88.2</v>
      </c>
      <c r="I499" t="s">
        <v>439</v>
      </c>
    </row>
    <row r="500" spans="1:9" x14ac:dyDescent="0.25">
      <c r="A500" t="str">
        <f>Data!A500</f>
        <v>IA</v>
      </c>
      <c r="B500">
        <f>Data!B500</f>
        <v>92</v>
      </c>
      <c r="C500" s="15" t="str">
        <f>Data!C500</f>
        <v>CS0000</v>
      </c>
      <c r="D500" t="str">
        <f>Data!D500</f>
        <v>Subsurface (no inlets specified)</v>
      </c>
      <c r="E500">
        <f>Data!E500</f>
        <v>1992</v>
      </c>
      <c r="F500">
        <f>Data!F500</f>
        <v>56</v>
      </c>
      <c r="G500" s="24">
        <f>Data!K500</f>
        <v>42.747999999999998</v>
      </c>
      <c r="H500" s="24">
        <f>Data!L500</f>
        <v>-94.495999999999995</v>
      </c>
      <c r="I500" t="s">
        <v>439</v>
      </c>
    </row>
    <row r="501" spans="1:9" x14ac:dyDescent="0.25">
      <c r="A501" t="str">
        <f>Data!A501</f>
        <v>IA</v>
      </c>
      <c r="B501">
        <f>Data!B501</f>
        <v>92</v>
      </c>
      <c r="C501" s="15" t="str">
        <f>Data!C501</f>
        <v>CS0056</v>
      </c>
      <c r="D501" t="str">
        <f>Data!D501</f>
        <v>Subsurface (no inlets specified)</v>
      </c>
      <c r="E501">
        <f>Data!E501</f>
        <v>1992</v>
      </c>
      <c r="F501">
        <f>Data!F501</f>
        <v>27</v>
      </c>
      <c r="G501" s="24">
        <f>Data!K501</f>
        <v>42.747999999999998</v>
      </c>
      <c r="H501" s="24">
        <f>Data!L501</f>
        <v>-94.495999999999995</v>
      </c>
      <c r="I501" t="s">
        <v>439</v>
      </c>
    </row>
    <row r="502" spans="1:9" x14ac:dyDescent="0.25">
      <c r="A502" t="str">
        <f>Data!A502</f>
        <v>IA</v>
      </c>
      <c r="B502">
        <f>Data!B502</f>
        <v>92</v>
      </c>
      <c r="C502" s="15" t="str">
        <f>Data!C502</f>
        <v>CS0112</v>
      </c>
      <c r="D502" t="str">
        <f>Data!D502</f>
        <v>Subsurface (no inlets specified)</v>
      </c>
      <c r="E502">
        <f>Data!E502</f>
        <v>1992</v>
      </c>
      <c r="F502">
        <f>Data!F502</f>
        <v>51</v>
      </c>
      <c r="G502" s="24">
        <f>Data!K502</f>
        <v>42.747999999999998</v>
      </c>
      <c r="H502" s="24">
        <f>Data!L502</f>
        <v>-94.495999999999995</v>
      </c>
      <c r="I502" t="s">
        <v>439</v>
      </c>
    </row>
    <row r="503" spans="1:9" x14ac:dyDescent="0.25">
      <c r="A503" t="str">
        <f>Data!A503</f>
        <v>IA</v>
      </c>
      <c r="B503">
        <f>Data!B503</f>
        <v>92</v>
      </c>
      <c r="C503" s="15" t="str">
        <f>Data!C503</f>
        <v>CS0168</v>
      </c>
      <c r="D503" t="str">
        <f>Data!D503</f>
        <v>Subsurface (no inlets specified)</v>
      </c>
      <c r="E503">
        <f>Data!E503</f>
        <v>1992</v>
      </c>
      <c r="F503">
        <f>Data!F503</f>
        <v>33</v>
      </c>
      <c r="G503" s="24">
        <f>Data!K503</f>
        <v>42.747999999999998</v>
      </c>
      <c r="H503" s="24">
        <f>Data!L503</f>
        <v>-94.495999999999995</v>
      </c>
      <c r="I503" t="s">
        <v>439</v>
      </c>
    </row>
    <row r="504" spans="1:9" x14ac:dyDescent="0.25">
      <c r="A504" t="str">
        <f>Data!A504</f>
        <v>IA</v>
      </c>
      <c r="B504">
        <f>Data!B504</f>
        <v>92</v>
      </c>
      <c r="C504" s="15" t="str">
        <f>Data!C504</f>
        <v>CC0000</v>
      </c>
      <c r="D504" t="str">
        <f>Data!D504</f>
        <v>Subsurface (no inlets specified)</v>
      </c>
      <c r="E504">
        <f>Data!E504</f>
        <v>1992</v>
      </c>
      <c r="F504">
        <f>Data!F504</f>
        <v>4</v>
      </c>
      <c r="G504" s="24">
        <f>Data!K504</f>
        <v>42.747999999999998</v>
      </c>
      <c r="H504" s="24">
        <f>Data!L504</f>
        <v>-94.495999999999995</v>
      </c>
      <c r="I504" t="s">
        <v>439</v>
      </c>
    </row>
    <row r="505" spans="1:9" x14ac:dyDescent="0.25">
      <c r="A505" t="str">
        <f>Data!A505</f>
        <v>IA</v>
      </c>
      <c r="B505">
        <f>Data!B505</f>
        <v>92</v>
      </c>
      <c r="C505" s="15" t="str">
        <f>Data!C505</f>
        <v>CC0056</v>
      </c>
      <c r="D505" t="str">
        <f>Data!D505</f>
        <v>Subsurface (no inlets specified)</v>
      </c>
      <c r="E505">
        <f>Data!E505</f>
        <v>1992</v>
      </c>
      <c r="F505">
        <f>Data!F505</f>
        <v>23</v>
      </c>
      <c r="G505" s="24">
        <f>Data!K505</f>
        <v>42.747999999999998</v>
      </c>
      <c r="H505" s="24">
        <f>Data!L505</f>
        <v>-94.495999999999995</v>
      </c>
      <c r="I505" t="s">
        <v>439</v>
      </c>
    </row>
    <row r="506" spans="1:9" x14ac:dyDescent="0.25">
      <c r="A506" t="str">
        <f>Data!A506</f>
        <v>IA</v>
      </c>
      <c r="B506">
        <f>Data!B506</f>
        <v>92</v>
      </c>
      <c r="C506" s="15" t="str">
        <f>Data!C506</f>
        <v>CC0112</v>
      </c>
      <c r="D506" t="str">
        <f>Data!D506</f>
        <v>Subsurface (no inlets specified)</v>
      </c>
      <c r="E506">
        <f>Data!E506</f>
        <v>1992</v>
      </c>
      <c r="F506">
        <f>Data!F506</f>
        <v>19</v>
      </c>
      <c r="G506" s="24">
        <f>Data!K506</f>
        <v>42.747999999999998</v>
      </c>
      <c r="H506" s="24">
        <f>Data!L506</f>
        <v>-94.495999999999995</v>
      </c>
      <c r="I506" t="s">
        <v>439</v>
      </c>
    </row>
    <row r="507" spans="1:9" x14ac:dyDescent="0.25">
      <c r="A507" t="str">
        <f>Data!A507</f>
        <v>IA</v>
      </c>
      <c r="B507">
        <f>Data!B507</f>
        <v>92</v>
      </c>
      <c r="C507" s="15" t="str">
        <f>Data!C507</f>
        <v>CC0168</v>
      </c>
      <c r="D507" t="str">
        <f>Data!D507</f>
        <v>Subsurface (no inlets specified)</v>
      </c>
      <c r="E507">
        <f>Data!E507</f>
        <v>1992</v>
      </c>
      <c r="F507">
        <f>Data!F507</f>
        <v>15</v>
      </c>
      <c r="G507" s="24">
        <f>Data!K507</f>
        <v>42.747999999999998</v>
      </c>
      <c r="H507" s="24">
        <f>Data!L507</f>
        <v>-94.495999999999995</v>
      </c>
      <c r="I507" t="s">
        <v>439</v>
      </c>
    </row>
    <row r="508" spans="1:9" x14ac:dyDescent="0.25">
      <c r="A508" t="str">
        <f>Data!A508</f>
        <v>IA</v>
      </c>
      <c r="B508">
        <f>Data!B508</f>
        <v>92</v>
      </c>
      <c r="C508" s="15" t="str">
        <f>Data!C508</f>
        <v>CC0224</v>
      </c>
      <c r="D508" t="str">
        <f>Data!D508</f>
        <v>Subsurface (no inlets specified)</v>
      </c>
      <c r="E508">
        <f>Data!E508</f>
        <v>1992</v>
      </c>
      <c r="F508">
        <f>Data!F508</f>
        <v>29</v>
      </c>
      <c r="G508" s="24">
        <f>Data!K508</f>
        <v>42.747999999999998</v>
      </c>
      <c r="H508" s="24">
        <f>Data!L508</f>
        <v>-94.495999999999995</v>
      </c>
      <c r="I508" t="s">
        <v>439</v>
      </c>
    </row>
    <row r="509" spans="1:9" x14ac:dyDescent="0.25">
      <c r="A509" t="str">
        <f>Data!A509</f>
        <v>IA</v>
      </c>
      <c r="B509">
        <f>Data!B509</f>
        <v>92</v>
      </c>
      <c r="C509" s="15" t="str">
        <f>Data!C509</f>
        <v>CS0000</v>
      </c>
      <c r="D509" t="str">
        <f>Data!D509</f>
        <v>Subsurface (no inlets specified)</v>
      </c>
      <c r="E509">
        <f>Data!E509</f>
        <v>1990</v>
      </c>
      <c r="F509">
        <f>Data!F509</f>
        <v>53</v>
      </c>
      <c r="G509" s="24">
        <f>Data!K509</f>
        <v>42.747999999999998</v>
      </c>
      <c r="H509" s="24">
        <f>Data!L509</f>
        <v>-94.495999999999995</v>
      </c>
      <c r="I509" t="s">
        <v>439</v>
      </c>
    </row>
    <row r="510" spans="1:9" x14ac:dyDescent="0.25">
      <c r="A510" t="str">
        <f>Data!A510</f>
        <v>IA</v>
      </c>
      <c r="B510">
        <f>Data!B510</f>
        <v>92</v>
      </c>
      <c r="C510" s="15" t="str">
        <f>Data!C510</f>
        <v>CS0056</v>
      </c>
      <c r="D510" t="str">
        <f>Data!D510</f>
        <v>Subsurface (no inlets specified)</v>
      </c>
      <c r="E510">
        <f>Data!E510</f>
        <v>1990</v>
      </c>
      <c r="F510">
        <f>Data!F510</f>
        <v>56</v>
      </c>
      <c r="G510" s="24">
        <f>Data!K510</f>
        <v>42.747999999999998</v>
      </c>
      <c r="H510" s="24">
        <f>Data!L510</f>
        <v>-94.495999999999995</v>
      </c>
      <c r="I510" t="s">
        <v>439</v>
      </c>
    </row>
    <row r="511" spans="1:9" x14ac:dyDescent="0.25">
      <c r="A511" t="str">
        <f>Data!A511</f>
        <v>IA</v>
      </c>
      <c r="B511">
        <f>Data!B511</f>
        <v>92</v>
      </c>
      <c r="C511" s="15" t="str">
        <f>Data!C511</f>
        <v>CS0112</v>
      </c>
      <c r="D511" t="str">
        <f>Data!D511</f>
        <v>Subsurface (no inlets specified)</v>
      </c>
      <c r="E511">
        <f>Data!E511</f>
        <v>1990</v>
      </c>
      <c r="F511">
        <f>Data!F511</f>
        <v>70</v>
      </c>
      <c r="G511" s="24">
        <f>Data!K511</f>
        <v>42.747999999999998</v>
      </c>
      <c r="H511" s="24">
        <f>Data!L511</f>
        <v>-94.495999999999995</v>
      </c>
      <c r="I511" t="s">
        <v>439</v>
      </c>
    </row>
    <row r="512" spans="1:9" x14ac:dyDescent="0.25">
      <c r="A512" t="str">
        <f>Data!A512</f>
        <v>IA</v>
      </c>
      <c r="B512">
        <f>Data!B512</f>
        <v>92</v>
      </c>
      <c r="C512" s="15" t="str">
        <f>Data!C512</f>
        <v>CS0168</v>
      </c>
      <c r="D512" t="str">
        <f>Data!D512</f>
        <v>Subsurface (no inlets specified)</v>
      </c>
      <c r="E512">
        <f>Data!E512</f>
        <v>1990</v>
      </c>
      <c r="F512">
        <f>Data!F512</f>
        <v>75</v>
      </c>
      <c r="G512" s="24">
        <f>Data!K512</f>
        <v>42.747999999999998</v>
      </c>
      <c r="H512" s="24">
        <f>Data!L512</f>
        <v>-94.495999999999995</v>
      </c>
      <c r="I512" t="s">
        <v>439</v>
      </c>
    </row>
    <row r="513" spans="1:9" x14ac:dyDescent="0.25">
      <c r="A513" t="str">
        <f>Data!A513</f>
        <v>IA</v>
      </c>
      <c r="B513">
        <f>Data!B513</f>
        <v>92</v>
      </c>
      <c r="C513" s="15" t="str">
        <f>Data!C513</f>
        <v>CC0000</v>
      </c>
      <c r="D513" t="str">
        <f>Data!D513</f>
        <v>Subsurface (no inlets specified)</v>
      </c>
      <c r="E513">
        <f>Data!E513</f>
        <v>1990</v>
      </c>
      <c r="F513">
        <f>Data!F513</f>
        <v>49</v>
      </c>
      <c r="G513" s="24">
        <f>Data!K513</f>
        <v>42.747999999999998</v>
      </c>
      <c r="H513" s="24">
        <f>Data!L513</f>
        <v>-94.495999999999995</v>
      </c>
      <c r="I513" t="s">
        <v>439</v>
      </c>
    </row>
    <row r="514" spans="1:9" x14ac:dyDescent="0.25">
      <c r="A514" t="str">
        <f>Data!A514</f>
        <v>IA</v>
      </c>
      <c r="B514">
        <f>Data!B514</f>
        <v>92</v>
      </c>
      <c r="C514" s="15" t="str">
        <f>Data!C514</f>
        <v>CC0056</v>
      </c>
      <c r="D514" t="str">
        <f>Data!D514</f>
        <v>Subsurface (no inlets specified)</v>
      </c>
      <c r="E514">
        <f>Data!E514</f>
        <v>1990</v>
      </c>
      <c r="F514">
        <f>Data!F514</f>
        <v>56</v>
      </c>
      <c r="G514" s="24">
        <f>Data!K514</f>
        <v>42.747999999999998</v>
      </c>
      <c r="H514" s="24">
        <f>Data!L514</f>
        <v>-94.495999999999995</v>
      </c>
      <c r="I514" t="s">
        <v>439</v>
      </c>
    </row>
    <row r="515" spans="1:9" x14ac:dyDescent="0.25">
      <c r="A515" t="str">
        <f>Data!A515</f>
        <v>IA</v>
      </c>
      <c r="B515">
        <f>Data!B515</f>
        <v>92</v>
      </c>
      <c r="C515" s="15" t="str">
        <f>Data!C515</f>
        <v>CC0112</v>
      </c>
      <c r="D515" t="str">
        <f>Data!D515</f>
        <v>Subsurface (no inlets specified)</v>
      </c>
      <c r="E515">
        <f>Data!E515</f>
        <v>1990</v>
      </c>
      <c r="F515">
        <f>Data!F515</f>
        <v>53</v>
      </c>
      <c r="G515" s="24">
        <f>Data!K515</f>
        <v>42.747999999999998</v>
      </c>
      <c r="H515" s="24">
        <f>Data!L515</f>
        <v>-94.495999999999995</v>
      </c>
      <c r="I515" t="s">
        <v>439</v>
      </c>
    </row>
    <row r="516" spans="1:9" x14ac:dyDescent="0.25">
      <c r="A516" t="str">
        <f>Data!A516</f>
        <v>IA</v>
      </c>
      <c r="B516">
        <f>Data!B516</f>
        <v>92</v>
      </c>
      <c r="C516" s="15" t="str">
        <f>Data!C516</f>
        <v>CC0168</v>
      </c>
      <c r="D516" t="str">
        <f>Data!D516</f>
        <v>Subsurface (no inlets specified)</v>
      </c>
      <c r="E516">
        <f>Data!E516</f>
        <v>1990</v>
      </c>
      <c r="F516">
        <f>Data!F516</f>
        <v>60</v>
      </c>
      <c r="G516" s="24">
        <f>Data!K516</f>
        <v>42.747999999999998</v>
      </c>
      <c r="H516" s="24">
        <f>Data!L516</f>
        <v>-94.495999999999995</v>
      </c>
      <c r="I516" t="s">
        <v>439</v>
      </c>
    </row>
    <row r="517" spans="1:9" x14ac:dyDescent="0.25">
      <c r="A517" t="str">
        <f>Data!A517</f>
        <v>IA</v>
      </c>
      <c r="B517">
        <f>Data!B517</f>
        <v>92</v>
      </c>
      <c r="C517" s="15" t="str">
        <f>Data!C517</f>
        <v>CC0224</v>
      </c>
      <c r="D517" t="str">
        <f>Data!D517</f>
        <v>Subsurface (no inlets specified)</v>
      </c>
      <c r="E517">
        <f>Data!E517</f>
        <v>1990</v>
      </c>
      <c r="F517">
        <f>Data!F517</f>
        <v>58</v>
      </c>
      <c r="G517" s="24">
        <f>Data!K517</f>
        <v>42.747999999999998</v>
      </c>
      <c r="H517" s="24">
        <f>Data!L517</f>
        <v>-94.495999999999995</v>
      </c>
      <c r="I517" t="s">
        <v>439</v>
      </c>
    </row>
    <row r="518" spans="1:9" x14ac:dyDescent="0.25">
      <c r="A518" t="str">
        <f>Data!A518</f>
        <v>IA</v>
      </c>
      <c r="B518">
        <f>Data!B518</f>
        <v>92</v>
      </c>
      <c r="C518" s="15" t="str">
        <f>Data!C518</f>
        <v>CS0000</v>
      </c>
      <c r="D518" t="str">
        <f>Data!D518</f>
        <v>Subsurface (no inlets specified)</v>
      </c>
      <c r="E518">
        <f>Data!E518</f>
        <v>1993</v>
      </c>
      <c r="F518">
        <f>Data!F518</f>
        <v>28</v>
      </c>
      <c r="G518" s="24">
        <f>Data!K518</f>
        <v>42.747999999999998</v>
      </c>
      <c r="H518" s="24">
        <f>Data!L518</f>
        <v>-94.495999999999995</v>
      </c>
      <c r="I518" t="s">
        <v>439</v>
      </c>
    </row>
    <row r="519" spans="1:9" x14ac:dyDescent="0.25">
      <c r="A519" t="str">
        <f>Data!A519</f>
        <v>IA</v>
      </c>
      <c r="B519">
        <f>Data!B519</f>
        <v>92</v>
      </c>
      <c r="C519" s="15" t="str">
        <f>Data!C519</f>
        <v>CS0056</v>
      </c>
      <c r="D519" t="str">
        <f>Data!D519</f>
        <v>Subsurface (no inlets specified)</v>
      </c>
      <c r="E519">
        <f>Data!E519</f>
        <v>1993</v>
      </c>
      <c r="F519">
        <f>Data!F519</f>
        <v>50</v>
      </c>
      <c r="G519" s="24">
        <f>Data!K519</f>
        <v>42.747999999999998</v>
      </c>
      <c r="H519" s="24">
        <f>Data!L519</f>
        <v>-94.495999999999995</v>
      </c>
      <c r="I519" t="s">
        <v>439</v>
      </c>
    </row>
    <row r="520" spans="1:9" x14ac:dyDescent="0.25">
      <c r="A520" t="str">
        <f>Data!A520</f>
        <v>IA</v>
      </c>
      <c r="B520">
        <f>Data!B520</f>
        <v>92</v>
      </c>
      <c r="C520" s="15" t="str">
        <f>Data!C520</f>
        <v>CS0168</v>
      </c>
      <c r="D520" t="str">
        <f>Data!D520</f>
        <v>Subsurface (no inlets specified)</v>
      </c>
      <c r="E520">
        <f>Data!E520</f>
        <v>1993</v>
      </c>
      <c r="F520">
        <f>Data!F520</f>
        <v>50</v>
      </c>
      <c r="G520" s="24">
        <f>Data!K520</f>
        <v>42.747999999999998</v>
      </c>
      <c r="H520" s="24">
        <f>Data!L520</f>
        <v>-94.495999999999995</v>
      </c>
      <c r="I520" t="s">
        <v>439</v>
      </c>
    </row>
    <row r="521" spans="1:9" x14ac:dyDescent="0.25">
      <c r="A521" t="str">
        <f>Data!A521</f>
        <v>IA</v>
      </c>
      <c r="B521">
        <f>Data!B521</f>
        <v>92</v>
      </c>
      <c r="C521" s="15" t="str">
        <f>Data!C521</f>
        <v>CC0000</v>
      </c>
      <c r="D521" t="str">
        <f>Data!D521</f>
        <v>Subsurface (no inlets specified)</v>
      </c>
      <c r="E521">
        <f>Data!E521</f>
        <v>1993</v>
      </c>
      <c r="F521">
        <f>Data!F521</f>
        <v>5</v>
      </c>
      <c r="G521" s="24">
        <f>Data!K521</f>
        <v>42.747999999999998</v>
      </c>
      <c r="H521" s="24">
        <f>Data!L521</f>
        <v>-94.495999999999995</v>
      </c>
      <c r="I521" t="s">
        <v>439</v>
      </c>
    </row>
    <row r="522" spans="1:9" x14ac:dyDescent="0.25">
      <c r="A522" t="str">
        <f>Data!A522</f>
        <v>IA</v>
      </c>
      <c r="B522">
        <f>Data!B522</f>
        <v>92</v>
      </c>
      <c r="C522" s="15" t="str">
        <f>Data!C522</f>
        <v>CC0056</v>
      </c>
      <c r="D522" t="str">
        <f>Data!D522</f>
        <v>Subsurface (no inlets specified)</v>
      </c>
      <c r="E522">
        <f>Data!E522</f>
        <v>1993</v>
      </c>
      <c r="F522">
        <f>Data!F522</f>
        <v>20</v>
      </c>
      <c r="G522" s="24">
        <f>Data!K522</f>
        <v>42.747999999999998</v>
      </c>
      <c r="H522" s="24">
        <f>Data!L522</f>
        <v>-94.495999999999995</v>
      </c>
      <c r="I522" t="s">
        <v>439</v>
      </c>
    </row>
    <row r="523" spans="1:9" x14ac:dyDescent="0.25">
      <c r="A523" t="str">
        <f>Data!A523</f>
        <v>IA</v>
      </c>
      <c r="B523">
        <f>Data!B523</f>
        <v>92</v>
      </c>
      <c r="C523" s="15" t="str">
        <f>Data!C523</f>
        <v>CC0112</v>
      </c>
      <c r="D523" t="str">
        <f>Data!D523</f>
        <v>Subsurface (no inlets specified)</v>
      </c>
      <c r="E523">
        <f>Data!E523</f>
        <v>1993</v>
      </c>
      <c r="F523">
        <f>Data!F523</f>
        <v>23</v>
      </c>
      <c r="G523" s="24">
        <f>Data!K523</f>
        <v>42.747999999999998</v>
      </c>
      <c r="H523" s="24">
        <f>Data!L523</f>
        <v>-94.495999999999995</v>
      </c>
      <c r="I523" t="s">
        <v>439</v>
      </c>
    </row>
    <row r="524" spans="1:9" x14ac:dyDescent="0.25">
      <c r="A524" t="str">
        <f>Data!A524</f>
        <v>IA</v>
      </c>
      <c r="B524">
        <f>Data!B524</f>
        <v>92</v>
      </c>
      <c r="C524" s="15" t="str">
        <f>Data!C524</f>
        <v>CC0168</v>
      </c>
      <c r="D524" t="str">
        <f>Data!D524</f>
        <v>Subsurface (no inlets specified)</v>
      </c>
      <c r="E524">
        <f>Data!E524</f>
        <v>1993</v>
      </c>
      <c r="F524">
        <f>Data!F524</f>
        <v>36</v>
      </c>
      <c r="G524" s="24">
        <f>Data!K524</f>
        <v>42.747999999999998</v>
      </c>
      <c r="H524" s="24">
        <f>Data!L524</f>
        <v>-94.495999999999995</v>
      </c>
      <c r="I524" t="s">
        <v>439</v>
      </c>
    </row>
    <row r="525" spans="1:9" x14ac:dyDescent="0.25">
      <c r="A525" t="str">
        <f>Data!A525</f>
        <v>IA</v>
      </c>
      <c r="B525">
        <f>Data!B525</f>
        <v>92</v>
      </c>
      <c r="C525" s="15" t="str">
        <f>Data!C525</f>
        <v>CC0224</v>
      </c>
      <c r="D525" t="str">
        <f>Data!D525</f>
        <v>Subsurface (no inlets specified)</v>
      </c>
      <c r="E525">
        <f>Data!E525</f>
        <v>1993</v>
      </c>
      <c r="F525">
        <f>Data!F525</f>
        <v>27</v>
      </c>
      <c r="G525" s="24">
        <f>Data!K525</f>
        <v>42.747999999999998</v>
      </c>
      <c r="H525" s="24">
        <f>Data!L525</f>
        <v>-94.495999999999995</v>
      </c>
      <c r="I525" t="s">
        <v>439</v>
      </c>
    </row>
    <row r="526" spans="1:9" x14ac:dyDescent="0.25">
      <c r="A526" t="str">
        <f>Data!A526</f>
        <v>IA</v>
      </c>
      <c r="B526">
        <f>Data!B526</f>
        <v>92</v>
      </c>
      <c r="C526" s="15" t="str">
        <f>Data!C526</f>
        <v>CS0000</v>
      </c>
      <c r="D526" t="str">
        <f>Data!D526</f>
        <v>Subsurface (no inlets specified)</v>
      </c>
      <c r="E526">
        <f>Data!E526</f>
        <v>1991</v>
      </c>
      <c r="F526">
        <f>Data!F526</f>
        <v>67</v>
      </c>
      <c r="G526" s="24">
        <f>Data!K526</f>
        <v>42.747999999999998</v>
      </c>
      <c r="H526" s="24">
        <f>Data!L526</f>
        <v>-94.495999999999995</v>
      </c>
      <c r="I526" t="s">
        <v>439</v>
      </c>
    </row>
    <row r="527" spans="1:9" x14ac:dyDescent="0.25">
      <c r="A527" t="str">
        <f>Data!A527</f>
        <v>IA</v>
      </c>
      <c r="B527">
        <f>Data!B527</f>
        <v>92</v>
      </c>
      <c r="C527" s="15" t="str">
        <f>Data!C527</f>
        <v>CS0056</v>
      </c>
      <c r="D527" t="str">
        <f>Data!D527</f>
        <v>Subsurface (no inlets specified)</v>
      </c>
      <c r="E527">
        <f>Data!E527</f>
        <v>1991</v>
      </c>
      <c r="F527">
        <f>Data!F527</f>
        <v>59</v>
      </c>
      <c r="G527" s="24">
        <f>Data!K527</f>
        <v>42.747999999999998</v>
      </c>
      <c r="H527" s="24">
        <f>Data!L527</f>
        <v>-94.495999999999995</v>
      </c>
      <c r="I527" t="s">
        <v>439</v>
      </c>
    </row>
    <row r="528" spans="1:9" x14ac:dyDescent="0.25">
      <c r="A528" t="str">
        <f>Data!A528</f>
        <v>IA</v>
      </c>
      <c r="B528">
        <f>Data!B528</f>
        <v>92</v>
      </c>
      <c r="C528" s="15" t="str">
        <f>Data!C528</f>
        <v>CS0112</v>
      </c>
      <c r="D528" t="str">
        <f>Data!D528</f>
        <v>Subsurface (no inlets specified)</v>
      </c>
      <c r="E528">
        <f>Data!E528</f>
        <v>1991</v>
      </c>
      <c r="F528">
        <f>Data!F528</f>
        <v>88</v>
      </c>
      <c r="G528" s="24">
        <f>Data!K528</f>
        <v>42.747999999999998</v>
      </c>
      <c r="H528" s="24">
        <f>Data!L528</f>
        <v>-94.495999999999995</v>
      </c>
      <c r="I528" t="s">
        <v>439</v>
      </c>
    </row>
    <row r="529" spans="1:9" x14ac:dyDescent="0.25">
      <c r="A529" t="str">
        <f>Data!A529</f>
        <v>IA</v>
      </c>
      <c r="B529">
        <f>Data!B529</f>
        <v>92</v>
      </c>
      <c r="C529" s="15" t="str">
        <f>Data!C529</f>
        <v>CS0168</v>
      </c>
      <c r="D529" t="str">
        <f>Data!D529</f>
        <v>Subsurface (no inlets specified)</v>
      </c>
      <c r="E529">
        <f>Data!E529</f>
        <v>1991</v>
      </c>
      <c r="F529">
        <f>Data!F529</f>
        <v>74</v>
      </c>
      <c r="G529" s="24">
        <f>Data!K529</f>
        <v>42.747999999999998</v>
      </c>
      <c r="H529" s="24">
        <f>Data!L529</f>
        <v>-94.495999999999995</v>
      </c>
      <c r="I529" t="s">
        <v>439</v>
      </c>
    </row>
    <row r="530" spans="1:9" x14ac:dyDescent="0.25">
      <c r="A530" t="str">
        <f>Data!A530</f>
        <v>IA</v>
      </c>
      <c r="B530">
        <f>Data!B530</f>
        <v>92</v>
      </c>
      <c r="C530" s="15" t="str">
        <f>Data!C530</f>
        <v>CC0000</v>
      </c>
      <c r="D530" t="str">
        <f>Data!D530</f>
        <v>Subsurface (no inlets specified)</v>
      </c>
      <c r="E530">
        <f>Data!E530</f>
        <v>1991</v>
      </c>
      <c r="F530">
        <f>Data!F530</f>
        <v>29</v>
      </c>
      <c r="G530" s="24">
        <f>Data!K530</f>
        <v>42.747999999999998</v>
      </c>
      <c r="H530" s="24">
        <f>Data!L530</f>
        <v>-94.495999999999995</v>
      </c>
      <c r="I530" t="s">
        <v>439</v>
      </c>
    </row>
    <row r="531" spans="1:9" x14ac:dyDescent="0.25">
      <c r="A531" t="str">
        <f>Data!A531</f>
        <v>IA</v>
      </c>
      <c r="B531">
        <f>Data!B531</f>
        <v>92</v>
      </c>
      <c r="C531" s="15" t="str">
        <f>Data!C531</f>
        <v>CC0056</v>
      </c>
      <c r="D531" t="str">
        <f>Data!D531</f>
        <v>Subsurface (no inlets specified)</v>
      </c>
      <c r="E531">
        <f>Data!E531</f>
        <v>1991</v>
      </c>
      <c r="F531">
        <f>Data!F531</f>
        <v>51</v>
      </c>
      <c r="G531" s="24">
        <f>Data!K531</f>
        <v>42.747999999999998</v>
      </c>
      <c r="H531" s="24">
        <f>Data!L531</f>
        <v>-94.495999999999995</v>
      </c>
      <c r="I531" t="s">
        <v>439</v>
      </c>
    </row>
    <row r="532" spans="1:9" x14ac:dyDescent="0.25">
      <c r="A532" t="str">
        <f>Data!A532</f>
        <v>IA</v>
      </c>
      <c r="B532">
        <f>Data!B532</f>
        <v>92</v>
      </c>
      <c r="C532" s="15" t="str">
        <f>Data!C532</f>
        <v>CC0112</v>
      </c>
      <c r="D532" t="str">
        <f>Data!D532</f>
        <v>Subsurface (no inlets specified)</v>
      </c>
      <c r="E532">
        <f>Data!E532</f>
        <v>1991</v>
      </c>
      <c r="F532">
        <f>Data!F532</f>
        <v>36</v>
      </c>
      <c r="G532" s="24">
        <f>Data!K532</f>
        <v>42.747999999999998</v>
      </c>
      <c r="H532" s="24">
        <f>Data!L532</f>
        <v>-94.495999999999995</v>
      </c>
      <c r="I532" t="s">
        <v>439</v>
      </c>
    </row>
    <row r="533" spans="1:9" x14ac:dyDescent="0.25">
      <c r="A533" t="str">
        <f>Data!A533</f>
        <v>IA</v>
      </c>
      <c r="B533">
        <f>Data!B533</f>
        <v>92</v>
      </c>
      <c r="C533" s="15" t="str">
        <f>Data!C533</f>
        <v>CC0168</v>
      </c>
      <c r="D533" t="str">
        <f>Data!D533</f>
        <v>Subsurface (no inlets specified)</v>
      </c>
      <c r="E533">
        <f>Data!E533</f>
        <v>1991</v>
      </c>
      <c r="F533">
        <f>Data!F533</f>
        <v>45</v>
      </c>
      <c r="G533" s="24">
        <f>Data!K533</f>
        <v>42.747999999999998</v>
      </c>
      <c r="H533" s="24">
        <f>Data!L533</f>
        <v>-94.495999999999995</v>
      </c>
      <c r="I533" t="s">
        <v>439</v>
      </c>
    </row>
    <row r="534" spans="1:9" x14ac:dyDescent="0.25">
      <c r="A534" t="str">
        <f>Data!A534</f>
        <v>IA</v>
      </c>
      <c r="B534">
        <f>Data!B534</f>
        <v>92</v>
      </c>
      <c r="C534" s="15" t="str">
        <f>Data!C534</f>
        <v>CC0224</v>
      </c>
      <c r="D534" t="str">
        <f>Data!D534</f>
        <v>Subsurface (no inlets specified)</v>
      </c>
      <c r="E534">
        <f>Data!E534</f>
        <v>1991</v>
      </c>
      <c r="F534">
        <f>Data!F534</f>
        <v>76</v>
      </c>
      <c r="G534" s="24">
        <f>Data!K534</f>
        <v>42.747999999999998</v>
      </c>
      <c r="H534" s="24">
        <f>Data!L534</f>
        <v>-94.495999999999995</v>
      </c>
      <c r="I534" t="s">
        <v>439</v>
      </c>
    </row>
    <row r="535" spans="1:9" x14ac:dyDescent="0.25">
      <c r="A535" t="str">
        <f>Data!A535</f>
        <v>IA</v>
      </c>
      <c r="B535">
        <f>Data!B535</f>
        <v>101</v>
      </c>
      <c r="C535" s="15" t="str">
        <f>Data!C535</f>
        <v>00000L</v>
      </c>
      <c r="D535" t="str">
        <f>Data!D535</f>
        <v>Subsurface (no inlets specified)</v>
      </c>
      <c r="E535">
        <f>Data!E535</f>
        <v>1997</v>
      </c>
      <c r="F535">
        <f>Data!F535</f>
        <v>13</v>
      </c>
      <c r="G535" s="24">
        <f>Data!K535</f>
        <v>42.2</v>
      </c>
      <c r="H535" s="24">
        <f>Data!L535</f>
        <v>-93.6</v>
      </c>
      <c r="I535" t="s">
        <v>439</v>
      </c>
    </row>
    <row r="536" spans="1:9" x14ac:dyDescent="0.25">
      <c r="A536" t="str">
        <f>Data!A536</f>
        <v>IA</v>
      </c>
      <c r="B536">
        <f>Data!B536</f>
        <v>101</v>
      </c>
      <c r="C536" s="15" t="str">
        <f>Data!C536</f>
        <v>00000M</v>
      </c>
      <c r="D536" t="str">
        <f>Data!D536</f>
        <v>Subsurface (no inlets specified)</v>
      </c>
      <c r="E536">
        <f>Data!E536</f>
        <v>1997</v>
      </c>
      <c r="F536">
        <f>Data!F536</f>
        <v>16</v>
      </c>
      <c r="G536" s="24">
        <f>Data!K536</f>
        <v>42.2</v>
      </c>
      <c r="H536" s="24">
        <f>Data!L536</f>
        <v>-93.6</v>
      </c>
      <c r="I536" t="s">
        <v>439</v>
      </c>
    </row>
    <row r="537" spans="1:9" x14ac:dyDescent="0.25">
      <c r="A537" t="str">
        <f>Data!A537</f>
        <v>IA</v>
      </c>
      <c r="B537">
        <f>Data!B537</f>
        <v>101</v>
      </c>
      <c r="C537" s="15" t="str">
        <f>Data!C537</f>
        <v>00000H</v>
      </c>
      <c r="D537" t="str">
        <f>Data!D537</f>
        <v>Subsurface (no inlets specified)</v>
      </c>
      <c r="E537">
        <f>Data!E537</f>
        <v>1997</v>
      </c>
      <c r="F537">
        <f>Data!F537</f>
        <v>26</v>
      </c>
      <c r="G537" s="24">
        <f>Data!K537</f>
        <v>42.2</v>
      </c>
      <c r="H537" s="24">
        <f>Data!L537</f>
        <v>-93.6</v>
      </c>
      <c r="I537" t="s">
        <v>439</v>
      </c>
    </row>
    <row r="538" spans="1:9" x14ac:dyDescent="0.25">
      <c r="A538" t="str">
        <f>Data!A538</f>
        <v>IA</v>
      </c>
      <c r="B538">
        <f>Data!B538</f>
        <v>101</v>
      </c>
      <c r="C538" s="15" t="str">
        <f>Data!C538</f>
        <v>00000L</v>
      </c>
      <c r="D538" t="str">
        <f>Data!D538</f>
        <v>Subsurface (no inlets specified)</v>
      </c>
      <c r="E538">
        <f>Data!E538</f>
        <v>1999</v>
      </c>
      <c r="F538">
        <f>Data!F538</f>
        <v>31</v>
      </c>
      <c r="G538" s="24">
        <f>Data!K538</f>
        <v>42.2</v>
      </c>
      <c r="H538" s="24">
        <f>Data!L538</f>
        <v>-93.6</v>
      </c>
      <c r="I538" t="s">
        <v>439</v>
      </c>
    </row>
    <row r="539" spans="1:9" x14ac:dyDescent="0.25">
      <c r="A539" t="str">
        <f>Data!A539</f>
        <v>IA</v>
      </c>
      <c r="B539">
        <f>Data!B539</f>
        <v>101</v>
      </c>
      <c r="C539" s="15" t="str">
        <f>Data!C539</f>
        <v>00000M</v>
      </c>
      <c r="D539" t="str">
        <f>Data!D539</f>
        <v>Subsurface (no inlets specified)</v>
      </c>
      <c r="E539">
        <f>Data!E539</f>
        <v>1999</v>
      </c>
      <c r="F539">
        <f>Data!F539</f>
        <v>36</v>
      </c>
      <c r="G539" s="24">
        <f>Data!K539</f>
        <v>42.2</v>
      </c>
      <c r="H539" s="24">
        <f>Data!L539</f>
        <v>-93.6</v>
      </c>
      <c r="I539" t="s">
        <v>439</v>
      </c>
    </row>
    <row r="540" spans="1:9" x14ac:dyDescent="0.25">
      <c r="A540" t="str">
        <f>Data!A540</f>
        <v>IA</v>
      </c>
      <c r="B540">
        <f>Data!B540</f>
        <v>101</v>
      </c>
      <c r="C540" s="15" t="str">
        <f>Data!C540</f>
        <v>00000H</v>
      </c>
      <c r="D540" t="str">
        <f>Data!D540</f>
        <v>Subsurface (no inlets specified)</v>
      </c>
      <c r="E540">
        <f>Data!E540</f>
        <v>1999</v>
      </c>
      <c r="F540">
        <f>Data!F540</f>
        <v>49</v>
      </c>
      <c r="G540" s="24">
        <f>Data!K540</f>
        <v>42.2</v>
      </c>
      <c r="H540" s="24">
        <f>Data!L540</f>
        <v>-93.6</v>
      </c>
      <c r="I540" t="s">
        <v>439</v>
      </c>
    </row>
    <row r="541" spans="1:9" x14ac:dyDescent="0.25">
      <c r="A541" t="str">
        <f>Data!A541</f>
        <v>IA</v>
      </c>
      <c r="B541">
        <f>Data!B541</f>
        <v>101</v>
      </c>
      <c r="C541" s="15" t="str">
        <f>Data!C541</f>
        <v>00000L</v>
      </c>
      <c r="D541" t="str">
        <f>Data!D541</f>
        <v>Subsurface (no inlets specified)</v>
      </c>
      <c r="E541">
        <f>Data!E541</f>
        <v>1998</v>
      </c>
      <c r="F541">
        <f>Data!F541</f>
        <v>38</v>
      </c>
      <c r="G541" s="24">
        <f>Data!K541</f>
        <v>42.2</v>
      </c>
      <c r="H541" s="24">
        <f>Data!L541</f>
        <v>-93.6</v>
      </c>
      <c r="I541" t="s">
        <v>439</v>
      </c>
    </row>
    <row r="542" spans="1:9" x14ac:dyDescent="0.25">
      <c r="A542" t="str">
        <f>Data!A542</f>
        <v>IA</v>
      </c>
      <c r="B542">
        <f>Data!B542</f>
        <v>101</v>
      </c>
      <c r="C542" s="15" t="str">
        <f>Data!C542</f>
        <v>00000M</v>
      </c>
      <c r="D542" t="str">
        <f>Data!D542</f>
        <v>Subsurface (no inlets specified)</v>
      </c>
      <c r="E542">
        <f>Data!E542</f>
        <v>1998</v>
      </c>
      <c r="F542">
        <f>Data!F542</f>
        <v>43</v>
      </c>
      <c r="G542" s="24">
        <f>Data!K542</f>
        <v>42.2</v>
      </c>
      <c r="H542" s="24">
        <f>Data!L542</f>
        <v>-93.6</v>
      </c>
      <c r="I542" t="s">
        <v>439</v>
      </c>
    </row>
    <row r="543" spans="1:9" x14ac:dyDescent="0.25">
      <c r="A543" t="str">
        <f>Data!A543</f>
        <v>IA</v>
      </c>
      <c r="B543">
        <f>Data!B543</f>
        <v>101</v>
      </c>
      <c r="C543" s="15" t="str">
        <f>Data!C543</f>
        <v>00000H</v>
      </c>
      <c r="D543" t="str">
        <f>Data!D543</f>
        <v>Subsurface (no inlets specified)</v>
      </c>
      <c r="E543">
        <f>Data!E543</f>
        <v>1998</v>
      </c>
      <c r="F543">
        <f>Data!F543</f>
        <v>59</v>
      </c>
      <c r="G543" s="24">
        <f>Data!K543</f>
        <v>42.2</v>
      </c>
      <c r="H543" s="24">
        <f>Data!L543</f>
        <v>-93.6</v>
      </c>
      <c r="I543" t="s">
        <v>439</v>
      </c>
    </row>
    <row r="544" spans="1:9" x14ac:dyDescent="0.25">
      <c r="A544" t="str">
        <f>Data!A544</f>
        <v>IA</v>
      </c>
      <c r="B544">
        <f>Data!B544</f>
        <v>101</v>
      </c>
      <c r="C544" s="15" t="str">
        <f>Data!C544</f>
        <v>00000L</v>
      </c>
      <c r="D544" t="str">
        <f>Data!D544</f>
        <v>Subsurface (no inlets specified)</v>
      </c>
      <c r="E544">
        <f>Data!E544</f>
        <v>1996</v>
      </c>
      <c r="F544">
        <f>Data!F544</f>
        <v>37</v>
      </c>
      <c r="G544" s="24">
        <f>Data!K544</f>
        <v>42.2</v>
      </c>
      <c r="H544" s="24">
        <f>Data!L544</f>
        <v>-93.6</v>
      </c>
      <c r="I544" t="s">
        <v>439</v>
      </c>
    </row>
    <row r="545" spans="1:9" x14ac:dyDescent="0.25">
      <c r="A545" t="str">
        <f>Data!A545</f>
        <v>IA</v>
      </c>
      <c r="B545">
        <f>Data!B545</f>
        <v>101</v>
      </c>
      <c r="C545" s="15" t="str">
        <f>Data!C545</f>
        <v>00000M</v>
      </c>
      <c r="D545" t="str">
        <f>Data!D545</f>
        <v>Subsurface (no inlets specified)</v>
      </c>
      <c r="E545">
        <f>Data!E545</f>
        <v>1996</v>
      </c>
      <c r="F545">
        <f>Data!F545</f>
        <v>47</v>
      </c>
      <c r="G545" s="24">
        <f>Data!K545</f>
        <v>42.2</v>
      </c>
      <c r="H545" s="24">
        <f>Data!L545</f>
        <v>-93.6</v>
      </c>
      <c r="I545" t="s">
        <v>439</v>
      </c>
    </row>
    <row r="546" spans="1:9" x14ac:dyDescent="0.25">
      <c r="A546" t="str">
        <f>Data!A546</f>
        <v>IA</v>
      </c>
      <c r="B546">
        <f>Data!B546</f>
        <v>101</v>
      </c>
      <c r="C546" s="15" t="str">
        <f>Data!C546</f>
        <v>00000H</v>
      </c>
      <c r="D546" t="str">
        <f>Data!D546</f>
        <v>Subsurface (no inlets specified)</v>
      </c>
      <c r="E546">
        <f>Data!E546</f>
        <v>1996</v>
      </c>
      <c r="F546">
        <f>Data!F546</f>
        <v>61</v>
      </c>
      <c r="G546" s="24">
        <f>Data!K546</f>
        <v>42.2</v>
      </c>
      <c r="H546" s="24">
        <f>Data!L546</f>
        <v>-93.6</v>
      </c>
      <c r="I546" t="s">
        <v>439</v>
      </c>
    </row>
    <row r="547" spans="1:9" x14ac:dyDescent="0.25">
      <c r="A547" t="str">
        <f>Data!A547</f>
        <v>IA</v>
      </c>
      <c r="B547">
        <f>Data!B547</f>
        <v>104</v>
      </c>
      <c r="C547" s="15" t="str">
        <f>Data!C547</f>
        <v>0000V2</v>
      </c>
      <c r="D547" t="str">
        <f>Data!D547</f>
        <v>Subsurface (no inlets specified)</v>
      </c>
      <c r="E547">
        <f>Data!E547</f>
        <v>2006</v>
      </c>
      <c r="F547">
        <f>Data!F547</f>
        <v>23.6</v>
      </c>
      <c r="G547" s="24">
        <f>Data!K547</f>
        <v>42.2</v>
      </c>
      <c r="H547" s="24">
        <f>Data!L547</f>
        <v>-93.6</v>
      </c>
      <c r="I547" t="s">
        <v>439</v>
      </c>
    </row>
    <row r="548" spans="1:9" x14ac:dyDescent="0.25">
      <c r="A548" t="str">
        <f>Data!A548</f>
        <v>IA</v>
      </c>
      <c r="B548">
        <f>Data!B548</f>
        <v>104</v>
      </c>
      <c r="C548" s="15" t="str">
        <f>Data!C548</f>
        <v>0000V6</v>
      </c>
      <c r="D548" t="str">
        <f>Data!D548</f>
        <v>Subsurface (no inlets specified)</v>
      </c>
      <c r="E548">
        <f>Data!E548</f>
        <v>2006</v>
      </c>
      <c r="F548">
        <f>Data!F548</f>
        <v>21.6</v>
      </c>
      <c r="G548" s="24">
        <f>Data!K548</f>
        <v>42.2</v>
      </c>
      <c r="H548" s="24">
        <f>Data!L548</f>
        <v>-93.6</v>
      </c>
      <c r="I548" t="s">
        <v>439</v>
      </c>
    </row>
    <row r="549" spans="1:9" x14ac:dyDescent="0.25">
      <c r="A549" t="str">
        <f>Data!A549</f>
        <v>IA</v>
      </c>
      <c r="B549">
        <f>Data!B549</f>
        <v>104</v>
      </c>
      <c r="C549" s="15" t="str">
        <f>Data!C549</f>
        <v>000V12</v>
      </c>
      <c r="D549" t="str">
        <f>Data!D549</f>
        <v>Subsurface (no inlets specified)</v>
      </c>
      <c r="E549">
        <f>Data!E549</f>
        <v>2006</v>
      </c>
      <c r="F549">
        <f>Data!F549</f>
        <v>21.6</v>
      </c>
      <c r="G549" s="24">
        <f>Data!K549</f>
        <v>42.2</v>
      </c>
      <c r="H549" s="24">
        <f>Data!L549</f>
        <v>-93.6</v>
      </c>
      <c r="I549" t="s">
        <v>439</v>
      </c>
    </row>
    <row r="550" spans="1:9" x14ac:dyDescent="0.25">
      <c r="A550" t="str">
        <f>Data!A550</f>
        <v>IA</v>
      </c>
      <c r="B550">
        <f>Data!B550</f>
        <v>104</v>
      </c>
      <c r="C550" s="15" t="str">
        <f>Data!C550</f>
        <v>0000V2</v>
      </c>
      <c r="D550" t="str">
        <f>Data!D550</f>
        <v>Subsurface (no inlets specified)</v>
      </c>
      <c r="E550">
        <f>Data!E550</f>
        <v>2009</v>
      </c>
      <c r="F550">
        <f>Data!F550</f>
        <v>15.8</v>
      </c>
      <c r="G550" s="24">
        <f>Data!K550</f>
        <v>42.2</v>
      </c>
      <c r="H550" s="24">
        <f>Data!L550</f>
        <v>-93.6</v>
      </c>
      <c r="I550" t="s">
        <v>439</v>
      </c>
    </row>
    <row r="551" spans="1:9" x14ac:dyDescent="0.25">
      <c r="A551" t="str">
        <f>Data!A551</f>
        <v>IA</v>
      </c>
      <c r="B551">
        <f>Data!B551</f>
        <v>104</v>
      </c>
      <c r="C551" s="15" t="str">
        <f>Data!C551</f>
        <v>0000V6</v>
      </c>
      <c r="D551" t="str">
        <f>Data!D551</f>
        <v>Subsurface (no inlets specified)</v>
      </c>
      <c r="E551">
        <f>Data!E551</f>
        <v>2009</v>
      </c>
      <c r="F551">
        <f>Data!F551</f>
        <v>20.399999999999999</v>
      </c>
      <c r="G551" s="24">
        <f>Data!K551</f>
        <v>42.2</v>
      </c>
      <c r="H551" s="24">
        <f>Data!L551</f>
        <v>-93.6</v>
      </c>
      <c r="I551" t="s">
        <v>439</v>
      </c>
    </row>
    <row r="552" spans="1:9" x14ac:dyDescent="0.25">
      <c r="A552" t="str">
        <f>Data!A552</f>
        <v>IA</v>
      </c>
      <c r="B552">
        <f>Data!B552</f>
        <v>104</v>
      </c>
      <c r="C552" s="15" t="str">
        <f>Data!C552</f>
        <v>000V12</v>
      </c>
      <c r="D552" t="str">
        <f>Data!D552</f>
        <v>Subsurface (no inlets specified)</v>
      </c>
      <c r="E552">
        <f>Data!E552</f>
        <v>2009</v>
      </c>
      <c r="F552">
        <f>Data!F552</f>
        <v>16.8</v>
      </c>
      <c r="G552" s="24">
        <f>Data!K552</f>
        <v>42.2</v>
      </c>
      <c r="H552" s="24">
        <f>Data!L552</f>
        <v>-93.6</v>
      </c>
      <c r="I552" t="s">
        <v>439</v>
      </c>
    </row>
    <row r="553" spans="1:9" x14ac:dyDescent="0.25">
      <c r="A553" t="str">
        <f>Data!A553</f>
        <v>IA</v>
      </c>
      <c r="B553">
        <f>Data!B553</f>
        <v>104</v>
      </c>
      <c r="C553" s="15" t="str">
        <f>Data!C553</f>
        <v>0000V2</v>
      </c>
      <c r="D553" t="str">
        <f>Data!D553</f>
        <v>Subsurface (no inlets specified)</v>
      </c>
      <c r="E553">
        <f>Data!E553</f>
        <v>2007</v>
      </c>
      <c r="F553">
        <f>Data!F553</f>
        <v>37.799999999999997</v>
      </c>
      <c r="G553" s="24">
        <f>Data!K553</f>
        <v>42.2</v>
      </c>
      <c r="H553" s="24">
        <f>Data!L553</f>
        <v>-93.6</v>
      </c>
      <c r="I553" t="s">
        <v>439</v>
      </c>
    </row>
    <row r="554" spans="1:9" x14ac:dyDescent="0.25">
      <c r="A554" t="str">
        <f>Data!A554</f>
        <v>IA</v>
      </c>
      <c r="B554">
        <f>Data!B554</f>
        <v>104</v>
      </c>
      <c r="C554" s="15" t="str">
        <f>Data!C554</f>
        <v>0000V6</v>
      </c>
      <c r="D554" t="str">
        <f>Data!D554</f>
        <v>Subsurface (no inlets specified)</v>
      </c>
      <c r="E554">
        <f>Data!E554</f>
        <v>2007</v>
      </c>
      <c r="F554">
        <f>Data!F554</f>
        <v>37.200000000000003</v>
      </c>
      <c r="G554" s="24">
        <f>Data!K554</f>
        <v>42.2</v>
      </c>
      <c r="H554" s="24">
        <f>Data!L554</f>
        <v>-93.6</v>
      </c>
      <c r="I554" t="s">
        <v>439</v>
      </c>
    </row>
    <row r="555" spans="1:9" x14ac:dyDescent="0.25">
      <c r="A555" t="str">
        <f>Data!A555</f>
        <v>IA</v>
      </c>
      <c r="B555">
        <f>Data!B555</f>
        <v>104</v>
      </c>
      <c r="C555" s="15" t="str">
        <f>Data!C555</f>
        <v>000V12</v>
      </c>
      <c r="D555" t="str">
        <f>Data!D555</f>
        <v>Subsurface (no inlets specified)</v>
      </c>
      <c r="E555">
        <f>Data!E555</f>
        <v>2007</v>
      </c>
      <c r="F555">
        <f>Data!F555</f>
        <v>33</v>
      </c>
      <c r="G555" s="24">
        <f>Data!K555</f>
        <v>42.2</v>
      </c>
      <c r="H555" s="24">
        <f>Data!L555</f>
        <v>-93.6</v>
      </c>
      <c r="I555" t="s">
        <v>439</v>
      </c>
    </row>
    <row r="556" spans="1:9" x14ac:dyDescent="0.25">
      <c r="A556" t="str">
        <f>Data!A556</f>
        <v>IA</v>
      </c>
      <c r="B556">
        <f>Data!B556</f>
        <v>104</v>
      </c>
      <c r="C556" s="15" t="str">
        <f>Data!C556</f>
        <v>0000V2</v>
      </c>
      <c r="D556" t="str">
        <f>Data!D556</f>
        <v>Subsurface (no inlets specified)</v>
      </c>
      <c r="E556">
        <f>Data!E556</f>
        <v>2008</v>
      </c>
      <c r="F556">
        <f>Data!F556</f>
        <v>42.1</v>
      </c>
      <c r="G556" s="24">
        <f>Data!K556</f>
        <v>42.2</v>
      </c>
      <c r="H556" s="24">
        <f>Data!L556</f>
        <v>-93.6</v>
      </c>
      <c r="I556" t="s">
        <v>439</v>
      </c>
    </row>
    <row r="557" spans="1:9" x14ac:dyDescent="0.25">
      <c r="A557" t="str">
        <f>Data!A557</f>
        <v>IA</v>
      </c>
      <c r="B557">
        <f>Data!B557</f>
        <v>104</v>
      </c>
      <c r="C557" s="15" t="str">
        <f>Data!C557</f>
        <v>0000V6</v>
      </c>
      <c r="D557" t="str">
        <f>Data!D557</f>
        <v>Subsurface (no inlets specified)</v>
      </c>
      <c r="E557">
        <f>Data!E557</f>
        <v>2008</v>
      </c>
      <c r="F557">
        <f>Data!F557</f>
        <v>46.3</v>
      </c>
      <c r="G557" s="24">
        <f>Data!K557</f>
        <v>42.2</v>
      </c>
      <c r="H557" s="24">
        <f>Data!L557</f>
        <v>-93.6</v>
      </c>
      <c r="I557" t="s">
        <v>439</v>
      </c>
    </row>
    <row r="558" spans="1:9" x14ac:dyDescent="0.25">
      <c r="A558" t="str">
        <f>Data!A558</f>
        <v>IA</v>
      </c>
      <c r="B558">
        <f>Data!B558</f>
        <v>104</v>
      </c>
      <c r="C558" s="15" t="str">
        <f>Data!C558</f>
        <v>000V12</v>
      </c>
      <c r="D558" t="str">
        <f>Data!D558</f>
        <v>Subsurface (no inlets specified)</v>
      </c>
      <c r="E558">
        <f>Data!E558</f>
        <v>2008</v>
      </c>
      <c r="F558">
        <f>Data!F558</f>
        <v>38.700000000000003</v>
      </c>
      <c r="G558" s="24">
        <f>Data!K558</f>
        <v>42.2</v>
      </c>
      <c r="H558" s="24">
        <f>Data!L558</f>
        <v>-93.6</v>
      </c>
      <c r="I558" t="s">
        <v>439</v>
      </c>
    </row>
    <row r="559" spans="1:9" x14ac:dyDescent="0.25">
      <c r="A559" t="str">
        <f>Data!A559</f>
        <v>IL</v>
      </c>
      <c r="B559">
        <f>Data!B559</f>
        <v>108</v>
      </c>
      <c r="C559" s="15" t="str">
        <f>Data!C559</f>
        <v>0SiteC</v>
      </c>
      <c r="D559" t="str">
        <f>Data!D559</f>
        <v>Subsurface (no inlets specified)</v>
      </c>
      <c r="E559">
        <f>Data!E559</f>
        <v>1992</v>
      </c>
      <c r="F559">
        <f>Data!F559</f>
        <v>6</v>
      </c>
      <c r="G559" s="24">
        <f>Data!K559</f>
        <v>39.950000000000003</v>
      </c>
      <c r="H559" s="24">
        <f>Data!L559</f>
        <v>-87.76</v>
      </c>
      <c r="I559" t="s">
        <v>439</v>
      </c>
    </row>
    <row r="560" spans="1:9" x14ac:dyDescent="0.25">
      <c r="A560" t="str">
        <f>Data!A560</f>
        <v>IL</v>
      </c>
      <c r="B560">
        <f>Data!B560</f>
        <v>108</v>
      </c>
      <c r="C560" s="15" t="str">
        <f>Data!C560</f>
        <v>0SiteD</v>
      </c>
      <c r="D560" t="str">
        <f>Data!D560</f>
        <v>Subsurface (no inlets specified)</v>
      </c>
      <c r="E560">
        <f>Data!E560</f>
        <v>1994</v>
      </c>
      <c r="F560">
        <f>Data!F560</f>
        <v>0.02</v>
      </c>
      <c r="G560" s="24">
        <f>Data!K560</f>
        <v>39.950000000000003</v>
      </c>
      <c r="H560" s="24">
        <f>Data!L560</f>
        <v>-87.76</v>
      </c>
      <c r="I560" t="s">
        <v>439</v>
      </c>
    </row>
    <row r="561" spans="1:9" x14ac:dyDescent="0.25">
      <c r="A561" t="str">
        <f>Data!A561</f>
        <v>IL</v>
      </c>
      <c r="B561">
        <f>Data!B561</f>
        <v>108</v>
      </c>
      <c r="C561" s="15" t="str">
        <f>Data!C561</f>
        <v>0SiteD</v>
      </c>
      <c r="D561" t="str">
        <f>Data!D561</f>
        <v>Subsurface (no inlets specified)</v>
      </c>
      <c r="E561">
        <f>Data!E561</f>
        <v>1997</v>
      </c>
      <c r="F561">
        <f>Data!F561</f>
        <v>18.2</v>
      </c>
      <c r="G561" s="24">
        <f>Data!K561</f>
        <v>39.950000000000003</v>
      </c>
      <c r="H561" s="24">
        <f>Data!L561</f>
        <v>-87.76</v>
      </c>
      <c r="I561" t="s">
        <v>439</v>
      </c>
    </row>
    <row r="562" spans="1:9" x14ac:dyDescent="0.25">
      <c r="A562" t="str">
        <f>Data!A562</f>
        <v>IL</v>
      </c>
      <c r="B562">
        <f>Data!B562</f>
        <v>108</v>
      </c>
      <c r="C562" s="15" t="str">
        <f>Data!C562</f>
        <v>0SiteD</v>
      </c>
      <c r="D562" t="str">
        <f>Data!D562</f>
        <v>Subsurface (no inlets specified)</v>
      </c>
      <c r="E562">
        <f>Data!E562</f>
        <v>1995</v>
      </c>
      <c r="F562">
        <f>Data!F562</f>
        <v>20.100000000000001</v>
      </c>
      <c r="G562" s="24">
        <f>Data!K562</f>
        <v>39.950000000000003</v>
      </c>
      <c r="H562" s="24">
        <f>Data!L562</f>
        <v>-87.76</v>
      </c>
      <c r="I562" t="s">
        <v>439</v>
      </c>
    </row>
    <row r="563" spans="1:9" x14ac:dyDescent="0.25">
      <c r="A563" t="str">
        <f>Data!A563</f>
        <v>IL</v>
      </c>
      <c r="B563">
        <f>Data!B563</f>
        <v>108</v>
      </c>
      <c r="C563" s="15" t="str">
        <f>Data!C563</f>
        <v>0SiteD</v>
      </c>
      <c r="D563" t="str">
        <f>Data!D563</f>
        <v>Subsurface (no inlets specified)</v>
      </c>
      <c r="E563">
        <f>Data!E563</f>
        <v>1999</v>
      </c>
      <c r="F563">
        <f>Data!F563</f>
        <v>40.9</v>
      </c>
      <c r="G563" s="24">
        <f>Data!K563</f>
        <v>39.950000000000003</v>
      </c>
      <c r="H563" s="24">
        <f>Data!L563</f>
        <v>-87.76</v>
      </c>
      <c r="I563" t="s">
        <v>439</v>
      </c>
    </row>
    <row r="564" spans="1:9" x14ac:dyDescent="0.25">
      <c r="A564" t="str">
        <f>Data!A564</f>
        <v>IL</v>
      </c>
      <c r="B564">
        <f>Data!B564</f>
        <v>108</v>
      </c>
      <c r="C564" s="15" t="str">
        <f>Data!C564</f>
        <v>0SiteD</v>
      </c>
      <c r="D564" t="str">
        <f>Data!D564</f>
        <v>Subsurface (no inlets specified)</v>
      </c>
      <c r="E564">
        <f>Data!E564</f>
        <v>2000</v>
      </c>
      <c r="F564">
        <f>Data!F564</f>
        <v>10.9</v>
      </c>
      <c r="G564" s="24">
        <f>Data!K564</f>
        <v>39.950000000000003</v>
      </c>
      <c r="H564" s="24">
        <f>Data!L564</f>
        <v>-87.76</v>
      </c>
      <c r="I564" t="s">
        <v>439</v>
      </c>
    </row>
    <row r="565" spans="1:9" x14ac:dyDescent="0.25">
      <c r="A565" t="str">
        <f>Data!A565</f>
        <v>IL</v>
      </c>
      <c r="B565">
        <f>Data!B565</f>
        <v>108</v>
      </c>
      <c r="C565" s="15" t="str">
        <f>Data!C565</f>
        <v>0SiteA</v>
      </c>
      <c r="D565" t="str">
        <f>Data!D565</f>
        <v>Subsurface (no inlets specified)</v>
      </c>
      <c r="E565">
        <f>Data!E565</f>
        <v>1999</v>
      </c>
      <c r="F565">
        <f>Data!F565</f>
        <v>9.4</v>
      </c>
      <c r="G565" s="24">
        <f>Data!K565</f>
        <v>39.950000000000003</v>
      </c>
      <c r="H565" s="24">
        <f>Data!L565</f>
        <v>-87.76</v>
      </c>
      <c r="I565" t="s">
        <v>439</v>
      </c>
    </row>
    <row r="566" spans="1:9" x14ac:dyDescent="0.25">
      <c r="A566" t="str">
        <f>Data!A566</f>
        <v>IL</v>
      </c>
      <c r="B566">
        <f>Data!B566</f>
        <v>108</v>
      </c>
      <c r="C566" s="15" t="str">
        <f>Data!C566</f>
        <v>0SiteB</v>
      </c>
      <c r="D566" t="str">
        <f>Data!D566</f>
        <v>Subsurface (no inlets specified)</v>
      </c>
      <c r="E566">
        <f>Data!E566</f>
        <v>1999</v>
      </c>
      <c r="F566">
        <f>Data!F566</f>
        <v>8.5</v>
      </c>
      <c r="G566" s="24">
        <f>Data!K566</f>
        <v>39.950000000000003</v>
      </c>
      <c r="H566" s="24">
        <f>Data!L566</f>
        <v>-87.76</v>
      </c>
      <c r="I566" t="s">
        <v>439</v>
      </c>
    </row>
    <row r="567" spans="1:9" x14ac:dyDescent="0.25">
      <c r="A567" t="str">
        <f>Data!A567</f>
        <v>IL</v>
      </c>
      <c r="B567">
        <f>Data!B567</f>
        <v>108</v>
      </c>
      <c r="C567" s="15" t="str">
        <f>Data!C567</f>
        <v>0SiteC</v>
      </c>
      <c r="D567" t="str">
        <f>Data!D567</f>
        <v>Subsurface (no inlets specified)</v>
      </c>
      <c r="E567">
        <f>Data!E567</f>
        <v>1999</v>
      </c>
      <c r="F567">
        <f>Data!F567</f>
        <v>18.8</v>
      </c>
      <c r="G567" s="24">
        <f>Data!K567</f>
        <v>39.950000000000003</v>
      </c>
      <c r="H567" s="24">
        <f>Data!L567</f>
        <v>-87.76</v>
      </c>
      <c r="I567" t="s">
        <v>439</v>
      </c>
    </row>
    <row r="568" spans="1:9" x14ac:dyDescent="0.25">
      <c r="A568" t="str">
        <f>Data!A568</f>
        <v>IL</v>
      </c>
      <c r="B568">
        <f>Data!B568</f>
        <v>108</v>
      </c>
      <c r="C568" s="15" t="str">
        <f>Data!C568</f>
        <v>0SiteC</v>
      </c>
      <c r="D568" t="str">
        <f>Data!D568</f>
        <v>Subsurface (no inlets specified)</v>
      </c>
      <c r="E568">
        <f>Data!E568</f>
        <v>1995</v>
      </c>
      <c r="F568">
        <f>Data!F568</f>
        <v>22.8</v>
      </c>
      <c r="G568" s="24">
        <f>Data!K568</f>
        <v>39.950000000000003</v>
      </c>
      <c r="H568" s="24">
        <f>Data!L568</f>
        <v>-87.76</v>
      </c>
      <c r="I568" t="s">
        <v>439</v>
      </c>
    </row>
    <row r="569" spans="1:9" x14ac:dyDescent="0.25">
      <c r="A569" t="str">
        <f>Data!A569</f>
        <v>IL</v>
      </c>
      <c r="B569">
        <f>Data!B569</f>
        <v>108</v>
      </c>
      <c r="C569" s="15" t="str">
        <f>Data!C569</f>
        <v>0SiteC</v>
      </c>
      <c r="D569" t="str">
        <f>Data!D569</f>
        <v>Subsurface (no inlets specified)</v>
      </c>
      <c r="E569">
        <f>Data!E569</f>
        <v>1997</v>
      </c>
      <c r="F569">
        <f>Data!F569</f>
        <v>20.8</v>
      </c>
      <c r="G569" s="24">
        <f>Data!K569</f>
        <v>39.950000000000003</v>
      </c>
      <c r="H569" s="24">
        <f>Data!L569</f>
        <v>-87.76</v>
      </c>
      <c r="I569" t="s">
        <v>439</v>
      </c>
    </row>
    <row r="570" spans="1:9" x14ac:dyDescent="0.25">
      <c r="A570" t="str">
        <f>Data!A570</f>
        <v>IL</v>
      </c>
      <c r="B570">
        <f>Data!B570</f>
        <v>108</v>
      </c>
      <c r="C570" s="15" t="str">
        <f>Data!C570</f>
        <v>0SiteC</v>
      </c>
      <c r="D570" t="str">
        <f>Data!D570</f>
        <v>Subsurface (no inlets specified)</v>
      </c>
      <c r="E570">
        <f>Data!E570</f>
        <v>2000</v>
      </c>
      <c r="F570">
        <f>Data!F570</f>
        <v>13</v>
      </c>
      <c r="G570" s="24">
        <f>Data!K570</f>
        <v>39.950000000000003</v>
      </c>
      <c r="H570" s="24">
        <f>Data!L570</f>
        <v>-87.76</v>
      </c>
      <c r="I570" t="s">
        <v>439</v>
      </c>
    </row>
    <row r="571" spans="1:9" x14ac:dyDescent="0.25">
      <c r="A571" t="str">
        <f>Data!A571</f>
        <v>IL</v>
      </c>
      <c r="B571">
        <f>Data!B571</f>
        <v>108</v>
      </c>
      <c r="C571" s="15" t="str">
        <f>Data!C571</f>
        <v>0SiteA</v>
      </c>
      <c r="D571" t="str">
        <f>Data!D571</f>
        <v>Subsurface (no inlets specified)</v>
      </c>
      <c r="E571">
        <f>Data!E571</f>
        <v>1995</v>
      </c>
      <c r="F571">
        <f>Data!F571</f>
        <v>20.399999999999999</v>
      </c>
      <c r="G571" s="24">
        <f>Data!K571</f>
        <v>39.950000000000003</v>
      </c>
      <c r="H571" s="24">
        <f>Data!L571</f>
        <v>-87.76</v>
      </c>
      <c r="I571" t="s">
        <v>439</v>
      </c>
    </row>
    <row r="572" spans="1:9" x14ac:dyDescent="0.25">
      <c r="A572" t="str">
        <f>Data!A572</f>
        <v>IL</v>
      </c>
      <c r="B572">
        <f>Data!B572</f>
        <v>108</v>
      </c>
      <c r="C572" s="15" t="str">
        <f>Data!C572</f>
        <v>0SiteB</v>
      </c>
      <c r="D572" t="str">
        <f>Data!D572</f>
        <v>Subsurface (no inlets specified)</v>
      </c>
      <c r="E572">
        <f>Data!E572</f>
        <v>1995</v>
      </c>
      <c r="F572">
        <f>Data!F572</f>
        <v>10.6</v>
      </c>
      <c r="G572" s="24">
        <f>Data!K572</f>
        <v>39.950000000000003</v>
      </c>
      <c r="H572" s="24">
        <f>Data!L572</f>
        <v>-87.76</v>
      </c>
      <c r="I572" t="s">
        <v>439</v>
      </c>
    </row>
    <row r="573" spans="1:9" x14ac:dyDescent="0.25">
      <c r="A573" t="str">
        <f>Data!A573</f>
        <v>IL</v>
      </c>
      <c r="B573">
        <f>Data!B573</f>
        <v>108</v>
      </c>
      <c r="C573" s="15" t="str">
        <f>Data!C573</f>
        <v>0SiteC</v>
      </c>
      <c r="D573" t="str">
        <f>Data!D573</f>
        <v>Subsurface (no inlets specified)</v>
      </c>
      <c r="E573">
        <f>Data!E573</f>
        <v>1994</v>
      </c>
      <c r="F573">
        <f>Data!F573</f>
        <v>14.1</v>
      </c>
      <c r="G573" s="24">
        <f>Data!K573</f>
        <v>39.950000000000003</v>
      </c>
      <c r="H573" s="24">
        <f>Data!L573</f>
        <v>-87.76</v>
      </c>
      <c r="I573" t="s">
        <v>439</v>
      </c>
    </row>
    <row r="574" spans="1:9" x14ac:dyDescent="0.25">
      <c r="A574" t="str">
        <f>Data!A574</f>
        <v>IL</v>
      </c>
      <c r="B574">
        <f>Data!B574</f>
        <v>108</v>
      </c>
      <c r="C574" s="15" t="str">
        <f>Data!C574</f>
        <v>0SiteA</v>
      </c>
      <c r="D574" t="str">
        <f>Data!D574</f>
        <v>Subsurface (no inlets specified)</v>
      </c>
      <c r="E574">
        <f>Data!E574</f>
        <v>1997</v>
      </c>
      <c r="F574">
        <f>Data!F574</f>
        <v>29.8</v>
      </c>
      <c r="G574" s="24">
        <f>Data!K574</f>
        <v>39.950000000000003</v>
      </c>
      <c r="H574" s="24">
        <f>Data!L574</f>
        <v>-87.76</v>
      </c>
      <c r="I574" t="s">
        <v>439</v>
      </c>
    </row>
    <row r="575" spans="1:9" x14ac:dyDescent="0.25">
      <c r="A575" t="str">
        <f>Data!A575</f>
        <v>IL</v>
      </c>
      <c r="B575">
        <f>Data!B575</f>
        <v>108</v>
      </c>
      <c r="C575" s="15" t="str">
        <f>Data!C575</f>
        <v>0SiteB</v>
      </c>
      <c r="D575" t="str">
        <f>Data!D575</f>
        <v>Subsurface (no inlets specified)</v>
      </c>
      <c r="E575">
        <f>Data!E575</f>
        <v>1997</v>
      </c>
      <c r="F575">
        <f>Data!F575</f>
        <v>13.8</v>
      </c>
      <c r="G575" s="24">
        <f>Data!K575</f>
        <v>39.950000000000003</v>
      </c>
      <c r="H575" s="24">
        <f>Data!L575</f>
        <v>-87.76</v>
      </c>
      <c r="I575" t="s">
        <v>439</v>
      </c>
    </row>
    <row r="576" spans="1:9" x14ac:dyDescent="0.25">
      <c r="A576" t="str">
        <f>Data!A576</f>
        <v>IL</v>
      </c>
      <c r="B576">
        <f>Data!B576</f>
        <v>108</v>
      </c>
      <c r="C576" s="15" t="str">
        <f>Data!C576</f>
        <v>0SiteA</v>
      </c>
      <c r="D576" t="str">
        <f>Data!D576</f>
        <v>Subsurface (no inlets specified)</v>
      </c>
      <c r="E576">
        <f>Data!E576</f>
        <v>2000</v>
      </c>
      <c r="F576">
        <f>Data!F576</f>
        <v>0.6</v>
      </c>
      <c r="G576" s="24">
        <f>Data!K576</f>
        <v>39.950000000000003</v>
      </c>
      <c r="H576" s="24">
        <f>Data!L576</f>
        <v>-87.76</v>
      </c>
      <c r="I576" t="s">
        <v>439</v>
      </c>
    </row>
    <row r="577" spans="1:9" x14ac:dyDescent="0.25">
      <c r="A577" t="str">
        <f>Data!A577</f>
        <v>IL</v>
      </c>
      <c r="B577">
        <f>Data!B577</f>
        <v>108</v>
      </c>
      <c r="C577" s="15" t="str">
        <f>Data!C577</f>
        <v>0SiteB</v>
      </c>
      <c r="D577" t="str">
        <f>Data!D577</f>
        <v>Subsurface (no inlets specified)</v>
      </c>
      <c r="E577">
        <f>Data!E577</f>
        <v>2000</v>
      </c>
      <c r="F577">
        <f>Data!F577</f>
        <v>3.3</v>
      </c>
      <c r="G577" s="24">
        <f>Data!K577</f>
        <v>39.950000000000003</v>
      </c>
      <c r="H577" s="24">
        <f>Data!L577</f>
        <v>-87.76</v>
      </c>
      <c r="I577" t="s">
        <v>439</v>
      </c>
    </row>
    <row r="578" spans="1:9" x14ac:dyDescent="0.25">
      <c r="A578" t="str">
        <f>Data!A578</f>
        <v>IL</v>
      </c>
      <c r="B578">
        <f>Data!B578</f>
        <v>108</v>
      </c>
      <c r="C578" s="15" t="str">
        <f>Data!C578</f>
        <v>0SiteA</v>
      </c>
      <c r="D578" t="str">
        <f>Data!D578</f>
        <v>Subsurface (no inlets specified)</v>
      </c>
      <c r="E578">
        <f>Data!E578</f>
        <v>1994</v>
      </c>
      <c r="F578">
        <f>Data!F578</f>
        <v>18.3</v>
      </c>
      <c r="G578" s="24">
        <f>Data!K578</f>
        <v>39.950000000000003</v>
      </c>
      <c r="H578" s="24">
        <f>Data!L578</f>
        <v>-87.76</v>
      </c>
      <c r="I578" t="s">
        <v>439</v>
      </c>
    </row>
    <row r="579" spans="1:9" x14ac:dyDescent="0.25">
      <c r="A579" t="str">
        <f>Data!A579</f>
        <v>IL</v>
      </c>
      <c r="B579">
        <f>Data!B579</f>
        <v>108</v>
      </c>
      <c r="C579" s="15" t="str">
        <f>Data!C579</f>
        <v>0SiteB</v>
      </c>
      <c r="D579" t="str">
        <f>Data!D579</f>
        <v>Subsurface (no inlets specified)</v>
      </c>
      <c r="E579">
        <f>Data!E579</f>
        <v>1994</v>
      </c>
      <c r="F579">
        <f>Data!F579</f>
        <v>29.2</v>
      </c>
      <c r="G579" s="24">
        <f>Data!K579</f>
        <v>39.950000000000003</v>
      </c>
      <c r="H579" s="24">
        <f>Data!L579</f>
        <v>-87.76</v>
      </c>
      <c r="I579" t="s">
        <v>439</v>
      </c>
    </row>
    <row r="580" spans="1:9" x14ac:dyDescent="0.25">
      <c r="A580" t="str">
        <f>Data!A580</f>
        <v>IL</v>
      </c>
      <c r="B580">
        <f>Data!B580</f>
        <v>108</v>
      </c>
      <c r="C580" s="15" t="str">
        <f>Data!C580</f>
        <v>0SiteD</v>
      </c>
      <c r="D580" t="str">
        <f>Data!D580</f>
        <v>Subsurface (no inlets specified)</v>
      </c>
      <c r="E580">
        <f>Data!E580</f>
        <v>1996</v>
      </c>
      <c r="F580">
        <f>Data!F580</f>
        <v>30.3</v>
      </c>
      <c r="G580" s="24">
        <f>Data!K580</f>
        <v>39.950000000000003</v>
      </c>
      <c r="H580" s="24">
        <f>Data!L580</f>
        <v>-87.76</v>
      </c>
      <c r="I580" t="s">
        <v>439</v>
      </c>
    </row>
    <row r="581" spans="1:9" x14ac:dyDescent="0.25">
      <c r="A581" t="str">
        <f>Data!A581</f>
        <v>IL</v>
      </c>
      <c r="B581">
        <f>Data!B581</f>
        <v>108</v>
      </c>
      <c r="C581" s="15" t="str">
        <f>Data!C581</f>
        <v>0SiteC</v>
      </c>
      <c r="D581" t="str">
        <f>Data!D581</f>
        <v>Subsurface (no inlets specified)</v>
      </c>
      <c r="E581">
        <f>Data!E581</f>
        <v>1996</v>
      </c>
      <c r="F581">
        <f>Data!F581</f>
        <v>43.4</v>
      </c>
      <c r="G581" s="24">
        <f>Data!K581</f>
        <v>39.950000000000003</v>
      </c>
      <c r="H581" s="24">
        <f>Data!L581</f>
        <v>-87.76</v>
      </c>
      <c r="I581" t="s">
        <v>439</v>
      </c>
    </row>
    <row r="582" spans="1:9" x14ac:dyDescent="0.25">
      <c r="A582" t="str">
        <f>Data!A582</f>
        <v>IL</v>
      </c>
      <c r="B582">
        <f>Data!B582</f>
        <v>108</v>
      </c>
      <c r="C582" s="15" t="str">
        <f>Data!C582</f>
        <v>0SiteD</v>
      </c>
      <c r="D582" t="str">
        <f>Data!D582</f>
        <v>Subsurface (no inlets specified)</v>
      </c>
      <c r="E582">
        <f>Data!E582</f>
        <v>1998</v>
      </c>
      <c r="F582">
        <f>Data!F582</f>
        <v>40.799999999999997</v>
      </c>
      <c r="G582" s="24">
        <f>Data!K582</f>
        <v>39.950000000000003</v>
      </c>
      <c r="H582" s="24">
        <f>Data!L582</f>
        <v>-87.76</v>
      </c>
      <c r="I582" t="s">
        <v>439</v>
      </c>
    </row>
    <row r="583" spans="1:9" x14ac:dyDescent="0.25">
      <c r="A583" t="str">
        <f>Data!A583</f>
        <v>IL</v>
      </c>
      <c r="B583">
        <f>Data!B583</f>
        <v>108</v>
      </c>
      <c r="C583" s="15" t="str">
        <f>Data!C583</f>
        <v>0SiteA</v>
      </c>
      <c r="D583" t="str">
        <f>Data!D583</f>
        <v>Subsurface (no inlets specified)</v>
      </c>
      <c r="E583">
        <f>Data!E583</f>
        <v>1992</v>
      </c>
      <c r="F583">
        <f>Data!F583</f>
        <v>37.299999999999997</v>
      </c>
      <c r="G583" s="24">
        <f>Data!K583</f>
        <v>39.950000000000003</v>
      </c>
      <c r="H583" s="24">
        <f>Data!L583</f>
        <v>-87.76</v>
      </c>
      <c r="I583" t="s">
        <v>439</v>
      </c>
    </row>
    <row r="584" spans="1:9" x14ac:dyDescent="0.25">
      <c r="A584" t="str">
        <f>Data!A584</f>
        <v>IL</v>
      </c>
      <c r="B584">
        <f>Data!B584</f>
        <v>108</v>
      </c>
      <c r="C584" s="15" t="str">
        <f>Data!C584</f>
        <v>0SiteB</v>
      </c>
      <c r="D584" t="str">
        <f>Data!D584</f>
        <v>Subsurface (no inlets specified)</v>
      </c>
      <c r="E584">
        <f>Data!E584</f>
        <v>1992</v>
      </c>
      <c r="F584">
        <f>Data!F584</f>
        <v>13.1</v>
      </c>
      <c r="G584" s="24">
        <f>Data!K584</f>
        <v>39.950000000000003</v>
      </c>
      <c r="H584" s="24">
        <f>Data!L584</f>
        <v>-87.76</v>
      </c>
      <c r="I584" t="s">
        <v>439</v>
      </c>
    </row>
    <row r="585" spans="1:9" x14ac:dyDescent="0.25">
      <c r="A585" t="str">
        <f>Data!A585</f>
        <v>IL</v>
      </c>
      <c r="B585">
        <f>Data!B585</f>
        <v>108</v>
      </c>
      <c r="C585" s="15" t="str">
        <f>Data!C585</f>
        <v>0SiteC</v>
      </c>
      <c r="D585" t="str">
        <f>Data!D585</f>
        <v>Subsurface (no inlets specified)</v>
      </c>
      <c r="E585">
        <f>Data!E585</f>
        <v>1998</v>
      </c>
      <c r="F585">
        <f>Data!F585</f>
        <v>33.299999999999997</v>
      </c>
      <c r="G585" s="24">
        <f>Data!K585</f>
        <v>39.950000000000003</v>
      </c>
      <c r="H585" s="24">
        <f>Data!L585</f>
        <v>-87.76</v>
      </c>
      <c r="I585" t="s">
        <v>439</v>
      </c>
    </row>
    <row r="586" spans="1:9" x14ac:dyDescent="0.25">
      <c r="A586" t="str">
        <f>Data!A586</f>
        <v>IL</v>
      </c>
      <c r="B586">
        <f>Data!B586</f>
        <v>108</v>
      </c>
      <c r="C586" s="15" t="str">
        <f>Data!C586</f>
        <v>0SiteA</v>
      </c>
      <c r="D586" t="str">
        <f>Data!D586</f>
        <v>Subsurface (no inlets specified)</v>
      </c>
      <c r="E586">
        <f>Data!E586</f>
        <v>1996</v>
      </c>
      <c r="F586">
        <f>Data!F586</f>
        <v>49.2</v>
      </c>
      <c r="G586" s="24">
        <f>Data!K586</f>
        <v>39.950000000000003</v>
      </c>
      <c r="H586" s="24">
        <f>Data!L586</f>
        <v>-87.76</v>
      </c>
      <c r="I586" t="s">
        <v>439</v>
      </c>
    </row>
    <row r="587" spans="1:9" x14ac:dyDescent="0.25">
      <c r="A587" t="str">
        <f>Data!A587</f>
        <v>IL</v>
      </c>
      <c r="B587">
        <f>Data!B587</f>
        <v>108</v>
      </c>
      <c r="C587" s="15" t="str">
        <f>Data!C587</f>
        <v>0SiteB</v>
      </c>
      <c r="D587" t="str">
        <f>Data!D587</f>
        <v>Subsurface (no inlets specified)</v>
      </c>
      <c r="E587">
        <f>Data!E587</f>
        <v>1996</v>
      </c>
      <c r="F587">
        <f>Data!F587</f>
        <v>33.4</v>
      </c>
      <c r="G587" s="24">
        <f>Data!K587</f>
        <v>39.950000000000003</v>
      </c>
      <c r="H587" s="24">
        <f>Data!L587</f>
        <v>-87.76</v>
      </c>
      <c r="I587" t="s">
        <v>439</v>
      </c>
    </row>
    <row r="588" spans="1:9" x14ac:dyDescent="0.25">
      <c r="A588" t="str">
        <f>Data!A588</f>
        <v>IL</v>
      </c>
      <c r="B588">
        <f>Data!B588</f>
        <v>108</v>
      </c>
      <c r="C588" s="15" t="str">
        <f>Data!C588</f>
        <v>0SiteC</v>
      </c>
      <c r="D588" t="str">
        <f>Data!D588</f>
        <v>Subsurface (no inlets specified)</v>
      </c>
      <c r="E588">
        <f>Data!E588</f>
        <v>1993</v>
      </c>
      <c r="F588">
        <f>Data!F588</f>
        <v>37.299999999999997</v>
      </c>
      <c r="G588" s="24">
        <f>Data!K588</f>
        <v>39.950000000000003</v>
      </c>
      <c r="H588" s="24">
        <f>Data!L588</f>
        <v>-87.76</v>
      </c>
      <c r="I588" t="s">
        <v>439</v>
      </c>
    </row>
    <row r="589" spans="1:9" x14ac:dyDescent="0.25">
      <c r="A589" t="str">
        <f>Data!A589</f>
        <v>IL</v>
      </c>
      <c r="B589">
        <f>Data!B589</f>
        <v>108</v>
      </c>
      <c r="C589" s="15" t="str">
        <f>Data!C589</f>
        <v>0SiteA</v>
      </c>
      <c r="D589" t="str">
        <f>Data!D589</f>
        <v>Subsurface (no inlets specified)</v>
      </c>
      <c r="E589">
        <f>Data!E589</f>
        <v>1998</v>
      </c>
      <c r="F589">
        <f>Data!F589</f>
        <v>36.200000000000003</v>
      </c>
      <c r="G589" s="24">
        <f>Data!K589</f>
        <v>39.950000000000003</v>
      </c>
      <c r="H589" s="24">
        <f>Data!L589</f>
        <v>-87.76</v>
      </c>
      <c r="I589" t="s">
        <v>439</v>
      </c>
    </row>
    <row r="590" spans="1:9" x14ac:dyDescent="0.25">
      <c r="A590" t="str">
        <f>Data!A590</f>
        <v>IL</v>
      </c>
      <c r="B590">
        <f>Data!B590</f>
        <v>108</v>
      </c>
      <c r="C590" s="15" t="str">
        <f>Data!C590</f>
        <v>0SiteB</v>
      </c>
      <c r="D590" t="str">
        <f>Data!D590</f>
        <v>Subsurface (no inlets specified)</v>
      </c>
      <c r="E590">
        <f>Data!E590</f>
        <v>1998</v>
      </c>
      <c r="F590">
        <f>Data!F590</f>
        <v>49.2</v>
      </c>
      <c r="G590" s="24">
        <f>Data!K590</f>
        <v>39.950000000000003</v>
      </c>
      <c r="H590" s="24">
        <f>Data!L590</f>
        <v>-87.76</v>
      </c>
      <c r="I590" t="s">
        <v>439</v>
      </c>
    </row>
    <row r="591" spans="1:9" x14ac:dyDescent="0.25">
      <c r="A591" t="str">
        <f>Data!A591</f>
        <v>IL</v>
      </c>
      <c r="B591">
        <f>Data!B591</f>
        <v>108</v>
      </c>
      <c r="C591" s="15" t="str">
        <f>Data!C591</f>
        <v>0SiteA</v>
      </c>
      <c r="D591" t="str">
        <f>Data!D591</f>
        <v>Subsurface (no inlets specified)</v>
      </c>
      <c r="E591">
        <f>Data!E591</f>
        <v>1993</v>
      </c>
      <c r="F591">
        <f>Data!F591</f>
        <v>72.599999999999994</v>
      </c>
      <c r="G591" s="24">
        <f>Data!K591</f>
        <v>39.950000000000003</v>
      </c>
      <c r="H591" s="24">
        <f>Data!L591</f>
        <v>-87.76</v>
      </c>
      <c r="I591" t="s">
        <v>439</v>
      </c>
    </row>
    <row r="592" spans="1:9" x14ac:dyDescent="0.25">
      <c r="A592" t="str">
        <f>Data!A592</f>
        <v>IL</v>
      </c>
      <c r="B592">
        <f>Data!B592</f>
        <v>108</v>
      </c>
      <c r="C592" s="15" t="str">
        <f>Data!C592</f>
        <v>0SiteB</v>
      </c>
      <c r="D592" t="str">
        <f>Data!D592</f>
        <v>Subsurface (no inlets specified)</v>
      </c>
      <c r="E592">
        <f>Data!E592</f>
        <v>1993</v>
      </c>
      <c r="F592">
        <f>Data!F592</f>
        <v>44.6</v>
      </c>
      <c r="G592" s="24">
        <f>Data!K592</f>
        <v>39.950000000000003</v>
      </c>
      <c r="H592" s="24">
        <f>Data!L592</f>
        <v>-87.76</v>
      </c>
      <c r="I592" t="s">
        <v>439</v>
      </c>
    </row>
    <row r="593" spans="1:9" x14ac:dyDescent="0.25">
      <c r="A593" t="str">
        <f>Data!A593</f>
        <v>IA</v>
      </c>
      <c r="B593">
        <f>Data!B593</f>
        <v>109</v>
      </c>
      <c r="C593" s="15" t="str">
        <f>Data!C593</f>
        <v>NoName</v>
      </c>
      <c r="D593" t="str">
        <f>Data!D593</f>
        <v>Subsurface (no inlets specified)</v>
      </c>
      <c r="E593">
        <f>Data!E593</f>
        <v>1976</v>
      </c>
      <c r="F593">
        <f>Data!F593</f>
        <v>20.9</v>
      </c>
      <c r="G593" s="24">
        <f>Data!K593</f>
        <v>42.02</v>
      </c>
      <c r="H593" s="24">
        <f>Data!L593</f>
        <v>-93.78</v>
      </c>
      <c r="I593" t="s">
        <v>439</v>
      </c>
    </row>
    <row r="594" spans="1:9" x14ac:dyDescent="0.25">
      <c r="A594" t="str">
        <f>Data!A594</f>
        <v>IA</v>
      </c>
      <c r="B594">
        <f>Data!B594</f>
        <v>109</v>
      </c>
      <c r="C594" s="15" t="str">
        <f>Data!C594</f>
        <v>NoName</v>
      </c>
      <c r="D594" t="str">
        <f>Data!D594</f>
        <v>Subsurface (no inlets specified)</v>
      </c>
      <c r="E594">
        <f>Data!E594</f>
        <v>1975</v>
      </c>
      <c r="F594">
        <f>Data!F594</f>
        <v>38.5</v>
      </c>
      <c r="G594" s="24">
        <f>Data!K594</f>
        <v>42.02</v>
      </c>
      <c r="H594" s="24">
        <f>Data!L594</f>
        <v>-93.78</v>
      </c>
      <c r="I594" t="s">
        <v>439</v>
      </c>
    </row>
    <row r="595" spans="1:9" x14ac:dyDescent="0.25">
      <c r="A595" t="str">
        <f>Data!A595</f>
        <v>IA</v>
      </c>
      <c r="B595">
        <f>Data!B595</f>
        <v>109</v>
      </c>
      <c r="C595" s="15" t="str">
        <f>Data!C595</f>
        <v>NoName</v>
      </c>
      <c r="D595" t="str">
        <f>Data!D595</f>
        <v>Subsurface (no inlets specified)</v>
      </c>
      <c r="E595">
        <f>Data!E595</f>
        <v>1972</v>
      </c>
      <c r="F595">
        <f>Data!F595</f>
        <v>40.9</v>
      </c>
      <c r="G595" s="24">
        <f>Data!K595</f>
        <v>42.02</v>
      </c>
      <c r="H595" s="24">
        <f>Data!L595</f>
        <v>-93.78</v>
      </c>
      <c r="I595" t="s">
        <v>439</v>
      </c>
    </row>
    <row r="596" spans="1:9" x14ac:dyDescent="0.25">
      <c r="A596" t="str">
        <f>Data!A596</f>
        <v>IA</v>
      </c>
      <c r="B596">
        <f>Data!B596</f>
        <v>109</v>
      </c>
      <c r="C596" s="15" t="str">
        <f>Data!C596</f>
        <v>NoName</v>
      </c>
      <c r="D596" t="str">
        <f>Data!D596</f>
        <v>Subsurface (no inlets specified)</v>
      </c>
      <c r="E596">
        <f>Data!E596</f>
        <v>1978</v>
      </c>
      <c r="F596">
        <f>Data!F596</f>
        <v>20.6</v>
      </c>
      <c r="G596" s="24">
        <f>Data!K596</f>
        <v>42.02</v>
      </c>
      <c r="H596" s="24">
        <f>Data!L596</f>
        <v>-93.78</v>
      </c>
      <c r="I596" t="s">
        <v>439</v>
      </c>
    </row>
    <row r="597" spans="1:9" x14ac:dyDescent="0.25">
      <c r="A597" t="str">
        <f>Data!A597</f>
        <v>IA</v>
      </c>
      <c r="B597">
        <f>Data!B597</f>
        <v>109</v>
      </c>
      <c r="C597" s="15" t="str">
        <f>Data!C597</f>
        <v>NoName</v>
      </c>
      <c r="D597" t="str">
        <f>Data!D597</f>
        <v>Subsurface (no inlets specified)</v>
      </c>
      <c r="E597">
        <f>Data!E597</f>
        <v>1970</v>
      </c>
      <c r="F597">
        <f>Data!F597</f>
        <v>14.9</v>
      </c>
      <c r="G597" s="24">
        <f>Data!K597</f>
        <v>42.02</v>
      </c>
      <c r="H597" s="24">
        <f>Data!L597</f>
        <v>-93.78</v>
      </c>
      <c r="I597" t="s">
        <v>439</v>
      </c>
    </row>
    <row r="598" spans="1:9" x14ac:dyDescent="0.25">
      <c r="A598" t="str">
        <f>Data!A598</f>
        <v>IA</v>
      </c>
      <c r="B598">
        <f>Data!B598</f>
        <v>109</v>
      </c>
      <c r="C598" s="15" t="str">
        <f>Data!C598</f>
        <v>NoName</v>
      </c>
      <c r="D598" t="str">
        <f>Data!D598</f>
        <v>Subsurface (no inlets specified)</v>
      </c>
      <c r="E598">
        <f>Data!E598</f>
        <v>1974</v>
      </c>
      <c r="F598">
        <f>Data!F598</f>
        <v>30.1</v>
      </c>
      <c r="G598" s="24">
        <f>Data!K598</f>
        <v>42.02</v>
      </c>
      <c r="H598" s="24">
        <f>Data!L598</f>
        <v>-93.78</v>
      </c>
      <c r="I598" t="s">
        <v>439</v>
      </c>
    </row>
    <row r="599" spans="1:9" x14ac:dyDescent="0.25">
      <c r="A599" t="str">
        <f>Data!A599</f>
        <v>IA</v>
      </c>
      <c r="B599">
        <f>Data!B599</f>
        <v>109</v>
      </c>
      <c r="C599" s="15" t="str">
        <f>Data!C599</f>
        <v>NoName</v>
      </c>
      <c r="D599" t="str">
        <f>Data!D599</f>
        <v>Subsurface (no inlets specified)</v>
      </c>
      <c r="E599">
        <f>Data!E599</f>
        <v>1973</v>
      </c>
      <c r="F599">
        <f>Data!F599</f>
        <v>50</v>
      </c>
      <c r="G599" s="24">
        <f>Data!K599</f>
        <v>42.02</v>
      </c>
      <c r="H599" s="24">
        <f>Data!L599</f>
        <v>-93.78</v>
      </c>
      <c r="I599" t="s">
        <v>439</v>
      </c>
    </row>
    <row r="600" spans="1:9" x14ac:dyDescent="0.25">
      <c r="A600" t="str">
        <f>Data!A600</f>
        <v>IA</v>
      </c>
      <c r="B600">
        <f>Data!B600</f>
        <v>110</v>
      </c>
      <c r="C600" s="15" t="str">
        <f>Data!C600</f>
        <v>0CT175</v>
      </c>
      <c r="D600" t="str">
        <f>Data!D600</f>
        <v>Subsurface (no inlets specified)</v>
      </c>
      <c r="E600">
        <f>Data!E600</f>
        <v>1985</v>
      </c>
      <c r="F600">
        <f>Data!F600</f>
        <v>0</v>
      </c>
      <c r="G600" s="24">
        <f>Data!K600</f>
        <v>42.02</v>
      </c>
      <c r="H600" s="24">
        <f>Data!L600</f>
        <v>-93.78</v>
      </c>
      <c r="I600" t="s">
        <v>439</v>
      </c>
    </row>
    <row r="601" spans="1:9" x14ac:dyDescent="0.25">
      <c r="A601" t="str">
        <f>Data!A601</f>
        <v>IA</v>
      </c>
      <c r="B601">
        <f>Data!B601</f>
        <v>110</v>
      </c>
      <c r="C601" s="15" t="str">
        <f>Data!C601</f>
        <v>0NT175</v>
      </c>
      <c r="D601" t="str">
        <f>Data!D601</f>
        <v>Subsurface (no inlets specified)</v>
      </c>
      <c r="E601">
        <f>Data!E601</f>
        <v>1985</v>
      </c>
      <c r="F601">
        <f>Data!F601</f>
        <v>0.65</v>
      </c>
      <c r="G601" s="24">
        <f>Data!K601</f>
        <v>42.02</v>
      </c>
      <c r="H601" s="24">
        <f>Data!L601</f>
        <v>-93.78</v>
      </c>
      <c r="I601" t="s">
        <v>439</v>
      </c>
    </row>
    <row r="602" spans="1:9" x14ac:dyDescent="0.25">
      <c r="A602" t="str">
        <f>Data!A602</f>
        <v>IA</v>
      </c>
      <c r="B602">
        <f>Data!B602</f>
        <v>110</v>
      </c>
      <c r="C602" s="15" t="str">
        <f>Data!C602</f>
        <v>NTS125</v>
      </c>
      <c r="D602" t="str">
        <f>Data!D602</f>
        <v>Subsurface (no inlets specified)</v>
      </c>
      <c r="E602">
        <f>Data!E602</f>
        <v>1985</v>
      </c>
      <c r="F602">
        <f>Data!F602</f>
        <v>0</v>
      </c>
      <c r="G602" s="24">
        <f>Data!K602</f>
        <v>42.02</v>
      </c>
      <c r="H602" s="24">
        <f>Data!L602</f>
        <v>-93.78</v>
      </c>
      <c r="I602" t="s">
        <v>439</v>
      </c>
    </row>
    <row r="603" spans="1:9" x14ac:dyDescent="0.25">
      <c r="A603" t="str">
        <f>Data!A603</f>
        <v>IA</v>
      </c>
      <c r="B603">
        <f>Data!B603</f>
        <v>110</v>
      </c>
      <c r="C603" s="15" t="str">
        <f>Data!C603</f>
        <v>0CT175</v>
      </c>
      <c r="D603" t="str">
        <f>Data!D603</f>
        <v>Subsurface (no inlets specified)</v>
      </c>
      <c r="E603">
        <f>Data!E603</f>
        <v>1984</v>
      </c>
      <c r="F603">
        <f>Data!F603</f>
        <v>17.899999999999999</v>
      </c>
      <c r="G603" s="24">
        <f>Data!K603</f>
        <v>42.02</v>
      </c>
      <c r="H603" s="24">
        <f>Data!L603</f>
        <v>-93.78</v>
      </c>
      <c r="I603" t="s">
        <v>439</v>
      </c>
    </row>
    <row r="604" spans="1:9" x14ac:dyDescent="0.25">
      <c r="A604" t="str">
        <f>Data!A604</f>
        <v>IA</v>
      </c>
      <c r="B604">
        <f>Data!B604</f>
        <v>110</v>
      </c>
      <c r="C604" s="15" t="str">
        <f>Data!C604</f>
        <v>0NT175</v>
      </c>
      <c r="D604" t="str">
        <f>Data!D604</f>
        <v>Subsurface (no inlets specified)</v>
      </c>
      <c r="E604">
        <f>Data!E604</f>
        <v>1984</v>
      </c>
      <c r="F604">
        <f>Data!F604</f>
        <v>21</v>
      </c>
      <c r="G604" s="24">
        <f>Data!K604</f>
        <v>42.02</v>
      </c>
      <c r="H604" s="24">
        <f>Data!L604</f>
        <v>-93.78</v>
      </c>
      <c r="I604" t="s">
        <v>439</v>
      </c>
    </row>
    <row r="605" spans="1:9" x14ac:dyDescent="0.25">
      <c r="A605" t="str">
        <f>Data!A605</f>
        <v>IA</v>
      </c>
      <c r="B605">
        <f>Data!B605</f>
        <v>110</v>
      </c>
      <c r="C605" s="15" t="str">
        <f>Data!C605</f>
        <v>NTS125</v>
      </c>
      <c r="D605" t="str">
        <f>Data!D605</f>
        <v>Subsurface (no inlets specified)</v>
      </c>
      <c r="E605">
        <f>Data!E605</f>
        <v>1984</v>
      </c>
      <c r="F605">
        <f>Data!F605</f>
        <v>20.7</v>
      </c>
      <c r="G605" s="24">
        <f>Data!K605</f>
        <v>42.02</v>
      </c>
      <c r="H605" s="24">
        <f>Data!L605</f>
        <v>-93.78</v>
      </c>
      <c r="I605" t="s">
        <v>439</v>
      </c>
    </row>
    <row r="606" spans="1:9" x14ac:dyDescent="0.25">
      <c r="A606" t="str">
        <f>Data!A606</f>
        <v>IA</v>
      </c>
      <c r="B606">
        <f>Data!B606</f>
        <v>110</v>
      </c>
      <c r="C606" s="15" t="str">
        <f>Data!C606</f>
        <v>0CT175</v>
      </c>
      <c r="D606" t="str">
        <f>Data!D606</f>
        <v>Subsurface (no inlets specified)</v>
      </c>
      <c r="E606">
        <f>Data!E606</f>
        <v>1986</v>
      </c>
      <c r="F606">
        <f>Data!F606</f>
        <v>30.1</v>
      </c>
      <c r="G606" s="24">
        <f>Data!K606</f>
        <v>42.02</v>
      </c>
      <c r="H606" s="24">
        <f>Data!L606</f>
        <v>-93.78</v>
      </c>
      <c r="I606" t="s">
        <v>439</v>
      </c>
    </row>
    <row r="607" spans="1:9" x14ac:dyDescent="0.25">
      <c r="A607" t="str">
        <f>Data!A607</f>
        <v>IA</v>
      </c>
      <c r="B607">
        <f>Data!B607</f>
        <v>110</v>
      </c>
      <c r="C607" s="15" t="str">
        <f>Data!C607</f>
        <v>0NT175</v>
      </c>
      <c r="D607" t="str">
        <f>Data!D607</f>
        <v>Subsurface (no inlets specified)</v>
      </c>
      <c r="E607">
        <f>Data!E607</f>
        <v>1986</v>
      </c>
      <c r="F607">
        <f>Data!F607</f>
        <v>46.7</v>
      </c>
      <c r="G607" s="24">
        <f>Data!K607</f>
        <v>42.02</v>
      </c>
      <c r="H607" s="24">
        <f>Data!L607</f>
        <v>-93.78</v>
      </c>
      <c r="I607" t="s">
        <v>439</v>
      </c>
    </row>
    <row r="608" spans="1:9" x14ac:dyDescent="0.25">
      <c r="A608" t="str">
        <f>Data!A608</f>
        <v>IA</v>
      </c>
      <c r="B608">
        <f>Data!B608</f>
        <v>110</v>
      </c>
      <c r="C608" s="15" t="str">
        <f>Data!C608</f>
        <v>NTS125</v>
      </c>
      <c r="D608" t="str">
        <f>Data!D608</f>
        <v>Subsurface (no inlets specified)</v>
      </c>
      <c r="E608">
        <f>Data!E608</f>
        <v>1986</v>
      </c>
      <c r="F608">
        <f>Data!F608</f>
        <v>16.55</v>
      </c>
      <c r="G608" s="24">
        <f>Data!K608</f>
        <v>42.02</v>
      </c>
      <c r="H608" s="24">
        <f>Data!L608</f>
        <v>-93.78</v>
      </c>
      <c r="I608" t="s">
        <v>439</v>
      </c>
    </row>
    <row r="609" spans="1:9" x14ac:dyDescent="0.25">
      <c r="A609" t="str">
        <f>Data!A609</f>
        <v>IA</v>
      </c>
      <c r="B609">
        <f>Data!B609</f>
        <v>112</v>
      </c>
      <c r="C609" s="15" t="str">
        <f>Data!C609</f>
        <v>000ROT</v>
      </c>
      <c r="D609" t="str">
        <f>Data!D609</f>
        <v>Subsurface (no inlets specified)</v>
      </c>
      <c r="E609">
        <f>Data!E609</f>
        <v>1996</v>
      </c>
      <c r="F609">
        <f>Data!F609</f>
        <v>9.8000000000000007</v>
      </c>
      <c r="G609" s="24">
        <f>Data!K609</f>
        <v>42.95</v>
      </c>
      <c r="H609" s="24">
        <f>Data!L609</f>
        <v>-92.54</v>
      </c>
      <c r="I609" t="s">
        <v>439</v>
      </c>
    </row>
    <row r="610" spans="1:9" x14ac:dyDescent="0.25">
      <c r="A610" t="str">
        <f>Data!A610</f>
        <v>IA</v>
      </c>
      <c r="B610">
        <f>Data!B610</f>
        <v>112</v>
      </c>
      <c r="C610" s="15" t="str">
        <f>Data!C610</f>
        <v>C00STR</v>
      </c>
      <c r="D610" t="str">
        <f>Data!D610</f>
        <v>Subsurface (no inlets specified)</v>
      </c>
      <c r="E610">
        <f>Data!E610</f>
        <v>1996</v>
      </c>
      <c r="F610">
        <f>Data!F610</f>
        <v>6.3</v>
      </c>
      <c r="G610" s="24">
        <f>Data!K610</f>
        <v>42.95</v>
      </c>
      <c r="H610" s="24">
        <f>Data!L610</f>
        <v>-92.54</v>
      </c>
      <c r="I610" t="s">
        <v>439</v>
      </c>
    </row>
    <row r="611" spans="1:9" x14ac:dyDescent="0.25">
      <c r="A611" t="str">
        <f>Data!A611</f>
        <v>IA</v>
      </c>
      <c r="B611">
        <f>Data!B611</f>
        <v>112</v>
      </c>
      <c r="C611" s="15" t="str">
        <f>Data!C611</f>
        <v>SB0STR</v>
      </c>
      <c r="D611" t="str">
        <f>Data!D611</f>
        <v>Subsurface (no inlets specified)</v>
      </c>
      <c r="E611">
        <f>Data!E611</f>
        <v>1996</v>
      </c>
      <c r="F611">
        <f>Data!F611</f>
        <v>6.3</v>
      </c>
      <c r="G611" s="24">
        <f>Data!K611</f>
        <v>42.95</v>
      </c>
      <c r="H611" s="24">
        <f>Data!L611</f>
        <v>-92.54</v>
      </c>
      <c r="I611" t="s">
        <v>439</v>
      </c>
    </row>
    <row r="612" spans="1:9" x14ac:dyDescent="0.25">
      <c r="A612" t="str">
        <f>Data!A612</f>
        <v>IA</v>
      </c>
      <c r="B612">
        <f>Data!B612</f>
        <v>112</v>
      </c>
      <c r="C612" s="15" t="str">
        <f>Data!C612</f>
        <v>000ROT</v>
      </c>
      <c r="D612" t="str">
        <f>Data!D612</f>
        <v>Subsurface (no inlets specified)</v>
      </c>
      <c r="E612">
        <f>Data!E612</f>
        <v>1994</v>
      </c>
      <c r="F612">
        <f>Data!F612</f>
        <v>0.1</v>
      </c>
      <c r="G612" s="24">
        <f>Data!K612</f>
        <v>42.95</v>
      </c>
      <c r="H612" s="24">
        <f>Data!L612</f>
        <v>-92.54</v>
      </c>
      <c r="I612" t="s">
        <v>439</v>
      </c>
    </row>
    <row r="613" spans="1:9" x14ac:dyDescent="0.25">
      <c r="A613" t="str">
        <f>Data!A613</f>
        <v>IA</v>
      </c>
      <c r="B613">
        <f>Data!B613</f>
        <v>112</v>
      </c>
      <c r="C613" s="15" t="str">
        <f>Data!C613</f>
        <v>000ROT</v>
      </c>
      <c r="D613" t="str">
        <f>Data!D613</f>
        <v>Subsurface (no inlets specified)</v>
      </c>
      <c r="E613">
        <f>Data!E613</f>
        <v>1997</v>
      </c>
      <c r="F613">
        <f>Data!F613</f>
        <v>9.8000000000000007</v>
      </c>
      <c r="G613" s="24">
        <f>Data!K613</f>
        <v>42.95</v>
      </c>
      <c r="H613" s="24">
        <f>Data!L613</f>
        <v>-92.54</v>
      </c>
      <c r="I613" t="s">
        <v>439</v>
      </c>
    </row>
    <row r="614" spans="1:9" x14ac:dyDescent="0.25">
      <c r="A614" t="str">
        <f>Data!A614</f>
        <v>IA</v>
      </c>
      <c r="B614">
        <f>Data!B614</f>
        <v>112</v>
      </c>
      <c r="C614" s="15" t="str">
        <f>Data!C614</f>
        <v>000STR</v>
      </c>
      <c r="D614" t="str">
        <f>Data!D614</f>
        <v>Subsurface (no inlets specified)</v>
      </c>
      <c r="E614">
        <f>Data!E614</f>
        <v>1994</v>
      </c>
      <c r="F614">
        <f>Data!F614</f>
        <v>0.2</v>
      </c>
      <c r="G614" s="24">
        <f>Data!K614</f>
        <v>42.95</v>
      </c>
      <c r="H614" s="24">
        <f>Data!L614</f>
        <v>-92.54</v>
      </c>
      <c r="I614" t="s">
        <v>439</v>
      </c>
    </row>
    <row r="615" spans="1:9" x14ac:dyDescent="0.25">
      <c r="A615" t="str">
        <f>Data!A615</f>
        <v>IA</v>
      </c>
      <c r="B615">
        <f>Data!B615</f>
        <v>112</v>
      </c>
      <c r="C615" s="15" t="str">
        <f>Data!C615</f>
        <v>C00STR</v>
      </c>
      <c r="D615" t="str">
        <f>Data!D615</f>
        <v>Subsurface (no inlets specified)</v>
      </c>
      <c r="E615">
        <f>Data!E615</f>
        <v>1997</v>
      </c>
      <c r="F615">
        <f>Data!F615</f>
        <v>7.5</v>
      </c>
      <c r="G615" s="24">
        <f>Data!K615</f>
        <v>42.95</v>
      </c>
      <c r="H615" s="24">
        <f>Data!L615</f>
        <v>-92.54</v>
      </c>
      <c r="I615" t="s">
        <v>439</v>
      </c>
    </row>
    <row r="616" spans="1:9" x14ac:dyDescent="0.25">
      <c r="A616" t="str">
        <f>Data!A616</f>
        <v>IA</v>
      </c>
      <c r="B616">
        <f>Data!B616</f>
        <v>112</v>
      </c>
      <c r="C616" s="15" t="str">
        <f>Data!C616</f>
        <v>SB0STR</v>
      </c>
      <c r="D616" t="str">
        <f>Data!D616</f>
        <v>Subsurface (no inlets specified)</v>
      </c>
      <c r="E616">
        <f>Data!E616</f>
        <v>1997</v>
      </c>
      <c r="F616">
        <f>Data!F616</f>
        <v>7.5</v>
      </c>
      <c r="G616" s="24">
        <f>Data!K616</f>
        <v>42.95</v>
      </c>
      <c r="H616" s="24">
        <f>Data!L616</f>
        <v>-92.54</v>
      </c>
      <c r="I616" t="s">
        <v>439</v>
      </c>
    </row>
    <row r="617" spans="1:9" x14ac:dyDescent="0.25">
      <c r="A617" t="str">
        <f>Data!A617</f>
        <v>IA</v>
      </c>
      <c r="B617">
        <f>Data!B617</f>
        <v>112</v>
      </c>
      <c r="C617" s="15" t="str">
        <f>Data!C617</f>
        <v>000ROT</v>
      </c>
      <c r="D617" t="str">
        <f>Data!D617</f>
        <v>Subsurface (no inlets specified)</v>
      </c>
      <c r="E617">
        <f>Data!E617</f>
        <v>1995</v>
      </c>
      <c r="F617">
        <f>Data!F617</f>
        <v>0.9</v>
      </c>
      <c r="G617" s="24">
        <f>Data!K617</f>
        <v>42.95</v>
      </c>
      <c r="H617" s="24">
        <f>Data!L617</f>
        <v>-92.54</v>
      </c>
      <c r="I617" t="s">
        <v>439</v>
      </c>
    </row>
    <row r="618" spans="1:9" x14ac:dyDescent="0.25">
      <c r="A618" t="str">
        <f>Data!A618</f>
        <v>IA</v>
      </c>
      <c r="B618">
        <f>Data!B618</f>
        <v>112</v>
      </c>
      <c r="C618" s="15" t="str">
        <f>Data!C618</f>
        <v>C00STR</v>
      </c>
      <c r="D618" t="str">
        <f>Data!D618</f>
        <v>Subsurface (no inlets specified)</v>
      </c>
      <c r="E618">
        <f>Data!E618</f>
        <v>1995</v>
      </c>
      <c r="F618">
        <f>Data!F618</f>
        <v>11.2</v>
      </c>
      <c r="G618" s="24">
        <f>Data!K618</f>
        <v>42.95</v>
      </c>
      <c r="H618" s="24">
        <f>Data!L618</f>
        <v>-92.54</v>
      </c>
      <c r="I618" t="s">
        <v>439</v>
      </c>
    </row>
    <row r="619" spans="1:9" x14ac:dyDescent="0.25">
      <c r="A619" t="str">
        <f>Data!A619</f>
        <v>IA</v>
      </c>
      <c r="B619">
        <f>Data!B619</f>
        <v>112</v>
      </c>
      <c r="C619" s="15" t="str">
        <f>Data!C619</f>
        <v>SB0STR</v>
      </c>
      <c r="D619" t="str">
        <f>Data!D619</f>
        <v>Subsurface (no inlets specified)</v>
      </c>
      <c r="E619">
        <f>Data!E619</f>
        <v>1995</v>
      </c>
      <c r="F619">
        <f>Data!F619</f>
        <v>11.2</v>
      </c>
      <c r="G619" s="24">
        <f>Data!K619</f>
        <v>42.95</v>
      </c>
      <c r="H619" s="24">
        <f>Data!L619</f>
        <v>-92.54</v>
      </c>
      <c r="I619" t="s">
        <v>439</v>
      </c>
    </row>
    <row r="620" spans="1:9" x14ac:dyDescent="0.25">
      <c r="A620" t="str">
        <f>Data!A620</f>
        <v>IA</v>
      </c>
      <c r="B620">
        <f>Data!B620</f>
        <v>112</v>
      </c>
      <c r="C620" s="15" t="str">
        <f>Data!C620</f>
        <v>000ROT</v>
      </c>
      <c r="D620" t="str">
        <f>Data!D620</f>
        <v>Subsurface (no inlets specified)</v>
      </c>
      <c r="E620">
        <f>Data!E620</f>
        <v>1998</v>
      </c>
      <c r="F620">
        <f>Data!F620</f>
        <v>17.5</v>
      </c>
      <c r="G620" s="24">
        <f>Data!K620</f>
        <v>42.95</v>
      </c>
      <c r="H620" s="24">
        <f>Data!L620</f>
        <v>-92.54</v>
      </c>
      <c r="I620" t="s">
        <v>439</v>
      </c>
    </row>
    <row r="621" spans="1:9" x14ac:dyDescent="0.25">
      <c r="A621" t="str">
        <f>Data!A621</f>
        <v>IA</v>
      </c>
      <c r="B621">
        <f>Data!B621</f>
        <v>112</v>
      </c>
      <c r="C621" s="15" t="str">
        <f>Data!C621</f>
        <v>C00STR</v>
      </c>
      <c r="D621" t="str">
        <f>Data!D621</f>
        <v>Subsurface (no inlets specified)</v>
      </c>
      <c r="E621">
        <f>Data!E621</f>
        <v>1998</v>
      </c>
      <c r="F621">
        <f>Data!F621</f>
        <v>18.3</v>
      </c>
      <c r="G621" s="24">
        <f>Data!K621</f>
        <v>42.95</v>
      </c>
      <c r="H621" s="24">
        <f>Data!L621</f>
        <v>-92.54</v>
      </c>
      <c r="I621" t="s">
        <v>439</v>
      </c>
    </row>
    <row r="622" spans="1:9" x14ac:dyDescent="0.25">
      <c r="A622" t="str">
        <f>Data!A622</f>
        <v>IA</v>
      </c>
      <c r="B622">
        <f>Data!B622</f>
        <v>112</v>
      </c>
      <c r="C622" s="15" t="str">
        <f>Data!C622</f>
        <v>SB0STR</v>
      </c>
      <c r="D622" t="str">
        <f>Data!D622</f>
        <v>Subsurface (no inlets specified)</v>
      </c>
      <c r="E622">
        <f>Data!E622</f>
        <v>1998</v>
      </c>
      <c r="F622">
        <f>Data!F622</f>
        <v>18.3</v>
      </c>
      <c r="G622" s="24">
        <f>Data!K622</f>
        <v>42.95</v>
      </c>
      <c r="H622" s="24">
        <f>Data!L622</f>
        <v>-92.54</v>
      </c>
      <c r="I622" t="s">
        <v>439</v>
      </c>
    </row>
    <row r="623" spans="1:9" x14ac:dyDescent="0.25">
      <c r="A623" t="str">
        <f>Data!A623</f>
        <v>IA</v>
      </c>
      <c r="B623">
        <f>Data!B623</f>
        <v>112</v>
      </c>
      <c r="C623" s="15" t="str">
        <f>Data!C623</f>
        <v>000ROT</v>
      </c>
      <c r="D623" t="str">
        <f>Data!D623</f>
        <v>Subsurface (no inlets specified)</v>
      </c>
      <c r="E623">
        <f>Data!E623</f>
        <v>1993</v>
      </c>
      <c r="F623">
        <f>Data!F623</f>
        <v>32.799999999999997</v>
      </c>
      <c r="G623" s="24">
        <f>Data!K623</f>
        <v>42.95</v>
      </c>
      <c r="H623" s="24">
        <f>Data!L623</f>
        <v>-92.54</v>
      </c>
      <c r="I623" t="s">
        <v>439</v>
      </c>
    </row>
    <row r="624" spans="1:9" x14ac:dyDescent="0.25">
      <c r="A624" t="str">
        <f>Data!A624</f>
        <v>IA</v>
      </c>
      <c r="B624">
        <f>Data!B624</f>
        <v>112</v>
      </c>
      <c r="C624" s="15" t="str">
        <f>Data!C624</f>
        <v>000STR</v>
      </c>
      <c r="D624" t="str">
        <f>Data!D624</f>
        <v>Subsurface (no inlets specified)</v>
      </c>
      <c r="E624">
        <f>Data!E624</f>
        <v>1993</v>
      </c>
      <c r="F624">
        <f>Data!F624</f>
        <v>36.200000000000003</v>
      </c>
      <c r="G624" s="24">
        <f>Data!K624</f>
        <v>42.95</v>
      </c>
      <c r="H624" s="24">
        <f>Data!L624</f>
        <v>-92.54</v>
      </c>
      <c r="I624" t="s">
        <v>439</v>
      </c>
    </row>
    <row r="625" spans="1:9" x14ac:dyDescent="0.25">
      <c r="A625" t="str">
        <f>Data!A625</f>
        <v>IN</v>
      </c>
      <c r="B625">
        <f>Data!B625</f>
        <v>120</v>
      </c>
      <c r="C625" s="15" t="str">
        <f>Data!C625</f>
        <v>198705</v>
      </c>
      <c r="D625" t="str">
        <f>Data!D625</f>
        <v>Subsurface (no inlets specified)</v>
      </c>
      <c r="E625">
        <f>Data!E625</f>
        <v>1987</v>
      </c>
      <c r="F625">
        <f>Data!F625</f>
        <v>38.299999999999997</v>
      </c>
      <c r="G625" s="24">
        <f>Data!K625</f>
        <v>39.025799999999997</v>
      </c>
      <c r="H625" s="24">
        <f>Data!L625</f>
        <v>-85.54</v>
      </c>
      <c r="I625" t="s">
        <v>439</v>
      </c>
    </row>
    <row r="626" spans="1:9" x14ac:dyDescent="0.25">
      <c r="A626" t="str">
        <f>Data!A626</f>
        <v>IN</v>
      </c>
      <c r="B626">
        <f>Data!B626</f>
        <v>120</v>
      </c>
      <c r="C626" s="15" t="str">
        <f>Data!C626</f>
        <v>198710</v>
      </c>
      <c r="D626" t="str">
        <f>Data!D626</f>
        <v>Subsurface (no inlets specified)</v>
      </c>
      <c r="E626">
        <f>Data!E626</f>
        <v>1987</v>
      </c>
      <c r="F626">
        <f>Data!F626</f>
        <v>28.1</v>
      </c>
      <c r="G626" s="24">
        <f>Data!K626</f>
        <v>39.025799999999997</v>
      </c>
      <c r="H626" s="24">
        <f>Data!L626</f>
        <v>-85.54</v>
      </c>
      <c r="I626" t="s">
        <v>439</v>
      </c>
    </row>
    <row r="627" spans="1:9" x14ac:dyDescent="0.25">
      <c r="A627" t="str">
        <f>Data!A627</f>
        <v>IN</v>
      </c>
      <c r="B627">
        <f>Data!B627</f>
        <v>120</v>
      </c>
      <c r="C627" s="15" t="str">
        <f>Data!C627</f>
        <v>198720</v>
      </c>
      <c r="D627" t="str">
        <f>Data!D627</f>
        <v>Subsurface (no inlets specified)</v>
      </c>
      <c r="E627">
        <f>Data!E627</f>
        <v>1987</v>
      </c>
      <c r="F627">
        <f>Data!F627</f>
        <v>19.899999999999999</v>
      </c>
      <c r="G627" s="24">
        <f>Data!K627</f>
        <v>39.025799999999997</v>
      </c>
      <c r="H627" s="24">
        <f>Data!L627</f>
        <v>-85.54</v>
      </c>
      <c r="I627" t="s">
        <v>439</v>
      </c>
    </row>
    <row r="628" spans="1:9" x14ac:dyDescent="0.25">
      <c r="A628" t="str">
        <f>Data!A628</f>
        <v>IN</v>
      </c>
      <c r="B628">
        <f>Data!B628</f>
        <v>120</v>
      </c>
      <c r="C628" s="15" t="str">
        <f>Data!C628</f>
        <v>199905</v>
      </c>
      <c r="D628" t="str">
        <f>Data!D628</f>
        <v>Subsurface (no inlets specified)</v>
      </c>
      <c r="E628">
        <f>Data!E628</f>
        <v>1999</v>
      </c>
      <c r="F628">
        <f>Data!F628</f>
        <v>10.9</v>
      </c>
      <c r="G628" s="24">
        <f>Data!K628</f>
        <v>39.025799999999997</v>
      </c>
      <c r="H628" s="24">
        <f>Data!L628</f>
        <v>-85.54</v>
      </c>
      <c r="I628" t="s">
        <v>439</v>
      </c>
    </row>
    <row r="629" spans="1:9" x14ac:dyDescent="0.25">
      <c r="A629" t="str">
        <f>Data!A629</f>
        <v>IN</v>
      </c>
      <c r="B629">
        <f>Data!B629</f>
        <v>120</v>
      </c>
      <c r="C629" s="15" t="str">
        <f>Data!C629</f>
        <v>199910</v>
      </c>
      <c r="D629" t="str">
        <f>Data!D629</f>
        <v>Subsurface (no inlets specified)</v>
      </c>
      <c r="E629">
        <f>Data!E629</f>
        <v>1999</v>
      </c>
      <c r="F629">
        <f>Data!F629</f>
        <v>9.1999999999999993</v>
      </c>
      <c r="G629" s="24">
        <f>Data!K629</f>
        <v>39.025799999999997</v>
      </c>
      <c r="H629" s="24">
        <f>Data!L629</f>
        <v>-85.54</v>
      </c>
      <c r="I629" t="s">
        <v>439</v>
      </c>
    </row>
    <row r="630" spans="1:9" x14ac:dyDescent="0.25">
      <c r="A630" t="str">
        <f>Data!A630</f>
        <v>IN</v>
      </c>
      <c r="B630">
        <f>Data!B630</f>
        <v>120</v>
      </c>
      <c r="C630" s="15" t="str">
        <f>Data!C630</f>
        <v>199920</v>
      </c>
      <c r="D630" t="str">
        <f>Data!D630</f>
        <v>Subsurface (no inlets specified)</v>
      </c>
      <c r="E630">
        <f>Data!E630</f>
        <v>1999</v>
      </c>
      <c r="F630">
        <f>Data!F630</f>
        <v>8.4</v>
      </c>
      <c r="G630" s="24">
        <f>Data!K630</f>
        <v>39.025799999999997</v>
      </c>
      <c r="H630" s="24">
        <f>Data!L630</f>
        <v>-85.54</v>
      </c>
      <c r="I630" t="s">
        <v>439</v>
      </c>
    </row>
    <row r="631" spans="1:9" x14ac:dyDescent="0.25">
      <c r="A631" t="str">
        <f>Data!A631</f>
        <v>IN</v>
      </c>
      <c r="B631">
        <f>Data!B631</f>
        <v>120</v>
      </c>
      <c r="C631" s="15" t="str">
        <f>Data!C631</f>
        <v>198805</v>
      </c>
      <c r="D631" t="str">
        <f>Data!D631</f>
        <v>Subsurface (no inlets specified)</v>
      </c>
      <c r="E631">
        <f>Data!E631</f>
        <v>1988</v>
      </c>
      <c r="F631">
        <f>Data!F631</f>
        <v>64.7</v>
      </c>
      <c r="G631" s="24">
        <f>Data!K631</f>
        <v>39.025799999999997</v>
      </c>
      <c r="H631" s="24">
        <f>Data!L631</f>
        <v>-85.54</v>
      </c>
      <c r="I631" t="s">
        <v>439</v>
      </c>
    </row>
    <row r="632" spans="1:9" x14ac:dyDescent="0.25">
      <c r="A632" t="str">
        <f>Data!A632</f>
        <v>IN</v>
      </c>
      <c r="B632">
        <f>Data!B632</f>
        <v>120</v>
      </c>
      <c r="C632" s="15" t="str">
        <f>Data!C632</f>
        <v>198810</v>
      </c>
      <c r="D632" t="str">
        <f>Data!D632</f>
        <v>Subsurface (no inlets specified)</v>
      </c>
      <c r="E632">
        <f>Data!E632</f>
        <v>1988</v>
      </c>
      <c r="F632">
        <f>Data!F632</f>
        <v>46.4</v>
      </c>
      <c r="G632" s="24">
        <f>Data!K632</f>
        <v>39.025799999999997</v>
      </c>
      <c r="H632" s="24">
        <f>Data!L632</f>
        <v>-85.54</v>
      </c>
      <c r="I632" t="s">
        <v>439</v>
      </c>
    </row>
    <row r="633" spans="1:9" x14ac:dyDescent="0.25">
      <c r="A633" t="str">
        <f>Data!A633</f>
        <v>IN</v>
      </c>
      <c r="B633">
        <f>Data!B633</f>
        <v>120</v>
      </c>
      <c r="C633" s="15" t="str">
        <f>Data!C633</f>
        <v>198820</v>
      </c>
      <c r="D633" t="str">
        <f>Data!D633</f>
        <v>Subsurface (no inlets specified)</v>
      </c>
      <c r="E633">
        <f>Data!E633</f>
        <v>1988</v>
      </c>
      <c r="F633">
        <f>Data!F633</f>
        <v>32</v>
      </c>
      <c r="G633" s="24">
        <f>Data!K633</f>
        <v>39.025799999999997</v>
      </c>
      <c r="H633" s="24">
        <f>Data!L633</f>
        <v>-85.54</v>
      </c>
      <c r="I633" t="s">
        <v>439</v>
      </c>
    </row>
    <row r="634" spans="1:9" x14ac:dyDescent="0.25">
      <c r="A634" t="str">
        <f>Data!A634</f>
        <v>IN</v>
      </c>
      <c r="B634">
        <f>Data!B634</f>
        <v>120</v>
      </c>
      <c r="C634" s="15" t="str">
        <f>Data!C634</f>
        <v>199405</v>
      </c>
      <c r="D634" t="str">
        <f>Data!D634</f>
        <v>Subsurface (no inlets specified)</v>
      </c>
      <c r="E634">
        <f>Data!E634</f>
        <v>1994</v>
      </c>
      <c r="F634">
        <f>Data!F634</f>
        <v>48.9</v>
      </c>
      <c r="G634" s="24">
        <f>Data!K634</f>
        <v>39.025799999999997</v>
      </c>
      <c r="H634" s="24">
        <f>Data!L634</f>
        <v>-85.54</v>
      </c>
      <c r="I634" t="s">
        <v>439</v>
      </c>
    </row>
    <row r="635" spans="1:9" x14ac:dyDescent="0.25">
      <c r="A635" t="str">
        <f>Data!A635</f>
        <v>IN</v>
      </c>
      <c r="B635">
        <f>Data!B635</f>
        <v>120</v>
      </c>
      <c r="C635" s="15" t="str">
        <f>Data!C635</f>
        <v>199410</v>
      </c>
      <c r="D635" t="str">
        <f>Data!D635</f>
        <v>Subsurface (no inlets specified)</v>
      </c>
      <c r="E635">
        <f>Data!E635</f>
        <v>1994</v>
      </c>
      <c r="F635">
        <f>Data!F635</f>
        <v>21.6</v>
      </c>
      <c r="G635" s="24">
        <f>Data!K635</f>
        <v>39.025799999999997</v>
      </c>
      <c r="H635" s="24">
        <f>Data!L635</f>
        <v>-85.54</v>
      </c>
      <c r="I635" t="s">
        <v>439</v>
      </c>
    </row>
    <row r="636" spans="1:9" x14ac:dyDescent="0.25">
      <c r="A636" t="str">
        <f>Data!A636</f>
        <v>IN</v>
      </c>
      <c r="B636">
        <f>Data!B636</f>
        <v>120</v>
      </c>
      <c r="C636" s="15" t="str">
        <f>Data!C636</f>
        <v>199420</v>
      </c>
      <c r="D636" t="str">
        <f>Data!D636</f>
        <v>Subsurface (no inlets specified)</v>
      </c>
      <c r="E636">
        <f>Data!E636</f>
        <v>1994</v>
      </c>
      <c r="F636">
        <f>Data!F636</f>
        <v>19</v>
      </c>
      <c r="G636" s="24">
        <f>Data!K636</f>
        <v>39.025799999999997</v>
      </c>
      <c r="H636" s="24">
        <f>Data!L636</f>
        <v>-85.54</v>
      </c>
      <c r="I636" t="s">
        <v>439</v>
      </c>
    </row>
    <row r="637" spans="1:9" x14ac:dyDescent="0.25">
      <c r="A637" t="str">
        <f>Data!A637</f>
        <v>IN</v>
      </c>
      <c r="B637">
        <f>Data!B637</f>
        <v>120</v>
      </c>
      <c r="C637" s="15" t="str">
        <f>Data!C637</f>
        <v>199705</v>
      </c>
      <c r="D637" t="str">
        <f>Data!D637</f>
        <v>Subsurface (no inlets specified)</v>
      </c>
      <c r="E637">
        <f>Data!E637</f>
        <v>1997</v>
      </c>
      <c r="F637">
        <f>Data!F637</f>
        <v>22.4</v>
      </c>
      <c r="G637" s="24">
        <f>Data!K637</f>
        <v>39.025799999999997</v>
      </c>
      <c r="H637" s="24">
        <f>Data!L637</f>
        <v>-85.54</v>
      </c>
      <c r="I637" t="s">
        <v>439</v>
      </c>
    </row>
    <row r="638" spans="1:9" x14ac:dyDescent="0.25">
      <c r="A638" t="str">
        <f>Data!A638</f>
        <v>IN</v>
      </c>
      <c r="B638">
        <f>Data!B638</f>
        <v>120</v>
      </c>
      <c r="C638" s="15" t="str">
        <f>Data!C638</f>
        <v>199710</v>
      </c>
      <c r="D638" t="str">
        <f>Data!D638</f>
        <v>Subsurface (no inlets specified)</v>
      </c>
      <c r="E638">
        <f>Data!E638</f>
        <v>1997</v>
      </c>
      <c r="F638">
        <f>Data!F638</f>
        <v>23.2</v>
      </c>
      <c r="G638" s="24">
        <f>Data!K638</f>
        <v>39.025799999999997</v>
      </c>
      <c r="H638" s="24">
        <f>Data!L638</f>
        <v>-85.54</v>
      </c>
      <c r="I638" t="s">
        <v>439</v>
      </c>
    </row>
    <row r="639" spans="1:9" x14ac:dyDescent="0.25">
      <c r="A639" t="str">
        <f>Data!A639</f>
        <v>IN</v>
      </c>
      <c r="B639">
        <f>Data!B639</f>
        <v>120</v>
      </c>
      <c r="C639" s="15" t="str">
        <f>Data!C639</f>
        <v>199720</v>
      </c>
      <c r="D639" t="str">
        <f>Data!D639</f>
        <v>Subsurface (no inlets specified)</v>
      </c>
      <c r="E639">
        <f>Data!E639</f>
        <v>1997</v>
      </c>
      <c r="F639">
        <f>Data!F639</f>
        <v>17.3</v>
      </c>
      <c r="G639" s="24">
        <f>Data!K639</f>
        <v>39.025799999999997</v>
      </c>
      <c r="H639" s="24">
        <f>Data!L639</f>
        <v>-85.54</v>
      </c>
      <c r="I639" t="s">
        <v>439</v>
      </c>
    </row>
    <row r="640" spans="1:9" x14ac:dyDescent="0.25">
      <c r="A640" t="str">
        <f>Data!A640</f>
        <v>IN</v>
      </c>
      <c r="B640">
        <f>Data!B640</f>
        <v>120</v>
      </c>
      <c r="C640" s="15" t="str">
        <f>Data!C640</f>
        <v>198605</v>
      </c>
      <c r="D640" t="str">
        <f>Data!D640</f>
        <v>Subsurface (no inlets specified)</v>
      </c>
      <c r="E640">
        <f>Data!E640</f>
        <v>1986</v>
      </c>
      <c r="F640">
        <f>Data!F640</f>
        <v>47</v>
      </c>
      <c r="G640" s="24">
        <f>Data!K640</f>
        <v>39.025799999999997</v>
      </c>
      <c r="H640" s="24">
        <f>Data!L640</f>
        <v>-85.54</v>
      </c>
      <c r="I640" t="s">
        <v>439</v>
      </c>
    </row>
    <row r="641" spans="1:9" x14ac:dyDescent="0.25">
      <c r="A641" t="str">
        <f>Data!A641</f>
        <v>IN</v>
      </c>
      <c r="B641">
        <f>Data!B641</f>
        <v>120</v>
      </c>
      <c r="C641" s="15" t="str">
        <f>Data!C641</f>
        <v>198610</v>
      </c>
      <c r="D641" t="str">
        <f>Data!D641</f>
        <v>Subsurface (no inlets specified)</v>
      </c>
      <c r="E641">
        <f>Data!E641</f>
        <v>1986</v>
      </c>
      <c r="F641">
        <f>Data!F641</f>
        <v>36.6</v>
      </c>
      <c r="G641" s="24">
        <f>Data!K641</f>
        <v>39.025799999999997</v>
      </c>
      <c r="H641" s="24">
        <f>Data!L641</f>
        <v>-85.54</v>
      </c>
      <c r="I641" t="s">
        <v>439</v>
      </c>
    </row>
    <row r="642" spans="1:9" x14ac:dyDescent="0.25">
      <c r="A642" t="str">
        <f>Data!A642</f>
        <v>IN</v>
      </c>
      <c r="B642">
        <f>Data!B642</f>
        <v>120</v>
      </c>
      <c r="C642" s="15" t="str">
        <f>Data!C642</f>
        <v>198620</v>
      </c>
      <c r="D642" t="str">
        <f>Data!D642</f>
        <v>Subsurface (no inlets specified)</v>
      </c>
      <c r="E642">
        <f>Data!E642</f>
        <v>1986</v>
      </c>
      <c r="F642">
        <f>Data!F642</f>
        <v>27.6</v>
      </c>
      <c r="G642" s="24">
        <f>Data!K642</f>
        <v>39.025799999999997</v>
      </c>
      <c r="H642" s="24">
        <f>Data!L642</f>
        <v>-85.54</v>
      </c>
      <c r="I642" t="s">
        <v>439</v>
      </c>
    </row>
    <row r="643" spans="1:9" x14ac:dyDescent="0.25">
      <c r="A643" t="str">
        <f>Data!A643</f>
        <v>IN</v>
      </c>
      <c r="B643">
        <f>Data!B643</f>
        <v>120</v>
      </c>
      <c r="C643" s="15" t="str">
        <f>Data!C643</f>
        <v>199105</v>
      </c>
      <c r="D643" t="str">
        <f>Data!D643</f>
        <v>Subsurface (no inlets specified)</v>
      </c>
      <c r="E643">
        <f>Data!E643</f>
        <v>1991</v>
      </c>
      <c r="F643">
        <f>Data!F643</f>
        <v>25.7</v>
      </c>
      <c r="G643" s="24">
        <f>Data!K643</f>
        <v>39.025799999999997</v>
      </c>
      <c r="H643" s="24">
        <f>Data!L643</f>
        <v>-85.54</v>
      </c>
      <c r="I643" t="s">
        <v>439</v>
      </c>
    </row>
    <row r="644" spans="1:9" x14ac:dyDescent="0.25">
      <c r="A644" t="str">
        <f>Data!A644</f>
        <v>IN</v>
      </c>
      <c r="B644">
        <f>Data!B644</f>
        <v>120</v>
      </c>
      <c r="C644" s="15" t="str">
        <f>Data!C644</f>
        <v>199110</v>
      </c>
      <c r="D644" t="str">
        <f>Data!D644</f>
        <v>Subsurface (no inlets specified)</v>
      </c>
      <c r="E644">
        <f>Data!E644</f>
        <v>1991</v>
      </c>
      <c r="F644">
        <f>Data!F644</f>
        <v>19.2</v>
      </c>
      <c r="G644" s="24">
        <f>Data!K644</f>
        <v>39.025799999999997</v>
      </c>
      <c r="H644" s="24">
        <f>Data!L644</f>
        <v>-85.54</v>
      </c>
      <c r="I644" t="s">
        <v>439</v>
      </c>
    </row>
    <row r="645" spans="1:9" x14ac:dyDescent="0.25">
      <c r="A645" t="str">
        <f>Data!A645</f>
        <v>IN</v>
      </c>
      <c r="B645">
        <f>Data!B645</f>
        <v>120</v>
      </c>
      <c r="C645" s="15" t="str">
        <f>Data!C645</f>
        <v>199120</v>
      </c>
      <c r="D645" t="str">
        <f>Data!D645</f>
        <v>Subsurface (no inlets specified)</v>
      </c>
      <c r="E645">
        <f>Data!E645</f>
        <v>1991</v>
      </c>
      <c r="F645">
        <f>Data!F645</f>
        <v>19.100000000000001</v>
      </c>
      <c r="G645" s="24">
        <f>Data!K645</f>
        <v>39.025799999999997</v>
      </c>
      <c r="H645" s="24">
        <f>Data!L645</f>
        <v>-85.54</v>
      </c>
      <c r="I645" t="s">
        <v>439</v>
      </c>
    </row>
    <row r="646" spans="1:9" x14ac:dyDescent="0.25">
      <c r="A646" t="str">
        <f>Data!A646</f>
        <v>IN</v>
      </c>
      <c r="B646">
        <f>Data!B646</f>
        <v>120</v>
      </c>
      <c r="C646" s="15" t="str">
        <f>Data!C646</f>
        <v>199205</v>
      </c>
      <c r="D646" t="str">
        <f>Data!D646</f>
        <v>Subsurface (no inlets specified)</v>
      </c>
      <c r="E646">
        <f>Data!E646</f>
        <v>1992</v>
      </c>
      <c r="F646">
        <f>Data!F646</f>
        <v>45</v>
      </c>
      <c r="G646" s="24">
        <f>Data!K646</f>
        <v>39.025799999999997</v>
      </c>
      <c r="H646" s="24">
        <f>Data!L646</f>
        <v>-85.54</v>
      </c>
      <c r="I646" t="s">
        <v>439</v>
      </c>
    </row>
    <row r="647" spans="1:9" x14ac:dyDescent="0.25">
      <c r="A647" t="str">
        <f>Data!A647</f>
        <v>IN</v>
      </c>
      <c r="B647">
        <f>Data!B647</f>
        <v>120</v>
      </c>
      <c r="C647" s="15" t="str">
        <f>Data!C647</f>
        <v>199210</v>
      </c>
      <c r="D647" t="str">
        <f>Data!D647</f>
        <v>Subsurface (no inlets specified)</v>
      </c>
      <c r="E647">
        <f>Data!E647</f>
        <v>1992</v>
      </c>
      <c r="F647">
        <f>Data!F647</f>
        <v>35.299999999999997</v>
      </c>
      <c r="G647" s="24">
        <f>Data!K647</f>
        <v>39.025799999999997</v>
      </c>
      <c r="H647" s="24">
        <f>Data!L647</f>
        <v>-85.54</v>
      </c>
      <c r="I647" t="s">
        <v>439</v>
      </c>
    </row>
    <row r="648" spans="1:9" x14ac:dyDescent="0.25">
      <c r="A648" t="str">
        <f>Data!A648</f>
        <v>IN</v>
      </c>
      <c r="B648">
        <f>Data!B648</f>
        <v>120</v>
      </c>
      <c r="C648" s="15" t="str">
        <f>Data!C648</f>
        <v>199220</v>
      </c>
      <c r="D648" t="str">
        <f>Data!D648</f>
        <v>Subsurface (no inlets specified)</v>
      </c>
      <c r="E648">
        <f>Data!E648</f>
        <v>1992</v>
      </c>
      <c r="F648">
        <f>Data!F648</f>
        <v>32.5</v>
      </c>
      <c r="G648" s="24">
        <f>Data!K648</f>
        <v>39.025799999999997</v>
      </c>
      <c r="H648" s="24">
        <f>Data!L648</f>
        <v>-85.54</v>
      </c>
      <c r="I648" t="s">
        <v>439</v>
      </c>
    </row>
    <row r="649" spans="1:9" x14ac:dyDescent="0.25">
      <c r="A649" t="str">
        <f>Data!A649</f>
        <v>IN</v>
      </c>
      <c r="B649">
        <f>Data!B649</f>
        <v>120</v>
      </c>
      <c r="C649" s="15" t="str">
        <f>Data!C649</f>
        <v>199605</v>
      </c>
      <c r="D649" t="str">
        <f>Data!D649</f>
        <v>Subsurface (no inlets specified)</v>
      </c>
      <c r="E649">
        <f>Data!E649</f>
        <v>1996</v>
      </c>
      <c r="F649">
        <f>Data!F649</f>
        <v>19.8</v>
      </c>
      <c r="G649" s="24">
        <f>Data!K649</f>
        <v>39.025799999999997</v>
      </c>
      <c r="H649" s="24">
        <f>Data!L649</f>
        <v>-85.54</v>
      </c>
      <c r="I649" t="s">
        <v>439</v>
      </c>
    </row>
    <row r="650" spans="1:9" x14ac:dyDescent="0.25">
      <c r="A650" t="str">
        <f>Data!A650</f>
        <v>IN</v>
      </c>
      <c r="B650">
        <f>Data!B650</f>
        <v>120</v>
      </c>
      <c r="C650" s="15" t="str">
        <f>Data!C650</f>
        <v>199610</v>
      </c>
      <c r="D650" t="str">
        <f>Data!D650</f>
        <v>Subsurface (no inlets specified)</v>
      </c>
      <c r="E650">
        <f>Data!E650</f>
        <v>1996</v>
      </c>
      <c r="F650">
        <f>Data!F650</f>
        <v>16.600000000000001</v>
      </c>
      <c r="G650" s="24">
        <f>Data!K650</f>
        <v>39.025799999999997</v>
      </c>
      <c r="H650" s="24">
        <f>Data!L650</f>
        <v>-85.54</v>
      </c>
      <c r="I650" t="s">
        <v>439</v>
      </c>
    </row>
    <row r="651" spans="1:9" x14ac:dyDescent="0.25">
      <c r="A651" t="str">
        <f>Data!A651</f>
        <v>IN</v>
      </c>
      <c r="B651">
        <f>Data!B651</f>
        <v>120</v>
      </c>
      <c r="C651" s="15" t="str">
        <f>Data!C651</f>
        <v>199620</v>
      </c>
      <c r="D651" t="str">
        <f>Data!D651</f>
        <v>Subsurface (no inlets specified)</v>
      </c>
      <c r="E651">
        <f>Data!E651</f>
        <v>1996</v>
      </c>
      <c r="F651">
        <f>Data!F651</f>
        <v>13.4</v>
      </c>
      <c r="G651" s="24">
        <f>Data!K651</f>
        <v>39.025799999999997</v>
      </c>
      <c r="H651" s="24">
        <f>Data!L651</f>
        <v>-85.54</v>
      </c>
      <c r="I651" t="s">
        <v>439</v>
      </c>
    </row>
    <row r="652" spans="1:9" x14ac:dyDescent="0.25">
      <c r="A652" t="str">
        <f>Data!A652</f>
        <v>IN</v>
      </c>
      <c r="B652">
        <f>Data!B652</f>
        <v>120</v>
      </c>
      <c r="C652" s="15" t="str">
        <f>Data!C652</f>
        <v>199805</v>
      </c>
      <c r="D652" t="str">
        <f>Data!D652</f>
        <v>Subsurface (no inlets specified)</v>
      </c>
      <c r="E652">
        <f>Data!E652</f>
        <v>1998</v>
      </c>
      <c r="F652">
        <f>Data!F652</f>
        <v>15</v>
      </c>
      <c r="G652" s="24">
        <f>Data!K652</f>
        <v>39.025799999999997</v>
      </c>
      <c r="H652" s="24">
        <f>Data!L652</f>
        <v>-85.54</v>
      </c>
      <c r="I652" t="s">
        <v>439</v>
      </c>
    </row>
    <row r="653" spans="1:9" x14ac:dyDescent="0.25">
      <c r="A653" t="str">
        <f>Data!A653</f>
        <v>IN</v>
      </c>
      <c r="B653">
        <f>Data!B653</f>
        <v>120</v>
      </c>
      <c r="C653" s="15" t="str">
        <f>Data!C653</f>
        <v>199810</v>
      </c>
      <c r="D653" t="str">
        <f>Data!D653</f>
        <v>Subsurface (no inlets specified)</v>
      </c>
      <c r="E653">
        <f>Data!E653</f>
        <v>1998</v>
      </c>
      <c r="F653">
        <f>Data!F653</f>
        <v>14.8</v>
      </c>
      <c r="G653" s="24">
        <f>Data!K653</f>
        <v>39.025799999999997</v>
      </c>
      <c r="H653" s="24">
        <f>Data!L653</f>
        <v>-85.54</v>
      </c>
      <c r="I653" t="s">
        <v>439</v>
      </c>
    </row>
    <row r="654" spans="1:9" x14ac:dyDescent="0.25">
      <c r="A654" t="str">
        <f>Data!A654</f>
        <v>IN</v>
      </c>
      <c r="B654">
        <f>Data!B654</f>
        <v>120</v>
      </c>
      <c r="C654" s="15" t="str">
        <f>Data!C654</f>
        <v>199820</v>
      </c>
      <c r="D654" t="str">
        <f>Data!D654</f>
        <v>Subsurface (no inlets specified)</v>
      </c>
      <c r="E654">
        <f>Data!E654</f>
        <v>1998</v>
      </c>
      <c r="F654">
        <f>Data!F654</f>
        <v>12.8</v>
      </c>
      <c r="G654" s="24">
        <f>Data!K654</f>
        <v>39.025799999999997</v>
      </c>
      <c r="H654" s="24">
        <f>Data!L654</f>
        <v>-85.54</v>
      </c>
      <c r="I654" t="s">
        <v>439</v>
      </c>
    </row>
    <row r="655" spans="1:9" x14ac:dyDescent="0.25">
      <c r="A655" t="str">
        <f>Data!A655</f>
        <v>IN</v>
      </c>
      <c r="B655">
        <f>Data!B655</f>
        <v>120</v>
      </c>
      <c r="C655" s="15" t="str">
        <f>Data!C655</f>
        <v>198905</v>
      </c>
      <c r="D655" t="str">
        <f>Data!D655</f>
        <v>Subsurface (no inlets specified)</v>
      </c>
      <c r="E655">
        <f>Data!E655</f>
        <v>1989</v>
      </c>
      <c r="F655">
        <f>Data!F655</f>
        <v>96.3</v>
      </c>
      <c r="G655" s="24">
        <f>Data!K655</f>
        <v>39.025799999999997</v>
      </c>
      <c r="H655" s="24">
        <f>Data!L655</f>
        <v>-85.54</v>
      </c>
      <c r="I655" t="s">
        <v>439</v>
      </c>
    </row>
    <row r="656" spans="1:9" x14ac:dyDescent="0.25">
      <c r="A656" t="str">
        <f>Data!A656</f>
        <v>IN</v>
      </c>
      <c r="B656">
        <f>Data!B656</f>
        <v>120</v>
      </c>
      <c r="C656" s="15" t="str">
        <f>Data!C656</f>
        <v>198910</v>
      </c>
      <c r="D656" t="str">
        <f>Data!D656</f>
        <v>Subsurface (no inlets specified)</v>
      </c>
      <c r="E656">
        <f>Data!E656</f>
        <v>1989</v>
      </c>
      <c r="F656">
        <f>Data!F656</f>
        <v>71.099999999999994</v>
      </c>
      <c r="G656" s="24">
        <f>Data!K656</f>
        <v>39.025799999999997</v>
      </c>
      <c r="H656" s="24">
        <f>Data!L656</f>
        <v>-85.54</v>
      </c>
      <c r="I656" t="s">
        <v>439</v>
      </c>
    </row>
    <row r="657" spans="1:9" x14ac:dyDescent="0.25">
      <c r="A657" t="str">
        <f>Data!A657</f>
        <v>IN</v>
      </c>
      <c r="B657">
        <f>Data!B657</f>
        <v>120</v>
      </c>
      <c r="C657" s="15" t="str">
        <f>Data!C657</f>
        <v>198920</v>
      </c>
      <c r="D657" t="str">
        <f>Data!D657</f>
        <v>Subsurface (no inlets specified)</v>
      </c>
      <c r="E657">
        <f>Data!E657</f>
        <v>1989</v>
      </c>
      <c r="F657">
        <f>Data!F657</f>
        <v>50.1</v>
      </c>
      <c r="G657" s="24">
        <f>Data!K657</f>
        <v>39.025799999999997</v>
      </c>
      <c r="H657" s="24">
        <f>Data!L657</f>
        <v>-85.54</v>
      </c>
      <c r="I657" t="s">
        <v>439</v>
      </c>
    </row>
    <row r="658" spans="1:9" x14ac:dyDescent="0.25">
      <c r="A658" t="str">
        <f>Data!A658</f>
        <v>IN</v>
      </c>
      <c r="B658">
        <f>Data!B658</f>
        <v>120</v>
      </c>
      <c r="C658" s="15" t="str">
        <f>Data!C658</f>
        <v>199005</v>
      </c>
      <c r="D658" t="str">
        <f>Data!D658</f>
        <v>Subsurface (no inlets specified)</v>
      </c>
      <c r="E658">
        <f>Data!E658</f>
        <v>1990</v>
      </c>
      <c r="F658">
        <f>Data!F658</f>
        <v>65.599999999999994</v>
      </c>
      <c r="G658" s="24">
        <f>Data!K658</f>
        <v>39.025799999999997</v>
      </c>
      <c r="H658" s="24">
        <f>Data!L658</f>
        <v>-85.54</v>
      </c>
      <c r="I658" t="s">
        <v>439</v>
      </c>
    </row>
    <row r="659" spans="1:9" x14ac:dyDescent="0.25">
      <c r="A659" t="str">
        <f>Data!A659</f>
        <v>IN</v>
      </c>
      <c r="B659">
        <f>Data!B659</f>
        <v>120</v>
      </c>
      <c r="C659" s="15" t="str">
        <f>Data!C659</f>
        <v>199010</v>
      </c>
      <c r="D659" t="str">
        <f>Data!D659</f>
        <v>Subsurface (no inlets specified)</v>
      </c>
      <c r="E659">
        <f>Data!E659</f>
        <v>1990</v>
      </c>
      <c r="F659">
        <f>Data!F659</f>
        <v>38.6</v>
      </c>
      <c r="G659" s="24">
        <f>Data!K659</f>
        <v>39.025799999999997</v>
      </c>
      <c r="H659" s="24">
        <f>Data!L659</f>
        <v>-85.54</v>
      </c>
      <c r="I659" t="s">
        <v>439</v>
      </c>
    </row>
    <row r="660" spans="1:9" x14ac:dyDescent="0.25">
      <c r="A660" t="str">
        <f>Data!A660</f>
        <v>IN</v>
      </c>
      <c r="B660">
        <f>Data!B660</f>
        <v>120</v>
      </c>
      <c r="C660" s="15" t="str">
        <f>Data!C660</f>
        <v>199020</v>
      </c>
      <c r="D660" t="str">
        <f>Data!D660</f>
        <v>Subsurface (no inlets specified)</v>
      </c>
      <c r="E660">
        <f>Data!E660</f>
        <v>1990</v>
      </c>
      <c r="F660">
        <f>Data!F660</f>
        <v>33.4</v>
      </c>
      <c r="G660" s="24">
        <f>Data!K660</f>
        <v>39.025799999999997</v>
      </c>
      <c r="H660" s="24">
        <f>Data!L660</f>
        <v>-85.54</v>
      </c>
      <c r="I660" t="s">
        <v>439</v>
      </c>
    </row>
    <row r="661" spans="1:9" x14ac:dyDescent="0.25">
      <c r="A661" t="str">
        <f>Data!A661</f>
        <v>IN</v>
      </c>
      <c r="B661">
        <f>Data!B661</f>
        <v>120</v>
      </c>
      <c r="C661" s="15" t="str">
        <f>Data!C661</f>
        <v>199305</v>
      </c>
      <c r="D661" t="str">
        <f>Data!D661</f>
        <v>Subsurface (no inlets specified)</v>
      </c>
      <c r="E661">
        <f>Data!E661</f>
        <v>1993</v>
      </c>
      <c r="F661">
        <f>Data!F661</f>
        <v>41.2</v>
      </c>
      <c r="G661" s="24">
        <f>Data!K661</f>
        <v>39.025799999999997</v>
      </c>
      <c r="H661" s="24">
        <f>Data!L661</f>
        <v>-85.54</v>
      </c>
      <c r="I661" t="s">
        <v>439</v>
      </c>
    </row>
    <row r="662" spans="1:9" x14ac:dyDescent="0.25">
      <c r="A662" t="str">
        <f>Data!A662</f>
        <v>IN</v>
      </c>
      <c r="B662">
        <f>Data!B662</f>
        <v>120</v>
      </c>
      <c r="C662" s="15" t="str">
        <f>Data!C662</f>
        <v>199310</v>
      </c>
      <c r="D662" t="str">
        <f>Data!D662</f>
        <v>Subsurface (no inlets specified)</v>
      </c>
      <c r="E662">
        <f>Data!E662</f>
        <v>1993</v>
      </c>
      <c r="F662">
        <f>Data!F662</f>
        <v>31.1</v>
      </c>
      <c r="G662" s="24">
        <f>Data!K662</f>
        <v>39.025799999999997</v>
      </c>
      <c r="H662" s="24">
        <f>Data!L662</f>
        <v>-85.54</v>
      </c>
      <c r="I662" t="s">
        <v>439</v>
      </c>
    </row>
    <row r="663" spans="1:9" x14ac:dyDescent="0.25">
      <c r="A663" t="str">
        <f>Data!A663</f>
        <v>IN</v>
      </c>
      <c r="B663">
        <f>Data!B663</f>
        <v>120</v>
      </c>
      <c r="C663" s="15" t="str">
        <f>Data!C663</f>
        <v>199320</v>
      </c>
      <c r="D663" t="str">
        <f>Data!D663</f>
        <v>Subsurface (no inlets specified)</v>
      </c>
      <c r="E663">
        <f>Data!E663</f>
        <v>1993</v>
      </c>
      <c r="F663">
        <f>Data!F663</f>
        <v>21.3</v>
      </c>
      <c r="G663" s="24">
        <f>Data!K663</f>
        <v>39.025799999999997</v>
      </c>
      <c r="H663" s="24">
        <f>Data!L663</f>
        <v>-85.54</v>
      </c>
      <c r="I663" t="s">
        <v>439</v>
      </c>
    </row>
    <row r="664" spans="1:9" x14ac:dyDescent="0.25">
      <c r="A664" t="str">
        <f>Data!A664</f>
        <v>IN</v>
      </c>
      <c r="B664">
        <f>Data!B664</f>
        <v>120</v>
      </c>
      <c r="C664" s="15" t="str">
        <f>Data!C664</f>
        <v>199505</v>
      </c>
      <c r="D664" t="str">
        <f>Data!D664</f>
        <v>Subsurface (no inlets specified)</v>
      </c>
      <c r="E664">
        <f>Data!E664</f>
        <v>1995</v>
      </c>
      <c r="F664">
        <f>Data!F664</f>
        <v>39.299999999999997</v>
      </c>
      <c r="G664" s="24">
        <f>Data!K664</f>
        <v>39.025799999999997</v>
      </c>
      <c r="H664" s="24">
        <f>Data!L664</f>
        <v>-85.54</v>
      </c>
      <c r="I664" t="s">
        <v>439</v>
      </c>
    </row>
    <row r="665" spans="1:9" x14ac:dyDescent="0.25">
      <c r="A665" t="str">
        <f>Data!A665</f>
        <v>IN</v>
      </c>
      <c r="B665">
        <f>Data!B665</f>
        <v>120</v>
      </c>
      <c r="C665" s="15" t="str">
        <f>Data!C665</f>
        <v>199510</v>
      </c>
      <c r="D665" t="str">
        <f>Data!D665</f>
        <v>Subsurface (no inlets specified)</v>
      </c>
      <c r="E665">
        <f>Data!E665</f>
        <v>1995</v>
      </c>
      <c r="F665">
        <f>Data!F665</f>
        <v>25.3</v>
      </c>
      <c r="G665" s="24">
        <f>Data!K665</f>
        <v>39.025799999999997</v>
      </c>
      <c r="H665" s="24">
        <f>Data!L665</f>
        <v>-85.54</v>
      </c>
      <c r="I665" t="s">
        <v>439</v>
      </c>
    </row>
    <row r="666" spans="1:9" x14ac:dyDescent="0.25">
      <c r="A666" t="str">
        <f>Data!A666</f>
        <v>IN</v>
      </c>
      <c r="B666">
        <f>Data!B666</f>
        <v>120</v>
      </c>
      <c r="C666" s="15" t="str">
        <f>Data!C666</f>
        <v>199520</v>
      </c>
      <c r="D666" t="str">
        <f>Data!D666</f>
        <v>Subsurface (no inlets specified)</v>
      </c>
      <c r="E666">
        <f>Data!E666</f>
        <v>1995</v>
      </c>
      <c r="F666">
        <f>Data!F666</f>
        <v>20.5</v>
      </c>
      <c r="G666" s="24">
        <f>Data!K666</f>
        <v>39.025799999999997</v>
      </c>
      <c r="H666" s="24">
        <f>Data!L666</f>
        <v>-85.54</v>
      </c>
      <c r="I666" t="s">
        <v>439</v>
      </c>
    </row>
    <row r="667" spans="1:9" x14ac:dyDescent="0.25">
      <c r="A667" t="str">
        <f>Data!A667</f>
        <v>IA</v>
      </c>
      <c r="B667">
        <f>Data!B667</f>
        <v>129</v>
      </c>
      <c r="C667" s="15" t="str">
        <f>Data!C667</f>
        <v>045000</v>
      </c>
      <c r="D667" t="str">
        <f>Data!D667</f>
        <v>Subsurface (no inlets specified)</v>
      </c>
      <c r="E667">
        <f>Data!E667</f>
        <v>1994</v>
      </c>
      <c r="F667">
        <f>Data!F667</f>
        <v>3</v>
      </c>
      <c r="G667" s="24">
        <f>Data!K667</f>
        <v>42.747999999999998</v>
      </c>
      <c r="H667" s="24">
        <f>Data!L667</f>
        <v>-94.495999999999995</v>
      </c>
      <c r="I667" t="s">
        <v>439</v>
      </c>
    </row>
    <row r="668" spans="1:9" x14ac:dyDescent="0.25">
      <c r="A668" t="str">
        <f>Data!A668</f>
        <v>IA</v>
      </c>
      <c r="B668">
        <f>Data!B668</f>
        <v>129</v>
      </c>
      <c r="C668" s="15" t="str">
        <f>Data!C668</f>
        <v>090000</v>
      </c>
      <c r="D668" t="str">
        <f>Data!D668</f>
        <v>Subsurface (no inlets specified)</v>
      </c>
      <c r="E668">
        <f>Data!E668</f>
        <v>1994</v>
      </c>
      <c r="F668">
        <f>Data!F668</f>
        <v>11</v>
      </c>
      <c r="G668" s="24">
        <f>Data!K668</f>
        <v>42.747999999999998</v>
      </c>
      <c r="H668" s="24">
        <f>Data!L668</f>
        <v>-94.495999999999995</v>
      </c>
      <c r="I668" t="s">
        <v>439</v>
      </c>
    </row>
    <row r="669" spans="1:9" x14ac:dyDescent="0.25">
      <c r="A669" t="str">
        <f>Data!A669</f>
        <v>IA</v>
      </c>
      <c r="B669">
        <f>Data!B669</f>
        <v>129</v>
      </c>
      <c r="C669" s="15" t="str">
        <f>Data!C669</f>
        <v>134000</v>
      </c>
      <c r="D669" t="str">
        <f>Data!D669</f>
        <v>Subsurface (no inlets specified)</v>
      </c>
      <c r="E669">
        <f>Data!E669</f>
        <v>1994</v>
      </c>
      <c r="F669">
        <f>Data!F669</f>
        <v>0</v>
      </c>
      <c r="G669" s="24">
        <f>Data!K669</f>
        <v>42.747999999999998</v>
      </c>
      <c r="H669" s="24">
        <f>Data!L669</f>
        <v>-94.495999999999995</v>
      </c>
      <c r="I669" t="s">
        <v>439</v>
      </c>
    </row>
    <row r="670" spans="1:9" x14ac:dyDescent="0.25">
      <c r="A670" t="str">
        <f>Data!A670</f>
        <v>IA</v>
      </c>
      <c r="B670">
        <f>Data!B670</f>
        <v>129</v>
      </c>
      <c r="C670" s="15" t="str">
        <f>Data!C670</f>
        <v>179000</v>
      </c>
      <c r="D670" t="str">
        <f>Data!D670</f>
        <v>Subsurface (no inlets specified)</v>
      </c>
      <c r="E670">
        <f>Data!E670</f>
        <v>1994</v>
      </c>
      <c r="F670">
        <f>Data!F670</f>
        <v>3</v>
      </c>
      <c r="G670" s="24">
        <f>Data!K670</f>
        <v>42.747999999999998</v>
      </c>
      <c r="H670" s="24">
        <f>Data!L670</f>
        <v>-94.495999999999995</v>
      </c>
      <c r="I670" t="s">
        <v>439</v>
      </c>
    </row>
    <row r="671" spans="1:9" x14ac:dyDescent="0.25">
      <c r="A671" t="str">
        <f>Data!A671</f>
        <v>IA</v>
      </c>
      <c r="B671">
        <f>Data!B671</f>
        <v>129</v>
      </c>
      <c r="C671" s="15" t="str">
        <f>Data!C671</f>
        <v>168000</v>
      </c>
      <c r="D671" t="str">
        <f>Data!D671</f>
        <v>Subsurface (no inlets specified)</v>
      </c>
      <c r="E671">
        <f>Data!E671</f>
        <v>2000</v>
      </c>
      <c r="F671">
        <f>Data!F671</f>
        <v>5</v>
      </c>
      <c r="G671" s="24">
        <f>Data!K671</f>
        <v>42.747999999999998</v>
      </c>
      <c r="H671" s="24">
        <f>Data!L671</f>
        <v>-94.495999999999995</v>
      </c>
      <c r="I671" t="s">
        <v>439</v>
      </c>
    </row>
    <row r="672" spans="1:9" x14ac:dyDescent="0.25">
      <c r="A672" t="str">
        <f>Data!A672</f>
        <v>IA</v>
      </c>
      <c r="B672">
        <f>Data!B672</f>
        <v>129</v>
      </c>
      <c r="C672" s="15" t="str">
        <f>Data!C672</f>
        <v>252000</v>
      </c>
      <c r="D672" t="str">
        <f>Data!D672</f>
        <v>Subsurface (no inlets specified)</v>
      </c>
      <c r="E672">
        <f>Data!E672</f>
        <v>2000</v>
      </c>
      <c r="F672">
        <f>Data!F672</f>
        <v>2</v>
      </c>
      <c r="G672" s="24">
        <f>Data!K672</f>
        <v>42.747999999999998</v>
      </c>
      <c r="H672" s="24">
        <f>Data!L672</f>
        <v>-94.495999999999995</v>
      </c>
      <c r="I672" t="s">
        <v>439</v>
      </c>
    </row>
    <row r="673" spans="1:9" x14ac:dyDescent="0.25">
      <c r="A673" t="str">
        <f>Data!A673</f>
        <v>IA</v>
      </c>
      <c r="B673">
        <f>Data!B673</f>
        <v>129</v>
      </c>
      <c r="C673" s="15" t="str">
        <f>Data!C673</f>
        <v>045000</v>
      </c>
      <c r="D673" t="str">
        <f>Data!D673</f>
        <v>Subsurface (no inlets specified)</v>
      </c>
      <c r="E673">
        <f>Data!E673</f>
        <v>1997</v>
      </c>
      <c r="F673">
        <f>Data!F673</f>
        <v>3</v>
      </c>
      <c r="G673" s="24">
        <f>Data!K673</f>
        <v>42.747999999999998</v>
      </c>
      <c r="H673" s="24">
        <f>Data!L673</f>
        <v>-94.495999999999995</v>
      </c>
      <c r="I673" t="s">
        <v>439</v>
      </c>
    </row>
    <row r="674" spans="1:9" x14ac:dyDescent="0.25">
      <c r="A674" t="str">
        <f>Data!A674</f>
        <v>IA</v>
      </c>
      <c r="B674">
        <f>Data!B674</f>
        <v>129</v>
      </c>
      <c r="C674" s="15" t="str">
        <f>Data!C674</f>
        <v>090000</v>
      </c>
      <c r="D674" t="str">
        <f>Data!D674</f>
        <v>Subsurface (no inlets specified)</v>
      </c>
      <c r="E674">
        <f>Data!E674</f>
        <v>1997</v>
      </c>
      <c r="F674">
        <f>Data!F674</f>
        <v>5</v>
      </c>
      <c r="G674" s="24">
        <f>Data!K674</f>
        <v>42.747999999999998</v>
      </c>
      <c r="H674" s="24">
        <f>Data!L674</f>
        <v>-94.495999999999995</v>
      </c>
      <c r="I674" t="s">
        <v>439</v>
      </c>
    </row>
    <row r="675" spans="1:9" x14ac:dyDescent="0.25">
      <c r="A675" t="str">
        <f>Data!A675</f>
        <v>IA</v>
      </c>
      <c r="B675">
        <f>Data!B675</f>
        <v>129</v>
      </c>
      <c r="C675" s="15" t="str">
        <f>Data!C675</f>
        <v>134000</v>
      </c>
      <c r="D675" t="str">
        <f>Data!D675</f>
        <v>Subsurface (no inlets specified)</v>
      </c>
      <c r="E675">
        <f>Data!E675</f>
        <v>1997</v>
      </c>
      <c r="F675">
        <f>Data!F675</f>
        <v>3</v>
      </c>
      <c r="G675" s="24">
        <f>Data!K675</f>
        <v>42.747999999999998</v>
      </c>
      <c r="H675" s="24">
        <f>Data!L675</f>
        <v>-94.495999999999995</v>
      </c>
      <c r="I675" t="s">
        <v>439</v>
      </c>
    </row>
    <row r="676" spans="1:9" x14ac:dyDescent="0.25">
      <c r="A676" t="str">
        <f>Data!A676</f>
        <v>IA</v>
      </c>
      <c r="B676">
        <f>Data!B676</f>
        <v>129</v>
      </c>
      <c r="C676" s="15" t="str">
        <f>Data!C676</f>
        <v>179000</v>
      </c>
      <c r="D676" t="str">
        <f>Data!D676</f>
        <v>Subsurface (no inlets specified)</v>
      </c>
      <c r="E676">
        <f>Data!E676</f>
        <v>1997</v>
      </c>
      <c r="F676">
        <f>Data!F676</f>
        <v>1</v>
      </c>
      <c r="G676" s="24">
        <f>Data!K676</f>
        <v>42.747999999999998</v>
      </c>
      <c r="H676" s="24">
        <f>Data!L676</f>
        <v>-94.495999999999995</v>
      </c>
      <c r="I676" t="s">
        <v>439</v>
      </c>
    </row>
    <row r="677" spans="1:9" x14ac:dyDescent="0.25">
      <c r="A677" t="str">
        <f>Data!A677</f>
        <v>IA</v>
      </c>
      <c r="B677">
        <f>Data!B677</f>
        <v>129</v>
      </c>
      <c r="C677" s="15" t="str">
        <f>Data!C677</f>
        <v>045000</v>
      </c>
      <c r="D677" t="str">
        <f>Data!D677</f>
        <v>Subsurface (no inlets specified)</v>
      </c>
      <c r="E677">
        <f>Data!E677</f>
        <v>1998</v>
      </c>
      <c r="F677">
        <f>Data!F677</f>
        <v>5</v>
      </c>
      <c r="G677" s="24">
        <f>Data!K677</f>
        <v>42.747999999999998</v>
      </c>
      <c r="H677" s="24">
        <f>Data!L677</f>
        <v>-94.495999999999995</v>
      </c>
      <c r="I677" t="s">
        <v>439</v>
      </c>
    </row>
    <row r="678" spans="1:9" x14ac:dyDescent="0.25">
      <c r="A678" t="str">
        <f>Data!A678</f>
        <v>IA</v>
      </c>
      <c r="B678">
        <f>Data!B678</f>
        <v>129</v>
      </c>
      <c r="C678" s="15" t="str">
        <f>Data!C678</f>
        <v>090000</v>
      </c>
      <c r="D678" t="str">
        <f>Data!D678</f>
        <v>Subsurface (no inlets specified)</v>
      </c>
      <c r="E678">
        <f>Data!E678</f>
        <v>1998</v>
      </c>
      <c r="F678">
        <f>Data!F678</f>
        <v>35</v>
      </c>
      <c r="G678" s="24">
        <f>Data!K678</f>
        <v>42.747999999999998</v>
      </c>
      <c r="H678" s="24">
        <f>Data!L678</f>
        <v>-94.495999999999995</v>
      </c>
      <c r="I678" t="s">
        <v>439</v>
      </c>
    </row>
    <row r="679" spans="1:9" x14ac:dyDescent="0.25">
      <c r="A679" t="str">
        <f>Data!A679</f>
        <v>IA</v>
      </c>
      <c r="B679">
        <f>Data!B679</f>
        <v>129</v>
      </c>
      <c r="C679" s="15" t="str">
        <f>Data!C679</f>
        <v>134000</v>
      </c>
      <c r="D679" t="str">
        <f>Data!D679</f>
        <v>Subsurface (no inlets specified)</v>
      </c>
      <c r="E679">
        <f>Data!E679</f>
        <v>1998</v>
      </c>
      <c r="F679">
        <f>Data!F679</f>
        <v>27</v>
      </c>
      <c r="G679" s="24">
        <f>Data!K679</f>
        <v>42.747999999999998</v>
      </c>
      <c r="H679" s="24">
        <f>Data!L679</f>
        <v>-94.495999999999995</v>
      </c>
      <c r="I679" t="s">
        <v>439</v>
      </c>
    </row>
    <row r="680" spans="1:9" x14ac:dyDescent="0.25">
      <c r="A680" t="str">
        <f>Data!A680</f>
        <v>IA</v>
      </c>
      <c r="B680">
        <f>Data!B680</f>
        <v>129</v>
      </c>
      <c r="C680" s="15" t="str">
        <f>Data!C680</f>
        <v>179000</v>
      </c>
      <c r="D680" t="str">
        <f>Data!D680</f>
        <v>Subsurface (no inlets specified)</v>
      </c>
      <c r="E680">
        <f>Data!E680</f>
        <v>1998</v>
      </c>
      <c r="F680">
        <f>Data!F680</f>
        <v>25</v>
      </c>
      <c r="G680" s="24">
        <f>Data!K680</f>
        <v>42.747999999999998</v>
      </c>
      <c r="H680" s="24">
        <f>Data!L680</f>
        <v>-94.495999999999995</v>
      </c>
      <c r="I680" t="s">
        <v>439</v>
      </c>
    </row>
    <row r="681" spans="1:9" x14ac:dyDescent="0.25">
      <c r="A681" t="str">
        <f>Data!A681</f>
        <v>IA</v>
      </c>
      <c r="B681">
        <f>Data!B681</f>
        <v>129</v>
      </c>
      <c r="C681" s="15" t="str">
        <f>Data!C681</f>
        <v>168000</v>
      </c>
      <c r="D681" t="str">
        <f>Data!D681</f>
        <v>Subsurface (no inlets specified)</v>
      </c>
      <c r="E681">
        <f>Data!E681</f>
        <v>2004</v>
      </c>
      <c r="F681">
        <f>Data!F681</f>
        <v>58</v>
      </c>
      <c r="G681" s="24">
        <f>Data!K681</f>
        <v>42.747999999999998</v>
      </c>
      <c r="H681" s="24">
        <f>Data!L681</f>
        <v>-94.495999999999995</v>
      </c>
      <c r="I681" t="s">
        <v>439</v>
      </c>
    </row>
    <row r="682" spans="1:9" x14ac:dyDescent="0.25">
      <c r="A682" t="str">
        <f>Data!A682</f>
        <v>IA</v>
      </c>
      <c r="B682">
        <f>Data!B682</f>
        <v>129</v>
      </c>
      <c r="C682" s="15" t="str">
        <f>Data!C682</f>
        <v>252000</v>
      </c>
      <c r="D682" t="str">
        <f>Data!D682</f>
        <v>Subsurface (no inlets specified)</v>
      </c>
      <c r="E682">
        <f>Data!E682</f>
        <v>2004</v>
      </c>
      <c r="F682">
        <f>Data!F682</f>
        <v>39</v>
      </c>
      <c r="G682" s="24">
        <f>Data!K682</f>
        <v>42.747999999999998</v>
      </c>
      <c r="H682" s="24">
        <f>Data!L682</f>
        <v>-94.495999999999995</v>
      </c>
      <c r="I682" t="s">
        <v>439</v>
      </c>
    </row>
    <row r="683" spans="1:9" x14ac:dyDescent="0.25">
      <c r="A683" t="str">
        <f>Data!A683</f>
        <v>IA</v>
      </c>
      <c r="B683">
        <f>Data!B683</f>
        <v>129</v>
      </c>
      <c r="C683" s="15" t="str">
        <f>Data!C683</f>
        <v>168000</v>
      </c>
      <c r="D683" t="str">
        <f>Data!D683</f>
        <v>Subsurface (no inlets specified)</v>
      </c>
      <c r="E683">
        <f>Data!E683</f>
        <v>2001</v>
      </c>
      <c r="F683">
        <f>Data!F683</f>
        <v>37</v>
      </c>
      <c r="G683" s="24">
        <f>Data!K683</f>
        <v>42.747999999999998</v>
      </c>
      <c r="H683" s="24">
        <f>Data!L683</f>
        <v>-94.495999999999995</v>
      </c>
      <c r="I683" t="s">
        <v>439</v>
      </c>
    </row>
    <row r="684" spans="1:9" x14ac:dyDescent="0.25">
      <c r="A684" t="str">
        <f>Data!A684</f>
        <v>IA</v>
      </c>
      <c r="B684">
        <f>Data!B684</f>
        <v>129</v>
      </c>
      <c r="C684" s="15" t="str">
        <f>Data!C684</f>
        <v>252000</v>
      </c>
      <c r="D684" t="str">
        <f>Data!D684</f>
        <v>Subsurface (no inlets specified)</v>
      </c>
      <c r="E684">
        <f>Data!E684</f>
        <v>2001</v>
      </c>
      <c r="F684">
        <f>Data!F684</f>
        <v>86</v>
      </c>
      <c r="G684" s="24">
        <f>Data!K684</f>
        <v>42.747999999999998</v>
      </c>
      <c r="H684" s="24">
        <f>Data!L684</f>
        <v>-94.495999999999995</v>
      </c>
      <c r="I684" t="s">
        <v>439</v>
      </c>
    </row>
    <row r="685" spans="1:9" x14ac:dyDescent="0.25">
      <c r="A685" t="str">
        <f>Data!A685</f>
        <v>IA</v>
      </c>
      <c r="B685">
        <f>Data!B685</f>
        <v>129</v>
      </c>
      <c r="C685" s="15" t="str">
        <f>Data!C685</f>
        <v>045000</v>
      </c>
      <c r="D685" t="str">
        <f>Data!D685</f>
        <v>Subsurface (no inlets specified)</v>
      </c>
      <c r="E685">
        <f>Data!E685</f>
        <v>1999</v>
      </c>
      <c r="F685">
        <f>Data!F685</f>
        <v>8</v>
      </c>
      <c r="G685" s="24">
        <f>Data!K685</f>
        <v>42.747999999999998</v>
      </c>
      <c r="H685" s="24">
        <f>Data!L685</f>
        <v>-94.495999999999995</v>
      </c>
      <c r="I685" t="s">
        <v>439</v>
      </c>
    </row>
    <row r="686" spans="1:9" x14ac:dyDescent="0.25">
      <c r="A686" t="str">
        <f>Data!A686</f>
        <v>IA</v>
      </c>
      <c r="B686">
        <f>Data!B686</f>
        <v>129</v>
      </c>
      <c r="C686" s="15" t="str">
        <f>Data!C686</f>
        <v>090000</v>
      </c>
      <c r="D686" t="str">
        <f>Data!D686</f>
        <v>Subsurface (no inlets specified)</v>
      </c>
      <c r="E686">
        <f>Data!E686</f>
        <v>1999</v>
      </c>
      <c r="F686">
        <f>Data!F686</f>
        <v>20</v>
      </c>
      <c r="G686" s="24">
        <f>Data!K686</f>
        <v>42.747999999999998</v>
      </c>
      <c r="H686" s="24">
        <f>Data!L686</f>
        <v>-94.495999999999995</v>
      </c>
      <c r="I686" t="s">
        <v>439</v>
      </c>
    </row>
    <row r="687" spans="1:9" x14ac:dyDescent="0.25">
      <c r="A687" t="str">
        <f>Data!A687</f>
        <v>IA</v>
      </c>
      <c r="B687">
        <f>Data!B687</f>
        <v>129</v>
      </c>
      <c r="C687" s="15" t="str">
        <f>Data!C687</f>
        <v>134000</v>
      </c>
      <c r="D687" t="str">
        <f>Data!D687</f>
        <v>Subsurface (no inlets specified)</v>
      </c>
      <c r="E687">
        <f>Data!E687</f>
        <v>1999</v>
      </c>
      <c r="F687">
        <f>Data!F687</f>
        <v>19</v>
      </c>
      <c r="G687" s="24">
        <f>Data!K687</f>
        <v>42.747999999999998</v>
      </c>
      <c r="H687" s="24">
        <f>Data!L687</f>
        <v>-94.495999999999995</v>
      </c>
      <c r="I687" t="s">
        <v>439</v>
      </c>
    </row>
    <row r="688" spans="1:9" x14ac:dyDescent="0.25">
      <c r="A688" t="str">
        <f>Data!A688</f>
        <v>IA</v>
      </c>
      <c r="B688">
        <f>Data!B688</f>
        <v>129</v>
      </c>
      <c r="C688" s="15" t="str">
        <f>Data!C688</f>
        <v>179000</v>
      </c>
      <c r="D688" t="str">
        <f>Data!D688</f>
        <v>Subsurface (no inlets specified)</v>
      </c>
      <c r="E688">
        <f>Data!E688</f>
        <v>1999</v>
      </c>
      <c r="F688">
        <f>Data!F688</f>
        <v>11</v>
      </c>
      <c r="G688" s="24">
        <f>Data!K688</f>
        <v>42.747999999999998</v>
      </c>
      <c r="H688" s="24">
        <f>Data!L688</f>
        <v>-94.495999999999995</v>
      </c>
      <c r="I688" t="s">
        <v>439</v>
      </c>
    </row>
    <row r="689" spans="1:9" x14ac:dyDescent="0.25">
      <c r="A689" t="str">
        <f>Data!A689</f>
        <v>IA</v>
      </c>
      <c r="B689">
        <f>Data!B689</f>
        <v>129</v>
      </c>
      <c r="C689" s="15" t="str">
        <f>Data!C689</f>
        <v>045000</v>
      </c>
      <c r="D689" t="str">
        <f>Data!D689</f>
        <v>Subsurface (no inlets specified)</v>
      </c>
      <c r="E689">
        <f>Data!E689</f>
        <v>1996</v>
      </c>
      <c r="F689">
        <f>Data!F689</f>
        <v>13</v>
      </c>
      <c r="G689" s="24">
        <f>Data!K689</f>
        <v>42.747999999999998</v>
      </c>
      <c r="H689" s="24">
        <f>Data!L689</f>
        <v>-94.495999999999995</v>
      </c>
      <c r="I689" t="s">
        <v>439</v>
      </c>
    </row>
    <row r="690" spans="1:9" x14ac:dyDescent="0.25">
      <c r="A690" t="str">
        <f>Data!A690</f>
        <v>IA</v>
      </c>
      <c r="B690">
        <f>Data!B690</f>
        <v>129</v>
      </c>
      <c r="C690" s="15" t="str">
        <f>Data!C690</f>
        <v>090000</v>
      </c>
      <c r="D690" t="str">
        <f>Data!D690</f>
        <v>Subsurface (no inlets specified)</v>
      </c>
      <c r="E690">
        <f>Data!E690</f>
        <v>1996</v>
      </c>
      <c r="F690">
        <f>Data!F690</f>
        <v>40</v>
      </c>
      <c r="G690" s="24">
        <f>Data!K690</f>
        <v>42.747999999999998</v>
      </c>
      <c r="H690" s="24">
        <f>Data!L690</f>
        <v>-94.495999999999995</v>
      </c>
      <c r="I690" t="s">
        <v>439</v>
      </c>
    </row>
    <row r="691" spans="1:9" x14ac:dyDescent="0.25">
      <c r="A691" t="str">
        <f>Data!A691</f>
        <v>IA</v>
      </c>
      <c r="B691">
        <f>Data!B691</f>
        <v>129</v>
      </c>
      <c r="C691" s="15" t="str">
        <f>Data!C691</f>
        <v>134000</v>
      </c>
      <c r="D691" t="str">
        <f>Data!D691</f>
        <v>Subsurface (no inlets specified)</v>
      </c>
      <c r="E691">
        <f>Data!E691</f>
        <v>1996</v>
      </c>
      <c r="F691">
        <f>Data!F691</f>
        <v>28</v>
      </c>
      <c r="G691" s="24">
        <f>Data!K691</f>
        <v>42.747999999999998</v>
      </c>
      <c r="H691" s="24">
        <f>Data!L691</f>
        <v>-94.495999999999995</v>
      </c>
      <c r="I691" t="s">
        <v>439</v>
      </c>
    </row>
    <row r="692" spans="1:9" x14ac:dyDescent="0.25">
      <c r="A692" t="str">
        <f>Data!A692</f>
        <v>IA</v>
      </c>
      <c r="B692">
        <f>Data!B692</f>
        <v>129</v>
      </c>
      <c r="C692" s="15" t="str">
        <f>Data!C692</f>
        <v>179000</v>
      </c>
      <c r="D692" t="str">
        <f>Data!D692</f>
        <v>Subsurface (no inlets specified)</v>
      </c>
      <c r="E692">
        <f>Data!E692</f>
        <v>1996</v>
      </c>
      <c r="F692">
        <f>Data!F692</f>
        <v>7</v>
      </c>
      <c r="G692" s="24">
        <f>Data!K692</f>
        <v>42.747999999999998</v>
      </c>
      <c r="H692" s="24">
        <f>Data!L692</f>
        <v>-94.495999999999995</v>
      </c>
      <c r="I692" t="s">
        <v>439</v>
      </c>
    </row>
    <row r="693" spans="1:9" x14ac:dyDescent="0.25">
      <c r="A693" t="str">
        <f>Data!A693</f>
        <v>IA</v>
      </c>
      <c r="B693">
        <f>Data!B693</f>
        <v>129</v>
      </c>
      <c r="C693" s="15" t="str">
        <f>Data!C693</f>
        <v>168000</v>
      </c>
      <c r="D693" t="str">
        <f>Data!D693</f>
        <v>Subsurface (no inlets specified)</v>
      </c>
      <c r="E693">
        <f>Data!E693</f>
        <v>2002</v>
      </c>
      <c r="F693">
        <f>Data!F693</f>
        <v>25</v>
      </c>
      <c r="G693" s="24">
        <f>Data!K693</f>
        <v>42.747999999999998</v>
      </c>
      <c r="H693" s="24">
        <f>Data!L693</f>
        <v>-94.495999999999995</v>
      </c>
      <c r="I693" t="s">
        <v>439</v>
      </c>
    </row>
    <row r="694" spans="1:9" x14ac:dyDescent="0.25">
      <c r="A694" t="str">
        <f>Data!A694</f>
        <v>IA</v>
      </c>
      <c r="B694">
        <f>Data!B694</f>
        <v>129</v>
      </c>
      <c r="C694" s="15" t="str">
        <f>Data!C694</f>
        <v>252000</v>
      </c>
      <c r="D694" t="str">
        <f>Data!D694</f>
        <v>Subsurface (no inlets specified)</v>
      </c>
      <c r="E694">
        <f>Data!E694</f>
        <v>2002</v>
      </c>
      <c r="F694">
        <f>Data!F694</f>
        <v>47</v>
      </c>
      <c r="G694" s="24">
        <f>Data!K694</f>
        <v>42.747999999999998</v>
      </c>
      <c r="H694" s="24">
        <f>Data!L694</f>
        <v>-94.495999999999995</v>
      </c>
      <c r="I694" t="s">
        <v>439</v>
      </c>
    </row>
    <row r="695" spans="1:9" x14ac:dyDescent="0.25">
      <c r="A695" t="str">
        <f>Data!A695</f>
        <v>IA</v>
      </c>
      <c r="B695">
        <f>Data!B695</f>
        <v>129</v>
      </c>
      <c r="C695" s="15" t="str">
        <f>Data!C695</f>
        <v>045000</v>
      </c>
      <c r="D695" t="str">
        <f>Data!D695</f>
        <v>Subsurface (no inlets specified)</v>
      </c>
      <c r="E695">
        <f>Data!E695</f>
        <v>1995</v>
      </c>
      <c r="F695">
        <f>Data!F695</f>
        <v>10</v>
      </c>
      <c r="G695" s="24">
        <f>Data!K695</f>
        <v>42.747999999999998</v>
      </c>
      <c r="H695" s="24">
        <f>Data!L695</f>
        <v>-94.495999999999995</v>
      </c>
      <c r="I695" t="s">
        <v>439</v>
      </c>
    </row>
    <row r="696" spans="1:9" x14ac:dyDescent="0.25">
      <c r="A696" t="str">
        <f>Data!A696</f>
        <v>IA</v>
      </c>
      <c r="B696">
        <f>Data!B696</f>
        <v>129</v>
      </c>
      <c r="C696" s="15" t="str">
        <f>Data!C696</f>
        <v>090000</v>
      </c>
      <c r="D696" t="str">
        <f>Data!D696</f>
        <v>Subsurface (no inlets specified)</v>
      </c>
      <c r="E696">
        <f>Data!E696</f>
        <v>1995</v>
      </c>
      <c r="F696">
        <f>Data!F696</f>
        <v>14</v>
      </c>
      <c r="G696" s="24">
        <f>Data!K696</f>
        <v>42.747999999999998</v>
      </c>
      <c r="H696" s="24">
        <f>Data!L696</f>
        <v>-94.495999999999995</v>
      </c>
      <c r="I696" t="s">
        <v>439</v>
      </c>
    </row>
    <row r="697" spans="1:9" x14ac:dyDescent="0.25">
      <c r="A697" t="str">
        <f>Data!A697</f>
        <v>IA</v>
      </c>
      <c r="B697">
        <f>Data!B697</f>
        <v>129</v>
      </c>
      <c r="C697" s="15" t="str">
        <f>Data!C697</f>
        <v>134000</v>
      </c>
      <c r="D697" t="str">
        <f>Data!D697</f>
        <v>Subsurface (no inlets specified)</v>
      </c>
      <c r="E697">
        <f>Data!E697</f>
        <v>1995</v>
      </c>
      <c r="F697">
        <f>Data!F697</f>
        <v>12</v>
      </c>
      <c r="G697" s="24">
        <f>Data!K697</f>
        <v>42.747999999999998</v>
      </c>
      <c r="H697" s="24">
        <f>Data!L697</f>
        <v>-94.495999999999995</v>
      </c>
      <c r="I697" t="s">
        <v>439</v>
      </c>
    </row>
    <row r="698" spans="1:9" x14ac:dyDescent="0.25">
      <c r="A698" t="str">
        <f>Data!A698</f>
        <v>IA</v>
      </c>
      <c r="B698">
        <f>Data!B698</f>
        <v>129</v>
      </c>
      <c r="C698" s="15" t="str">
        <f>Data!C698</f>
        <v>179000</v>
      </c>
      <c r="D698" t="str">
        <f>Data!D698</f>
        <v>Subsurface (no inlets specified)</v>
      </c>
      <c r="E698">
        <f>Data!E698</f>
        <v>1995</v>
      </c>
      <c r="F698">
        <f>Data!F698</f>
        <v>3</v>
      </c>
      <c r="G698" s="24">
        <f>Data!K698</f>
        <v>42.747999999999998</v>
      </c>
      <c r="H698" s="24">
        <f>Data!L698</f>
        <v>-94.495999999999995</v>
      </c>
      <c r="I698" t="s">
        <v>439</v>
      </c>
    </row>
    <row r="699" spans="1:9" x14ac:dyDescent="0.25">
      <c r="A699" t="str">
        <f>Data!A699</f>
        <v>IA</v>
      </c>
      <c r="B699">
        <f>Data!B699</f>
        <v>129</v>
      </c>
      <c r="C699" s="15" t="str">
        <f>Data!C699</f>
        <v>168000</v>
      </c>
      <c r="D699" t="str">
        <f>Data!D699</f>
        <v>Subsurface (no inlets specified)</v>
      </c>
      <c r="E699">
        <f>Data!E699</f>
        <v>2003</v>
      </c>
      <c r="F699">
        <f>Data!F699</f>
        <v>49</v>
      </c>
      <c r="G699" s="24">
        <f>Data!K699</f>
        <v>42.747999999999998</v>
      </c>
      <c r="H699" s="24">
        <f>Data!L699</f>
        <v>-94.495999999999995</v>
      </c>
      <c r="I699" t="s">
        <v>439</v>
      </c>
    </row>
    <row r="700" spans="1:9" x14ac:dyDescent="0.25">
      <c r="A700" t="str">
        <f>Data!A700</f>
        <v>IA</v>
      </c>
      <c r="B700">
        <f>Data!B700</f>
        <v>129</v>
      </c>
      <c r="C700" s="15" t="str">
        <f>Data!C700</f>
        <v>252000</v>
      </c>
      <c r="D700" t="str">
        <f>Data!D700</f>
        <v>Subsurface (no inlets specified)</v>
      </c>
      <c r="E700">
        <f>Data!E700</f>
        <v>2003</v>
      </c>
      <c r="F700">
        <f>Data!F700</f>
        <v>74</v>
      </c>
      <c r="G700" s="24">
        <f>Data!K700</f>
        <v>42.747999999999998</v>
      </c>
      <c r="H700" s="24">
        <f>Data!L700</f>
        <v>-94.495999999999995</v>
      </c>
      <c r="I700" t="s">
        <v>439</v>
      </c>
    </row>
    <row r="701" spans="1:9" x14ac:dyDescent="0.25">
      <c r="A701" t="str">
        <f>Data!A701</f>
        <v>IA</v>
      </c>
      <c r="B701">
        <f>Data!B701</f>
        <v>129</v>
      </c>
      <c r="C701" s="15" t="str">
        <f>Data!C701</f>
        <v>00000C</v>
      </c>
      <c r="D701" t="str">
        <f>Data!D701</f>
        <v>Subsurface (no inlets specified)</v>
      </c>
      <c r="E701">
        <f>Data!E701</f>
        <v>1992</v>
      </c>
      <c r="F701">
        <f>Data!F701</f>
        <v>27</v>
      </c>
      <c r="G701" s="24">
        <f>Data!K701</f>
        <v>42.747999999999998</v>
      </c>
      <c r="H701" s="24">
        <f>Data!L701</f>
        <v>-94.495999999999995</v>
      </c>
      <c r="I701" t="s">
        <v>439</v>
      </c>
    </row>
    <row r="702" spans="1:9" x14ac:dyDescent="0.25">
      <c r="A702" t="str">
        <f>Data!A702</f>
        <v>IA</v>
      </c>
      <c r="B702">
        <f>Data!B702</f>
        <v>129</v>
      </c>
      <c r="C702" s="15" t="str">
        <f>Data!C702</f>
        <v>05600C</v>
      </c>
      <c r="D702" t="str">
        <f>Data!D702</f>
        <v>Subsurface (no inlets specified)</v>
      </c>
      <c r="E702">
        <f>Data!E702</f>
        <v>1992</v>
      </c>
      <c r="F702">
        <f>Data!F702</f>
        <v>31</v>
      </c>
      <c r="G702" s="24">
        <f>Data!K702</f>
        <v>42.747999999999998</v>
      </c>
      <c r="H702" s="24">
        <f>Data!L702</f>
        <v>-94.495999999999995</v>
      </c>
      <c r="I702" t="s">
        <v>439</v>
      </c>
    </row>
    <row r="703" spans="1:9" x14ac:dyDescent="0.25">
      <c r="A703" t="str">
        <f>Data!A703</f>
        <v>IA</v>
      </c>
      <c r="B703">
        <f>Data!B703</f>
        <v>129</v>
      </c>
      <c r="C703" s="15" t="str">
        <f>Data!C703</f>
        <v>11200C</v>
      </c>
      <c r="D703" t="str">
        <f>Data!D703</f>
        <v>Subsurface (no inlets specified)</v>
      </c>
      <c r="E703">
        <f>Data!E703</f>
        <v>1992</v>
      </c>
      <c r="F703">
        <f>Data!F703</f>
        <v>40</v>
      </c>
      <c r="G703" s="24">
        <f>Data!K703</f>
        <v>42.747999999999998</v>
      </c>
      <c r="H703" s="24">
        <f>Data!L703</f>
        <v>-94.495999999999995</v>
      </c>
      <c r="I703" t="s">
        <v>439</v>
      </c>
    </row>
    <row r="704" spans="1:9" x14ac:dyDescent="0.25">
      <c r="A704" t="str">
        <f>Data!A704</f>
        <v>IA</v>
      </c>
      <c r="B704">
        <f>Data!B704</f>
        <v>129</v>
      </c>
      <c r="C704" s="15" t="str">
        <f>Data!C704</f>
        <v>16800C</v>
      </c>
      <c r="D704" t="str">
        <f>Data!D704</f>
        <v>Subsurface (no inlets specified)</v>
      </c>
      <c r="E704">
        <f>Data!E704</f>
        <v>1992</v>
      </c>
      <c r="F704">
        <f>Data!F704</f>
        <v>33</v>
      </c>
      <c r="G704" s="24">
        <f>Data!K704</f>
        <v>42.747999999999998</v>
      </c>
      <c r="H704" s="24">
        <f>Data!L704</f>
        <v>-94.495999999999995</v>
      </c>
      <c r="I704" t="s">
        <v>439</v>
      </c>
    </row>
    <row r="705" spans="1:9" x14ac:dyDescent="0.25">
      <c r="A705" t="str">
        <f>Data!A705</f>
        <v>IA</v>
      </c>
      <c r="B705">
        <f>Data!B705</f>
        <v>129</v>
      </c>
      <c r="C705" s="15" t="str">
        <f>Data!C705</f>
        <v>00000S</v>
      </c>
      <c r="D705" t="str">
        <f>Data!D705</f>
        <v>Subsurface (no inlets specified)</v>
      </c>
      <c r="E705">
        <f>Data!E705</f>
        <v>1992</v>
      </c>
      <c r="F705">
        <f>Data!F705</f>
        <v>65</v>
      </c>
      <c r="G705" s="24">
        <f>Data!K705</f>
        <v>42.747999999999998</v>
      </c>
      <c r="H705" s="24">
        <f>Data!L705</f>
        <v>-94.495999999999995</v>
      </c>
      <c r="I705" t="s">
        <v>439</v>
      </c>
    </row>
    <row r="706" spans="1:9" x14ac:dyDescent="0.25">
      <c r="A706" t="str">
        <f>Data!A706</f>
        <v>IA</v>
      </c>
      <c r="B706">
        <f>Data!B706</f>
        <v>129</v>
      </c>
      <c r="C706" s="15" t="str">
        <f>Data!C706</f>
        <v>05600S</v>
      </c>
      <c r="D706" t="str">
        <f>Data!D706</f>
        <v>Subsurface (no inlets specified)</v>
      </c>
      <c r="E706">
        <f>Data!E706</f>
        <v>1992</v>
      </c>
      <c r="F706">
        <f>Data!F706</f>
        <v>23</v>
      </c>
      <c r="G706" s="24">
        <f>Data!K706</f>
        <v>42.747999999999998</v>
      </c>
      <c r="H706" s="24">
        <f>Data!L706</f>
        <v>-94.495999999999995</v>
      </c>
      <c r="I706" t="s">
        <v>439</v>
      </c>
    </row>
    <row r="707" spans="1:9" x14ac:dyDescent="0.25">
      <c r="A707" t="str">
        <f>Data!A707</f>
        <v>IA</v>
      </c>
      <c r="B707">
        <f>Data!B707</f>
        <v>129</v>
      </c>
      <c r="C707" s="15" t="str">
        <f>Data!C707</f>
        <v>11200S</v>
      </c>
      <c r="D707" t="str">
        <f>Data!D707</f>
        <v>Subsurface (no inlets specified)</v>
      </c>
      <c r="E707">
        <f>Data!E707</f>
        <v>1992</v>
      </c>
      <c r="F707">
        <f>Data!F707</f>
        <v>58</v>
      </c>
      <c r="G707" s="24">
        <f>Data!K707</f>
        <v>42.747999999999998</v>
      </c>
      <c r="H707" s="24">
        <f>Data!L707</f>
        <v>-94.495999999999995</v>
      </c>
      <c r="I707" t="s">
        <v>439</v>
      </c>
    </row>
    <row r="708" spans="1:9" x14ac:dyDescent="0.25">
      <c r="A708" t="str">
        <f>Data!A708</f>
        <v>IA</v>
      </c>
      <c r="B708">
        <f>Data!B708</f>
        <v>129</v>
      </c>
      <c r="C708" s="15" t="str">
        <f>Data!C708</f>
        <v>16800S</v>
      </c>
      <c r="D708" t="str">
        <f>Data!D708</f>
        <v>Subsurface (no inlets specified)</v>
      </c>
      <c r="E708">
        <f>Data!E708</f>
        <v>1992</v>
      </c>
      <c r="F708">
        <f>Data!F708</f>
        <v>32</v>
      </c>
      <c r="G708" s="24">
        <f>Data!K708</f>
        <v>42.747999999999998</v>
      </c>
      <c r="H708" s="24">
        <f>Data!L708</f>
        <v>-94.495999999999995</v>
      </c>
      <c r="I708" t="s">
        <v>439</v>
      </c>
    </row>
    <row r="709" spans="1:9" x14ac:dyDescent="0.25">
      <c r="A709" t="str">
        <f>Data!A709</f>
        <v>IA</v>
      </c>
      <c r="B709">
        <f>Data!B709</f>
        <v>129</v>
      </c>
      <c r="C709" s="15" t="str">
        <f>Data!C709</f>
        <v>00000C</v>
      </c>
      <c r="D709" t="str">
        <f>Data!D709</f>
        <v>Subsurface (no inlets specified)</v>
      </c>
      <c r="E709">
        <f>Data!E709</f>
        <v>1991</v>
      </c>
      <c r="F709">
        <f>Data!F709</f>
        <v>91</v>
      </c>
      <c r="G709" s="24">
        <f>Data!K709</f>
        <v>42.747999999999998</v>
      </c>
      <c r="H709" s="24">
        <f>Data!L709</f>
        <v>-94.495999999999995</v>
      </c>
      <c r="I709" t="s">
        <v>439</v>
      </c>
    </row>
    <row r="710" spans="1:9" x14ac:dyDescent="0.25">
      <c r="A710" t="str">
        <f>Data!A710</f>
        <v>IA</v>
      </c>
      <c r="B710">
        <f>Data!B710</f>
        <v>129</v>
      </c>
      <c r="C710" s="15" t="str">
        <f>Data!C710</f>
        <v>05600C</v>
      </c>
      <c r="D710" t="str">
        <f>Data!D710</f>
        <v>Subsurface (no inlets specified)</v>
      </c>
      <c r="E710">
        <f>Data!E710</f>
        <v>1991</v>
      </c>
      <c r="F710">
        <f>Data!F710</f>
        <v>72</v>
      </c>
      <c r="G710" s="24">
        <f>Data!K710</f>
        <v>42.747999999999998</v>
      </c>
      <c r="H710" s="24">
        <f>Data!L710</f>
        <v>-94.495999999999995</v>
      </c>
      <c r="I710" t="s">
        <v>439</v>
      </c>
    </row>
    <row r="711" spans="1:9" x14ac:dyDescent="0.25">
      <c r="A711" t="str">
        <f>Data!A711</f>
        <v>IA</v>
      </c>
      <c r="B711">
        <f>Data!B711</f>
        <v>129</v>
      </c>
      <c r="C711" s="15" t="str">
        <f>Data!C711</f>
        <v>11200C</v>
      </c>
      <c r="D711" t="str">
        <f>Data!D711</f>
        <v>Subsurface (no inlets specified)</v>
      </c>
      <c r="E711">
        <f>Data!E711</f>
        <v>1991</v>
      </c>
      <c r="F711">
        <f>Data!F711</f>
        <v>109</v>
      </c>
      <c r="G711" s="24">
        <f>Data!K711</f>
        <v>42.747999999999998</v>
      </c>
      <c r="H711" s="24">
        <f>Data!L711</f>
        <v>-94.495999999999995</v>
      </c>
      <c r="I711" t="s">
        <v>439</v>
      </c>
    </row>
    <row r="712" spans="1:9" x14ac:dyDescent="0.25">
      <c r="A712" t="str">
        <f>Data!A712</f>
        <v>IA</v>
      </c>
      <c r="B712">
        <f>Data!B712</f>
        <v>129</v>
      </c>
      <c r="C712" s="15" t="str">
        <f>Data!C712</f>
        <v>16800C</v>
      </c>
      <c r="D712" t="str">
        <f>Data!D712</f>
        <v>Subsurface (no inlets specified)</v>
      </c>
      <c r="E712">
        <f>Data!E712</f>
        <v>1991</v>
      </c>
      <c r="F712">
        <f>Data!F712</f>
        <v>64</v>
      </c>
      <c r="G712" s="24">
        <f>Data!K712</f>
        <v>42.747999999999998</v>
      </c>
      <c r="H712" s="24">
        <f>Data!L712</f>
        <v>-94.495999999999995</v>
      </c>
      <c r="I712" t="s">
        <v>439</v>
      </c>
    </row>
    <row r="713" spans="1:9" x14ac:dyDescent="0.25">
      <c r="A713" t="str">
        <f>Data!A713</f>
        <v>IA</v>
      </c>
      <c r="B713">
        <f>Data!B713</f>
        <v>129</v>
      </c>
      <c r="C713" s="15" t="str">
        <f>Data!C713</f>
        <v>00000S</v>
      </c>
      <c r="D713" t="str">
        <f>Data!D713</f>
        <v>Subsurface (no inlets specified)</v>
      </c>
      <c r="E713">
        <f>Data!E713</f>
        <v>1991</v>
      </c>
      <c r="F713">
        <f>Data!F713</f>
        <v>43</v>
      </c>
      <c r="G713" s="24">
        <f>Data!K713</f>
        <v>42.747999999999998</v>
      </c>
      <c r="H713" s="24">
        <f>Data!L713</f>
        <v>-94.495999999999995</v>
      </c>
      <c r="I713" t="s">
        <v>439</v>
      </c>
    </row>
    <row r="714" spans="1:9" x14ac:dyDescent="0.25">
      <c r="A714" t="str">
        <f>Data!A714</f>
        <v>IA</v>
      </c>
      <c r="B714">
        <f>Data!B714</f>
        <v>129</v>
      </c>
      <c r="C714" s="15" t="str">
        <f>Data!C714</f>
        <v>05600S</v>
      </c>
      <c r="D714" t="str">
        <f>Data!D714</f>
        <v>Subsurface (no inlets specified)</v>
      </c>
      <c r="E714">
        <f>Data!E714</f>
        <v>1991</v>
      </c>
      <c r="F714">
        <f>Data!F714</f>
        <v>46</v>
      </c>
      <c r="G714" s="24">
        <f>Data!K714</f>
        <v>42.747999999999998</v>
      </c>
      <c r="H714" s="24">
        <f>Data!L714</f>
        <v>-94.495999999999995</v>
      </c>
      <c r="I714" t="s">
        <v>439</v>
      </c>
    </row>
    <row r="715" spans="1:9" x14ac:dyDescent="0.25">
      <c r="A715" t="str">
        <f>Data!A715</f>
        <v>IA</v>
      </c>
      <c r="B715">
        <f>Data!B715</f>
        <v>129</v>
      </c>
      <c r="C715" s="15" t="str">
        <f>Data!C715</f>
        <v>11200S</v>
      </c>
      <c r="D715" t="str">
        <f>Data!D715</f>
        <v>Subsurface (no inlets specified)</v>
      </c>
      <c r="E715">
        <f>Data!E715</f>
        <v>1991</v>
      </c>
      <c r="F715">
        <f>Data!F715</f>
        <v>28</v>
      </c>
      <c r="G715" s="24">
        <f>Data!K715</f>
        <v>42.747999999999998</v>
      </c>
      <c r="H715" s="24">
        <f>Data!L715</f>
        <v>-94.495999999999995</v>
      </c>
      <c r="I715" t="s">
        <v>439</v>
      </c>
    </row>
    <row r="716" spans="1:9" x14ac:dyDescent="0.25">
      <c r="A716" t="str">
        <f>Data!A716</f>
        <v>IA</v>
      </c>
      <c r="B716">
        <f>Data!B716</f>
        <v>129</v>
      </c>
      <c r="C716" s="15" t="str">
        <f>Data!C716</f>
        <v>16800S</v>
      </c>
      <c r="D716" t="str">
        <f>Data!D716</f>
        <v>Subsurface (no inlets specified)</v>
      </c>
      <c r="E716">
        <f>Data!E716</f>
        <v>1991</v>
      </c>
      <c r="F716">
        <f>Data!F716</f>
        <v>83</v>
      </c>
      <c r="G716" s="24">
        <f>Data!K716</f>
        <v>42.747999999999998</v>
      </c>
      <c r="H716" s="24">
        <f>Data!L716</f>
        <v>-94.495999999999995</v>
      </c>
      <c r="I716" t="s">
        <v>439</v>
      </c>
    </row>
    <row r="717" spans="1:9" x14ac:dyDescent="0.25">
      <c r="A717" t="str">
        <f>Data!A717</f>
        <v>IA</v>
      </c>
      <c r="B717">
        <f>Data!B717</f>
        <v>129</v>
      </c>
      <c r="C717" s="15" t="str">
        <f>Data!C717</f>
        <v>00000C</v>
      </c>
      <c r="D717" t="str">
        <f>Data!D717</f>
        <v>Subsurface (no inlets specified)</v>
      </c>
      <c r="E717">
        <f>Data!E717</f>
        <v>1990</v>
      </c>
      <c r="F717">
        <f>Data!F717</f>
        <v>45</v>
      </c>
      <c r="G717" s="24">
        <f>Data!K717</f>
        <v>42.747999999999998</v>
      </c>
      <c r="H717" s="24">
        <f>Data!L717</f>
        <v>-94.495999999999995</v>
      </c>
      <c r="I717" t="s">
        <v>439</v>
      </c>
    </row>
    <row r="718" spans="1:9" x14ac:dyDescent="0.25">
      <c r="A718" t="str">
        <f>Data!A718</f>
        <v>IA</v>
      </c>
      <c r="B718">
        <f>Data!B718</f>
        <v>129</v>
      </c>
      <c r="C718" s="15" t="str">
        <f>Data!C718</f>
        <v>05600C</v>
      </c>
      <c r="D718" t="str">
        <f>Data!D718</f>
        <v>Subsurface (no inlets specified)</v>
      </c>
      <c r="E718">
        <f>Data!E718</f>
        <v>1990</v>
      </c>
      <c r="F718">
        <f>Data!F718</f>
        <v>63</v>
      </c>
      <c r="G718" s="24">
        <f>Data!K718</f>
        <v>42.747999999999998</v>
      </c>
      <c r="H718" s="24">
        <f>Data!L718</f>
        <v>-94.495999999999995</v>
      </c>
      <c r="I718" t="s">
        <v>439</v>
      </c>
    </row>
    <row r="719" spans="1:9" x14ac:dyDescent="0.25">
      <c r="A719" t="str">
        <f>Data!A719</f>
        <v>IA</v>
      </c>
      <c r="B719">
        <f>Data!B719</f>
        <v>129</v>
      </c>
      <c r="C719" s="15" t="str">
        <f>Data!C719</f>
        <v>11200C</v>
      </c>
      <c r="D719" t="str">
        <f>Data!D719</f>
        <v>Subsurface (no inlets specified)</v>
      </c>
      <c r="E719">
        <f>Data!E719</f>
        <v>1990</v>
      </c>
      <c r="F719">
        <f>Data!F719</f>
        <v>36</v>
      </c>
      <c r="G719" s="24">
        <f>Data!K719</f>
        <v>42.747999999999998</v>
      </c>
      <c r="H719" s="24">
        <f>Data!L719</f>
        <v>-94.495999999999995</v>
      </c>
      <c r="I719" t="s">
        <v>439</v>
      </c>
    </row>
    <row r="720" spans="1:9" x14ac:dyDescent="0.25">
      <c r="A720" t="str">
        <f>Data!A720</f>
        <v>IA</v>
      </c>
      <c r="B720">
        <f>Data!B720</f>
        <v>129</v>
      </c>
      <c r="C720" s="15" t="str">
        <f>Data!C720</f>
        <v>16800C</v>
      </c>
      <c r="D720" t="str">
        <f>Data!D720</f>
        <v>Subsurface (no inlets specified)</v>
      </c>
      <c r="E720">
        <f>Data!E720</f>
        <v>1990</v>
      </c>
      <c r="F720">
        <f>Data!F720</f>
        <v>80</v>
      </c>
      <c r="G720" s="24">
        <f>Data!K720</f>
        <v>42.747999999999998</v>
      </c>
      <c r="H720" s="24">
        <f>Data!L720</f>
        <v>-94.495999999999995</v>
      </c>
      <c r="I720" t="s">
        <v>439</v>
      </c>
    </row>
    <row r="721" spans="1:9" x14ac:dyDescent="0.25">
      <c r="A721" t="str">
        <f>Data!A721</f>
        <v>IA</v>
      </c>
      <c r="B721">
        <f>Data!B721</f>
        <v>129</v>
      </c>
      <c r="C721" s="15" t="str">
        <f>Data!C721</f>
        <v>00000S</v>
      </c>
      <c r="D721" t="str">
        <f>Data!D721</f>
        <v>Subsurface (no inlets specified)</v>
      </c>
      <c r="E721">
        <f>Data!E721</f>
        <v>1990</v>
      </c>
      <c r="F721">
        <f>Data!F721</f>
        <v>60</v>
      </c>
      <c r="G721" s="24">
        <f>Data!K721</f>
        <v>42.747999999999998</v>
      </c>
      <c r="H721" s="24">
        <f>Data!L721</f>
        <v>-94.495999999999995</v>
      </c>
      <c r="I721" t="s">
        <v>439</v>
      </c>
    </row>
    <row r="722" spans="1:9" x14ac:dyDescent="0.25">
      <c r="A722" t="str">
        <f>Data!A722</f>
        <v>IA</v>
      </c>
      <c r="B722">
        <f>Data!B722</f>
        <v>129</v>
      </c>
      <c r="C722" s="15" t="str">
        <f>Data!C722</f>
        <v>05600S</v>
      </c>
      <c r="D722" t="str">
        <f>Data!D722</f>
        <v>Subsurface (no inlets specified)</v>
      </c>
      <c r="E722">
        <f>Data!E722</f>
        <v>1990</v>
      </c>
      <c r="F722">
        <f>Data!F722</f>
        <v>48</v>
      </c>
      <c r="G722" s="24">
        <f>Data!K722</f>
        <v>42.747999999999998</v>
      </c>
      <c r="H722" s="24">
        <f>Data!L722</f>
        <v>-94.495999999999995</v>
      </c>
      <c r="I722" t="s">
        <v>439</v>
      </c>
    </row>
    <row r="723" spans="1:9" x14ac:dyDescent="0.25">
      <c r="A723" t="str">
        <f>Data!A723</f>
        <v>IA</v>
      </c>
      <c r="B723">
        <f>Data!B723</f>
        <v>129</v>
      </c>
      <c r="C723" s="15" t="str">
        <f>Data!C723</f>
        <v>11200S</v>
      </c>
      <c r="D723" t="str">
        <f>Data!D723</f>
        <v>Subsurface (no inlets specified)</v>
      </c>
      <c r="E723">
        <f>Data!E723</f>
        <v>1990</v>
      </c>
      <c r="F723">
        <f>Data!F723</f>
        <v>82</v>
      </c>
      <c r="G723" s="24">
        <f>Data!K723</f>
        <v>42.747999999999998</v>
      </c>
      <c r="H723" s="24">
        <f>Data!L723</f>
        <v>-94.495999999999995</v>
      </c>
      <c r="I723" t="s">
        <v>439</v>
      </c>
    </row>
    <row r="724" spans="1:9" x14ac:dyDescent="0.25">
      <c r="A724" t="str">
        <f>Data!A724</f>
        <v>IA</v>
      </c>
      <c r="B724">
        <f>Data!B724</f>
        <v>129</v>
      </c>
      <c r="C724" s="15" t="str">
        <f>Data!C724</f>
        <v>16800S</v>
      </c>
      <c r="D724" t="str">
        <f>Data!D724</f>
        <v>Subsurface (no inlets specified)</v>
      </c>
      <c r="E724">
        <f>Data!E724</f>
        <v>1990</v>
      </c>
      <c r="F724">
        <f>Data!F724</f>
        <v>70</v>
      </c>
      <c r="G724" s="24">
        <f>Data!K724</f>
        <v>42.747999999999998</v>
      </c>
      <c r="H724" s="24">
        <f>Data!L724</f>
        <v>-94.495999999999995</v>
      </c>
      <c r="I724" t="s">
        <v>439</v>
      </c>
    </row>
    <row r="725" spans="1:9" x14ac:dyDescent="0.25">
      <c r="A725" t="str">
        <f>Data!A725</f>
        <v>IA</v>
      </c>
      <c r="B725">
        <f>Data!B725</f>
        <v>129</v>
      </c>
      <c r="C725" s="15" t="str">
        <f>Data!C725</f>
        <v>00000C</v>
      </c>
      <c r="D725" t="str">
        <f>Data!D725</f>
        <v>Subsurface (no inlets specified)</v>
      </c>
      <c r="E725">
        <f>Data!E725</f>
        <v>1993</v>
      </c>
      <c r="F725">
        <f>Data!F725</f>
        <v>21</v>
      </c>
      <c r="G725" s="24">
        <f>Data!K725</f>
        <v>42.747999999999998</v>
      </c>
      <c r="H725" s="24">
        <f>Data!L725</f>
        <v>-94.495999999999995</v>
      </c>
      <c r="I725" t="s">
        <v>439</v>
      </c>
    </row>
    <row r="726" spans="1:9" x14ac:dyDescent="0.25">
      <c r="A726" t="str">
        <f>Data!A726</f>
        <v>IA</v>
      </c>
      <c r="B726">
        <f>Data!B726</f>
        <v>129</v>
      </c>
      <c r="C726" s="15" t="str">
        <f>Data!C726</f>
        <v>05600C</v>
      </c>
      <c r="D726" t="str">
        <f>Data!D726</f>
        <v>Subsurface (no inlets specified)</v>
      </c>
      <c r="E726">
        <f>Data!E726</f>
        <v>1993</v>
      </c>
      <c r="F726">
        <f>Data!F726</f>
        <v>49</v>
      </c>
      <c r="G726" s="24">
        <f>Data!K726</f>
        <v>42.747999999999998</v>
      </c>
      <c r="H726" s="24">
        <f>Data!L726</f>
        <v>-94.495999999999995</v>
      </c>
      <c r="I726" t="s">
        <v>439</v>
      </c>
    </row>
    <row r="727" spans="1:9" x14ac:dyDescent="0.25">
      <c r="A727" t="str">
        <f>Data!A727</f>
        <v>IA</v>
      </c>
      <c r="B727">
        <f>Data!B727</f>
        <v>129</v>
      </c>
      <c r="C727" s="15" t="str">
        <f>Data!C727</f>
        <v>11200C</v>
      </c>
      <c r="D727" t="str">
        <f>Data!D727</f>
        <v>Subsurface (no inlets specified)</v>
      </c>
      <c r="E727">
        <f>Data!E727</f>
        <v>1993</v>
      </c>
      <c r="F727">
        <f>Data!F727</f>
        <v>62</v>
      </c>
      <c r="G727" s="24">
        <f>Data!K727</f>
        <v>42.747999999999998</v>
      </c>
      <c r="H727" s="24">
        <f>Data!L727</f>
        <v>-94.495999999999995</v>
      </c>
      <c r="I727" t="s">
        <v>439</v>
      </c>
    </row>
    <row r="728" spans="1:9" x14ac:dyDescent="0.25">
      <c r="A728" t="str">
        <f>Data!A728</f>
        <v>IA</v>
      </c>
      <c r="B728">
        <f>Data!B728</f>
        <v>129</v>
      </c>
      <c r="C728" s="15" t="str">
        <f>Data!C728</f>
        <v>16800C</v>
      </c>
      <c r="D728" t="str">
        <f>Data!D728</f>
        <v>Subsurface (no inlets specified)</v>
      </c>
      <c r="E728">
        <f>Data!E728</f>
        <v>1993</v>
      </c>
      <c r="F728">
        <f>Data!F728</f>
        <v>59</v>
      </c>
      <c r="G728" s="24">
        <f>Data!K728</f>
        <v>42.747999999999998</v>
      </c>
      <c r="H728" s="24">
        <f>Data!L728</f>
        <v>-94.495999999999995</v>
      </c>
      <c r="I728" t="s">
        <v>439</v>
      </c>
    </row>
    <row r="729" spans="1:9" x14ac:dyDescent="0.25">
      <c r="A729" t="str">
        <f>Data!A729</f>
        <v>IA</v>
      </c>
      <c r="B729">
        <f>Data!B729</f>
        <v>129</v>
      </c>
      <c r="C729" s="15" t="str">
        <f>Data!C729</f>
        <v>00000S</v>
      </c>
      <c r="D729" t="str">
        <f>Data!D729</f>
        <v>Subsurface (no inlets specified)</v>
      </c>
      <c r="E729">
        <f>Data!E729</f>
        <v>1993</v>
      </c>
      <c r="F729">
        <f>Data!F729</f>
        <v>34</v>
      </c>
      <c r="G729" s="24">
        <f>Data!K729</f>
        <v>42.747999999999998</v>
      </c>
      <c r="H729" s="24">
        <f>Data!L729</f>
        <v>-94.495999999999995</v>
      </c>
      <c r="I729" t="s">
        <v>439</v>
      </c>
    </row>
    <row r="730" spans="1:9" x14ac:dyDescent="0.25">
      <c r="A730" t="str">
        <f>Data!A730</f>
        <v>IA</v>
      </c>
      <c r="B730">
        <f>Data!B730</f>
        <v>129</v>
      </c>
      <c r="C730" s="15" t="str">
        <f>Data!C730</f>
        <v>05600S</v>
      </c>
      <c r="D730" t="str">
        <f>Data!D730</f>
        <v>Subsurface (no inlets specified)</v>
      </c>
      <c r="E730">
        <f>Data!E730</f>
        <v>1993</v>
      </c>
      <c r="F730">
        <f>Data!F730</f>
        <v>52</v>
      </c>
      <c r="G730" s="24">
        <f>Data!K730</f>
        <v>42.747999999999998</v>
      </c>
      <c r="H730" s="24">
        <f>Data!L730</f>
        <v>-94.495999999999995</v>
      </c>
      <c r="I730" t="s">
        <v>439</v>
      </c>
    </row>
    <row r="731" spans="1:9" x14ac:dyDescent="0.25">
      <c r="A731" t="str">
        <f>Data!A731</f>
        <v>IA</v>
      </c>
      <c r="B731">
        <f>Data!B731</f>
        <v>129</v>
      </c>
      <c r="C731" s="15" t="str">
        <f>Data!C731</f>
        <v>16800S</v>
      </c>
      <c r="D731" t="str">
        <f>Data!D731</f>
        <v>Subsurface (no inlets specified)</v>
      </c>
      <c r="E731">
        <f>Data!E731</f>
        <v>1993</v>
      </c>
      <c r="F731">
        <f>Data!F731</f>
        <v>36</v>
      </c>
      <c r="G731" s="24">
        <f>Data!K731</f>
        <v>42.747999999999998</v>
      </c>
      <c r="H731" s="24">
        <f>Data!L731</f>
        <v>-94.495999999999995</v>
      </c>
      <c r="I731" t="s">
        <v>439</v>
      </c>
    </row>
    <row r="732" spans="1:9" x14ac:dyDescent="0.25">
      <c r="A732" t="str">
        <f>Data!A732</f>
        <v>IA</v>
      </c>
      <c r="B732">
        <f>Data!B732</f>
        <v>130</v>
      </c>
      <c r="C732" s="15" t="str">
        <f>Data!C732</f>
        <v>FAL168</v>
      </c>
      <c r="D732" t="str">
        <f>Data!D732</f>
        <v>Subsurface (no inlets specified)</v>
      </c>
      <c r="E732">
        <f>Data!E732</f>
        <v>2002</v>
      </c>
      <c r="F732">
        <f>Data!F732</f>
        <v>27</v>
      </c>
      <c r="G732" s="24">
        <f>Data!K732</f>
        <v>42.747999999999998</v>
      </c>
      <c r="H732" s="24">
        <f>Data!L732</f>
        <v>-94.495999999999995</v>
      </c>
      <c r="I732" t="s">
        <v>439</v>
      </c>
    </row>
    <row r="733" spans="1:9" x14ac:dyDescent="0.25">
      <c r="A733" t="str">
        <f>Data!A733</f>
        <v>IA</v>
      </c>
      <c r="B733">
        <f>Data!B733</f>
        <v>130</v>
      </c>
      <c r="C733" s="15" t="str">
        <f>Data!C733</f>
        <v>SPR168</v>
      </c>
      <c r="D733" t="str">
        <f>Data!D733</f>
        <v>Subsurface (no inlets specified)</v>
      </c>
      <c r="E733">
        <f>Data!E733</f>
        <v>2002</v>
      </c>
      <c r="F733">
        <f>Data!F733</f>
        <v>25</v>
      </c>
      <c r="G733" s="24">
        <f>Data!K733</f>
        <v>42.747999999999998</v>
      </c>
      <c r="H733" s="24">
        <f>Data!L733</f>
        <v>-94.495999999999995</v>
      </c>
      <c r="I733" t="s">
        <v>439</v>
      </c>
    </row>
    <row r="734" spans="1:9" x14ac:dyDescent="0.25">
      <c r="A734" t="str">
        <f>Data!A734</f>
        <v>IA</v>
      </c>
      <c r="B734">
        <f>Data!B734</f>
        <v>130</v>
      </c>
      <c r="C734" s="15" t="str">
        <f>Data!C734</f>
        <v>FAL252</v>
      </c>
      <c r="D734" t="str">
        <f>Data!D734</f>
        <v>Subsurface (no inlets specified)</v>
      </c>
      <c r="E734">
        <f>Data!E734</f>
        <v>2002</v>
      </c>
      <c r="F734">
        <f>Data!F734</f>
        <v>33</v>
      </c>
      <c r="G734" s="24">
        <f>Data!K734</f>
        <v>42.747999999999998</v>
      </c>
      <c r="H734" s="24">
        <f>Data!L734</f>
        <v>-94.495999999999995</v>
      </c>
      <c r="I734" t="s">
        <v>439</v>
      </c>
    </row>
    <row r="735" spans="1:9" x14ac:dyDescent="0.25">
      <c r="A735" t="str">
        <f>Data!A735</f>
        <v>IA</v>
      </c>
      <c r="B735">
        <f>Data!B735</f>
        <v>130</v>
      </c>
      <c r="C735" s="15" t="str">
        <f>Data!C735</f>
        <v>SPR252</v>
      </c>
      <c r="D735" t="str">
        <f>Data!D735</f>
        <v>Subsurface (no inlets specified)</v>
      </c>
      <c r="E735">
        <f>Data!E735</f>
        <v>2002</v>
      </c>
      <c r="F735">
        <f>Data!F735</f>
        <v>47</v>
      </c>
      <c r="G735" s="24">
        <f>Data!K735</f>
        <v>42.747999999999998</v>
      </c>
      <c r="H735" s="24">
        <f>Data!L735</f>
        <v>-94.495999999999995</v>
      </c>
      <c r="I735" t="s">
        <v>439</v>
      </c>
    </row>
    <row r="736" spans="1:9" x14ac:dyDescent="0.25">
      <c r="A736" t="str">
        <f>Data!A736</f>
        <v>IA</v>
      </c>
      <c r="B736">
        <f>Data!B736</f>
        <v>130</v>
      </c>
      <c r="C736" s="15" t="str">
        <f>Data!C736</f>
        <v>FMA218</v>
      </c>
      <c r="D736" t="str">
        <f>Data!D736</f>
        <v>Subsurface (no inlets specified)</v>
      </c>
      <c r="E736">
        <f>Data!E736</f>
        <v>2002</v>
      </c>
      <c r="F736">
        <f>Data!F736</f>
        <v>33</v>
      </c>
      <c r="G736" s="24">
        <f>Data!K736</f>
        <v>42.747999999999998</v>
      </c>
      <c r="H736" s="24">
        <f>Data!L736</f>
        <v>-94.495999999999995</v>
      </c>
      <c r="I736" t="s">
        <v>439</v>
      </c>
    </row>
    <row r="737" spans="1:9" x14ac:dyDescent="0.25">
      <c r="A737" t="str">
        <f>Data!A737</f>
        <v>IA</v>
      </c>
      <c r="B737">
        <f>Data!B737</f>
        <v>130</v>
      </c>
      <c r="C737" s="15" t="str">
        <f>Data!C737</f>
        <v>SMA218</v>
      </c>
      <c r="D737" t="str">
        <f>Data!D737</f>
        <v>Subsurface (no inlets specified)</v>
      </c>
      <c r="E737">
        <f>Data!E737</f>
        <v>2002</v>
      </c>
      <c r="F737">
        <f>Data!F737</f>
        <v>37</v>
      </c>
      <c r="G737" s="24">
        <f>Data!K737</f>
        <v>42.747999999999998</v>
      </c>
      <c r="H737" s="24">
        <f>Data!L737</f>
        <v>-94.495999999999995</v>
      </c>
      <c r="I737" t="s">
        <v>439</v>
      </c>
    </row>
    <row r="738" spans="1:9" x14ac:dyDescent="0.25">
      <c r="A738" t="str">
        <f>Data!A738</f>
        <v>IA</v>
      </c>
      <c r="B738">
        <f>Data!B738</f>
        <v>130</v>
      </c>
      <c r="C738" s="15" t="str">
        <f>Data!C738</f>
        <v>FM168E</v>
      </c>
      <c r="D738" t="str">
        <f>Data!D738</f>
        <v>Subsurface (no inlets specified)</v>
      </c>
      <c r="E738">
        <f>Data!E738</f>
        <v>2002</v>
      </c>
      <c r="F738">
        <f>Data!F738</f>
        <v>36</v>
      </c>
      <c r="G738" s="24">
        <f>Data!K738</f>
        <v>42.747999999999998</v>
      </c>
      <c r="H738" s="24">
        <f>Data!L738</f>
        <v>-94.495999999999995</v>
      </c>
      <c r="I738" t="s">
        <v>439</v>
      </c>
    </row>
    <row r="739" spans="1:9" x14ac:dyDescent="0.25">
      <c r="A739" t="str">
        <f>Data!A739</f>
        <v>IA</v>
      </c>
      <c r="B739">
        <f>Data!B739</f>
        <v>130</v>
      </c>
      <c r="C739" s="15" t="str">
        <f>Data!C739</f>
        <v>FAL168</v>
      </c>
      <c r="D739" t="str">
        <f>Data!D739</f>
        <v>Subsurface (no inlets specified)</v>
      </c>
      <c r="E739">
        <f>Data!E739</f>
        <v>2003</v>
      </c>
      <c r="F739">
        <f>Data!F739</f>
        <v>44</v>
      </c>
      <c r="G739" s="24">
        <f>Data!K739</f>
        <v>42.747999999999998</v>
      </c>
      <c r="H739" s="24">
        <f>Data!L739</f>
        <v>-94.495999999999995</v>
      </c>
      <c r="I739" t="s">
        <v>439</v>
      </c>
    </row>
    <row r="740" spans="1:9" x14ac:dyDescent="0.25">
      <c r="A740" t="str">
        <f>Data!A740</f>
        <v>IA</v>
      </c>
      <c r="B740">
        <f>Data!B740</f>
        <v>130</v>
      </c>
      <c r="C740" s="15" t="str">
        <f>Data!C740</f>
        <v>SPR168</v>
      </c>
      <c r="D740" t="str">
        <f>Data!D740</f>
        <v>Subsurface (no inlets specified)</v>
      </c>
      <c r="E740">
        <f>Data!E740</f>
        <v>2003</v>
      </c>
      <c r="F740">
        <f>Data!F740</f>
        <v>49</v>
      </c>
      <c r="G740" s="24">
        <f>Data!K740</f>
        <v>42.747999999999998</v>
      </c>
      <c r="H740" s="24">
        <f>Data!L740</f>
        <v>-94.495999999999995</v>
      </c>
      <c r="I740" t="s">
        <v>439</v>
      </c>
    </row>
    <row r="741" spans="1:9" x14ac:dyDescent="0.25">
      <c r="A741" t="str">
        <f>Data!A741</f>
        <v>IA</v>
      </c>
      <c r="B741">
        <f>Data!B741</f>
        <v>130</v>
      </c>
      <c r="C741" s="15" t="str">
        <f>Data!C741</f>
        <v>FAL252</v>
      </c>
      <c r="D741" t="str">
        <f>Data!D741</f>
        <v>Subsurface (no inlets specified)</v>
      </c>
      <c r="E741">
        <f>Data!E741</f>
        <v>2003</v>
      </c>
      <c r="F741">
        <f>Data!F741</f>
        <v>64</v>
      </c>
      <c r="G741" s="24">
        <f>Data!K741</f>
        <v>42.747999999999998</v>
      </c>
      <c r="H741" s="24">
        <f>Data!L741</f>
        <v>-94.495999999999995</v>
      </c>
      <c r="I741" t="s">
        <v>439</v>
      </c>
    </row>
    <row r="742" spans="1:9" x14ac:dyDescent="0.25">
      <c r="A742" t="str">
        <f>Data!A742</f>
        <v>IA</v>
      </c>
      <c r="B742">
        <f>Data!B742</f>
        <v>130</v>
      </c>
      <c r="C742" s="15" t="str">
        <f>Data!C742</f>
        <v>SPR252</v>
      </c>
      <c r="D742" t="str">
        <f>Data!D742</f>
        <v>Subsurface (no inlets specified)</v>
      </c>
      <c r="E742">
        <f>Data!E742</f>
        <v>2003</v>
      </c>
      <c r="F742">
        <f>Data!F742</f>
        <v>74</v>
      </c>
      <c r="G742" s="24">
        <f>Data!K742</f>
        <v>42.747999999999998</v>
      </c>
      <c r="H742" s="24">
        <f>Data!L742</f>
        <v>-94.495999999999995</v>
      </c>
      <c r="I742" t="s">
        <v>439</v>
      </c>
    </row>
    <row r="743" spans="1:9" x14ac:dyDescent="0.25">
      <c r="A743" t="str">
        <f>Data!A743</f>
        <v>IA</v>
      </c>
      <c r="B743">
        <f>Data!B743</f>
        <v>130</v>
      </c>
      <c r="C743" s="15" t="str">
        <f>Data!C743</f>
        <v>FMA218</v>
      </c>
      <c r="D743" t="str">
        <f>Data!D743</f>
        <v>Subsurface (no inlets specified)</v>
      </c>
      <c r="E743">
        <f>Data!E743</f>
        <v>2003</v>
      </c>
      <c r="F743">
        <f>Data!F743</f>
        <v>49</v>
      </c>
      <c r="G743" s="24">
        <f>Data!K743</f>
        <v>42.747999999999998</v>
      </c>
      <c r="H743" s="24">
        <f>Data!L743</f>
        <v>-94.495999999999995</v>
      </c>
      <c r="I743" t="s">
        <v>439</v>
      </c>
    </row>
    <row r="744" spans="1:9" x14ac:dyDescent="0.25">
      <c r="A744" t="str">
        <f>Data!A744</f>
        <v>IA</v>
      </c>
      <c r="B744">
        <f>Data!B744</f>
        <v>130</v>
      </c>
      <c r="C744" s="15" t="str">
        <f>Data!C744</f>
        <v>SMA218</v>
      </c>
      <c r="D744" t="str">
        <f>Data!D744</f>
        <v>Subsurface (no inlets specified)</v>
      </c>
      <c r="E744">
        <f>Data!E744</f>
        <v>2003</v>
      </c>
      <c r="F744">
        <f>Data!F744</f>
        <v>46</v>
      </c>
      <c r="G744" s="24">
        <f>Data!K744</f>
        <v>42.747999999999998</v>
      </c>
      <c r="H744" s="24">
        <f>Data!L744</f>
        <v>-94.495999999999995</v>
      </c>
      <c r="I744" t="s">
        <v>439</v>
      </c>
    </row>
    <row r="745" spans="1:9" x14ac:dyDescent="0.25">
      <c r="A745" t="str">
        <f>Data!A745</f>
        <v>IA</v>
      </c>
      <c r="B745">
        <f>Data!B745</f>
        <v>130</v>
      </c>
      <c r="C745" s="15" t="str">
        <f>Data!C745</f>
        <v>FM168E</v>
      </c>
      <c r="D745" t="str">
        <f>Data!D745</f>
        <v>Subsurface (no inlets specified)</v>
      </c>
      <c r="E745">
        <f>Data!E745</f>
        <v>2003</v>
      </c>
      <c r="F745">
        <f>Data!F745</f>
        <v>50</v>
      </c>
      <c r="G745" s="24">
        <f>Data!K745</f>
        <v>42.747999999999998</v>
      </c>
      <c r="H745" s="24">
        <f>Data!L745</f>
        <v>-94.495999999999995</v>
      </c>
      <c r="I745" t="s">
        <v>439</v>
      </c>
    </row>
    <row r="746" spans="1:9" x14ac:dyDescent="0.25">
      <c r="A746" t="str">
        <f>Data!A746</f>
        <v>IA</v>
      </c>
      <c r="B746">
        <f>Data!B746</f>
        <v>130</v>
      </c>
      <c r="C746" s="15" t="str">
        <f>Data!C746</f>
        <v>FAL168</v>
      </c>
      <c r="D746" t="str">
        <f>Data!D746</f>
        <v>Subsurface (no inlets specified)</v>
      </c>
      <c r="E746">
        <f>Data!E746</f>
        <v>2001</v>
      </c>
      <c r="F746">
        <f>Data!F746</f>
        <v>32</v>
      </c>
      <c r="G746" s="24">
        <f>Data!K746</f>
        <v>42.747999999999998</v>
      </c>
      <c r="H746" s="24">
        <f>Data!L746</f>
        <v>-94.495999999999995</v>
      </c>
      <c r="I746" t="s">
        <v>439</v>
      </c>
    </row>
    <row r="747" spans="1:9" x14ac:dyDescent="0.25">
      <c r="A747" t="str">
        <f>Data!A747</f>
        <v>IA</v>
      </c>
      <c r="B747">
        <f>Data!B747</f>
        <v>130</v>
      </c>
      <c r="C747" s="15" t="str">
        <f>Data!C747</f>
        <v>SPR168</v>
      </c>
      <c r="D747" t="str">
        <f>Data!D747</f>
        <v>Subsurface (no inlets specified)</v>
      </c>
      <c r="E747">
        <f>Data!E747</f>
        <v>2001</v>
      </c>
      <c r="F747">
        <f>Data!F747</f>
        <v>37</v>
      </c>
      <c r="G747" s="24">
        <f>Data!K747</f>
        <v>42.747999999999998</v>
      </c>
      <c r="H747" s="24">
        <f>Data!L747</f>
        <v>-94.495999999999995</v>
      </c>
      <c r="I747" t="s">
        <v>439</v>
      </c>
    </row>
    <row r="748" spans="1:9" x14ac:dyDescent="0.25">
      <c r="A748" t="str">
        <f>Data!A748</f>
        <v>IA</v>
      </c>
      <c r="B748">
        <f>Data!B748</f>
        <v>130</v>
      </c>
      <c r="C748" s="15" t="str">
        <f>Data!C748</f>
        <v>FAL252</v>
      </c>
      <c r="D748" t="str">
        <f>Data!D748</f>
        <v>Subsurface (no inlets specified)</v>
      </c>
      <c r="E748">
        <f>Data!E748</f>
        <v>2001</v>
      </c>
      <c r="F748">
        <f>Data!F748</f>
        <v>53</v>
      </c>
      <c r="G748" s="24">
        <f>Data!K748</f>
        <v>42.747999999999998</v>
      </c>
      <c r="H748" s="24">
        <f>Data!L748</f>
        <v>-94.495999999999995</v>
      </c>
      <c r="I748" t="s">
        <v>439</v>
      </c>
    </row>
    <row r="749" spans="1:9" x14ac:dyDescent="0.25">
      <c r="A749" t="str">
        <f>Data!A749</f>
        <v>IA</v>
      </c>
      <c r="B749">
        <f>Data!B749</f>
        <v>130</v>
      </c>
      <c r="C749" s="15" t="str">
        <f>Data!C749</f>
        <v>SPR252</v>
      </c>
      <c r="D749" t="str">
        <f>Data!D749</f>
        <v>Subsurface (no inlets specified)</v>
      </c>
      <c r="E749">
        <f>Data!E749</f>
        <v>2001</v>
      </c>
      <c r="F749">
        <f>Data!F749</f>
        <v>86</v>
      </c>
      <c r="G749" s="24">
        <f>Data!K749</f>
        <v>42.747999999999998</v>
      </c>
      <c r="H749" s="24">
        <f>Data!L749</f>
        <v>-94.495999999999995</v>
      </c>
      <c r="I749" t="s">
        <v>439</v>
      </c>
    </row>
    <row r="750" spans="1:9" x14ac:dyDescent="0.25">
      <c r="A750" t="str">
        <f>Data!A750</f>
        <v>IA</v>
      </c>
      <c r="B750">
        <f>Data!B750</f>
        <v>130</v>
      </c>
      <c r="C750" s="15" t="str">
        <f>Data!C750</f>
        <v>FMA218</v>
      </c>
      <c r="D750" t="str">
        <f>Data!D750</f>
        <v>Subsurface (no inlets specified)</v>
      </c>
      <c r="E750">
        <f>Data!E750</f>
        <v>2001</v>
      </c>
      <c r="F750">
        <f>Data!F750</f>
        <v>38</v>
      </c>
      <c r="G750" s="24">
        <f>Data!K750</f>
        <v>42.747999999999998</v>
      </c>
      <c r="H750" s="24">
        <f>Data!L750</f>
        <v>-94.495999999999995</v>
      </c>
      <c r="I750" t="s">
        <v>439</v>
      </c>
    </row>
    <row r="751" spans="1:9" x14ac:dyDescent="0.25">
      <c r="A751" t="str">
        <f>Data!A751</f>
        <v>IA</v>
      </c>
      <c r="B751">
        <f>Data!B751</f>
        <v>130</v>
      </c>
      <c r="C751" s="15" t="str">
        <f>Data!C751</f>
        <v>SMA218</v>
      </c>
      <c r="D751" t="str">
        <f>Data!D751</f>
        <v>Subsurface (no inlets specified)</v>
      </c>
      <c r="E751">
        <f>Data!E751</f>
        <v>2001</v>
      </c>
      <c r="F751">
        <f>Data!F751</f>
        <v>70</v>
      </c>
      <c r="G751" s="24">
        <f>Data!K751</f>
        <v>42.747999999999998</v>
      </c>
      <c r="H751" s="24">
        <f>Data!L751</f>
        <v>-94.495999999999995</v>
      </c>
      <c r="I751" t="s">
        <v>439</v>
      </c>
    </row>
    <row r="752" spans="1:9" x14ac:dyDescent="0.25">
      <c r="A752" t="str">
        <f>Data!A752</f>
        <v>IA</v>
      </c>
      <c r="B752">
        <f>Data!B752</f>
        <v>130</v>
      </c>
      <c r="C752" s="15" t="str">
        <f>Data!C752</f>
        <v>FM168E</v>
      </c>
      <c r="D752" t="str">
        <f>Data!D752</f>
        <v>Subsurface (no inlets specified)</v>
      </c>
      <c r="E752">
        <f>Data!E752</f>
        <v>2001</v>
      </c>
      <c r="F752">
        <f>Data!F752</f>
        <v>58</v>
      </c>
      <c r="G752" s="24">
        <f>Data!K752</f>
        <v>42.747999999999998</v>
      </c>
      <c r="H752" s="24">
        <f>Data!L752</f>
        <v>-94.495999999999995</v>
      </c>
      <c r="I752" t="s">
        <v>439</v>
      </c>
    </row>
    <row r="753" spans="1:9" x14ac:dyDescent="0.25">
      <c r="A753" t="str">
        <f>Data!A753</f>
        <v>IA</v>
      </c>
      <c r="B753">
        <f>Data!B753</f>
        <v>130</v>
      </c>
      <c r="C753" s="15" t="str">
        <f>Data!C753</f>
        <v>FAL168</v>
      </c>
      <c r="D753" t="str">
        <f>Data!D753</f>
        <v>Subsurface (no inlets specified)</v>
      </c>
      <c r="E753">
        <f>Data!E753</f>
        <v>2004</v>
      </c>
      <c r="F753">
        <f>Data!F753</f>
        <v>41</v>
      </c>
      <c r="G753" s="24">
        <f>Data!K753</f>
        <v>42.747999999999998</v>
      </c>
      <c r="H753" s="24">
        <f>Data!L753</f>
        <v>-94.495999999999995</v>
      </c>
      <c r="I753" t="s">
        <v>439</v>
      </c>
    </row>
    <row r="754" spans="1:9" x14ac:dyDescent="0.25">
      <c r="A754" t="str">
        <f>Data!A754</f>
        <v>IA</v>
      </c>
      <c r="B754">
        <f>Data!B754</f>
        <v>130</v>
      </c>
      <c r="C754" s="15" t="str">
        <f>Data!C754</f>
        <v>SPR168</v>
      </c>
      <c r="D754" t="str">
        <f>Data!D754</f>
        <v>Subsurface (no inlets specified)</v>
      </c>
      <c r="E754">
        <f>Data!E754</f>
        <v>2004</v>
      </c>
      <c r="F754">
        <f>Data!F754</f>
        <v>58</v>
      </c>
      <c r="G754" s="24">
        <f>Data!K754</f>
        <v>42.747999999999998</v>
      </c>
      <c r="H754" s="24">
        <f>Data!L754</f>
        <v>-94.495999999999995</v>
      </c>
      <c r="I754" t="s">
        <v>439</v>
      </c>
    </row>
    <row r="755" spans="1:9" x14ac:dyDescent="0.25">
      <c r="A755" t="str">
        <f>Data!A755</f>
        <v>IA</v>
      </c>
      <c r="B755">
        <f>Data!B755</f>
        <v>130</v>
      </c>
      <c r="C755" s="15" t="str">
        <f>Data!C755</f>
        <v>FAL252</v>
      </c>
      <c r="D755" t="str">
        <f>Data!D755</f>
        <v>Subsurface (no inlets specified)</v>
      </c>
      <c r="E755">
        <f>Data!E755</f>
        <v>2004</v>
      </c>
      <c r="F755">
        <f>Data!F755</f>
        <v>49</v>
      </c>
      <c r="G755" s="24">
        <f>Data!K755</f>
        <v>42.747999999999998</v>
      </c>
      <c r="H755" s="24">
        <f>Data!L755</f>
        <v>-94.495999999999995</v>
      </c>
      <c r="I755" t="s">
        <v>439</v>
      </c>
    </row>
    <row r="756" spans="1:9" x14ac:dyDescent="0.25">
      <c r="A756" t="str">
        <f>Data!A756</f>
        <v>IA</v>
      </c>
      <c r="B756">
        <f>Data!B756</f>
        <v>130</v>
      </c>
      <c r="C756" s="15" t="str">
        <f>Data!C756</f>
        <v>SPR252</v>
      </c>
      <c r="D756" t="str">
        <f>Data!D756</f>
        <v>Subsurface (no inlets specified)</v>
      </c>
      <c r="E756">
        <f>Data!E756</f>
        <v>2004</v>
      </c>
      <c r="F756">
        <f>Data!F756</f>
        <v>49</v>
      </c>
      <c r="G756" s="24">
        <f>Data!K756</f>
        <v>42.747999999999998</v>
      </c>
      <c r="H756" s="24">
        <f>Data!L756</f>
        <v>-94.495999999999995</v>
      </c>
      <c r="I756" t="s">
        <v>439</v>
      </c>
    </row>
    <row r="757" spans="1:9" x14ac:dyDescent="0.25">
      <c r="A757" t="str">
        <f>Data!A757</f>
        <v>IA</v>
      </c>
      <c r="B757">
        <f>Data!B757</f>
        <v>130</v>
      </c>
      <c r="C757" s="15" t="str">
        <f>Data!C757</f>
        <v>FMA218</v>
      </c>
      <c r="D757" t="str">
        <f>Data!D757</f>
        <v>Subsurface (no inlets specified)</v>
      </c>
      <c r="E757">
        <f>Data!E757</f>
        <v>2004</v>
      </c>
      <c r="F757">
        <f>Data!F757</f>
        <v>48</v>
      </c>
      <c r="G757" s="24">
        <f>Data!K757</f>
        <v>42.747999999999998</v>
      </c>
      <c r="H757" s="24">
        <f>Data!L757</f>
        <v>-94.495999999999995</v>
      </c>
      <c r="I757" t="s">
        <v>439</v>
      </c>
    </row>
    <row r="758" spans="1:9" x14ac:dyDescent="0.25">
      <c r="A758" t="str">
        <f>Data!A758</f>
        <v>IA</v>
      </c>
      <c r="B758">
        <f>Data!B758</f>
        <v>130</v>
      </c>
      <c r="C758" s="15" t="str">
        <f>Data!C758</f>
        <v>SMA218</v>
      </c>
      <c r="D758" t="str">
        <f>Data!D758</f>
        <v>Subsurface (no inlets specified)</v>
      </c>
      <c r="E758">
        <f>Data!E758</f>
        <v>2004</v>
      </c>
      <c r="F758">
        <f>Data!F758</f>
        <v>45</v>
      </c>
      <c r="G758" s="24">
        <f>Data!K758</f>
        <v>42.747999999999998</v>
      </c>
      <c r="H758" s="24">
        <f>Data!L758</f>
        <v>-94.495999999999995</v>
      </c>
      <c r="I758" t="s">
        <v>439</v>
      </c>
    </row>
    <row r="759" spans="1:9" x14ac:dyDescent="0.25">
      <c r="A759" t="str">
        <f>Data!A759</f>
        <v>IA</v>
      </c>
      <c r="B759">
        <f>Data!B759</f>
        <v>130</v>
      </c>
      <c r="C759" s="15" t="str">
        <f>Data!C759</f>
        <v>FM168E</v>
      </c>
      <c r="D759" t="str">
        <f>Data!D759</f>
        <v>Subsurface (no inlets specified)</v>
      </c>
      <c r="E759">
        <f>Data!E759</f>
        <v>2004</v>
      </c>
      <c r="F759">
        <f>Data!F759</f>
        <v>56</v>
      </c>
      <c r="G759" s="24">
        <f>Data!K759</f>
        <v>42.747999999999998</v>
      </c>
      <c r="H759" s="24">
        <f>Data!L759</f>
        <v>-94.495999999999995</v>
      </c>
      <c r="I759" t="s">
        <v>439</v>
      </c>
    </row>
    <row r="760" spans="1:9" x14ac:dyDescent="0.25">
      <c r="A760" t="str">
        <f>Data!A760</f>
        <v>OH</v>
      </c>
      <c r="B760">
        <f>Data!B760</f>
        <v>133</v>
      </c>
      <c r="C760" s="15" t="str">
        <f>Data!C760</f>
        <v>NTMAIZ</v>
      </c>
      <c r="D760" t="str">
        <f>Data!D760</f>
        <v>Subsurface (no inlets specified)</v>
      </c>
      <c r="E760">
        <f>Data!E760</f>
        <v>1988</v>
      </c>
      <c r="F760">
        <f>Data!F760</f>
        <v>3.14</v>
      </c>
      <c r="G760" s="24">
        <f>Data!K760</f>
        <v>41.216999999999999</v>
      </c>
      <c r="H760" s="24">
        <f>Data!L760</f>
        <v>-83.760999999999996</v>
      </c>
      <c r="I760" t="s">
        <v>439</v>
      </c>
    </row>
    <row r="761" spans="1:9" x14ac:dyDescent="0.25">
      <c r="A761" t="str">
        <f>Data!A761</f>
        <v>OH</v>
      </c>
      <c r="B761">
        <f>Data!B761</f>
        <v>133</v>
      </c>
      <c r="C761" s="15" t="str">
        <f>Data!C761</f>
        <v>NTSOYB</v>
      </c>
      <c r="D761" t="str">
        <f>Data!D761</f>
        <v>Subsurface (no inlets specified)</v>
      </c>
      <c r="E761">
        <f>Data!E761</f>
        <v>1988</v>
      </c>
      <c r="F761">
        <f>Data!F761</f>
        <v>2.04</v>
      </c>
      <c r="G761" s="24">
        <f>Data!K761</f>
        <v>41.216999999999999</v>
      </c>
      <c r="H761" s="24">
        <f>Data!L761</f>
        <v>-83.760999999999996</v>
      </c>
      <c r="I761" t="s">
        <v>439</v>
      </c>
    </row>
    <row r="762" spans="1:9" x14ac:dyDescent="0.25">
      <c r="A762" t="str">
        <f>Data!A762</f>
        <v>OH</v>
      </c>
      <c r="B762">
        <f>Data!B762</f>
        <v>133</v>
      </c>
      <c r="C762" s="15" t="str">
        <f>Data!C762</f>
        <v>PLMAIZ</v>
      </c>
      <c r="D762" t="str">
        <f>Data!D762</f>
        <v>Subsurface (no inlets specified)</v>
      </c>
      <c r="E762">
        <f>Data!E762</f>
        <v>1988</v>
      </c>
      <c r="F762">
        <f>Data!F762</f>
        <v>2.82</v>
      </c>
      <c r="G762" s="24">
        <f>Data!K762</f>
        <v>41.216999999999999</v>
      </c>
      <c r="H762" s="24">
        <f>Data!L762</f>
        <v>-83.760999999999996</v>
      </c>
      <c r="I762" t="s">
        <v>439</v>
      </c>
    </row>
    <row r="763" spans="1:9" x14ac:dyDescent="0.25">
      <c r="A763" t="str">
        <f>Data!A763</f>
        <v>OH</v>
      </c>
      <c r="B763">
        <f>Data!B763</f>
        <v>133</v>
      </c>
      <c r="C763" s="15" t="str">
        <f>Data!C763</f>
        <v>PLSOYB</v>
      </c>
      <c r="D763" t="str">
        <f>Data!D763</f>
        <v>Subsurface (no inlets specified)</v>
      </c>
      <c r="E763">
        <f>Data!E763</f>
        <v>1988</v>
      </c>
      <c r="F763">
        <f>Data!F763</f>
        <v>3</v>
      </c>
      <c r="G763" s="24">
        <f>Data!K763</f>
        <v>41.216999999999999</v>
      </c>
      <c r="H763" s="24">
        <f>Data!L763</f>
        <v>-83.760999999999996</v>
      </c>
      <c r="I763" t="s">
        <v>439</v>
      </c>
    </row>
    <row r="764" spans="1:9" x14ac:dyDescent="0.25">
      <c r="A764" t="str">
        <f>Data!A764</f>
        <v>OH</v>
      </c>
      <c r="B764">
        <f>Data!B764</f>
        <v>133</v>
      </c>
      <c r="C764" s="15" t="str">
        <f>Data!C764</f>
        <v>NTMAIZ</v>
      </c>
      <c r="D764" t="str">
        <f>Data!D764</f>
        <v>Subsurface (no inlets specified)</v>
      </c>
      <c r="E764">
        <f>Data!E764</f>
        <v>1987</v>
      </c>
      <c r="F764">
        <f>Data!F764</f>
        <v>0.1</v>
      </c>
      <c r="G764" s="24">
        <f>Data!K764</f>
        <v>41.216999999999999</v>
      </c>
      <c r="H764" s="24">
        <f>Data!L764</f>
        <v>-83.760999999999996</v>
      </c>
      <c r="I764" t="s">
        <v>439</v>
      </c>
    </row>
    <row r="765" spans="1:9" x14ac:dyDescent="0.25">
      <c r="A765" t="str">
        <f>Data!A765</f>
        <v>OH</v>
      </c>
      <c r="B765">
        <f>Data!B765</f>
        <v>133</v>
      </c>
      <c r="C765" s="15" t="str">
        <f>Data!C765</f>
        <v>NTSOYB</v>
      </c>
      <c r="D765" t="str">
        <f>Data!D765</f>
        <v>Subsurface (no inlets specified)</v>
      </c>
      <c r="E765">
        <f>Data!E765</f>
        <v>1987</v>
      </c>
      <c r="F765">
        <f>Data!F765</f>
        <v>0.16</v>
      </c>
      <c r="G765" s="24">
        <f>Data!K765</f>
        <v>41.216999999999999</v>
      </c>
      <c r="H765" s="24">
        <f>Data!L765</f>
        <v>-83.760999999999996</v>
      </c>
      <c r="I765" t="s">
        <v>439</v>
      </c>
    </row>
    <row r="766" spans="1:9" x14ac:dyDescent="0.25">
      <c r="A766" t="str">
        <f>Data!A766</f>
        <v>OH</v>
      </c>
      <c r="B766">
        <f>Data!B766</f>
        <v>133</v>
      </c>
      <c r="C766" s="15" t="str">
        <f>Data!C766</f>
        <v>PLMAIZ</v>
      </c>
      <c r="D766" t="str">
        <f>Data!D766</f>
        <v>Subsurface (no inlets specified)</v>
      </c>
      <c r="E766">
        <f>Data!E766</f>
        <v>1987</v>
      </c>
      <c r="F766">
        <f>Data!F766</f>
        <v>0</v>
      </c>
      <c r="G766" s="24">
        <f>Data!K766</f>
        <v>41.216999999999999</v>
      </c>
      <c r="H766" s="24">
        <f>Data!L766</f>
        <v>-83.760999999999996</v>
      </c>
      <c r="I766" t="s">
        <v>439</v>
      </c>
    </row>
    <row r="767" spans="1:9" x14ac:dyDescent="0.25">
      <c r="A767" t="str">
        <f>Data!A767</f>
        <v>OH</v>
      </c>
      <c r="B767">
        <f>Data!B767</f>
        <v>133</v>
      </c>
      <c r="C767" s="15" t="str">
        <f>Data!C767</f>
        <v>PLSOYB</v>
      </c>
      <c r="D767" t="str">
        <f>Data!D767</f>
        <v>Subsurface (no inlets specified)</v>
      </c>
      <c r="E767">
        <f>Data!E767</f>
        <v>1987</v>
      </c>
      <c r="F767">
        <f>Data!F767</f>
        <v>0.48</v>
      </c>
      <c r="G767" s="24">
        <f>Data!K767</f>
        <v>41.216999999999999</v>
      </c>
      <c r="H767" s="24">
        <f>Data!L767</f>
        <v>-83.760999999999996</v>
      </c>
      <c r="I767" t="s">
        <v>439</v>
      </c>
    </row>
    <row r="768" spans="1:9" x14ac:dyDescent="0.25">
      <c r="A768" t="str">
        <f>Data!A768</f>
        <v>OH</v>
      </c>
      <c r="B768">
        <f>Data!B768</f>
        <v>133</v>
      </c>
      <c r="C768" s="15" t="str">
        <f>Data!C768</f>
        <v>NTMAIZ</v>
      </c>
      <c r="D768" t="str">
        <f>Data!D768</f>
        <v>Subsurface (no inlets specified)</v>
      </c>
      <c r="E768">
        <f>Data!E768</f>
        <v>1989</v>
      </c>
      <c r="F768">
        <f>Data!F768</f>
        <v>3.81</v>
      </c>
      <c r="G768" s="24">
        <f>Data!K768</f>
        <v>41.216999999999999</v>
      </c>
      <c r="H768" s="24">
        <f>Data!L768</f>
        <v>-83.760999999999996</v>
      </c>
      <c r="I768" t="s">
        <v>439</v>
      </c>
    </row>
    <row r="769" spans="1:9" x14ac:dyDescent="0.25">
      <c r="A769" t="str">
        <f>Data!A769</f>
        <v>OH</v>
      </c>
      <c r="B769">
        <f>Data!B769</f>
        <v>133</v>
      </c>
      <c r="C769" s="15" t="str">
        <f>Data!C769</f>
        <v>NTSOYB</v>
      </c>
      <c r="D769" t="str">
        <f>Data!D769</f>
        <v>Subsurface (no inlets specified)</v>
      </c>
      <c r="E769">
        <f>Data!E769</f>
        <v>1989</v>
      </c>
      <c r="F769">
        <f>Data!F769</f>
        <v>34.799999999999997</v>
      </c>
      <c r="G769" s="24">
        <f>Data!K769</f>
        <v>41.216999999999999</v>
      </c>
      <c r="H769" s="24">
        <f>Data!L769</f>
        <v>-83.760999999999996</v>
      </c>
      <c r="I769" t="s">
        <v>439</v>
      </c>
    </row>
    <row r="770" spans="1:9" x14ac:dyDescent="0.25">
      <c r="A770" t="str">
        <f>Data!A770</f>
        <v>OH</v>
      </c>
      <c r="B770">
        <f>Data!B770</f>
        <v>133</v>
      </c>
      <c r="C770" s="15" t="str">
        <f>Data!C770</f>
        <v>PLMAIZ</v>
      </c>
      <c r="D770" t="str">
        <f>Data!D770</f>
        <v>Subsurface (no inlets specified)</v>
      </c>
      <c r="E770">
        <f>Data!E770</f>
        <v>1989</v>
      </c>
      <c r="F770">
        <f>Data!F770</f>
        <v>28.6</v>
      </c>
      <c r="G770" s="24">
        <f>Data!K770</f>
        <v>41.216999999999999</v>
      </c>
      <c r="H770" s="24">
        <f>Data!L770</f>
        <v>-83.760999999999996</v>
      </c>
      <c r="I770" t="s">
        <v>439</v>
      </c>
    </row>
    <row r="771" spans="1:9" x14ac:dyDescent="0.25">
      <c r="A771" t="str">
        <f>Data!A771</f>
        <v>OH</v>
      </c>
      <c r="B771">
        <f>Data!B771</f>
        <v>133</v>
      </c>
      <c r="C771" s="15" t="str">
        <f>Data!C771</f>
        <v>PLSOYB</v>
      </c>
      <c r="D771" t="str">
        <f>Data!D771</f>
        <v>Subsurface (no inlets specified)</v>
      </c>
      <c r="E771">
        <f>Data!E771</f>
        <v>1989</v>
      </c>
      <c r="F771">
        <f>Data!F771</f>
        <v>14.3</v>
      </c>
      <c r="G771" s="24">
        <f>Data!K771</f>
        <v>41.216999999999999</v>
      </c>
      <c r="H771" s="24">
        <f>Data!L771</f>
        <v>-83.760999999999996</v>
      </c>
      <c r="I771" t="s">
        <v>439</v>
      </c>
    </row>
    <row r="772" spans="1:9" x14ac:dyDescent="0.25">
      <c r="A772" t="str">
        <f>Data!A772</f>
        <v>OH</v>
      </c>
      <c r="B772">
        <f>Data!B772</f>
        <v>133</v>
      </c>
      <c r="C772" s="15" t="str">
        <f>Data!C772</f>
        <v>NTMAIZ</v>
      </c>
      <c r="D772" t="str">
        <f>Data!D772</f>
        <v>Subsurface (no inlets specified)</v>
      </c>
      <c r="E772">
        <f>Data!E772</f>
        <v>1990</v>
      </c>
      <c r="F772">
        <f>Data!F772</f>
        <v>54.8</v>
      </c>
      <c r="G772" s="24">
        <f>Data!K772</f>
        <v>41.216999999999999</v>
      </c>
      <c r="H772" s="24">
        <f>Data!L772</f>
        <v>-83.760999999999996</v>
      </c>
      <c r="I772" t="s">
        <v>439</v>
      </c>
    </row>
    <row r="773" spans="1:9" x14ac:dyDescent="0.25">
      <c r="A773" t="str">
        <f>Data!A773</f>
        <v>OH</v>
      </c>
      <c r="B773">
        <f>Data!B773</f>
        <v>133</v>
      </c>
      <c r="C773" s="15" t="str">
        <f>Data!C773</f>
        <v>NTSOYB</v>
      </c>
      <c r="D773" t="str">
        <f>Data!D773</f>
        <v>Subsurface (no inlets specified)</v>
      </c>
      <c r="E773">
        <f>Data!E773</f>
        <v>1990</v>
      </c>
      <c r="F773">
        <f>Data!F773</f>
        <v>23.6</v>
      </c>
      <c r="G773" s="24">
        <f>Data!K773</f>
        <v>41.216999999999999</v>
      </c>
      <c r="H773" s="24">
        <f>Data!L773</f>
        <v>-83.760999999999996</v>
      </c>
      <c r="I773" t="s">
        <v>439</v>
      </c>
    </row>
    <row r="774" spans="1:9" x14ac:dyDescent="0.25">
      <c r="A774" t="str">
        <f>Data!A774</f>
        <v>OH</v>
      </c>
      <c r="B774">
        <f>Data!B774</f>
        <v>133</v>
      </c>
      <c r="C774" s="15" t="str">
        <f>Data!C774</f>
        <v>PLMAIZ</v>
      </c>
      <c r="D774" t="str">
        <f>Data!D774</f>
        <v>Subsurface (no inlets specified)</v>
      </c>
      <c r="E774">
        <f>Data!E774</f>
        <v>1990</v>
      </c>
      <c r="F774">
        <f>Data!F774</f>
        <v>83.4</v>
      </c>
      <c r="G774" s="24">
        <f>Data!K774</f>
        <v>41.216999999999999</v>
      </c>
      <c r="H774" s="24">
        <f>Data!L774</f>
        <v>-83.760999999999996</v>
      </c>
      <c r="I774" t="s">
        <v>439</v>
      </c>
    </row>
    <row r="775" spans="1:9" x14ac:dyDescent="0.25">
      <c r="A775" t="str">
        <f>Data!A775</f>
        <v>OH</v>
      </c>
      <c r="B775">
        <f>Data!B775</f>
        <v>133</v>
      </c>
      <c r="C775" s="15" t="str">
        <f>Data!C775</f>
        <v>PLSOYB</v>
      </c>
      <c r="D775" t="str">
        <f>Data!D775</f>
        <v>Subsurface (no inlets specified)</v>
      </c>
      <c r="E775">
        <f>Data!E775</f>
        <v>1990</v>
      </c>
      <c r="F775">
        <f>Data!F775</f>
        <v>86.4</v>
      </c>
      <c r="G775" s="24">
        <f>Data!K775</f>
        <v>41.216999999999999</v>
      </c>
      <c r="H775" s="24">
        <f>Data!L775</f>
        <v>-83.760999999999996</v>
      </c>
      <c r="I775" t="s">
        <v>439</v>
      </c>
    </row>
    <row r="776" spans="1:9" x14ac:dyDescent="0.25">
      <c r="A776" t="str">
        <f>Data!A776</f>
        <v>IL</v>
      </c>
      <c r="B776">
        <f>Data!B776</f>
        <v>146</v>
      </c>
      <c r="C776" s="15" t="str">
        <f>Data!C776</f>
        <v>00000A</v>
      </c>
      <c r="D776" t="str">
        <f>Data!D776</f>
        <v>Subsurface (no inlets specified)</v>
      </c>
      <c r="E776">
        <f>Data!E776</f>
        <v>0</v>
      </c>
      <c r="F776">
        <f>Data!F776</f>
        <v>38</v>
      </c>
      <c r="G776" s="24">
        <f>Data!K776</f>
        <v>39.950000000000003</v>
      </c>
      <c r="H776" s="24">
        <f>Data!L776</f>
        <v>-87.76</v>
      </c>
      <c r="I776" t="s">
        <v>439</v>
      </c>
    </row>
    <row r="777" spans="1:9" x14ac:dyDescent="0.25">
      <c r="A777" t="str">
        <f>Data!A777</f>
        <v>IL</v>
      </c>
      <c r="B777">
        <f>Data!B777</f>
        <v>146</v>
      </c>
      <c r="C777" s="15" t="str">
        <f>Data!C777</f>
        <v>00000A</v>
      </c>
      <c r="D777" t="str">
        <f>Data!D777</f>
        <v>Subsurface (no inlets specified)</v>
      </c>
      <c r="E777">
        <f>Data!E777</f>
        <v>0</v>
      </c>
      <c r="F777">
        <f>Data!F777</f>
        <v>38</v>
      </c>
      <c r="G777" s="24">
        <f>Data!K777</f>
        <v>39.950000000000003</v>
      </c>
      <c r="H777" s="24">
        <f>Data!L777</f>
        <v>-87.76</v>
      </c>
      <c r="I777" t="s">
        <v>439</v>
      </c>
    </row>
    <row r="778" spans="1:9" x14ac:dyDescent="0.25">
      <c r="A778" t="str">
        <f>Data!A778</f>
        <v>IL</v>
      </c>
      <c r="B778">
        <f>Data!B778</f>
        <v>146</v>
      </c>
      <c r="C778" s="15" t="str">
        <f>Data!C778</f>
        <v>00000A</v>
      </c>
      <c r="D778" t="str">
        <f>Data!D778</f>
        <v>Subsurface (no inlets specified)</v>
      </c>
      <c r="E778">
        <f>Data!E778</f>
        <v>0</v>
      </c>
      <c r="F778">
        <f>Data!F778</f>
        <v>38</v>
      </c>
      <c r="G778" s="24">
        <f>Data!K778</f>
        <v>39.950000000000003</v>
      </c>
      <c r="H778" s="24">
        <f>Data!L778</f>
        <v>-87.76</v>
      </c>
      <c r="I778" t="s">
        <v>439</v>
      </c>
    </row>
    <row r="779" spans="1:9" x14ac:dyDescent="0.25">
      <c r="A779" t="str">
        <f>Data!A779</f>
        <v>IL</v>
      </c>
      <c r="B779">
        <f>Data!B779</f>
        <v>146</v>
      </c>
      <c r="C779" s="15" t="str">
        <f>Data!C779</f>
        <v>00000A</v>
      </c>
      <c r="D779" t="str">
        <f>Data!D779</f>
        <v>Subsurface (no inlets specified)</v>
      </c>
      <c r="E779">
        <f>Data!E779</f>
        <v>0</v>
      </c>
      <c r="F779">
        <f>Data!F779</f>
        <v>38</v>
      </c>
      <c r="G779" s="24">
        <f>Data!K779</f>
        <v>39.950000000000003</v>
      </c>
      <c r="H779" s="24">
        <f>Data!L779</f>
        <v>-87.76</v>
      </c>
      <c r="I779" t="s">
        <v>439</v>
      </c>
    </row>
    <row r="780" spans="1:9" x14ac:dyDescent="0.25">
      <c r="A780" t="str">
        <f>Data!A780</f>
        <v>IL</v>
      </c>
      <c r="B780">
        <f>Data!B780</f>
        <v>146</v>
      </c>
      <c r="C780" s="15" t="str">
        <f>Data!C780</f>
        <v>00000A</v>
      </c>
      <c r="D780" t="str">
        <f>Data!D780</f>
        <v>Subsurface (no inlets specified)</v>
      </c>
      <c r="E780">
        <f>Data!E780</f>
        <v>0</v>
      </c>
      <c r="F780">
        <f>Data!F780</f>
        <v>38</v>
      </c>
      <c r="G780" s="24">
        <f>Data!K780</f>
        <v>39.950000000000003</v>
      </c>
      <c r="H780" s="24">
        <f>Data!L780</f>
        <v>-87.76</v>
      </c>
      <c r="I780" t="s">
        <v>439</v>
      </c>
    </row>
    <row r="781" spans="1:9" x14ac:dyDescent="0.25">
      <c r="A781" t="str">
        <f>Data!A781</f>
        <v>IL</v>
      </c>
      <c r="B781">
        <f>Data!B781</f>
        <v>146</v>
      </c>
      <c r="C781" s="15" t="str">
        <f>Data!C781</f>
        <v>00000A</v>
      </c>
      <c r="D781" t="str">
        <f>Data!D781</f>
        <v>Subsurface (no inlets specified)</v>
      </c>
      <c r="E781">
        <f>Data!E781</f>
        <v>0</v>
      </c>
      <c r="F781">
        <f>Data!F781</f>
        <v>38</v>
      </c>
      <c r="G781" s="24">
        <f>Data!K781</f>
        <v>39.950000000000003</v>
      </c>
      <c r="H781" s="24">
        <f>Data!L781</f>
        <v>-87.76</v>
      </c>
      <c r="I781" t="s">
        <v>439</v>
      </c>
    </row>
    <row r="782" spans="1:9" x14ac:dyDescent="0.25">
      <c r="A782" t="str">
        <f>Data!A782</f>
        <v>IL</v>
      </c>
      <c r="B782">
        <f>Data!B782</f>
        <v>146</v>
      </c>
      <c r="C782" s="15" t="str">
        <f>Data!C782</f>
        <v>00000A</v>
      </c>
      <c r="D782" t="str">
        <f>Data!D782</f>
        <v>Subsurface (no inlets specified)</v>
      </c>
      <c r="E782">
        <f>Data!E782</f>
        <v>0</v>
      </c>
      <c r="F782">
        <f>Data!F782</f>
        <v>38</v>
      </c>
      <c r="G782" s="24">
        <f>Data!K782</f>
        <v>39.950000000000003</v>
      </c>
      <c r="H782" s="24">
        <f>Data!L782</f>
        <v>-87.76</v>
      </c>
      <c r="I782" t="s">
        <v>439</v>
      </c>
    </row>
    <row r="783" spans="1:9" x14ac:dyDescent="0.25">
      <c r="A783" t="str">
        <f>Data!A783</f>
        <v>IL</v>
      </c>
      <c r="B783">
        <f>Data!B783</f>
        <v>146</v>
      </c>
      <c r="C783" s="15" t="str">
        <f>Data!C783</f>
        <v>00000A</v>
      </c>
      <c r="D783" t="str">
        <f>Data!D783</f>
        <v>Subsurface (no inlets specified)</v>
      </c>
      <c r="E783">
        <f>Data!E783</f>
        <v>0</v>
      </c>
      <c r="F783">
        <f>Data!F783</f>
        <v>38</v>
      </c>
      <c r="G783" s="24">
        <f>Data!K783</f>
        <v>39.950000000000003</v>
      </c>
      <c r="H783" s="24">
        <f>Data!L783</f>
        <v>-87.76</v>
      </c>
      <c r="I783" t="s">
        <v>439</v>
      </c>
    </row>
    <row r="784" spans="1:9" x14ac:dyDescent="0.25">
      <c r="A784" t="str">
        <f>Data!A784</f>
        <v>IL</v>
      </c>
      <c r="B784">
        <f>Data!B784</f>
        <v>146</v>
      </c>
      <c r="C784" s="15" t="str">
        <f>Data!C784</f>
        <v>00000B</v>
      </c>
      <c r="D784" t="str">
        <f>Data!D784</f>
        <v>Subsurface (no inlets specified)</v>
      </c>
      <c r="E784">
        <f>Data!E784</f>
        <v>0</v>
      </c>
      <c r="F784">
        <f>Data!F784</f>
        <v>25</v>
      </c>
      <c r="G784" s="24">
        <f>Data!K784</f>
        <v>39.950000000000003</v>
      </c>
      <c r="H784" s="24">
        <f>Data!L784</f>
        <v>-87.76</v>
      </c>
      <c r="I784" t="s">
        <v>439</v>
      </c>
    </row>
    <row r="785" spans="1:9" x14ac:dyDescent="0.25">
      <c r="A785" t="str">
        <f>Data!A785</f>
        <v>IL</v>
      </c>
      <c r="B785">
        <f>Data!B785</f>
        <v>146</v>
      </c>
      <c r="C785" s="15" t="str">
        <f>Data!C785</f>
        <v>00000B</v>
      </c>
      <c r="D785" t="str">
        <f>Data!D785</f>
        <v>Subsurface (no inlets specified)</v>
      </c>
      <c r="E785">
        <f>Data!E785</f>
        <v>0</v>
      </c>
      <c r="F785">
        <f>Data!F785</f>
        <v>25</v>
      </c>
      <c r="G785" s="24">
        <f>Data!K785</f>
        <v>39.950000000000003</v>
      </c>
      <c r="H785" s="24">
        <f>Data!L785</f>
        <v>-87.76</v>
      </c>
      <c r="I785" t="s">
        <v>439</v>
      </c>
    </row>
    <row r="786" spans="1:9" x14ac:dyDescent="0.25">
      <c r="A786" t="str">
        <f>Data!A786</f>
        <v>IL</v>
      </c>
      <c r="B786">
        <f>Data!B786</f>
        <v>146</v>
      </c>
      <c r="C786" s="15" t="str">
        <f>Data!C786</f>
        <v>00000B</v>
      </c>
      <c r="D786" t="str">
        <f>Data!D786</f>
        <v>Subsurface (no inlets specified)</v>
      </c>
      <c r="E786">
        <f>Data!E786</f>
        <v>0</v>
      </c>
      <c r="F786">
        <f>Data!F786</f>
        <v>25</v>
      </c>
      <c r="G786" s="24">
        <f>Data!K786</f>
        <v>39.950000000000003</v>
      </c>
      <c r="H786" s="24">
        <f>Data!L786</f>
        <v>-87.76</v>
      </c>
      <c r="I786" t="s">
        <v>439</v>
      </c>
    </row>
    <row r="787" spans="1:9" x14ac:dyDescent="0.25">
      <c r="A787" t="str">
        <f>Data!A787</f>
        <v>IL</v>
      </c>
      <c r="B787">
        <f>Data!B787</f>
        <v>146</v>
      </c>
      <c r="C787" s="15" t="str">
        <f>Data!C787</f>
        <v>00000B</v>
      </c>
      <c r="D787" t="str">
        <f>Data!D787</f>
        <v>Subsurface (no inlets specified)</v>
      </c>
      <c r="E787">
        <f>Data!E787</f>
        <v>0</v>
      </c>
      <c r="F787">
        <f>Data!F787</f>
        <v>25</v>
      </c>
      <c r="G787" s="24">
        <f>Data!K787</f>
        <v>39.950000000000003</v>
      </c>
      <c r="H787" s="24">
        <f>Data!L787</f>
        <v>-87.76</v>
      </c>
      <c r="I787" t="s">
        <v>439</v>
      </c>
    </row>
    <row r="788" spans="1:9" x14ac:dyDescent="0.25">
      <c r="A788" t="str">
        <f>Data!A788</f>
        <v>IL</v>
      </c>
      <c r="B788">
        <f>Data!B788</f>
        <v>146</v>
      </c>
      <c r="C788" s="15" t="str">
        <f>Data!C788</f>
        <v>00000B</v>
      </c>
      <c r="D788" t="str">
        <f>Data!D788</f>
        <v>Subsurface (no inlets specified)</v>
      </c>
      <c r="E788">
        <f>Data!E788</f>
        <v>0</v>
      </c>
      <c r="F788">
        <f>Data!F788</f>
        <v>25</v>
      </c>
      <c r="G788" s="24">
        <f>Data!K788</f>
        <v>39.950000000000003</v>
      </c>
      <c r="H788" s="24">
        <f>Data!L788</f>
        <v>-87.76</v>
      </c>
      <c r="I788" t="s">
        <v>439</v>
      </c>
    </row>
    <row r="789" spans="1:9" x14ac:dyDescent="0.25">
      <c r="A789" t="str">
        <f>Data!A789</f>
        <v>IL</v>
      </c>
      <c r="B789">
        <f>Data!B789</f>
        <v>146</v>
      </c>
      <c r="C789" s="15" t="str">
        <f>Data!C789</f>
        <v>00000B</v>
      </c>
      <c r="D789" t="str">
        <f>Data!D789</f>
        <v>Subsurface (no inlets specified)</v>
      </c>
      <c r="E789">
        <f>Data!E789</f>
        <v>0</v>
      </c>
      <c r="F789">
        <f>Data!F789</f>
        <v>25</v>
      </c>
      <c r="G789" s="24">
        <f>Data!K789</f>
        <v>39.950000000000003</v>
      </c>
      <c r="H789" s="24">
        <f>Data!L789</f>
        <v>-87.76</v>
      </c>
      <c r="I789" t="s">
        <v>439</v>
      </c>
    </row>
    <row r="790" spans="1:9" x14ac:dyDescent="0.25">
      <c r="A790" t="str">
        <f>Data!A790</f>
        <v>IL</v>
      </c>
      <c r="B790">
        <f>Data!B790</f>
        <v>146</v>
      </c>
      <c r="C790" s="15" t="str">
        <f>Data!C790</f>
        <v>00000B</v>
      </c>
      <c r="D790" t="str">
        <f>Data!D790</f>
        <v>Subsurface (no inlets specified)</v>
      </c>
      <c r="E790">
        <f>Data!E790</f>
        <v>0</v>
      </c>
      <c r="F790">
        <f>Data!F790</f>
        <v>25</v>
      </c>
      <c r="G790" s="24">
        <f>Data!K790</f>
        <v>39.950000000000003</v>
      </c>
      <c r="H790" s="24">
        <f>Data!L790</f>
        <v>-87.76</v>
      </c>
      <c r="I790" t="s">
        <v>439</v>
      </c>
    </row>
    <row r="791" spans="1:9" x14ac:dyDescent="0.25">
      <c r="A791" t="str">
        <f>Data!A791</f>
        <v>IL</v>
      </c>
      <c r="B791">
        <f>Data!B791</f>
        <v>146</v>
      </c>
      <c r="C791" s="15" t="str">
        <f>Data!C791</f>
        <v>00000B</v>
      </c>
      <c r="D791" t="str">
        <f>Data!D791</f>
        <v>Subsurface (no inlets specified)</v>
      </c>
      <c r="E791">
        <f>Data!E791</f>
        <v>0</v>
      </c>
      <c r="F791">
        <f>Data!F791</f>
        <v>25</v>
      </c>
      <c r="G791" s="24">
        <f>Data!K791</f>
        <v>39.950000000000003</v>
      </c>
      <c r="H791" s="24">
        <f>Data!L791</f>
        <v>-87.76</v>
      </c>
      <c r="I791" t="s">
        <v>439</v>
      </c>
    </row>
    <row r="792" spans="1:9" x14ac:dyDescent="0.25">
      <c r="A792" t="str">
        <f>Data!A792</f>
        <v>IL</v>
      </c>
      <c r="B792">
        <f>Data!B792</f>
        <v>146</v>
      </c>
      <c r="C792" s="15" t="str">
        <f>Data!C792</f>
        <v>00000C</v>
      </c>
      <c r="D792" t="str">
        <f>Data!D792</f>
        <v>Subsurface (no inlets specified)</v>
      </c>
      <c r="E792">
        <f>Data!E792</f>
        <v>0</v>
      </c>
      <c r="F792">
        <f>Data!F792</f>
        <v>28</v>
      </c>
      <c r="G792" s="24">
        <f>Data!K792</f>
        <v>39.950000000000003</v>
      </c>
      <c r="H792" s="24">
        <f>Data!L792</f>
        <v>-87.76</v>
      </c>
      <c r="I792" t="s">
        <v>439</v>
      </c>
    </row>
    <row r="793" spans="1:9" x14ac:dyDescent="0.25">
      <c r="A793" t="str">
        <f>Data!A793</f>
        <v>IL</v>
      </c>
      <c r="B793">
        <f>Data!B793</f>
        <v>146</v>
      </c>
      <c r="C793" s="15" t="str">
        <f>Data!C793</f>
        <v>00000C</v>
      </c>
      <c r="D793" t="str">
        <f>Data!D793</f>
        <v>Subsurface (no inlets specified)</v>
      </c>
      <c r="E793">
        <f>Data!E793</f>
        <v>0</v>
      </c>
      <c r="F793">
        <f>Data!F793</f>
        <v>28</v>
      </c>
      <c r="G793" s="24">
        <f>Data!K793</f>
        <v>39.950000000000003</v>
      </c>
      <c r="H793" s="24">
        <f>Data!L793</f>
        <v>-87.76</v>
      </c>
      <c r="I793" t="s">
        <v>439</v>
      </c>
    </row>
    <row r="794" spans="1:9" x14ac:dyDescent="0.25">
      <c r="A794" t="str">
        <f>Data!A794</f>
        <v>IL</v>
      </c>
      <c r="B794">
        <f>Data!B794</f>
        <v>146</v>
      </c>
      <c r="C794" s="15" t="str">
        <f>Data!C794</f>
        <v>00000C</v>
      </c>
      <c r="D794" t="str">
        <f>Data!D794</f>
        <v>Subsurface (no inlets specified)</v>
      </c>
      <c r="E794">
        <f>Data!E794</f>
        <v>0</v>
      </c>
      <c r="F794">
        <f>Data!F794</f>
        <v>28</v>
      </c>
      <c r="G794" s="24">
        <f>Data!K794</f>
        <v>39.950000000000003</v>
      </c>
      <c r="H794" s="24">
        <f>Data!L794</f>
        <v>-87.76</v>
      </c>
      <c r="I794" t="s">
        <v>439</v>
      </c>
    </row>
    <row r="795" spans="1:9" x14ac:dyDescent="0.25">
      <c r="A795" t="str">
        <f>Data!A795</f>
        <v>IL</v>
      </c>
      <c r="B795">
        <f>Data!B795</f>
        <v>146</v>
      </c>
      <c r="C795" s="15" t="str">
        <f>Data!C795</f>
        <v>00000C</v>
      </c>
      <c r="D795" t="str">
        <f>Data!D795</f>
        <v>Subsurface (no inlets specified)</v>
      </c>
      <c r="E795">
        <f>Data!E795</f>
        <v>0</v>
      </c>
      <c r="F795">
        <f>Data!F795</f>
        <v>28</v>
      </c>
      <c r="G795" s="24">
        <f>Data!K795</f>
        <v>39.950000000000003</v>
      </c>
      <c r="H795" s="24">
        <f>Data!L795</f>
        <v>-87.76</v>
      </c>
      <c r="I795" t="s">
        <v>439</v>
      </c>
    </row>
    <row r="796" spans="1:9" x14ac:dyDescent="0.25">
      <c r="A796" t="str">
        <f>Data!A796</f>
        <v>IL</v>
      </c>
      <c r="B796">
        <f>Data!B796</f>
        <v>146</v>
      </c>
      <c r="C796" s="15" t="str">
        <f>Data!C796</f>
        <v>00000C</v>
      </c>
      <c r="D796" t="str">
        <f>Data!D796</f>
        <v>Subsurface (no inlets specified)</v>
      </c>
      <c r="E796">
        <f>Data!E796</f>
        <v>0</v>
      </c>
      <c r="F796">
        <f>Data!F796</f>
        <v>28</v>
      </c>
      <c r="G796" s="24">
        <f>Data!K796</f>
        <v>39.950000000000003</v>
      </c>
      <c r="H796" s="24">
        <f>Data!L796</f>
        <v>-87.76</v>
      </c>
      <c r="I796" t="s">
        <v>439</v>
      </c>
    </row>
    <row r="797" spans="1:9" x14ac:dyDescent="0.25">
      <c r="A797" t="str">
        <f>Data!A797</f>
        <v>IL</v>
      </c>
      <c r="B797">
        <f>Data!B797</f>
        <v>146</v>
      </c>
      <c r="C797" s="15" t="str">
        <f>Data!C797</f>
        <v>00000C</v>
      </c>
      <c r="D797" t="str">
        <f>Data!D797</f>
        <v>Subsurface (no inlets specified)</v>
      </c>
      <c r="E797">
        <f>Data!E797</f>
        <v>0</v>
      </c>
      <c r="F797">
        <f>Data!F797</f>
        <v>28</v>
      </c>
      <c r="G797" s="24">
        <f>Data!K797</f>
        <v>39.950000000000003</v>
      </c>
      <c r="H797" s="24">
        <f>Data!L797</f>
        <v>-87.76</v>
      </c>
      <c r="I797" t="s">
        <v>439</v>
      </c>
    </row>
    <row r="798" spans="1:9" x14ac:dyDescent="0.25">
      <c r="A798" t="str">
        <f>Data!A798</f>
        <v>IL</v>
      </c>
      <c r="B798">
        <f>Data!B798</f>
        <v>146</v>
      </c>
      <c r="C798" s="15" t="str">
        <f>Data!C798</f>
        <v>00000C</v>
      </c>
      <c r="D798" t="str">
        <f>Data!D798</f>
        <v>Subsurface (no inlets specified)</v>
      </c>
      <c r="E798">
        <f>Data!E798</f>
        <v>0</v>
      </c>
      <c r="F798">
        <f>Data!F798</f>
        <v>28</v>
      </c>
      <c r="G798" s="24">
        <f>Data!K798</f>
        <v>39.950000000000003</v>
      </c>
      <c r="H798" s="24">
        <f>Data!L798</f>
        <v>-87.76</v>
      </c>
      <c r="I798" t="s">
        <v>439</v>
      </c>
    </row>
    <row r="799" spans="1:9" x14ac:dyDescent="0.25">
      <c r="A799" t="str">
        <f>Data!A799</f>
        <v>IL</v>
      </c>
      <c r="B799">
        <f>Data!B799</f>
        <v>146</v>
      </c>
      <c r="C799" s="15" t="str">
        <f>Data!C799</f>
        <v>00000C</v>
      </c>
      <c r="D799" t="str">
        <f>Data!D799</f>
        <v>Subsurface (no inlets specified)</v>
      </c>
      <c r="E799">
        <f>Data!E799</f>
        <v>0</v>
      </c>
      <c r="F799">
        <f>Data!F799</f>
        <v>28</v>
      </c>
      <c r="G799" s="24">
        <f>Data!K799</f>
        <v>39.950000000000003</v>
      </c>
      <c r="H799" s="24">
        <f>Data!L799</f>
        <v>-87.76</v>
      </c>
      <c r="I799" t="s">
        <v>439</v>
      </c>
    </row>
    <row r="800" spans="1:9" x14ac:dyDescent="0.25">
      <c r="A800" t="str">
        <f>Data!A800</f>
        <v>IL</v>
      </c>
      <c r="B800">
        <f>Data!B800</f>
        <v>146</v>
      </c>
      <c r="C800" s="15" t="str">
        <f>Data!C800</f>
        <v>00000D</v>
      </c>
      <c r="D800" t="str">
        <f>Data!D800</f>
        <v>Subsurface (no inlets specified)</v>
      </c>
      <c r="E800">
        <f>Data!E800</f>
        <v>0</v>
      </c>
      <c r="F800">
        <f>Data!F800</f>
        <v>35</v>
      </c>
      <c r="G800" s="24">
        <f>Data!K800</f>
        <v>39.950000000000003</v>
      </c>
      <c r="H800" s="24">
        <f>Data!L800</f>
        <v>-87.76</v>
      </c>
      <c r="I800" t="s">
        <v>439</v>
      </c>
    </row>
    <row r="801" spans="1:9" x14ac:dyDescent="0.25">
      <c r="A801" t="str">
        <f>Data!A801</f>
        <v>IL</v>
      </c>
      <c r="B801">
        <f>Data!B801</f>
        <v>146</v>
      </c>
      <c r="C801" s="15" t="str">
        <f>Data!C801</f>
        <v>00000D</v>
      </c>
      <c r="D801" t="str">
        <f>Data!D801</f>
        <v>Subsurface (no inlets specified)</v>
      </c>
      <c r="E801">
        <f>Data!E801</f>
        <v>0</v>
      </c>
      <c r="F801">
        <f>Data!F801</f>
        <v>35</v>
      </c>
      <c r="G801" s="24">
        <f>Data!K801</f>
        <v>39.950000000000003</v>
      </c>
      <c r="H801" s="24">
        <f>Data!L801</f>
        <v>-87.76</v>
      </c>
      <c r="I801" t="s">
        <v>439</v>
      </c>
    </row>
    <row r="802" spans="1:9" x14ac:dyDescent="0.25">
      <c r="A802" t="str">
        <f>Data!A802</f>
        <v>IL</v>
      </c>
      <c r="B802">
        <f>Data!B802</f>
        <v>146</v>
      </c>
      <c r="C802" s="15" t="str">
        <f>Data!C802</f>
        <v>00000D</v>
      </c>
      <c r="D802" t="str">
        <f>Data!D802</f>
        <v>Subsurface (no inlets specified)</v>
      </c>
      <c r="E802">
        <f>Data!E802</f>
        <v>0</v>
      </c>
      <c r="F802">
        <f>Data!F802</f>
        <v>35</v>
      </c>
      <c r="G802" s="24">
        <f>Data!K802</f>
        <v>39.950000000000003</v>
      </c>
      <c r="H802" s="24">
        <f>Data!L802</f>
        <v>-87.76</v>
      </c>
      <c r="I802" t="s">
        <v>439</v>
      </c>
    </row>
    <row r="803" spans="1:9" x14ac:dyDescent="0.25">
      <c r="A803" t="str">
        <f>Data!A803</f>
        <v>IL</v>
      </c>
      <c r="B803">
        <f>Data!B803</f>
        <v>146</v>
      </c>
      <c r="C803" s="15" t="str">
        <f>Data!C803</f>
        <v>00000D</v>
      </c>
      <c r="D803" t="str">
        <f>Data!D803</f>
        <v>Subsurface (no inlets specified)</v>
      </c>
      <c r="E803">
        <f>Data!E803</f>
        <v>0</v>
      </c>
      <c r="F803">
        <f>Data!F803</f>
        <v>35</v>
      </c>
      <c r="G803" s="24">
        <f>Data!K803</f>
        <v>39.950000000000003</v>
      </c>
      <c r="H803" s="24">
        <f>Data!L803</f>
        <v>-87.76</v>
      </c>
      <c r="I803" t="s">
        <v>439</v>
      </c>
    </row>
    <row r="804" spans="1:9" x14ac:dyDescent="0.25">
      <c r="A804" t="str">
        <f>Data!A804</f>
        <v>IL</v>
      </c>
      <c r="B804">
        <f>Data!B804</f>
        <v>146</v>
      </c>
      <c r="C804" s="15" t="str">
        <f>Data!C804</f>
        <v>00000D</v>
      </c>
      <c r="D804" t="str">
        <f>Data!D804</f>
        <v>Subsurface (no inlets specified)</v>
      </c>
      <c r="E804">
        <f>Data!E804</f>
        <v>0</v>
      </c>
      <c r="F804">
        <f>Data!F804</f>
        <v>35</v>
      </c>
      <c r="G804" s="24">
        <f>Data!K804</f>
        <v>39.950000000000003</v>
      </c>
      <c r="H804" s="24">
        <f>Data!L804</f>
        <v>-87.76</v>
      </c>
      <c r="I804" t="s">
        <v>439</v>
      </c>
    </row>
    <row r="805" spans="1:9" x14ac:dyDescent="0.25">
      <c r="A805" t="str">
        <f>Data!A805</f>
        <v>IL</v>
      </c>
      <c r="B805">
        <f>Data!B805</f>
        <v>146</v>
      </c>
      <c r="C805" s="15" t="str">
        <f>Data!C805</f>
        <v>00000D</v>
      </c>
      <c r="D805" t="str">
        <f>Data!D805</f>
        <v>Subsurface (no inlets specified)</v>
      </c>
      <c r="E805">
        <f>Data!E805</f>
        <v>0</v>
      </c>
      <c r="F805">
        <f>Data!F805</f>
        <v>35</v>
      </c>
      <c r="G805" s="24">
        <f>Data!K805</f>
        <v>39.950000000000003</v>
      </c>
      <c r="H805" s="24">
        <f>Data!L805</f>
        <v>-87.76</v>
      </c>
      <c r="I805" t="s">
        <v>439</v>
      </c>
    </row>
    <row r="806" spans="1:9" x14ac:dyDescent="0.25">
      <c r="A806" t="str">
        <f>Data!A806</f>
        <v>IL</v>
      </c>
      <c r="B806">
        <f>Data!B806</f>
        <v>146</v>
      </c>
      <c r="C806" s="15" t="str">
        <f>Data!C806</f>
        <v>00000D</v>
      </c>
      <c r="D806" t="str">
        <f>Data!D806</f>
        <v>Subsurface (no inlets specified)</v>
      </c>
      <c r="E806">
        <f>Data!E806</f>
        <v>0</v>
      </c>
      <c r="F806">
        <f>Data!F806</f>
        <v>35</v>
      </c>
      <c r="G806" s="24">
        <f>Data!K806</f>
        <v>39.950000000000003</v>
      </c>
      <c r="H806" s="24">
        <f>Data!L806</f>
        <v>-87.76</v>
      </c>
      <c r="I806" t="s">
        <v>439</v>
      </c>
    </row>
    <row r="807" spans="1:9" x14ac:dyDescent="0.25">
      <c r="A807" t="str">
        <f>Data!A807</f>
        <v>IL</v>
      </c>
      <c r="B807">
        <f>Data!B807</f>
        <v>146</v>
      </c>
      <c r="C807" s="15" t="str">
        <f>Data!C807</f>
        <v>00000D</v>
      </c>
      <c r="D807" t="str">
        <f>Data!D807</f>
        <v>Subsurface (no inlets specified)</v>
      </c>
      <c r="E807">
        <f>Data!E807</f>
        <v>0</v>
      </c>
      <c r="F807">
        <f>Data!F807</f>
        <v>35</v>
      </c>
      <c r="G807" s="24">
        <f>Data!K807</f>
        <v>39.950000000000003</v>
      </c>
      <c r="H807" s="24">
        <f>Data!L807</f>
        <v>-87.76</v>
      </c>
      <c r="I807" t="s">
        <v>439</v>
      </c>
    </row>
    <row r="808" spans="1:9" x14ac:dyDescent="0.25">
      <c r="A808" t="str">
        <f>Data!A808</f>
        <v>IL</v>
      </c>
      <c r="B808">
        <f>Data!B808</f>
        <v>146</v>
      </c>
      <c r="C808" s="15" t="str">
        <f>Data!C808</f>
        <v>00000E</v>
      </c>
      <c r="D808" t="str">
        <f>Data!D808</f>
        <v>Subsurface (no inlets specified)</v>
      </c>
      <c r="E808">
        <f>Data!E808</f>
        <v>0</v>
      </c>
      <c r="F808">
        <f>Data!F808</f>
        <v>18</v>
      </c>
      <c r="G808" s="24">
        <f>Data!K808</f>
        <v>39.950000000000003</v>
      </c>
      <c r="H808" s="24">
        <f>Data!L808</f>
        <v>-87.76</v>
      </c>
      <c r="I808" t="s">
        <v>439</v>
      </c>
    </row>
    <row r="809" spans="1:9" x14ac:dyDescent="0.25">
      <c r="A809" t="str">
        <f>Data!A809</f>
        <v>IL</v>
      </c>
      <c r="B809">
        <f>Data!B809</f>
        <v>146</v>
      </c>
      <c r="C809" s="15" t="str">
        <f>Data!C809</f>
        <v>00000E</v>
      </c>
      <c r="D809" t="str">
        <f>Data!D809</f>
        <v>Subsurface (no inlets specified)</v>
      </c>
      <c r="E809">
        <f>Data!E809</f>
        <v>0</v>
      </c>
      <c r="F809">
        <f>Data!F809</f>
        <v>18</v>
      </c>
      <c r="G809" s="24">
        <f>Data!K809</f>
        <v>39.950000000000003</v>
      </c>
      <c r="H809" s="24">
        <f>Data!L809</f>
        <v>-87.76</v>
      </c>
      <c r="I809" t="s">
        <v>439</v>
      </c>
    </row>
    <row r="810" spans="1:9" x14ac:dyDescent="0.25">
      <c r="A810" t="str">
        <f>Data!A810</f>
        <v>IL</v>
      </c>
      <c r="B810">
        <f>Data!B810</f>
        <v>146</v>
      </c>
      <c r="C810" s="15" t="str">
        <f>Data!C810</f>
        <v>00000E</v>
      </c>
      <c r="D810" t="str">
        <f>Data!D810</f>
        <v>Subsurface (no inlets specified)</v>
      </c>
      <c r="E810">
        <f>Data!E810</f>
        <v>0</v>
      </c>
      <c r="F810">
        <f>Data!F810</f>
        <v>18</v>
      </c>
      <c r="G810" s="24">
        <f>Data!K810</f>
        <v>39.950000000000003</v>
      </c>
      <c r="H810" s="24">
        <f>Data!L810</f>
        <v>-87.76</v>
      </c>
      <c r="I810" t="s">
        <v>439</v>
      </c>
    </row>
    <row r="811" spans="1:9" x14ac:dyDescent="0.25">
      <c r="A811" t="str">
        <f>Data!A811</f>
        <v>IL</v>
      </c>
      <c r="B811">
        <f>Data!B811</f>
        <v>146</v>
      </c>
      <c r="C811" s="15" t="str">
        <f>Data!C811</f>
        <v>00000E</v>
      </c>
      <c r="D811" t="str">
        <f>Data!D811</f>
        <v>Subsurface (no inlets specified)</v>
      </c>
      <c r="E811">
        <f>Data!E811</f>
        <v>0</v>
      </c>
      <c r="F811">
        <f>Data!F811</f>
        <v>18</v>
      </c>
      <c r="G811" s="24">
        <f>Data!K811</f>
        <v>39.950000000000003</v>
      </c>
      <c r="H811" s="24">
        <f>Data!L811</f>
        <v>-87.76</v>
      </c>
      <c r="I811" t="s">
        <v>439</v>
      </c>
    </row>
    <row r="812" spans="1:9" x14ac:dyDescent="0.25">
      <c r="A812" t="str">
        <f>Data!A812</f>
        <v>IL</v>
      </c>
      <c r="B812">
        <f>Data!B812</f>
        <v>146</v>
      </c>
      <c r="C812" s="15" t="str">
        <f>Data!C812</f>
        <v>00000E</v>
      </c>
      <c r="D812" t="str">
        <f>Data!D812</f>
        <v>Subsurface (no inlets specified)</v>
      </c>
      <c r="E812">
        <f>Data!E812</f>
        <v>0</v>
      </c>
      <c r="F812">
        <f>Data!F812</f>
        <v>18</v>
      </c>
      <c r="G812" s="24">
        <f>Data!K812</f>
        <v>39.950000000000003</v>
      </c>
      <c r="H812" s="24">
        <f>Data!L812</f>
        <v>-87.76</v>
      </c>
      <c r="I812" t="s">
        <v>439</v>
      </c>
    </row>
    <row r="813" spans="1:9" x14ac:dyDescent="0.25">
      <c r="A813" t="str">
        <f>Data!A813</f>
        <v>IL</v>
      </c>
      <c r="B813">
        <f>Data!B813</f>
        <v>146</v>
      </c>
      <c r="C813" s="15" t="str">
        <f>Data!C813</f>
        <v>00000E</v>
      </c>
      <c r="D813" t="str">
        <f>Data!D813</f>
        <v>Subsurface (no inlets specified)</v>
      </c>
      <c r="E813">
        <f>Data!E813</f>
        <v>0</v>
      </c>
      <c r="F813">
        <f>Data!F813</f>
        <v>18</v>
      </c>
      <c r="G813" s="24">
        <f>Data!K813</f>
        <v>39.950000000000003</v>
      </c>
      <c r="H813" s="24">
        <f>Data!L813</f>
        <v>-87.76</v>
      </c>
      <c r="I813" t="s">
        <v>439</v>
      </c>
    </row>
    <row r="814" spans="1:9" x14ac:dyDescent="0.25">
      <c r="A814" t="str">
        <f>Data!A814</f>
        <v>IL</v>
      </c>
      <c r="B814">
        <f>Data!B814</f>
        <v>146</v>
      </c>
      <c r="C814" s="15" t="str">
        <f>Data!C814</f>
        <v>00000E</v>
      </c>
      <c r="D814" t="str">
        <f>Data!D814</f>
        <v>Subsurface (no inlets specified)</v>
      </c>
      <c r="E814">
        <f>Data!E814</f>
        <v>0</v>
      </c>
      <c r="F814">
        <f>Data!F814</f>
        <v>18</v>
      </c>
      <c r="G814" s="24">
        <f>Data!K814</f>
        <v>39.950000000000003</v>
      </c>
      <c r="H814" s="24">
        <f>Data!L814</f>
        <v>-87.76</v>
      </c>
      <c r="I814" t="s">
        <v>439</v>
      </c>
    </row>
    <row r="815" spans="1:9" x14ac:dyDescent="0.25">
      <c r="A815" t="str">
        <f>Data!A815</f>
        <v>IL</v>
      </c>
      <c r="B815">
        <f>Data!B815</f>
        <v>146</v>
      </c>
      <c r="C815" s="15" t="str">
        <f>Data!C815</f>
        <v>00000E</v>
      </c>
      <c r="D815" t="str">
        <f>Data!D815</f>
        <v>Subsurface (no inlets specified)</v>
      </c>
      <c r="E815">
        <f>Data!E815</f>
        <v>0</v>
      </c>
      <c r="F815">
        <f>Data!F815</f>
        <v>18</v>
      </c>
      <c r="G815" s="24">
        <f>Data!K815</f>
        <v>39.950000000000003</v>
      </c>
      <c r="H815" s="24">
        <f>Data!L815</f>
        <v>-87.76</v>
      </c>
      <c r="I815" t="s">
        <v>439</v>
      </c>
    </row>
    <row r="816" spans="1:9" x14ac:dyDescent="0.25">
      <c r="A816" t="str">
        <f>Data!A816</f>
        <v>IL</v>
      </c>
      <c r="B816">
        <f>Data!B816</f>
        <v>146</v>
      </c>
      <c r="C816" s="15" t="str">
        <f>Data!C816</f>
        <v>00000F</v>
      </c>
      <c r="D816" t="str">
        <f>Data!D816</f>
        <v>Subsurface (no inlets specified)</v>
      </c>
      <c r="E816">
        <f>Data!E816</f>
        <v>0</v>
      </c>
      <c r="F816">
        <f>Data!F816</f>
        <v>14</v>
      </c>
      <c r="G816" s="24">
        <f>Data!K816</f>
        <v>39.950000000000003</v>
      </c>
      <c r="H816" s="24">
        <f>Data!L816</f>
        <v>-87.76</v>
      </c>
      <c r="I816" t="s">
        <v>439</v>
      </c>
    </row>
    <row r="817" spans="1:9" x14ac:dyDescent="0.25">
      <c r="A817" t="str">
        <f>Data!A817</f>
        <v>IL</v>
      </c>
      <c r="B817">
        <f>Data!B817</f>
        <v>146</v>
      </c>
      <c r="C817" s="15" t="str">
        <f>Data!C817</f>
        <v>00000F</v>
      </c>
      <c r="D817" t="str">
        <f>Data!D817</f>
        <v>Subsurface (no inlets specified)</v>
      </c>
      <c r="E817">
        <f>Data!E817</f>
        <v>0</v>
      </c>
      <c r="F817">
        <f>Data!F817</f>
        <v>14</v>
      </c>
      <c r="G817" s="24">
        <f>Data!K817</f>
        <v>39.950000000000003</v>
      </c>
      <c r="H817" s="24">
        <f>Data!L817</f>
        <v>-87.76</v>
      </c>
      <c r="I817" t="s">
        <v>439</v>
      </c>
    </row>
    <row r="818" spans="1:9" x14ac:dyDescent="0.25">
      <c r="A818" t="str">
        <f>Data!A818</f>
        <v>IL</v>
      </c>
      <c r="B818">
        <f>Data!B818</f>
        <v>146</v>
      </c>
      <c r="C818" s="15" t="str">
        <f>Data!C818</f>
        <v>00000F</v>
      </c>
      <c r="D818" t="str">
        <f>Data!D818</f>
        <v>Subsurface (no inlets specified)</v>
      </c>
      <c r="E818">
        <f>Data!E818</f>
        <v>0</v>
      </c>
      <c r="F818">
        <f>Data!F818</f>
        <v>14</v>
      </c>
      <c r="G818" s="24">
        <f>Data!K818</f>
        <v>39.950000000000003</v>
      </c>
      <c r="H818" s="24">
        <f>Data!L818</f>
        <v>-87.76</v>
      </c>
      <c r="I818" t="s">
        <v>439</v>
      </c>
    </row>
    <row r="819" spans="1:9" x14ac:dyDescent="0.25">
      <c r="A819" t="str">
        <f>Data!A819</f>
        <v>IL</v>
      </c>
      <c r="B819">
        <f>Data!B819</f>
        <v>146</v>
      </c>
      <c r="C819" s="15" t="str">
        <f>Data!C819</f>
        <v>00000F</v>
      </c>
      <c r="D819" t="str">
        <f>Data!D819</f>
        <v>Subsurface (no inlets specified)</v>
      </c>
      <c r="E819">
        <f>Data!E819</f>
        <v>0</v>
      </c>
      <c r="F819">
        <f>Data!F819</f>
        <v>14</v>
      </c>
      <c r="G819" s="24">
        <f>Data!K819</f>
        <v>39.950000000000003</v>
      </c>
      <c r="H819" s="24">
        <f>Data!L819</f>
        <v>-87.76</v>
      </c>
      <c r="I819" t="s">
        <v>439</v>
      </c>
    </row>
    <row r="820" spans="1:9" x14ac:dyDescent="0.25">
      <c r="A820" t="str">
        <f>Data!A820</f>
        <v>IL</v>
      </c>
      <c r="B820">
        <f>Data!B820</f>
        <v>146</v>
      </c>
      <c r="C820" s="15" t="str">
        <f>Data!C820</f>
        <v>00000F</v>
      </c>
      <c r="D820" t="str">
        <f>Data!D820</f>
        <v>Subsurface (no inlets specified)</v>
      </c>
      <c r="E820">
        <f>Data!E820</f>
        <v>0</v>
      </c>
      <c r="F820">
        <f>Data!F820</f>
        <v>14</v>
      </c>
      <c r="G820" s="24">
        <f>Data!K820</f>
        <v>39.950000000000003</v>
      </c>
      <c r="H820" s="24">
        <f>Data!L820</f>
        <v>-87.76</v>
      </c>
      <c r="I820" t="s">
        <v>439</v>
      </c>
    </row>
    <row r="821" spans="1:9" x14ac:dyDescent="0.25">
      <c r="A821" t="str">
        <f>Data!A821</f>
        <v>IL</v>
      </c>
      <c r="B821">
        <f>Data!B821</f>
        <v>146</v>
      </c>
      <c r="C821" s="15" t="str">
        <f>Data!C821</f>
        <v>00000F</v>
      </c>
      <c r="D821" t="str">
        <f>Data!D821</f>
        <v>Subsurface (no inlets specified)</v>
      </c>
      <c r="E821">
        <f>Data!E821</f>
        <v>0</v>
      </c>
      <c r="F821">
        <f>Data!F821</f>
        <v>14</v>
      </c>
      <c r="G821" s="24">
        <f>Data!K821</f>
        <v>39.950000000000003</v>
      </c>
      <c r="H821" s="24">
        <f>Data!L821</f>
        <v>-87.76</v>
      </c>
      <c r="I821" t="s">
        <v>439</v>
      </c>
    </row>
    <row r="822" spans="1:9" x14ac:dyDescent="0.25">
      <c r="A822" t="str">
        <f>Data!A822</f>
        <v>IL</v>
      </c>
      <c r="B822">
        <f>Data!B822</f>
        <v>146</v>
      </c>
      <c r="C822" s="15" t="str">
        <f>Data!C822</f>
        <v>00000F</v>
      </c>
      <c r="D822" t="str">
        <f>Data!D822</f>
        <v>Subsurface (no inlets specified)</v>
      </c>
      <c r="E822">
        <f>Data!E822</f>
        <v>0</v>
      </c>
      <c r="F822">
        <f>Data!F822</f>
        <v>14</v>
      </c>
      <c r="G822" s="24">
        <f>Data!K822</f>
        <v>39.950000000000003</v>
      </c>
      <c r="H822" s="24">
        <f>Data!L822</f>
        <v>-87.76</v>
      </c>
      <c r="I822" t="s">
        <v>439</v>
      </c>
    </row>
    <row r="823" spans="1:9" x14ac:dyDescent="0.25">
      <c r="A823" t="str">
        <f>Data!A823</f>
        <v>IL</v>
      </c>
      <c r="B823">
        <f>Data!B823</f>
        <v>146</v>
      </c>
      <c r="C823" s="15" t="str">
        <f>Data!C823</f>
        <v>00000F</v>
      </c>
      <c r="D823" t="str">
        <f>Data!D823</f>
        <v>Subsurface (no inlets specified)</v>
      </c>
      <c r="E823">
        <f>Data!E823</f>
        <v>0</v>
      </c>
      <c r="F823">
        <f>Data!F823</f>
        <v>14</v>
      </c>
      <c r="G823" s="24">
        <f>Data!K823</f>
        <v>39.950000000000003</v>
      </c>
      <c r="H823" s="24">
        <f>Data!L823</f>
        <v>-87.76</v>
      </c>
      <c r="I823" t="s">
        <v>439</v>
      </c>
    </row>
    <row r="824" spans="1:9" x14ac:dyDescent="0.25">
      <c r="A824" t="str">
        <f>Data!A824</f>
        <v>IL</v>
      </c>
      <c r="B824">
        <f>Data!B824</f>
        <v>146</v>
      </c>
      <c r="C824" s="15" t="str">
        <f>Data!C824</f>
        <v>00000G</v>
      </c>
      <c r="D824" t="str">
        <f>Data!D824</f>
        <v>Subsurface (no inlets specified)</v>
      </c>
      <c r="E824">
        <f>Data!E824</f>
        <v>0</v>
      </c>
      <c r="F824">
        <f>Data!F824</f>
        <v>3</v>
      </c>
      <c r="G824" s="24">
        <f>Data!K824</f>
        <v>39.950000000000003</v>
      </c>
      <c r="H824" s="24">
        <f>Data!L824</f>
        <v>-87.76</v>
      </c>
      <c r="I824" t="s">
        <v>439</v>
      </c>
    </row>
    <row r="825" spans="1:9" x14ac:dyDescent="0.25">
      <c r="A825" t="str">
        <f>Data!A825</f>
        <v>IL</v>
      </c>
      <c r="B825">
        <f>Data!B825</f>
        <v>146</v>
      </c>
      <c r="C825" s="15" t="str">
        <f>Data!C825</f>
        <v>00000G</v>
      </c>
      <c r="D825" t="str">
        <f>Data!D825</f>
        <v>Subsurface (no inlets specified)</v>
      </c>
      <c r="E825">
        <f>Data!E825</f>
        <v>0</v>
      </c>
      <c r="F825">
        <f>Data!F825</f>
        <v>3</v>
      </c>
      <c r="G825" s="24">
        <f>Data!K825</f>
        <v>39.950000000000003</v>
      </c>
      <c r="H825" s="24">
        <f>Data!L825</f>
        <v>-87.76</v>
      </c>
      <c r="I825" t="s">
        <v>439</v>
      </c>
    </row>
    <row r="826" spans="1:9" x14ac:dyDescent="0.25">
      <c r="A826" t="str">
        <f>Data!A826</f>
        <v>IL</v>
      </c>
      <c r="B826">
        <f>Data!B826</f>
        <v>146</v>
      </c>
      <c r="C826" s="15" t="str">
        <f>Data!C826</f>
        <v>00000G</v>
      </c>
      <c r="D826" t="str">
        <f>Data!D826</f>
        <v>Subsurface (no inlets specified)</v>
      </c>
      <c r="E826">
        <f>Data!E826</f>
        <v>0</v>
      </c>
      <c r="F826">
        <f>Data!F826</f>
        <v>3</v>
      </c>
      <c r="G826" s="24">
        <f>Data!K826</f>
        <v>39.950000000000003</v>
      </c>
      <c r="H826" s="24">
        <f>Data!L826</f>
        <v>-87.76</v>
      </c>
      <c r="I826" t="s">
        <v>439</v>
      </c>
    </row>
    <row r="827" spans="1:9" x14ac:dyDescent="0.25">
      <c r="A827" t="str">
        <f>Data!A827</f>
        <v>IL</v>
      </c>
      <c r="B827">
        <f>Data!B827</f>
        <v>146</v>
      </c>
      <c r="C827" s="15" t="str">
        <f>Data!C827</f>
        <v>00000G</v>
      </c>
      <c r="D827" t="str">
        <f>Data!D827</f>
        <v>Subsurface (no inlets specified)</v>
      </c>
      <c r="E827">
        <f>Data!E827</f>
        <v>0</v>
      </c>
      <c r="F827">
        <f>Data!F827</f>
        <v>3</v>
      </c>
      <c r="G827" s="24">
        <f>Data!K827</f>
        <v>39.950000000000003</v>
      </c>
      <c r="H827" s="24">
        <f>Data!L827</f>
        <v>-87.76</v>
      </c>
      <c r="I827" t="s">
        <v>439</v>
      </c>
    </row>
    <row r="828" spans="1:9" x14ac:dyDescent="0.25">
      <c r="A828" t="str">
        <f>Data!A828</f>
        <v>IL</v>
      </c>
      <c r="B828">
        <f>Data!B828</f>
        <v>146</v>
      </c>
      <c r="C828" s="15" t="str">
        <f>Data!C828</f>
        <v>00000G</v>
      </c>
      <c r="D828" t="str">
        <f>Data!D828</f>
        <v>Subsurface (no inlets specified)</v>
      </c>
      <c r="E828">
        <f>Data!E828</f>
        <v>0</v>
      </c>
      <c r="F828">
        <f>Data!F828</f>
        <v>3</v>
      </c>
      <c r="G828" s="24">
        <f>Data!K828</f>
        <v>39.950000000000003</v>
      </c>
      <c r="H828" s="24">
        <f>Data!L828</f>
        <v>-87.76</v>
      </c>
      <c r="I828" t="s">
        <v>439</v>
      </c>
    </row>
    <row r="829" spans="1:9" x14ac:dyDescent="0.25">
      <c r="A829" t="str">
        <f>Data!A829</f>
        <v>IL</v>
      </c>
      <c r="B829">
        <f>Data!B829</f>
        <v>146</v>
      </c>
      <c r="C829" s="15" t="str">
        <f>Data!C829</f>
        <v>00000G</v>
      </c>
      <c r="D829" t="str">
        <f>Data!D829</f>
        <v>Subsurface (no inlets specified)</v>
      </c>
      <c r="E829">
        <f>Data!E829</f>
        <v>0</v>
      </c>
      <c r="F829">
        <f>Data!F829</f>
        <v>3</v>
      </c>
      <c r="G829" s="24">
        <f>Data!K829</f>
        <v>39.950000000000003</v>
      </c>
      <c r="H829" s="24">
        <f>Data!L829</f>
        <v>-87.76</v>
      </c>
      <c r="I829" t="s">
        <v>439</v>
      </c>
    </row>
    <row r="830" spans="1:9" x14ac:dyDescent="0.25">
      <c r="A830" t="str">
        <f>Data!A830</f>
        <v>IL</v>
      </c>
      <c r="B830">
        <f>Data!B830</f>
        <v>146</v>
      </c>
      <c r="C830" s="15" t="str">
        <f>Data!C830</f>
        <v>00000G</v>
      </c>
      <c r="D830" t="str">
        <f>Data!D830</f>
        <v>Subsurface (no inlets specified)</v>
      </c>
      <c r="E830">
        <f>Data!E830</f>
        <v>0</v>
      </c>
      <c r="F830">
        <f>Data!F830</f>
        <v>3</v>
      </c>
      <c r="G830" s="24">
        <f>Data!K830</f>
        <v>39.950000000000003</v>
      </c>
      <c r="H830" s="24">
        <f>Data!L830</f>
        <v>-87.76</v>
      </c>
      <c r="I830" t="s">
        <v>439</v>
      </c>
    </row>
    <row r="831" spans="1:9" x14ac:dyDescent="0.25">
      <c r="A831" t="str">
        <f>Data!A831</f>
        <v>IL</v>
      </c>
      <c r="B831">
        <f>Data!B831</f>
        <v>146</v>
      </c>
      <c r="C831" s="15" t="str">
        <f>Data!C831</f>
        <v>00000G</v>
      </c>
      <c r="D831" t="str">
        <f>Data!D831</f>
        <v>Subsurface (no inlets specified)</v>
      </c>
      <c r="E831">
        <f>Data!E831</f>
        <v>0</v>
      </c>
      <c r="F831">
        <f>Data!F831</f>
        <v>3</v>
      </c>
      <c r="G831" s="24">
        <f>Data!K831</f>
        <v>39.950000000000003</v>
      </c>
      <c r="H831" s="24">
        <f>Data!L831</f>
        <v>-87.76</v>
      </c>
      <c r="I831" t="s">
        <v>439</v>
      </c>
    </row>
    <row r="832" spans="1:9" x14ac:dyDescent="0.25">
      <c r="A832" t="str">
        <f>Data!A832</f>
        <v>IL</v>
      </c>
      <c r="B832">
        <f>Data!B832</f>
        <v>146</v>
      </c>
      <c r="C832" s="15" t="str">
        <f>Data!C832</f>
        <v>00000H</v>
      </c>
      <c r="D832" t="str">
        <f>Data!D832</f>
        <v>Subsurface (no inlets specified)</v>
      </c>
      <c r="E832">
        <f>Data!E832</f>
        <v>0</v>
      </c>
      <c r="F832">
        <f>Data!F832</f>
        <v>14</v>
      </c>
      <c r="G832" s="24">
        <f>Data!K832</f>
        <v>39.950000000000003</v>
      </c>
      <c r="H832" s="24">
        <f>Data!L832</f>
        <v>-87.76</v>
      </c>
      <c r="I832" t="s">
        <v>439</v>
      </c>
    </row>
    <row r="833" spans="1:9" x14ac:dyDescent="0.25">
      <c r="A833" t="str">
        <f>Data!A833</f>
        <v>IL</v>
      </c>
      <c r="B833">
        <f>Data!B833</f>
        <v>146</v>
      </c>
      <c r="C833" s="15" t="str">
        <f>Data!C833</f>
        <v>00000H</v>
      </c>
      <c r="D833" t="str">
        <f>Data!D833</f>
        <v>Subsurface (no inlets specified)</v>
      </c>
      <c r="E833">
        <f>Data!E833</f>
        <v>0</v>
      </c>
      <c r="F833">
        <f>Data!F833</f>
        <v>14</v>
      </c>
      <c r="G833" s="24">
        <f>Data!K833</f>
        <v>39.950000000000003</v>
      </c>
      <c r="H833" s="24">
        <f>Data!L833</f>
        <v>-87.76</v>
      </c>
      <c r="I833" t="s">
        <v>439</v>
      </c>
    </row>
    <row r="834" spans="1:9" x14ac:dyDescent="0.25">
      <c r="A834" t="str">
        <f>Data!A834</f>
        <v>IL</v>
      </c>
      <c r="B834">
        <f>Data!B834</f>
        <v>146</v>
      </c>
      <c r="C834" s="15" t="str">
        <f>Data!C834</f>
        <v>00000H</v>
      </c>
      <c r="D834" t="str">
        <f>Data!D834</f>
        <v>Subsurface (no inlets specified)</v>
      </c>
      <c r="E834">
        <f>Data!E834</f>
        <v>0</v>
      </c>
      <c r="F834">
        <f>Data!F834</f>
        <v>14</v>
      </c>
      <c r="G834" s="24">
        <f>Data!K834</f>
        <v>39.950000000000003</v>
      </c>
      <c r="H834" s="24">
        <f>Data!L834</f>
        <v>-87.76</v>
      </c>
      <c r="I834" t="s">
        <v>439</v>
      </c>
    </row>
    <row r="835" spans="1:9" x14ac:dyDescent="0.25">
      <c r="A835" t="str">
        <f>Data!A835</f>
        <v>IL</v>
      </c>
      <c r="B835">
        <f>Data!B835</f>
        <v>146</v>
      </c>
      <c r="C835" s="15" t="str">
        <f>Data!C835</f>
        <v>00000H</v>
      </c>
      <c r="D835" t="str">
        <f>Data!D835</f>
        <v>Subsurface (no inlets specified)</v>
      </c>
      <c r="E835">
        <f>Data!E835</f>
        <v>0</v>
      </c>
      <c r="F835">
        <f>Data!F835</f>
        <v>14</v>
      </c>
      <c r="G835" s="24">
        <f>Data!K835</f>
        <v>39.950000000000003</v>
      </c>
      <c r="H835" s="24">
        <f>Data!L835</f>
        <v>-87.76</v>
      </c>
      <c r="I835" t="s">
        <v>439</v>
      </c>
    </row>
    <row r="836" spans="1:9" x14ac:dyDescent="0.25">
      <c r="A836" t="str">
        <f>Data!A836</f>
        <v>IL</v>
      </c>
      <c r="B836">
        <f>Data!B836</f>
        <v>146</v>
      </c>
      <c r="C836" s="15" t="str">
        <f>Data!C836</f>
        <v>00000H</v>
      </c>
      <c r="D836" t="str">
        <f>Data!D836</f>
        <v>Subsurface (no inlets specified)</v>
      </c>
      <c r="E836">
        <f>Data!E836</f>
        <v>0</v>
      </c>
      <c r="F836">
        <f>Data!F836</f>
        <v>14</v>
      </c>
      <c r="G836" s="24">
        <f>Data!K836</f>
        <v>39.950000000000003</v>
      </c>
      <c r="H836" s="24">
        <f>Data!L836</f>
        <v>-87.76</v>
      </c>
      <c r="I836" t="s">
        <v>439</v>
      </c>
    </row>
    <row r="837" spans="1:9" x14ac:dyDescent="0.25">
      <c r="A837" t="str">
        <f>Data!A837</f>
        <v>IL</v>
      </c>
      <c r="B837">
        <f>Data!B837</f>
        <v>146</v>
      </c>
      <c r="C837" s="15" t="str">
        <f>Data!C837</f>
        <v>00000H</v>
      </c>
      <c r="D837" t="str">
        <f>Data!D837</f>
        <v>Subsurface (no inlets specified)</v>
      </c>
      <c r="E837">
        <f>Data!E837</f>
        <v>0</v>
      </c>
      <c r="F837">
        <f>Data!F837</f>
        <v>14</v>
      </c>
      <c r="G837" s="24">
        <f>Data!K837</f>
        <v>39.950000000000003</v>
      </c>
      <c r="H837" s="24">
        <f>Data!L837</f>
        <v>-87.76</v>
      </c>
      <c r="I837" t="s">
        <v>439</v>
      </c>
    </row>
    <row r="838" spans="1:9" x14ac:dyDescent="0.25">
      <c r="A838" t="str">
        <f>Data!A838</f>
        <v>IL</v>
      </c>
      <c r="B838">
        <f>Data!B838</f>
        <v>146</v>
      </c>
      <c r="C838" s="15" t="str">
        <f>Data!C838</f>
        <v>00000H</v>
      </c>
      <c r="D838" t="str">
        <f>Data!D838</f>
        <v>Subsurface (no inlets specified)</v>
      </c>
      <c r="E838">
        <f>Data!E838</f>
        <v>0</v>
      </c>
      <c r="F838">
        <f>Data!F838</f>
        <v>14</v>
      </c>
      <c r="G838" s="24">
        <f>Data!K838</f>
        <v>39.950000000000003</v>
      </c>
      <c r="H838" s="24">
        <f>Data!L838</f>
        <v>-87.76</v>
      </c>
      <c r="I838" t="s">
        <v>439</v>
      </c>
    </row>
    <row r="839" spans="1:9" x14ac:dyDescent="0.25">
      <c r="A839" t="str">
        <f>Data!A839</f>
        <v>IL</v>
      </c>
      <c r="B839">
        <f>Data!B839</f>
        <v>146</v>
      </c>
      <c r="C839" s="15" t="str">
        <f>Data!C839</f>
        <v>00000H</v>
      </c>
      <c r="D839" t="str">
        <f>Data!D839</f>
        <v>Subsurface (no inlets specified)</v>
      </c>
      <c r="E839">
        <f>Data!E839</f>
        <v>0</v>
      </c>
      <c r="F839">
        <f>Data!F839</f>
        <v>14</v>
      </c>
      <c r="G839" s="24">
        <f>Data!K839</f>
        <v>39.950000000000003</v>
      </c>
      <c r="H839" s="24">
        <f>Data!L839</f>
        <v>-87.76</v>
      </c>
      <c r="I839" t="s">
        <v>439</v>
      </c>
    </row>
    <row r="840" spans="1:9" x14ac:dyDescent="0.25">
      <c r="A840" t="str">
        <f>Data!A840</f>
        <v>MN</v>
      </c>
      <c r="B840">
        <f>Data!B840</f>
        <v>156</v>
      </c>
      <c r="C840" s="15" t="str">
        <f>Data!C840</f>
        <v>0000CT</v>
      </c>
      <c r="D840" t="str">
        <f>Data!D840</f>
        <v>Subsurface (no inlets specified)</v>
      </c>
      <c r="E840">
        <f>Data!E840</f>
        <v>1989</v>
      </c>
      <c r="F840">
        <f>Data!F840</f>
        <v>2.5</v>
      </c>
      <c r="G840" s="24">
        <f>Data!K840</f>
        <v>44.08</v>
      </c>
      <c r="H840" s="24">
        <f>Data!L840</f>
        <v>-93.52</v>
      </c>
      <c r="I840" t="s">
        <v>439</v>
      </c>
    </row>
    <row r="841" spans="1:9" x14ac:dyDescent="0.25">
      <c r="A841" t="str">
        <f>Data!A841</f>
        <v>MN</v>
      </c>
      <c r="B841">
        <f>Data!B841</f>
        <v>156</v>
      </c>
      <c r="C841" s="15" t="str">
        <f>Data!C841</f>
        <v>0000NT</v>
      </c>
      <c r="D841" t="str">
        <f>Data!D841</f>
        <v>Subsurface (no inlets specified)</v>
      </c>
      <c r="E841">
        <f>Data!E841</f>
        <v>1989</v>
      </c>
      <c r="F841">
        <f>Data!F841</f>
        <v>5</v>
      </c>
      <c r="G841" s="24">
        <f>Data!K841</f>
        <v>44.08</v>
      </c>
      <c r="H841" s="24">
        <f>Data!L841</f>
        <v>-93.52</v>
      </c>
      <c r="I841" t="s">
        <v>439</v>
      </c>
    </row>
    <row r="842" spans="1:9" x14ac:dyDescent="0.25">
      <c r="A842" t="str">
        <f>Data!A842</f>
        <v>MN</v>
      </c>
      <c r="B842">
        <f>Data!B842</f>
        <v>156</v>
      </c>
      <c r="C842" s="15" t="str">
        <f>Data!C842</f>
        <v>0000CT</v>
      </c>
      <c r="D842" t="str">
        <f>Data!D842</f>
        <v>Subsurface (no inlets specified)</v>
      </c>
      <c r="E842">
        <f>Data!E842</f>
        <v>1988</v>
      </c>
      <c r="F842">
        <f>Data!F842</f>
        <v>6.4</v>
      </c>
      <c r="G842" s="24">
        <f>Data!K842</f>
        <v>44.08</v>
      </c>
      <c r="H842" s="24">
        <f>Data!L842</f>
        <v>-93.52</v>
      </c>
      <c r="I842" t="s">
        <v>439</v>
      </c>
    </row>
    <row r="843" spans="1:9" x14ac:dyDescent="0.25">
      <c r="A843" t="str">
        <f>Data!A843</f>
        <v>MN</v>
      </c>
      <c r="B843">
        <f>Data!B843</f>
        <v>156</v>
      </c>
      <c r="C843" s="15" t="str">
        <f>Data!C843</f>
        <v>0000NT</v>
      </c>
      <c r="D843" t="str">
        <f>Data!D843</f>
        <v>Subsurface (no inlets specified)</v>
      </c>
      <c r="E843">
        <f>Data!E843</f>
        <v>1988</v>
      </c>
      <c r="F843">
        <f>Data!F843</f>
        <v>5.9</v>
      </c>
      <c r="G843" s="24">
        <f>Data!K843</f>
        <v>44.08</v>
      </c>
      <c r="H843" s="24">
        <f>Data!L843</f>
        <v>-93.52</v>
      </c>
      <c r="I843" t="s">
        <v>439</v>
      </c>
    </row>
    <row r="844" spans="1:9" x14ac:dyDescent="0.25">
      <c r="A844" t="str">
        <f>Data!A844</f>
        <v>MN</v>
      </c>
      <c r="B844">
        <f>Data!B844</f>
        <v>156</v>
      </c>
      <c r="C844" s="15" t="str">
        <f>Data!C844</f>
        <v>0000CT</v>
      </c>
      <c r="D844" t="str">
        <f>Data!D844</f>
        <v>Subsurface (no inlets specified)</v>
      </c>
      <c r="E844">
        <f>Data!E844</f>
        <v>1987</v>
      </c>
      <c r="F844">
        <f>Data!F844</f>
        <v>3.8</v>
      </c>
      <c r="G844" s="24">
        <f>Data!K844</f>
        <v>44.08</v>
      </c>
      <c r="H844" s="24">
        <f>Data!L844</f>
        <v>-93.52</v>
      </c>
      <c r="I844" t="s">
        <v>439</v>
      </c>
    </row>
    <row r="845" spans="1:9" x14ac:dyDescent="0.25">
      <c r="A845" t="str">
        <f>Data!A845</f>
        <v>MN</v>
      </c>
      <c r="B845">
        <f>Data!B845</f>
        <v>156</v>
      </c>
      <c r="C845" s="15" t="str">
        <f>Data!C845</f>
        <v>0000NT</v>
      </c>
      <c r="D845" t="str">
        <f>Data!D845</f>
        <v>Subsurface (no inlets specified)</v>
      </c>
      <c r="E845">
        <f>Data!E845</f>
        <v>1987</v>
      </c>
      <c r="F845">
        <f>Data!F845</f>
        <v>3.2</v>
      </c>
      <c r="G845" s="24">
        <f>Data!K845</f>
        <v>44.08</v>
      </c>
      <c r="H845" s="24">
        <f>Data!L845</f>
        <v>-93.52</v>
      </c>
      <c r="I845" t="s">
        <v>439</v>
      </c>
    </row>
    <row r="846" spans="1:9" x14ac:dyDescent="0.25">
      <c r="A846" t="str">
        <f>Data!A846</f>
        <v>MN</v>
      </c>
      <c r="B846">
        <f>Data!B846</f>
        <v>156</v>
      </c>
      <c r="C846" s="15" t="str">
        <f>Data!C846</f>
        <v>0000CT</v>
      </c>
      <c r="D846" t="str">
        <f>Data!D846</f>
        <v>Subsurface (no inlets specified)</v>
      </c>
      <c r="E846">
        <f>Data!E846</f>
        <v>1985</v>
      </c>
      <c r="F846">
        <f>Data!F846</f>
        <v>17.2</v>
      </c>
      <c r="G846" s="24">
        <f>Data!K846</f>
        <v>44.08</v>
      </c>
      <c r="H846" s="24">
        <f>Data!L846</f>
        <v>-93.52</v>
      </c>
      <c r="I846" t="s">
        <v>439</v>
      </c>
    </row>
    <row r="847" spans="1:9" x14ac:dyDescent="0.25">
      <c r="A847" t="str">
        <f>Data!A847</f>
        <v>MN</v>
      </c>
      <c r="B847">
        <f>Data!B847</f>
        <v>156</v>
      </c>
      <c r="C847" s="15" t="str">
        <f>Data!C847</f>
        <v>0000NT</v>
      </c>
      <c r="D847" t="str">
        <f>Data!D847</f>
        <v>Subsurface (no inlets specified)</v>
      </c>
      <c r="E847">
        <f>Data!E847</f>
        <v>1985</v>
      </c>
      <c r="F847">
        <f>Data!F847</f>
        <v>20</v>
      </c>
      <c r="G847" s="24">
        <f>Data!K847</f>
        <v>44.08</v>
      </c>
      <c r="H847" s="24">
        <f>Data!L847</f>
        <v>-93.52</v>
      </c>
      <c r="I847" t="s">
        <v>439</v>
      </c>
    </row>
    <row r="848" spans="1:9" x14ac:dyDescent="0.25">
      <c r="A848" t="str">
        <f>Data!A848</f>
        <v>MN</v>
      </c>
      <c r="B848">
        <f>Data!B848</f>
        <v>156</v>
      </c>
      <c r="C848" s="15" t="str">
        <f>Data!C848</f>
        <v>0000CT</v>
      </c>
      <c r="D848" t="str">
        <f>Data!D848</f>
        <v>Subsurface (no inlets specified)</v>
      </c>
      <c r="E848">
        <f>Data!E848</f>
        <v>1982</v>
      </c>
      <c r="F848">
        <f>Data!F848</f>
        <v>1.4</v>
      </c>
      <c r="G848" s="24">
        <f>Data!K848</f>
        <v>44.08</v>
      </c>
      <c r="H848" s="24">
        <f>Data!L848</f>
        <v>-93.52</v>
      </c>
      <c r="I848" t="s">
        <v>439</v>
      </c>
    </row>
    <row r="849" spans="1:9" x14ac:dyDescent="0.25">
      <c r="A849" t="str">
        <f>Data!A849</f>
        <v>MN</v>
      </c>
      <c r="B849">
        <f>Data!B849</f>
        <v>156</v>
      </c>
      <c r="C849" s="15" t="str">
        <f>Data!C849</f>
        <v>0000NT</v>
      </c>
      <c r="D849" t="str">
        <f>Data!D849</f>
        <v>Subsurface (no inlets specified)</v>
      </c>
      <c r="E849">
        <f>Data!E849</f>
        <v>1982</v>
      </c>
      <c r="F849">
        <f>Data!F849</f>
        <v>2.9</v>
      </c>
      <c r="G849" s="24">
        <f>Data!K849</f>
        <v>44.08</v>
      </c>
      <c r="H849" s="24">
        <f>Data!L849</f>
        <v>-93.52</v>
      </c>
      <c r="I849" t="s">
        <v>439</v>
      </c>
    </row>
    <row r="850" spans="1:9" x14ac:dyDescent="0.25">
      <c r="A850" t="str">
        <f>Data!A850</f>
        <v>MN</v>
      </c>
      <c r="B850">
        <f>Data!B850</f>
        <v>156</v>
      </c>
      <c r="C850" s="15" t="str">
        <f>Data!C850</f>
        <v>0000CT</v>
      </c>
      <c r="D850" t="str">
        <f>Data!D850</f>
        <v>Subsurface (no inlets specified)</v>
      </c>
      <c r="E850">
        <f>Data!E850</f>
        <v>1984</v>
      </c>
      <c r="F850">
        <f>Data!F850</f>
        <v>39.299999999999997</v>
      </c>
      <c r="G850" s="24">
        <f>Data!K850</f>
        <v>44.08</v>
      </c>
      <c r="H850" s="24">
        <f>Data!L850</f>
        <v>-93.52</v>
      </c>
      <c r="I850" t="s">
        <v>439</v>
      </c>
    </row>
    <row r="851" spans="1:9" x14ac:dyDescent="0.25">
      <c r="A851" t="str">
        <f>Data!A851</f>
        <v>MN</v>
      </c>
      <c r="B851">
        <f>Data!B851</f>
        <v>156</v>
      </c>
      <c r="C851" s="15" t="str">
        <f>Data!C851</f>
        <v>0000NT</v>
      </c>
      <c r="D851" t="str">
        <f>Data!D851</f>
        <v>Subsurface (no inlets specified)</v>
      </c>
      <c r="E851">
        <f>Data!E851</f>
        <v>1984</v>
      </c>
      <c r="F851">
        <f>Data!F851</f>
        <v>36.799999999999997</v>
      </c>
      <c r="G851" s="24">
        <f>Data!K851</f>
        <v>44.08</v>
      </c>
      <c r="H851" s="24">
        <f>Data!L851</f>
        <v>-93.52</v>
      </c>
      <c r="I851" t="s">
        <v>439</v>
      </c>
    </row>
    <row r="852" spans="1:9" x14ac:dyDescent="0.25">
      <c r="A852" t="str">
        <f>Data!A852</f>
        <v>MN</v>
      </c>
      <c r="B852">
        <f>Data!B852</f>
        <v>156</v>
      </c>
      <c r="C852" s="15" t="str">
        <f>Data!C852</f>
        <v>0000CT</v>
      </c>
      <c r="D852" t="str">
        <f>Data!D852</f>
        <v>Subsurface (no inlets specified)</v>
      </c>
      <c r="E852">
        <f>Data!E852</f>
        <v>1992</v>
      </c>
      <c r="F852">
        <f>Data!F852</f>
        <v>55</v>
      </c>
      <c r="G852" s="24">
        <f>Data!K852</f>
        <v>44.08</v>
      </c>
      <c r="H852" s="24">
        <f>Data!L852</f>
        <v>-93.52</v>
      </c>
      <c r="I852" t="s">
        <v>439</v>
      </c>
    </row>
    <row r="853" spans="1:9" x14ac:dyDescent="0.25">
      <c r="A853" t="str">
        <f>Data!A853</f>
        <v>MN</v>
      </c>
      <c r="B853">
        <f>Data!B853</f>
        <v>156</v>
      </c>
      <c r="C853" s="15" t="str">
        <f>Data!C853</f>
        <v>0000NT</v>
      </c>
      <c r="D853" t="str">
        <f>Data!D853</f>
        <v>Subsurface (no inlets specified)</v>
      </c>
      <c r="E853">
        <f>Data!E853</f>
        <v>1992</v>
      </c>
      <c r="F853">
        <f>Data!F853</f>
        <v>43.1</v>
      </c>
      <c r="G853" s="24">
        <f>Data!K853</f>
        <v>44.08</v>
      </c>
      <c r="H853" s="24">
        <f>Data!L853</f>
        <v>-93.52</v>
      </c>
      <c r="I853" t="s">
        <v>439</v>
      </c>
    </row>
    <row r="854" spans="1:9" x14ac:dyDescent="0.25">
      <c r="A854" t="str">
        <f>Data!A854</f>
        <v>MN</v>
      </c>
      <c r="B854">
        <f>Data!B854</f>
        <v>156</v>
      </c>
      <c r="C854" s="15" t="str">
        <f>Data!C854</f>
        <v>0000CT</v>
      </c>
      <c r="D854" t="str">
        <f>Data!D854</f>
        <v>Subsurface (no inlets specified)</v>
      </c>
      <c r="E854">
        <f>Data!E854</f>
        <v>1990</v>
      </c>
      <c r="F854">
        <f>Data!F854</f>
        <v>111.9</v>
      </c>
      <c r="G854" s="24">
        <f>Data!K854</f>
        <v>44.08</v>
      </c>
      <c r="H854" s="24">
        <f>Data!L854</f>
        <v>-93.52</v>
      </c>
      <c r="I854" t="s">
        <v>439</v>
      </c>
    </row>
    <row r="855" spans="1:9" x14ac:dyDescent="0.25">
      <c r="A855" t="str">
        <f>Data!A855</f>
        <v>MN</v>
      </c>
      <c r="B855">
        <f>Data!B855</f>
        <v>156</v>
      </c>
      <c r="C855" s="15" t="str">
        <f>Data!C855</f>
        <v>0000NT</v>
      </c>
      <c r="D855" t="str">
        <f>Data!D855</f>
        <v>Subsurface (no inlets specified)</v>
      </c>
      <c r="E855">
        <f>Data!E855</f>
        <v>1990</v>
      </c>
      <c r="F855">
        <f>Data!F855</f>
        <v>112.2</v>
      </c>
      <c r="G855" s="24">
        <f>Data!K855</f>
        <v>44.08</v>
      </c>
      <c r="H855" s="24">
        <f>Data!L855</f>
        <v>-93.52</v>
      </c>
      <c r="I855" t="s">
        <v>439</v>
      </c>
    </row>
    <row r="856" spans="1:9" x14ac:dyDescent="0.25">
      <c r="A856" t="str">
        <f>Data!A856</f>
        <v>MN</v>
      </c>
      <c r="B856">
        <f>Data!B856</f>
        <v>156</v>
      </c>
      <c r="C856" s="15" t="str">
        <f>Data!C856</f>
        <v>0000CT</v>
      </c>
      <c r="D856" t="str">
        <f>Data!D856</f>
        <v>Subsurface (no inlets specified)</v>
      </c>
      <c r="E856">
        <f>Data!E856</f>
        <v>1986</v>
      </c>
      <c r="F856">
        <f>Data!F856</f>
        <v>55.3</v>
      </c>
      <c r="G856" s="24">
        <f>Data!K856</f>
        <v>44.08</v>
      </c>
      <c r="H856" s="24">
        <f>Data!L856</f>
        <v>-93.52</v>
      </c>
      <c r="I856" t="s">
        <v>439</v>
      </c>
    </row>
    <row r="857" spans="1:9" x14ac:dyDescent="0.25">
      <c r="A857" t="str">
        <f>Data!A857</f>
        <v>MN</v>
      </c>
      <c r="B857">
        <f>Data!B857</f>
        <v>156</v>
      </c>
      <c r="C857" s="15" t="str">
        <f>Data!C857</f>
        <v>0000NT</v>
      </c>
      <c r="D857" t="str">
        <f>Data!D857</f>
        <v>Subsurface (no inlets specified)</v>
      </c>
      <c r="E857">
        <f>Data!E857</f>
        <v>1986</v>
      </c>
      <c r="F857">
        <f>Data!F857</f>
        <v>60</v>
      </c>
      <c r="G857" s="24">
        <f>Data!K857</f>
        <v>44.08</v>
      </c>
      <c r="H857" s="24">
        <f>Data!L857</f>
        <v>-93.52</v>
      </c>
      <c r="I857" t="s">
        <v>439</v>
      </c>
    </row>
    <row r="858" spans="1:9" x14ac:dyDescent="0.25">
      <c r="A858" t="str">
        <f>Data!A858</f>
        <v>MN</v>
      </c>
      <c r="B858">
        <f>Data!B858</f>
        <v>156</v>
      </c>
      <c r="C858" s="15" t="str">
        <f>Data!C858</f>
        <v>0000CT</v>
      </c>
      <c r="D858" t="str">
        <f>Data!D858</f>
        <v>Subsurface (no inlets specified)</v>
      </c>
      <c r="E858">
        <f>Data!E858</f>
        <v>1983</v>
      </c>
      <c r="F858">
        <f>Data!F858</f>
        <v>41.1</v>
      </c>
      <c r="G858" s="24">
        <f>Data!K858</f>
        <v>44.08</v>
      </c>
      <c r="H858" s="24">
        <f>Data!L858</f>
        <v>-93.52</v>
      </c>
      <c r="I858" t="s">
        <v>439</v>
      </c>
    </row>
    <row r="859" spans="1:9" x14ac:dyDescent="0.25">
      <c r="A859" t="str">
        <f>Data!A859</f>
        <v>MN</v>
      </c>
      <c r="B859">
        <f>Data!B859</f>
        <v>156</v>
      </c>
      <c r="C859" s="15" t="str">
        <f>Data!C859</f>
        <v>0000NT</v>
      </c>
      <c r="D859" t="str">
        <f>Data!D859</f>
        <v>Subsurface (no inlets specified)</v>
      </c>
      <c r="E859">
        <f>Data!E859</f>
        <v>1983</v>
      </c>
      <c r="F859">
        <f>Data!F859</f>
        <v>49.4</v>
      </c>
      <c r="G859" s="24">
        <f>Data!K859</f>
        <v>44.08</v>
      </c>
      <c r="H859" s="24">
        <f>Data!L859</f>
        <v>-93.52</v>
      </c>
      <c r="I859" t="s">
        <v>439</v>
      </c>
    </row>
    <row r="860" spans="1:9" x14ac:dyDescent="0.25">
      <c r="A860" t="str">
        <f>Data!A860</f>
        <v>MN</v>
      </c>
      <c r="B860">
        <f>Data!B860</f>
        <v>156</v>
      </c>
      <c r="C860" s="15" t="str">
        <f>Data!C860</f>
        <v>0000CT</v>
      </c>
      <c r="D860" t="str">
        <f>Data!D860</f>
        <v>Subsurface (no inlets specified)</v>
      </c>
      <c r="E860">
        <f>Data!E860</f>
        <v>1991</v>
      </c>
      <c r="F860">
        <f>Data!F860</f>
        <v>138.69999999999999</v>
      </c>
      <c r="G860" s="24">
        <f>Data!K860</f>
        <v>44.08</v>
      </c>
      <c r="H860" s="24">
        <f>Data!L860</f>
        <v>-93.52</v>
      </c>
      <c r="I860" t="s">
        <v>439</v>
      </c>
    </row>
    <row r="861" spans="1:9" x14ac:dyDescent="0.25">
      <c r="A861" t="str">
        <f>Data!A861</f>
        <v>MN</v>
      </c>
      <c r="B861">
        <f>Data!B861</f>
        <v>156</v>
      </c>
      <c r="C861" s="15" t="str">
        <f>Data!C861</f>
        <v>0000NT</v>
      </c>
      <c r="D861" t="str">
        <f>Data!D861</f>
        <v>Subsurface (no inlets specified)</v>
      </c>
      <c r="E861">
        <f>Data!E861</f>
        <v>1991</v>
      </c>
      <c r="F861">
        <f>Data!F861</f>
        <v>113.1</v>
      </c>
      <c r="G861" s="24">
        <f>Data!K861</f>
        <v>44.08</v>
      </c>
      <c r="H861" s="24">
        <f>Data!L861</f>
        <v>-93.52</v>
      </c>
      <c r="I861" t="s">
        <v>439</v>
      </c>
    </row>
    <row r="862" spans="1:9" x14ac:dyDescent="0.25">
      <c r="A862" t="str">
        <f>Data!A862</f>
        <v>MN</v>
      </c>
      <c r="B862">
        <f>Data!B862</f>
        <v>157</v>
      </c>
      <c r="C862" s="15" t="str">
        <f>Data!C862</f>
        <v>0000CC</v>
      </c>
      <c r="D862" t="str">
        <f>Data!D862</f>
        <v>Subsurface (no inlets specified)</v>
      </c>
      <c r="E862">
        <f>Data!E862</f>
        <v>1988</v>
      </c>
      <c r="F862">
        <f>Data!F862</f>
        <v>0</v>
      </c>
      <c r="G862" s="24">
        <f>Data!K862</f>
        <v>44.238</v>
      </c>
      <c r="H862" s="24">
        <f>Data!L862</f>
        <v>-95.308000000000007</v>
      </c>
      <c r="I862" t="s">
        <v>439</v>
      </c>
    </row>
    <row r="863" spans="1:9" x14ac:dyDescent="0.25">
      <c r="A863" t="str">
        <f>Data!A863</f>
        <v>MN</v>
      </c>
      <c r="B863">
        <f>Data!B863</f>
        <v>157</v>
      </c>
      <c r="C863" s="15" t="str">
        <f>Data!C863</f>
        <v>0000CS</v>
      </c>
      <c r="D863" t="str">
        <f>Data!D863</f>
        <v>Subsurface (no inlets specified)</v>
      </c>
      <c r="E863">
        <f>Data!E863</f>
        <v>1988</v>
      </c>
      <c r="F863">
        <f>Data!F863</f>
        <v>0</v>
      </c>
      <c r="G863" s="24">
        <f>Data!K863</f>
        <v>44.238</v>
      </c>
      <c r="H863" s="24">
        <f>Data!L863</f>
        <v>-95.308000000000007</v>
      </c>
      <c r="I863" t="s">
        <v>439</v>
      </c>
    </row>
    <row r="864" spans="1:9" x14ac:dyDescent="0.25">
      <c r="A864" t="str">
        <f>Data!A864</f>
        <v>MN</v>
      </c>
      <c r="B864">
        <f>Data!B864</f>
        <v>157</v>
      </c>
      <c r="C864" s="15" t="str">
        <f>Data!C864</f>
        <v>0000SC</v>
      </c>
      <c r="D864" t="str">
        <f>Data!D864</f>
        <v>Subsurface (no inlets specified)</v>
      </c>
      <c r="E864">
        <f>Data!E864</f>
        <v>1988</v>
      </c>
      <c r="F864">
        <f>Data!F864</f>
        <v>0</v>
      </c>
      <c r="G864" s="24">
        <f>Data!K864</f>
        <v>44.238</v>
      </c>
      <c r="H864" s="24">
        <f>Data!L864</f>
        <v>-95.308000000000007</v>
      </c>
      <c r="I864" t="s">
        <v>439</v>
      </c>
    </row>
    <row r="865" spans="1:9" x14ac:dyDescent="0.25">
      <c r="A865" t="str">
        <f>Data!A865</f>
        <v>MN</v>
      </c>
      <c r="B865">
        <f>Data!B865</f>
        <v>157</v>
      </c>
      <c r="C865" s="15" t="str">
        <f>Data!C865</f>
        <v>Alfalf</v>
      </c>
      <c r="D865" t="str">
        <f>Data!D865</f>
        <v>Subsurface (no inlets specified)</v>
      </c>
      <c r="E865">
        <f>Data!E865</f>
        <v>1988</v>
      </c>
      <c r="F865">
        <f>Data!F865</f>
        <v>0</v>
      </c>
      <c r="G865" s="24">
        <f>Data!K865</f>
        <v>44.238</v>
      </c>
      <c r="H865" s="24">
        <f>Data!L865</f>
        <v>-95.308000000000007</v>
      </c>
      <c r="I865" t="s">
        <v>439</v>
      </c>
    </row>
    <row r="866" spans="1:9" x14ac:dyDescent="0.25">
      <c r="A866" t="str">
        <f>Data!A866</f>
        <v>MN</v>
      </c>
      <c r="B866">
        <f>Data!B866</f>
        <v>157</v>
      </c>
      <c r="C866" s="15" t="str">
        <f>Data!C866</f>
        <v>000CRP</v>
      </c>
      <c r="D866" t="str">
        <f>Data!D866</f>
        <v>Subsurface (no inlets specified)</v>
      </c>
      <c r="E866">
        <f>Data!E866</f>
        <v>1988</v>
      </c>
      <c r="F866">
        <f>Data!F866</f>
        <v>0</v>
      </c>
      <c r="G866" s="24">
        <f>Data!K866</f>
        <v>44.238</v>
      </c>
      <c r="H866" s="24">
        <f>Data!L866</f>
        <v>-95.308000000000007</v>
      </c>
      <c r="I866" t="s">
        <v>439</v>
      </c>
    </row>
    <row r="867" spans="1:9" x14ac:dyDescent="0.25">
      <c r="A867" t="str">
        <f>Data!A867</f>
        <v>MN</v>
      </c>
      <c r="B867">
        <f>Data!B867</f>
        <v>157</v>
      </c>
      <c r="C867" s="15" t="str">
        <f>Data!C867</f>
        <v>0000CC</v>
      </c>
      <c r="D867" t="str">
        <f>Data!D867</f>
        <v>Subsurface (no inlets specified)</v>
      </c>
      <c r="E867">
        <f>Data!E867</f>
        <v>1989</v>
      </c>
      <c r="F867">
        <f>Data!F867</f>
        <v>0</v>
      </c>
      <c r="G867" s="24">
        <f>Data!K867</f>
        <v>44.238</v>
      </c>
      <c r="H867" s="24">
        <f>Data!L867</f>
        <v>-95.308000000000007</v>
      </c>
      <c r="I867" t="s">
        <v>439</v>
      </c>
    </row>
    <row r="868" spans="1:9" x14ac:dyDescent="0.25">
      <c r="A868" t="str">
        <f>Data!A868</f>
        <v>MN</v>
      </c>
      <c r="B868">
        <f>Data!B868</f>
        <v>157</v>
      </c>
      <c r="C868" s="15" t="str">
        <f>Data!C868</f>
        <v>0000CS</v>
      </c>
      <c r="D868" t="str">
        <f>Data!D868</f>
        <v>Subsurface (no inlets specified)</v>
      </c>
      <c r="E868">
        <f>Data!E868</f>
        <v>1989</v>
      </c>
      <c r="F868">
        <f>Data!F868</f>
        <v>0</v>
      </c>
      <c r="G868" s="24">
        <f>Data!K868</f>
        <v>44.238</v>
      </c>
      <c r="H868" s="24">
        <f>Data!L868</f>
        <v>-95.308000000000007</v>
      </c>
      <c r="I868" t="s">
        <v>439</v>
      </c>
    </row>
    <row r="869" spans="1:9" x14ac:dyDescent="0.25">
      <c r="A869" t="str">
        <f>Data!A869</f>
        <v>MN</v>
      </c>
      <c r="B869">
        <f>Data!B869</f>
        <v>157</v>
      </c>
      <c r="C869" s="15" t="str">
        <f>Data!C869</f>
        <v>0000SC</v>
      </c>
      <c r="D869" t="str">
        <f>Data!D869</f>
        <v>Subsurface (no inlets specified)</v>
      </c>
      <c r="E869">
        <f>Data!E869</f>
        <v>1989</v>
      </c>
      <c r="F869">
        <f>Data!F869</f>
        <v>0</v>
      </c>
      <c r="G869" s="24">
        <f>Data!K869</f>
        <v>44.238</v>
      </c>
      <c r="H869" s="24">
        <f>Data!L869</f>
        <v>-95.308000000000007</v>
      </c>
      <c r="I869" t="s">
        <v>439</v>
      </c>
    </row>
    <row r="870" spans="1:9" x14ac:dyDescent="0.25">
      <c r="A870" t="str">
        <f>Data!A870</f>
        <v>MN</v>
      </c>
      <c r="B870">
        <f>Data!B870</f>
        <v>157</v>
      </c>
      <c r="C870" s="15" t="str">
        <f>Data!C870</f>
        <v>Alfalf</v>
      </c>
      <c r="D870" t="str">
        <f>Data!D870</f>
        <v>Subsurface (no inlets specified)</v>
      </c>
      <c r="E870">
        <f>Data!E870</f>
        <v>1989</v>
      </c>
      <c r="F870">
        <f>Data!F870</f>
        <v>0</v>
      </c>
      <c r="G870" s="24">
        <f>Data!K870</f>
        <v>44.238</v>
      </c>
      <c r="H870" s="24">
        <f>Data!L870</f>
        <v>-95.308000000000007</v>
      </c>
      <c r="I870" t="s">
        <v>439</v>
      </c>
    </row>
    <row r="871" spans="1:9" x14ac:dyDescent="0.25">
      <c r="A871" t="str">
        <f>Data!A871</f>
        <v>MN</v>
      </c>
      <c r="B871">
        <f>Data!B871</f>
        <v>157</v>
      </c>
      <c r="C871" s="15" t="str">
        <f>Data!C871</f>
        <v>000CRP</v>
      </c>
      <c r="D871" t="str">
        <f>Data!D871</f>
        <v>Subsurface (no inlets specified)</v>
      </c>
      <c r="E871">
        <f>Data!E871</f>
        <v>1989</v>
      </c>
      <c r="F871">
        <f>Data!F871</f>
        <v>0</v>
      </c>
      <c r="G871" s="24">
        <f>Data!K871</f>
        <v>44.238</v>
      </c>
      <c r="H871" s="24">
        <f>Data!L871</f>
        <v>-95.308000000000007</v>
      </c>
      <c r="I871" t="s">
        <v>439</v>
      </c>
    </row>
    <row r="872" spans="1:9" x14ac:dyDescent="0.25">
      <c r="A872" t="str">
        <f>Data!A872</f>
        <v>MN</v>
      </c>
      <c r="B872">
        <f>Data!B872</f>
        <v>157</v>
      </c>
      <c r="C872" s="15" t="str">
        <f>Data!C872</f>
        <v>0000CC</v>
      </c>
      <c r="D872" t="str">
        <f>Data!D872</f>
        <v>Subsurface (no inlets specified)</v>
      </c>
      <c r="E872">
        <f>Data!E872</f>
        <v>1990</v>
      </c>
      <c r="F872">
        <f>Data!F872</f>
        <v>6.2</v>
      </c>
      <c r="G872" s="24">
        <f>Data!K872</f>
        <v>44.238</v>
      </c>
      <c r="H872" s="24">
        <f>Data!L872</f>
        <v>-95.308000000000007</v>
      </c>
      <c r="I872" t="s">
        <v>439</v>
      </c>
    </row>
    <row r="873" spans="1:9" x14ac:dyDescent="0.25">
      <c r="A873" t="str">
        <f>Data!A873</f>
        <v>MN</v>
      </c>
      <c r="B873">
        <f>Data!B873</f>
        <v>157</v>
      </c>
      <c r="C873" s="15" t="str">
        <f>Data!C873</f>
        <v>0000CS</v>
      </c>
      <c r="D873" t="str">
        <f>Data!D873</f>
        <v>Subsurface (no inlets specified)</v>
      </c>
      <c r="E873">
        <f>Data!E873</f>
        <v>1990</v>
      </c>
      <c r="F873">
        <f>Data!F873</f>
        <v>3.8</v>
      </c>
      <c r="G873" s="24">
        <f>Data!K873</f>
        <v>44.238</v>
      </c>
      <c r="H873" s="24">
        <f>Data!L873</f>
        <v>-95.308000000000007</v>
      </c>
      <c r="I873" t="s">
        <v>439</v>
      </c>
    </row>
    <row r="874" spans="1:9" x14ac:dyDescent="0.25">
      <c r="A874" t="str">
        <f>Data!A874</f>
        <v>MN</v>
      </c>
      <c r="B874">
        <f>Data!B874</f>
        <v>157</v>
      </c>
      <c r="C874" s="15" t="str">
        <f>Data!C874</f>
        <v>0000SC</v>
      </c>
      <c r="D874" t="str">
        <f>Data!D874</f>
        <v>Subsurface (no inlets specified)</v>
      </c>
      <c r="E874">
        <f>Data!E874</f>
        <v>1990</v>
      </c>
      <c r="F874">
        <f>Data!F874</f>
        <v>6.4</v>
      </c>
      <c r="G874" s="24">
        <f>Data!K874</f>
        <v>44.238</v>
      </c>
      <c r="H874" s="24">
        <f>Data!L874</f>
        <v>-95.308000000000007</v>
      </c>
      <c r="I874" t="s">
        <v>439</v>
      </c>
    </row>
    <row r="875" spans="1:9" x14ac:dyDescent="0.25">
      <c r="A875" t="str">
        <f>Data!A875</f>
        <v>MN</v>
      </c>
      <c r="B875">
        <f>Data!B875</f>
        <v>157</v>
      </c>
      <c r="C875" s="15" t="str">
        <f>Data!C875</f>
        <v>Alfalf</v>
      </c>
      <c r="D875" t="str">
        <f>Data!D875</f>
        <v>Subsurface (no inlets specified)</v>
      </c>
      <c r="E875">
        <f>Data!E875</f>
        <v>1990</v>
      </c>
      <c r="F875">
        <f>Data!F875</f>
        <v>0</v>
      </c>
      <c r="G875" s="24">
        <f>Data!K875</f>
        <v>44.238</v>
      </c>
      <c r="H875" s="24">
        <f>Data!L875</f>
        <v>-95.308000000000007</v>
      </c>
      <c r="I875" t="s">
        <v>439</v>
      </c>
    </row>
    <row r="876" spans="1:9" x14ac:dyDescent="0.25">
      <c r="A876" t="str">
        <f>Data!A876</f>
        <v>MN</v>
      </c>
      <c r="B876">
        <f>Data!B876</f>
        <v>157</v>
      </c>
      <c r="C876" s="15" t="str">
        <f>Data!C876</f>
        <v>000CRP</v>
      </c>
      <c r="D876" t="str">
        <f>Data!D876</f>
        <v>Subsurface (no inlets specified)</v>
      </c>
      <c r="E876">
        <f>Data!E876</f>
        <v>1990</v>
      </c>
      <c r="F876">
        <f>Data!F876</f>
        <v>0</v>
      </c>
      <c r="G876" s="24">
        <f>Data!K876</f>
        <v>44.238</v>
      </c>
      <c r="H876" s="24">
        <f>Data!L876</f>
        <v>-95.308000000000007</v>
      </c>
      <c r="I876" t="s">
        <v>439</v>
      </c>
    </row>
    <row r="877" spans="1:9" x14ac:dyDescent="0.25">
      <c r="A877" t="str">
        <f>Data!A877</f>
        <v>MN</v>
      </c>
      <c r="B877">
        <f>Data!B877</f>
        <v>157</v>
      </c>
      <c r="C877" s="15" t="str">
        <f>Data!C877</f>
        <v>0000CC</v>
      </c>
      <c r="D877" t="str">
        <f>Data!D877</f>
        <v>Subsurface (no inlets specified)</v>
      </c>
      <c r="E877">
        <f>Data!E877</f>
        <v>1992</v>
      </c>
      <c r="F877">
        <f>Data!F877</f>
        <v>51.6</v>
      </c>
      <c r="G877" s="24">
        <f>Data!K877</f>
        <v>44.238</v>
      </c>
      <c r="H877" s="24">
        <f>Data!L877</f>
        <v>-95.308000000000007</v>
      </c>
      <c r="I877" t="s">
        <v>439</v>
      </c>
    </row>
    <row r="878" spans="1:9" x14ac:dyDescent="0.25">
      <c r="A878" t="str">
        <f>Data!A878</f>
        <v>MN</v>
      </c>
      <c r="B878">
        <f>Data!B878</f>
        <v>157</v>
      </c>
      <c r="C878" s="15" t="str">
        <f>Data!C878</f>
        <v>0000CS</v>
      </c>
      <c r="D878" t="str">
        <f>Data!D878</f>
        <v>Subsurface (no inlets specified)</v>
      </c>
      <c r="E878">
        <f>Data!E878</f>
        <v>1992</v>
      </c>
      <c r="F878">
        <f>Data!F878</f>
        <v>31.9</v>
      </c>
      <c r="G878" s="24">
        <f>Data!K878</f>
        <v>44.238</v>
      </c>
      <c r="H878" s="24">
        <f>Data!L878</f>
        <v>-95.308000000000007</v>
      </c>
      <c r="I878" t="s">
        <v>439</v>
      </c>
    </row>
    <row r="879" spans="1:9" x14ac:dyDescent="0.25">
      <c r="A879" t="str">
        <f>Data!A879</f>
        <v>MN</v>
      </c>
      <c r="B879">
        <f>Data!B879</f>
        <v>157</v>
      </c>
      <c r="C879" s="15" t="str">
        <f>Data!C879</f>
        <v>0000SC</v>
      </c>
      <c r="D879" t="str">
        <f>Data!D879</f>
        <v>Subsurface (no inlets specified)</v>
      </c>
      <c r="E879">
        <f>Data!E879</f>
        <v>1992</v>
      </c>
      <c r="F879">
        <f>Data!F879</f>
        <v>48</v>
      </c>
      <c r="G879" s="24">
        <f>Data!K879</f>
        <v>44.238</v>
      </c>
      <c r="H879" s="24">
        <f>Data!L879</f>
        <v>-95.308000000000007</v>
      </c>
      <c r="I879" t="s">
        <v>439</v>
      </c>
    </row>
    <row r="880" spans="1:9" x14ac:dyDescent="0.25">
      <c r="A880" t="str">
        <f>Data!A880</f>
        <v>MN</v>
      </c>
      <c r="B880">
        <f>Data!B880</f>
        <v>157</v>
      </c>
      <c r="C880" s="15" t="str">
        <f>Data!C880</f>
        <v>Alfalf</v>
      </c>
      <c r="D880" t="str">
        <f>Data!D880</f>
        <v>Subsurface (no inlets specified)</v>
      </c>
      <c r="E880">
        <f>Data!E880</f>
        <v>1992</v>
      </c>
      <c r="F880">
        <f>Data!F880</f>
        <v>1.5</v>
      </c>
      <c r="G880" s="24">
        <f>Data!K880</f>
        <v>44.238</v>
      </c>
      <c r="H880" s="24">
        <f>Data!L880</f>
        <v>-95.308000000000007</v>
      </c>
      <c r="I880" t="s">
        <v>439</v>
      </c>
    </row>
    <row r="881" spans="1:9" x14ac:dyDescent="0.25">
      <c r="A881" t="str">
        <f>Data!A881</f>
        <v>MN</v>
      </c>
      <c r="B881">
        <f>Data!B881</f>
        <v>157</v>
      </c>
      <c r="C881" s="15" t="str">
        <f>Data!C881</f>
        <v>000CRP</v>
      </c>
      <c r="D881" t="str">
        <f>Data!D881</f>
        <v>Subsurface (no inlets specified)</v>
      </c>
      <c r="E881">
        <f>Data!E881</f>
        <v>1992</v>
      </c>
      <c r="F881">
        <f>Data!F881</f>
        <v>0.7</v>
      </c>
      <c r="G881" s="24">
        <f>Data!K881</f>
        <v>44.238</v>
      </c>
      <c r="H881" s="24">
        <f>Data!L881</f>
        <v>-95.308000000000007</v>
      </c>
      <c r="I881" t="s">
        <v>439</v>
      </c>
    </row>
    <row r="882" spans="1:9" x14ac:dyDescent="0.25">
      <c r="A882" t="str">
        <f>Data!A882</f>
        <v>MN</v>
      </c>
      <c r="B882">
        <f>Data!B882</f>
        <v>157</v>
      </c>
      <c r="C882" s="15" t="str">
        <f>Data!C882</f>
        <v>0000CC</v>
      </c>
      <c r="D882" t="str">
        <f>Data!D882</f>
        <v>Subsurface (no inlets specified)</v>
      </c>
      <c r="E882">
        <f>Data!E882</f>
        <v>1991</v>
      </c>
      <c r="F882">
        <f>Data!F882</f>
        <v>69.8</v>
      </c>
      <c r="G882" s="24">
        <f>Data!K882</f>
        <v>44.238</v>
      </c>
      <c r="H882" s="24">
        <f>Data!L882</f>
        <v>-95.308000000000007</v>
      </c>
      <c r="I882" t="s">
        <v>439</v>
      </c>
    </row>
    <row r="883" spans="1:9" x14ac:dyDescent="0.25">
      <c r="A883" t="str">
        <f>Data!A883</f>
        <v>MN</v>
      </c>
      <c r="B883">
        <f>Data!B883</f>
        <v>157</v>
      </c>
      <c r="C883" s="15" t="str">
        <f>Data!C883</f>
        <v>0000CS</v>
      </c>
      <c r="D883" t="str">
        <f>Data!D883</f>
        <v>Subsurface (no inlets specified)</v>
      </c>
      <c r="E883">
        <f>Data!E883</f>
        <v>1991</v>
      </c>
      <c r="F883">
        <f>Data!F883</f>
        <v>78.900000000000006</v>
      </c>
      <c r="G883" s="24">
        <f>Data!K883</f>
        <v>44.238</v>
      </c>
      <c r="H883" s="24">
        <f>Data!L883</f>
        <v>-95.308000000000007</v>
      </c>
      <c r="I883" t="s">
        <v>439</v>
      </c>
    </row>
    <row r="884" spans="1:9" x14ac:dyDescent="0.25">
      <c r="A884" t="str">
        <f>Data!A884</f>
        <v>MN</v>
      </c>
      <c r="B884">
        <f>Data!B884</f>
        <v>157</v>
      </c>
      <c r="C884" s="15" t="str">
        <f>Data!C884</f>
        <v>0000SC</v>
      </c>
      <c r="D884" t="str">
        <f>Data!D884</f>
        <v>Subsurface (no inlets specified)</v>
      </c>
      <c r="E884">
        <f>Data!E884</f>
        <v>1991</v>
      </c>
      <c r="F884">
        <f>Data!F884</f>
        <v>80.900000000000006</v>
      </c>
      <c r="G884" s="24">
        <f>Data!K884</f>
        <v>44.238</v>
      </c>
      <c r="H884" s="24">
        <f>Data!L884</f>
        <v>-95.308000000000007</v>
      </c>
      <c r="I884" t="s">
        <v>439</v>
      </c>
    </row>
    <row r="885" spans="1:9" x14ac:dyDescent="0.25">
      <c r="A885" t="str">
        <f>Data!A885</f>
        <v>MN</v>
      </c>
      <c r="B885">
        <f>Data!B885</f>
        <v>157</v>
      </c>
      <c r="C885" s="15" t="str">
        <f>Data!C885</f>
        <v>Alfalf</v>
      </c>
      <c r="D885" t="str">
        <f>Data!D885</f>
        <v>Subsurface (no inlets specified)</v>
      </c>
      <c r="E885">
        <f>Data!E885</f>
        <v>1991</v>
      </c>
      <c r="F885">
        <f>Data!F885</f>
        <v>1.7</v>
      </c>
      <c r="G885" s="24">
        <f>Data!K885</f>
        <v>44.238</v>
      </c>
      <c r="H885" s="24">
        <f>Data!L885</f>
        <v>-95.308000000000007</v>
      </c>
      <c r="I885" t="s">
        <v>439</v>
      </c>
    </row>
    <row r="886" spans="1:9" x14ac:dyDescent="0.25">
      <c r="A886" t="str">
        <f>Data!A886</f>
        <v>MN</v>
      </c>
      <c r="B886">
        <f>Data!B886</f>
        <v>157</v>
      </c>
      <c r="C886" s="15" t="str">
        <f>Data!C886</f>
        <v>000CRP</v>
      </c>
      <c r="D886" t="str">
        <f>Data!D886</f>
        <v>Subsurface (no inlets specified)</v>
      </c>
      <c r="E886">
        <f>Data!E886</f>
        <v>1991</v>
      </c>
      <c r="F886">
        <f>Data!F886</f>
        <v>1.7</v>
      </c>
      <c r="G886" s="24">
        <f>Data!K886</f>
        <v>44.238</v>
      </c>
      <c r="H886" s="24">
        <f>Data!L886</f>
        <v>-95.308000000000007</v>
      </c>
      <c r="I886" t="s">
        <v>439</v>
      </c>
    </row>
    <row r="887" spans="1:9" x14ac:dyDescent="0.25">
      <c r="A887" t="str">
        <f>Data!A887</f>
        <v>MN</v>
      </c>
      <c r="B887">
        <f>Data!B887</f>
        <v>157</v>
      </c>
      <c r="C887" s="15" t="str">
        <f>Data!C887</f>
        <v>0000CC</v>
      </c>
      <c r="D887" t="str">
        <f>Data!D887</f>
        <v>Subsurface (no inlets specified)</v>
      </c>
      <c r="E887">
        <f>Data!E887</f>
        <v>1993</v>
      </c>
      <c r="F887">
        <f>Data!F887</f>
        <v>91</v>
      </c>
      <c r="G887" s="24">
        <f>Data!K887</f>
        <v>44.238</v>
      </c>
      <c r="H887" s="24">
        <f>Data!L887</f>
        <v>-95.308000000000007</v>
      </c>
      <c r="I887" t="s">
        <v>439</v>
      </c>
    </row>
    <row r="888" spans="1:9" x14ac:dyDescent="0.25">
      <c r="A888" t="str">
        <f>Data!A888</f>
        <v>MN</v>
      </c>
      <c r="B888">
        <f>Data!B888</f>
        <v>157</v>
      </c>
      <c r="C888" s="15" t="str">
        <f>Data!C888</f>
        <v>0000CS</v>
      </c>
      <c r="D888" t="str">
        <f>Data!D888</f>
        <v>Subsurface (no inlets specified)</v>
      </c>
      <c r="E888">
        <f>Data!E888</f>
        <v>1993</v>
      </c>
      <c r="F888">
        <f>Data!F888</f>
        <v>88.1</v>
      </c>
      <c r="G888" s="24">
        <f>Data!K888</f>
        <v>44.238</v>
      </c>
      <c r="H888" s="24">
        <f>Data!L888</f>
        <v>-95.308000000000007</v>
      </c>
      <c r="I888" t="s">
        <v>439</v>
      </c>
    </row>
    <row r="889" spans="1:9" x14ac:dyDescent="0.25">
      <c r="A889" t="str">
        <f>Data!A889</f>
        <v>MN</v>
      </c>
      <c r="B889">
        <f>Data!B889</f>
        <v>157</v>
      </c>
      <c r="C889" s="15" t="str">
        <f>Data!C889</f>
        <v>0000SC</v>
      </c>
      <c r="D889" t="str">
        <f>Data!D889</f>
        <v>Subsurface (no inlets specified)</v>
      </c>
      <c r="E889">
        <f>Data!E889</f>
        <v>1993</v>
      </c>
      <c r="F889">
        <f>Data!F889</f>
        <v>65.8</v>
      </c>
      <c r="G889" s="24">
        <f>Data!K889</f>
        <v>44.238</v>
      </c>
      <c r="H889" s="24">
        <f>Data!L889</f>
        <v>-95.308000000000007</v>
      </c>
      <c r="I889" t="s">
        <v>439</v>
      </c>
    </row>
    <row r="890" spans="1:9" x14ac:dyDescent="0.25">
      <c r="A890" t="str">
        <f>Data!A890</f>
        <v>MN</v>
      </c>
      <c r="B890">
        <f>Data!B890</f>
        <v>157</v>
      </c>
      <c r="C890" s="15" t="str">
        <f>Data!C890</f>
        <v>Alfalf</v>
      </c>
      <c r="D890" t="str">
        <f>Data!D890</f>
        <v>Subsurface (no inlets specified)</v>
      </c>
      <c r="E890">
        <f>Data!E890</f>
        <v>1993</v>
      </c>
      <c r="F890">
        <f>Data!F890</f>
        <v>3.6</v>
      </c>
      <c r="G890" s="24">
        <f>Data!K890</f>
        <v>44.238</v>
      </c>
      <c r="H890" s="24">
        <f>Data!L890</f>
        <v>-95.308000000000007</v>
      </c>
      <c r="I890" t="s">
        <v>439</v>
      </c>
    </row>
    <row r="891" spans="1:9" x14ac:dyDescent="0.25">
      <c r="A891" t="str">
        <f>Data!A891</f>
        <v>MN</v>
      </c>
      <c r="B891">
        <f>Data!B891</f>
        <v>157</v>
      </c>
      <c r="C891" s="15" t="str">
        <f>Data!C891</f>
        <v>000CRP</v>
      </c>
      <c r="D891" t="str">
        <f>Data!D891</f>
        <v>Subsurface (no inlets specified)</v>
      </c>
      <c r="E891">
        <f>Data!E891</f>
        <v>1993</v>
      </c>
      <c r="F891">
        <f>Data!F891</f>
        <v>2</v>
      </c>
      <c r="G891" s="24">
        <f>Data!K891</f>
        <v>44.238</v>
      </c>
      <c r="H891" s="24">
        <f>Data!L891</f>
        <v>-95.308000000000007</v>
      </c>
      <c r="I891" t="s">
        <v>439</v>
      </c>
    </row>
    <row r="892" spans="1:9" x14ac:dyDescent="0.25">
      <c r="A892" t="str">
        <f>Data!A892</f>
        <v>MN</v>
      </c>
      <c r="B892">
        <f>Data!B892</f>
        <v>158</v>
      </c>
      <c r="C892" s="15" t="str">
        <f>Data!C892</f>
        <v>urea00</v>
      </c>
      <c r="D892" t="str">
        <f>Data!D892</f>
        <v>Subsurface (no inlets specified)</v>
      </c>
      <c r="E892">
        <f>Data!E892</f>
        <v>1997</v>
      </c>
      <c r="F892">
        <f>Data!F892</f>
        <v>14.3</v>
      </c>
      <c r="G892" s="24">
        <f>Data!K892</f>
        <v>44.08</v>
      </c>
      <c r="H892" s="24">
        <f>Data!L892</f>
        <v>-93.52</v>
      </c>
      <c r="I892" t="s">
        <v>439</v>
      </c>
    </row>
    <row r="893" spans="1:9" x14ac:dyDescent="0.25">
      <c r="A893" t="str">
        <f>Data!A893</f>
        <v>MN</v>
      </c>
      <c r="B893">
        <f>Data!B893</f>
        <v>158</v>
      </c>
      <c r="C893" s="15" t="str">
        <f>Data!C893</f>
        <v>manure</v>
      </c>
      <c r="D893" t="str">
        <f>Data!D893</f>
        <v>Subsurface (no inlets specified)</v>
      </c>
      <c r="E893">
        <f>Data!E893</f>
        <v>1997</v>
      </c>
      <c r="F893">
        <f>Data!F893</f>
        <v>9.9</v>
      </c>
      <c r="G893" s="24">
        <f>Data!K893</f>
        <v>44.08</v>
      </c>
      <c r="H893" s="24">
        <f>Data!L893</f>
        <v>-93.52</v>
      </c>
      <c r="I893" t="s">
        <v>439</v>
      </c>
    </row>
    <row r="894" spans="1:9" x14ac:dyDescent="0.25">
      <c r="A894" t="str">
        <f>Data!A894</f>
        <v>MN</v>
      </c>
      <c r="B894">
        <f>Data!B894</f>
        <v>158</v>
      </c>
      <c r="C894" s="15" t="str">
        <f>Data!C894</f>
        <v>urea00</v>
      </c>
      <c r="D894" t="str">
        <f>Data!D894</f>
        <v>Subsurface (no inlets specified)</v>
      </c>
      <c r="E894">
        <f>Data!E894</f>
        <v>1995</v>
      </c>
      <c r="F894">
        <f>Data!F894</f>
        <v>13.5</v>
      </c>
      <c r="G894" s="24">
        <f>Data!K894</f>
        <v>44.08</v>
      </c>
      <c r="H894" s="24">
        <f>Data!L894</f>
        <v>-93.52</v>
      </c>
      <c r="I894" t="s">
        <v>439</v>
      </c>
    </row>
    <row r="895" spans="1:9" x14ac:dyDescent="0.25">
      <c r="A895" t="str">
        <f>Data!A895</f>
        <v>MN</v>
      </c>
      <c r="B895">
        <f>Data!B895</f>
        <v>158</v>
      </c>
      <c r="C895" s="15" t="str">
        <f>Data!C895</f>
        <v>manure</v>
      </c>
      <c r="D895" t="str">
        <f>Data!D895</f>
        <v>Subsurface (no inlets specified)</v>
      </c>
      <c r="E895">
        <f>Data!E895</f>
        <v>1995</v>
      </c>
      <c r="F895">
        <f>Data!F895</f>
        <v>16.100000000000001</v>
      </c>
      <c r="G895" s="24">
        <f>Data!K895</f>
        <v>44.08</v>
      </c>
      <c r="H895" s="24">
        <f>Data!L895</f>
        <v>-93.52</v>
      </c>
      <c r="I895" t="s">
        <v>439</v>
      </c>
    </row>
    <row r="896" spans="1:9" x14ac:dyDescent="0.25">
      <c r="A896" t="str">
        <f>Data!A896</f>
        <v>MN</v>
      </c>
      <c r="B896">
        <f>Data!B896</f>
        <v>158</v>
      </c>
      <c r="C896" s="15" t="str">
        <f>Data!C896</f>
        <v>urea00</v>
      </c>
      <c r="D896" t="str">
        <f>Data!D896</f>
        <v>Subsurface (no inlets specified)</v>
      </c>
      <c r="E896">
        <f>Data!E896</f>
        <v>1994</v>
      </c>
      <c r="F896">
        <f>Data!F896</f>
        <v>19.3</v>
      </c>
      <c r="G896" s="24">
        <f>Data!K896</f>
        <v>44.08</v>
      </c>
      <c r="H896" s="24">
        <f>Data!L896</f>
        <v>-93.52</v>
      </c>
      <c r="I896" t="s">
        <v>439</v>
      </c>
    </row>
    <row r="897" spans="1:9" x14ac:dyDescent="0.25">
      <c r="A897" t="str">
        <f>Data!A897</f>
        <v>MN</v>
      </c>
      <c r="B897">
        <f>Data!B897</f>
        <v>158</v>
      </c>
      <c r="C897" s="15" t="str">
        <f>Data!C897</f>
        <v>manure</v>
      </c>
      <c r="D897" t="str">
        <f>Data!D897</f>
        <v>Subsurface (no inlets specified)</v>
      </c>
      <c r="E897">
        <f>Data!E897</f>
        <v>1994</v>
      </c>
      <c r="F897">
        <f>Data!F897</f>
        <v>19.600000000000001</v>
      </c>
      <c r="G897" s="24">
        <f>Data!K897</f>
        <v>44.08</v>
      </c>
      <c r="H897" s="24">
        <f>Data!L897</f>
        <v>-93.52</v>
      </c>
      <c r="I897" t="s">
        <v>439</v>
      </c>
    </row>
    <row r="898" spans="1:9" x14ac:dyDescent="0.25">
      <c r="A898" t="str">
        <f>Data!A898</f>
        <v>MN</v>
      </c>
      <c r="B898">
        <f>Data!B898</f>
        <v>158</v>
      </c>
      <c r="C898" s="15" t="str">
        <f>Data!C898</f>
        <v>urea00</v>
      </c>
      <c r="D898" t="str">
        <f>Data!D898</f>
        <v>Subsurface (no inlets specified)</v>
      </c>
      <c r="E898">
        <f>Data!E898</f>
        <v>1996</v>
      </c>
      <c r="F898">
        <f>Data!F898</f>
        <v>10.7</v>
      </c>
      <c r="G898" s="24">
        <f>Data!K898</f>
        <v>44.08</v>
      </c>
      <c r="H898" s="24">
        <f>Data!L898</f>
        <v>-93.52</v>
      </c>
      <c r="I898" t="s">
        <v>439</v>
      </c>
    </row>
    <row r="899" spans="1:9" x14ac:dyDescent="0.25">
      <c r="A899" t="str">
        <f>Data!A899</f>
        <v>MN</v>
      </c>
      <c r="B899">
        <f>Data!B899</f>
        <v>158</v>
      </c>
      <c r="C899" s="15" t="str">
        <f>Data!C899</f>
        <v>manure</v>
      </c>
      <c r="D899" t="str">
        <f>Data!D899</f>
        <v>Subsurface (no inlets specified)</v>
      </c>
      <c r="E899">
        <f>Data!E899</f>
        <v>1996</v>
      </c>
      <c r="F899">
        <f>Data!F899</f>
        <v>12.6</v>
      </c>
      <c r="G899" s="24">
        <f>Data!K899</f>
        <v>44.08</v>
      </c>
      <c r="H899" s="24">
        <f>Data!L899</f>
        <v>-93.52</v>
      </c>
      <c r="I899" t="s">
        <v>439</v>
      </c>
    </row>
    <row r="900" spans="1:9" x14ac:dyDescent="0.25">
      <c r="A900" t="str">
        <f>Data!A900</f>
        <v>OH</v>
      </c>
      <c r="B900">
        <f>Data!B900</f>
        <v>180</v>
      </c>
      <c r="C900" s="15" t="str">
        <f>Data!C900</f>
        <v>DeepDr</v>
      </c>
      <c r="D900" t="str">
        <f>Data!D900</f>
        <v>Subsurface (no inlets specified)</v>
      </c>
      <c r="E900">
        <f>Data!E900</f>
        <v>1971</v>
      </c>
      <c r="F900">
        <f>Data!F900</f>
        <v>17.5</v>
      </c>
      <c r="G900" s="24">
        <f>Data!K900</f>
        <v>0</v>
      </c>
      <c r="H900" s="24">
        <f>Data!L900</f>
        <v>0</v>
      </c>
      <c r="I900" t="s">
        <v>439</v>
      </c>
    </row>
    <row r="901" spans="1:9" x14ac:dyDescent="0.25">
      <c r="A901" t="str">
        <f>Data!A901</f>
        <v>OH</v>
      </c>
      <c r="B901">
        <f>Data!B901</f>
        <v>180</v>
      </c>
      <c r="C901" s="15" t="str">
        <f>Data!C901</f>
        <v>DeepDr</v>
      </c>
      <c r="D901" t="str">
        <f>Data!D901</f>
        <v>Subsurface (no inlets specified)</v>
      </c>
      <c r="E901">
        <f>Data!E901</f>
        <v>1974</v>
      </c>
      <c r="F901">
        <f>Data!F901</f>
        <v>14.1</v>
      </c>
      <c r="G901" s="24">
        <f>Data!K901</f>
        <v>0</v>
      </c>
      <c r="H901" s="24">
        <f>Data!L901</f>
        <v>0</v>
      </c>
      <c r="I901" t="s">
        <v>439</v>
      </c>
    </row>
    <row r="902" spans="1:9" x14ac:dyDescent="0.25">
      <c r="A902" t="str">
        <f>Data!A902</f>
        <v>OH</v>
      </c>
      <c r="B902">
        <f>Data!B902</f>
        <v>180</v>
      </c>
      <c r="C902" s="15" t="str">
        <f>Data!C902</f>
        <v>ShalDr</v>
      </c>
      <c r="D902" t="str">
        <f>Data!D902</f>
        <v>Subsurface (no inlets specified)</v>
      </c>
      <c r="E902">
        <f>Data!E902</f>
        <v>1974</v>
      </c>
      <c r="F902">
        <f>Data!F902</f>
        <v>9.4</v>
      </c>
      <c r="G902" s="24">
        <f>Data!K902</f>
        <v>0</v>
      </c>
      <c r="H902" s="24">
        <f>Data!L902</f>
        <v>0</v>
      </c>
      <c r="I902" t="s">
        <v>439</v>
      </c>
    </row>
    <row r="903" spans="1:9" x14ac:dyDescent="0.25">
      <c r="A903" t="str">
        <f>Data!A903</f>
        <v>OH</v>
      </c>
      <c r="B903">
        <f>Data!B903</f>
        <v>180</v>
      </c>
      <c r="C903" s="15" t="str">
        <f>Data!C903</f>
        <v>DeepDr</v>
      </c>
      <c r="D903" t="str">
        <f>Data!D903</f>
        <v>Subsurface (no inlets specified)</v>
      </c>
      <c r="E903">
        <f>Data!E903</f>
        <v>1970</v>
      </c>
      <c r="F903">
        <f>Data!F903</f>
        <v>25.4</v>
      </c>
      <c r="G903" s="24">
        <f>Data!K903</f>
        <v>0</v>
      </c>
      <c r="H903" s="24">
        <f>Data!L903</f>
        <v>0</v>
      </c>
      <c r="I903" t="s">
        <v>439</v>
      </c>
    </row>
    <row r="904" spans="1:9" x14ac:dyDescent="0.25">
      <c r="A904" t="str">
        <f>Data!A904</f>
        <v>OH</v>
      </c>
      <c r="B904">
        <f>Data!B904</f>
        <v>180</v>
      </c>
      <c r="C904" s="15" t="str">
        <f>Data!C904</f>
        <v>DeepDr</v>
      </c>
      <c r="D904" t="str">
        <f>Data!D904</f>
        <v>Subsurface (no inlets specified)</v>
      </c>
      <c r="E904">
        <f>Data!E904</f>
        <v>1976</v>
      </c>
      <c r="F904">
        <f>Data!F904</f>
        <v>6.6</v>
      </c>
      <c r="G904" s="24">
        <f>Data!K904</f>
        <v>0</v>
      </c>
      <c r="H904" s="24">
        <f>Data!L904</f>
        <v>0</v>
      </c>
      <c r="I904" t="s">
        <v>439</v>
      </c>
    </row>
    <row r="905" spans="1:9" x14ac:dyDescent="0.25">
      <c r="A905" t="str">
        <f>Data!A905</f>
        <v>OH</v>
      </c>
      <c r="B905">
        <f>Data!B905</f>
        <v>180</v>
      </c>
      <c r="C905" s="15" t="str">
        <f>Data!C905</f>
        <v>ShalDr</v>
      </c>
      <c r="D905" t="str">
        <f>Data!D905</f>
        <v>Subsurface (no inlets specified)</v>
      </c>
      <c r="E905">
        <f>Data!E905</f>
        <v>1976</v>
      </c>
      <c r="F905">
        <f>Data!F905</f>
        <v>10.4</v>
      </c>
      <c r="G905" s="24">
        <f>Data!K905</f>
        <v>0</v>
      </c>
      <c r="H905" s="24">
        <f>Data!L905</f>
        <v>0</v>
      </c>
      <c r="I905" t="s">
        <v>439</v>
      </c>
    </row>
    <row r="906" spans="1:9" x14ac:dyDescent="0.25">
      <c r="A906" t="str">
        <f>Data!A906</f>
        <v>OH</v>
      </c>
      <c r="B906">
        <f>Data!B906</f>
        <v>180</v>
      </c>
      <c r="C906" s="15" t="str">
        <f>Data!C906</f>
        <v>DeepDr</v>
      </c>
      <c r="D906" t="str">
        <f>Data!D906</f>
        <v>Subsurface (no inlets specified)</v>
      </c>
      <c r="E906">
        <f>Data!E906</f>
        <v>1975</v>
      </c>
      <c r="F906">
        <f>Data!F906</f>
        <v>5.3</v>
      </c>
      <c r="G906" s="24">
        <f>Data!K906</f>
        <v>0</v>
      </c>
      <c r="H906" s="24">
        <f>Data!L906</f>
        <v>0</v>
      </c>
      <c r="I906" t="s">
        <v>439</v>
      </c>
    </row>
    <row r="907" spans="1:9" x14ac:dyDescent="0.25">
      <c r="A907" t="str">
        <f>Data!A907</f>
        <v>OH</v>
      </c>
      <c r="B907">
        <f>Data!B907</f>
        <v>180</v>
      </c>
      <c r="C907" s="15" t="str">
        <f>Data!C907</f>
        <v>ShalDr</v>
      </c>
      <c r="D907" t="str">
        <f>Data!D907</f>
        <v>Subsurface (no inlets specified)</v>
      </c>
      <c r="E907">
        <f>Data!E907</f>
        <v>1975</v>
      </c>
      <c r="F907">
        <f>Data!F907</f>
        <v>4.4000000000000004</v>
      </c>
      <c r="G907" s="24">
        <f>Data!K907</f>
        <v>0</v>
      </c>
      <c r="H907" s="24">
        <f>Data!L907</f>
        <v>0</v>
      </c>
      <c r="I907" t="s">
        <v>439</v>
      </c>
    </row>
    <row r="908" spans="1:9" x14ac:dyDescent="0.25">
      <c r="A908" t="str">
        <f>Data!A908</f>
        <v>OH</v>
      </c>
      <c r="B908">
        <f>Data!B908</f>
        <v>180</v>
      </c>
      <c r="C908" s="15" t="str">
        <f>Data!C908</f>
        <v>DeepDr</v>
      </c>
      <c r="D908" t="str">
        <f>Data!D908</f>
        <v>Subsurface (no inlets specified)</v>
      </c>
      <c r="E908">
        <f>Data!E908</f>
        <v>1978</v>
      </c>
      <c r="F908">
        <f>Data!F908</f>
        <v>10.4</v>
      </c>
      <c r="G908" s="24">
        <f>Data!K908</f>
        <v>0</v>
      </c>
      <c r="H908" s="24">
        <f>Data!L908</f>
        <v>0</v>
      </c>
      <c r="I908" t="s">
        <v>439</v>
      </c>
    </row>
    <row r="909" spans="1:9" x14ac:dyDescent="0.25">
      <c r="A909" t="str">
        <f>Data!A909</f>
        <v>OH</v>
      </c>
      <c r="B909">
        <f>Data!B909</f>
        <v>180</v>
      </c>
      <c r="C909" s="15" t="str">
        <f>Data!C909</f>
        <v>ShalDr</v>
      </c>
      <c r="D909" t="str">
        <f>Data!D909</f>
        <v>Subsurface (no inlets specified)</v>
      </c>
      <c r="E909">
        <f>Data!E909</f>
        <v>1978</v>
      </c>
      <c r="F909">
        <f>Data!F909</f>
        <v>6.3</v>
      </c>
      <c r="G909" s="24">
        <f>Data!K909</f>
        <v>0</v>
      </c>
      <c r="H909" s="24">
        <f>Data!L909</f>
        <v>0</v>
      </c>
      <c r="I909" t="s">
        <v>439</v>
      </c>
    </row>
    <row r="910" spans="1:9" x14ac:dyDescent="0.25">
      <c r="A910" t="str">
        <f>Data!A910</f>
        <v>OH</v>
      </c>
      <c r="B910">
        <f>Data!B910</f>
        <v>180</v>
      </c>
      <c r="C910" s="15" t="str">
        <f>Data!C910</f>
        <v>DeepDr</v>
      </c>
      <c r="D910" t="str">
        <f>Data!D910</f>
        <v>Subsurface (no inlets specified)</v>
      </c>
      <c r="E910">
        <f>Data!E910</f>
        <v>1973</v>
      </c>
      <c r="F910">
        <f>Data!F910</f>
        <v>22</v>
      </c>
      <c r="G910" s="24">
        <f>Data!K910</f>
        <v>0</v>
      </c>
      <c r="H910" s="24">
        <f>Data!L910</f>
        <v>0</v>
      </c>
      <c r="I910" t="s">
        <v>439</v>
      </c>
    </row>
    <row r="911" spans="1:9" x14ac:dyDescent="0.25">
      <c r="A911" t="str">
        <f>Data!A911</f>
        <v>OH</v>
      </c>
      <c r="B911">
        <f>Data!B911</f>
        <v>180</v>
      </c>
      <c r="C911" s="15" t="str">
        <f>Data!C911</f>
        <v>DeepDr</v>
      </c>
      <c r="D911" t="str">
        <f>Data!D911</f>
        <v>Subsurface (no inlets specified)</v>
      </c>
      <c r="E911">
        <f>Data!E911</f>
        <v>1977</v>
      </c>
      <c r="F911">
        <f>Data!F911</f>
        <v>38.299999999999997</v>
      </c>
      <c r="G911" s="24">
        <f>Data!K911</f>
        <v>0</v>
      </c>
      <c r="H911" s="24">
        <f>Data!L911</f>
        <v>0</v>
      </c>
      <c r="I911" t="s">
        <v>439</v>
      </c>
    </row>
    <row r="912" spans="1:9" x14ac:dyDescent="0.25">
      <c r="A912" t="str">
        <f>Data!A912</f>
        <v>OH</v>
      </c>
      <c r="B912">
        <f>Data!B912</f>
        <v>180</v>
      </c>
      <c r="C912" s="15" t="str">
        <f>Data!C912</f>
        <v>ShalDr</v>
      </c>
      <c r="D912" t="str">
        <f>Data!D912</f>
        <v>Subsurface (no inlets specified)</v>
      </c>
      <c r="E912">
        <f>Data!E912</f>
        <v>1977</v>
      </c>
      <c r="F912">
        <f>Data!F912</f>
        <v>25.4</v>
      </c>
      <c r="G912" s="24">
        <f>Data!K912</f>
        <v>0</v>
      </c>
      <c r="H912" s="24">
        <f>Data!L912</f>
        <v>0</v>
      </c>
      <c r="I912" t="s">
        <v>439</v>
      </c>
    </row>
    <row r="913" spans="1:9" x14ac:dyDescent="0.25">
      <c r="A913" t="str">
        <f>Data!A913</f>
        <v>OH</v>
      </c>
      <c r="B913">
        <f>Data!B913</f>
        <v>180</v>
      </c>
      <c r="C913" s="15" t="str">
        <f>Data!C913</f>
        <v>DeepDr</v>
      </c>
      <c r="D913" t="str">
        <f>Data!D913</f>
        <v>Subsurface (no inlets specified)</v>
      </c>
      <c r="E913">
        <f>Data!E913</f>
        <v>1969</v>
      </c>
      <c r="F913">
        <f>Data!F913</f>
        <v>20.9</v>
      </c>
      <c r="G913" s="24">
        <f>Data!K913</f>
        <v>0</v>
      </c>
      <c r="H913" s="24">
        <f>Data!L913</f>
        <v>0</v>
      </c>
      <c r="I913" t="s">
        <v>439</v>
      </c>
    </row>
    <row r="914" spans="1:9" x14ac:dyDescent="0.25">
      <c r="A914" t="str">
        <f>Data!A914</f>
        <v>OH</v>
      </c>
      <c r="B914">
        <f>Data!B914</f>
        <v>180</v>
      </c>
      <c r="C914" s="15" t="str">
        <f>Data!C914</f>
        <v>DeepDr</v>
      </c>
      <c r="D914" t="str">
        <f>Data!D914</f>
        <v>Subsurface (no inlets specified)</v>
      </c>
      <c r="E914">
        <f>Data!E914</f>
        <v>1972</v>
      </c>
      <c r="F914">
        <f>Data!F914</f>
        <v>26.8</v>
      </c>
      <c r="G914" s="24">
        <f>Data!K914</f>
        <v>0</v>
      </c>
      <c r="H914" s="24">
        <f>Data!L914</f>
        <v>0</v>
      </c>
      <c r="I914" t="s">
        <v>439</v>
      </c>
    </row>
    <row r="915" spans="1:9" x14ac:dyDescent="0.25">
      <c r="A915" t="str">
        <f>Data!A915</f>
        <v>MN</v>
      </c>
      <c r="B915">
        <f>Data!B915</f>
        <v>202</v>
      </c>
      <c r="C915" s="15" t="str">
        <f>Data!C915</f>
        <v>00Corn</v>
      </c>
      <c r="D915" t="str">
        <f>Data!D915</f>
        <v>Subsurface (no inlets specified)</v>
      </c>
      <c r="E915">
        <f>Data!E915</f>
        <v>2000</v>
      </c>
      <c r="F915">
        <f>Data!F915</f>
        <v>1.2</v>
      </c>
      <c r="G915" s="24">
        <f>Data!K915</f>
        <v>44.238</v>
      </c>
      <c r="H915" s="24">
        <f>Data!L915</f>
        <v>-95.308000000000007</v>
      </c>
      <c r="I915" t="s">
        <v>439</v>
      </c>
    </row>
    <row r="916" spans="1:9" x14ac:dyDescent="0.25">
      <c r="A916" t="str">
        <f>Data!A916</f>
        <v>MN</v>
      </c>
      <c r="B916">
        <f>Data!B916</f>
        <v>202</v>
      </c>
      <c r="C916" s="15" t="str">
        <f>Data!C916</f>
        <v>Soybea</v>
      </c>
      <c r="D916" t="str">
        <f>Data!D916</f>
        <v>Subsurface (no inlets specified)</v>
      </c>
      <c r="E916">
        <f>Data!E916</f>
        <v>2000</v>
      </c>
      <c r="F916">
        <f>Data!F916</f>
        <v>0.04</v>
      </c>
      <c r="G916" s="24">
        <f>Data!K916</f>
        <v>44.238</v>
      </c>
      <c r="H916" s="24">
        <f>Data!L916</f>
        <v>-95.308000000000007</v>
      </c>
      <c r="I916" t="s">
        <v>439</v>
      </c>
    </row>
    <row r="917" spans="1:9" x14ac:dyDescent="0.25">
      <c r="A917" t="str">
        <f>Data!A917</f>
        <v>MN</v>
      </c>
      <c r="B917">
        <f>Data!B917</f>
        <v>202</v>
      </c>
      <c r="C917" s="15" t="str">
        <f>Data!C917</f>
        <v>00Corn</v>
      </c>
      <c r="D917" t="str">
        <f>Data!D917</f>
        <v>Subsurface (no inlets specified)</v>
      </c>
      <c r="E917">
        <f>Data!E917</f>
        <v>1999</v>
      </c>
      <c r="F917">
        <f>Data!F917</f>
        <v>24</v>
      </c>
      <c r="G917" s="24">
        <f>Data!K917</f>
        <v>44.238</v>
      </c>
      <c r="H917" s="24">
        <f>Data!L917</f>
        <v>-95.308000000000007</v>
      </c>
      <c r="I917" t="s">
        <v>439</v>
      </c>
    </row>
    <row r="918" spans="1:9" x14ac:dyDescent="0.25">
      <c r="A918" t="str">
        <f>Data!A918</f>
        <v>MN</v>
      </c>
      <c r="B918">
        <f>Data!B918</f>
        <v>202</v>
      </c>
      <c r="C918" s="15" t="str">
        <f>Data!C918</f>
        <v>Soybea</v>
      </c>
      <c r="D918" t="str">
        <f>Data!D918</f>
        <v>Subsurface (no inlets specified)</v>
      </c>
      <c r="E918">
        <f>Data!E918</f>
        <v>1999</v>
      </c>
      <c r="F918">
        <f>Data!F918</f>
        <v>35</v>
      </c>
      <c r="G918" s="24">
        <f>Data!K918</f>
        <v>44.238</v>
      </c>
      <c r="H918" s="24">
        <f>Data!L918</f>
        <v>-95.308000000000007</v>
      </c>
      <c r="I918" t="s">
        <v>439</v>
      </c>
    </row>
    <row r="919" spans="1:9" x14ac:dyDescent="0.25">
      <c r="A919" t="str">
        <f>Data!A919</f>
        <v>MN</v>
      </c>
      <c r="B919">
        <f>Data!B919</f>
        <v>202</v>
      </c>
      <c r="C919" s="15" t="str">
        <f>Data!C919</f>
        <v>00Corn</v>
      </c>
      <c r="D919" t="str">
        <f>Data!D919</f>
        <v>Subsurface (no inlets specified)</v>
      </c>
      <c r="E919">
        <f>Data!E919</f>
        <v>2001</v>
      </c>
      <c r="F919">
        <f>Data!F919</f>
        <v>46</v>
      </c>
      <c r="G919" s="24">
        <f>Data!K919</f>
        <v>44.238</v>
      </c>
      <c r="H919" s="24">
        <f>Data!L919</f>
        <v>-95.308000000000007</v>
      </c>
      <c r="I919" t="s">
        <v>439</v>
      </c>
    </row>
    <row r="920" spans="1:9" x14ac:dyDescent="0.25">
      <c r="A920" t="str">
        <f>Data!A920</f>
        <v>MN</v>
      </c>
      <c r="B920">
        <f>Data!B920</f>
        <v>202</v>
      </c>
      <c r="C920" s="15" t="str">
        <f>Data!C920</f>
        <v>Soybea</v>
      </c>
      <c r="D920" t="str">
        <f>Data!D920</f>
        <v>Subsurface (no inlets specified)</v>
      </c>
      <c r="E920">
        <f>Data!E920</f>
        <v>2001</v>
      </c>
      <c r="F920">
        <f>Data!F920</f>
        <v>54</v>
      </c>
      <c r="G920" s="24">
        <f>Data!K920</f>
        <v>44.238</v>
      </c>
      <c r="H920" s="24">
        <f>Data!L920</f>
        <v>-95.308000000000007</v>
      </c>
      <c r="I920" t="s">
        <v>439</v>
      </c>
    </row>
    <row r="921" spans="1:9" x14ac:dyDescent="0.25">
      <c r="A921" t="str">
        <f>Data!A921</f>
        <v>MN</v>
      </c>
      <c r="B921">
        <f>Data!B921</f>
        <v>204</v>
      </c>
      <c r="C921" s="15" t="str">
        <f>Data!C921</f>
        <v>000MPM</v>
      </c>
      <c r="D921" t="str">
        <f>Data!D921</f>
        <v>Subsurface (no inlets specified)</v>
      </c>
      <c r="E921">
        <f>Data!E921</f>
        <v>2000</v>
      </c>
      <c r="F921">
        <f>Data!F921</f>
        <v>6.9</v>
      </c>
      <c r="G921" s="24">
        <f>Data!K921</f>
        <v>44.2</v>
      </c>
      <c r="H921" s="24">
        <f>Data!L921</f>
        <v>-95.3</v>
      </c>
      <c r="I921" t="s">
        <v>439</v>
      </c>
    </row>
    <row r="922" spans="1:9" x14ac:dyDescent="0.25">
      <c r="A922" t="str">
        <f>Data!A922</f>
        <v>MN</v>
      </c>
      <c r="B922">
        <f>Data!B922</f>
        <v>204</v>
      </c>
      <c r="C922" s="15" t="str">
        <f>Data!C922</f>
        <v>000MPU</v>
      </c>
      <c r="D922" t="str">
        <f>Data!D922</f>
        <v>Subsurface (no inlets specified)</v>
      </c>
      <c r="E922">
        <f>Data!E922</f>
        <v>2000</v>
      </c>
      <c r="F922">
        <f>Data!F922</f>
        <v>6.9</v>
      </c>
      <c r="G922" s="24">
        <f>Data!K922</f>
        <v>44.2</v>
      </c>
      <c r="H922" s="24">
        <f>Data!L922</f>
        <v>-95.3</v>
      </c>
      <c r="I922" t="s">
        <v>439</v>
      </c>
    </row>
    <row r="923" spans="1:9" x14ac:dyDescent="0.25">
      <c r="A923" t="str">
        <f>Data!A923</f>
        <v>MN</v>
      </c>
      <c r="B923">
        <f>Data!B923</f>
        <v>204</v>
      </c>
      <c r="C923" s="15" t="str">
        <f>Data!C923</f>
        <v>000CHM</v>
      </c>
      <c r="D923" t="str">
        <f>Data!D923</f>
        <v>Subsurface (no inlets specified)</v>
      </c>
      <c r="E923">
        <f>Data!E923</f>
        <v>2000</v>
      </c>
      <c r="F923">
        <f>Data!F923</f>
        <v>6.9</v>
      </c>
      <c r="G923" s="24">
        <f>Data!K923</f>
        <v>44.2</v>
      </c>
      <c r="H923" s="24">
        <f>Data!L923</f>
        <v>-95.3</v>
      </c>
      <c r="I923" t="s">
        <v>439</v>
      </c>
    </row>
    <row r="924" spans="1:9" x14ac:dyDescent="0.25">
      <c r="A924" t="str">
        <f>Data!A924</f>
        <v>MN</v>
      </c>
      <c r="B924">
        <f>Data!B924</f>
        <v>204</v>
      </c>
      <c r="C924" s="15" t="str">
        <f>Data!C924</f>
        <v>000CHU</v>
      </c>
      <c r="D924" t="str">
        <f>Data!D924</f>
        <v>Subsurface (no inlets specified)</v>
      </c>
      <c r="E924">
        <f>Data!E924</f>
        <v>2000</v>
      </c>
      <c r="F924">
        <f>Data!F924</f>
        <v>6.9</v>
      </c>
      <c r="G924" s="24">
        <f>Data!K924</f>
        <v>44.2</v>
      </c>
      <c r="H924" s="24">
        <f>Data!L924</f>
        <v>-95.3</v>
      </c>
      <c r="I924" t="s">
        <v>439</v>
      </c>
    </row>
    <row r="925" spans="1:9" x14ac:dyDescent="0.25">
      <c r="A925" t="str">
        <f>Data!A925</f>
        <v>MN</v>
      </c>
      <c r="B925">
        <f>Data!B925</f>
        <v>204</v>
      </c>
      <c r="C925" s="15" t="str">
        <f>Data!C925</f>
        <v>000MPM</v>
      </c>
      <c r="D925" t="str">
        <f>Data!D925</f>
        <v>Subsurface (no inlets specified)</v>
      </c>
      <c r="E925">
        <f>Data!E925</f>
        <v>2001</v>
      </c>
      <c r="F925">
        <f>Data!F925</f>
        <v>29.5</v>
      </c>
      <c r="G925" s="24">
        <f>Data!K925</f>
        <v>44.2</v>
      </c>
      <c r="H925" s="24">
        <f>Data!L925</f>
        <v>-95.3</v>
      </c>
      <c r="I925" t="s">
        <v>439</v>
      </c>
    </row>
    <row r="926" spans="1:9" x14ac:dyDescent="0.25">
      <c r="A926" t="str">
        <f>Data!A926</f>
        <v>MN</v>
      </c>
      <c r="B926">
        <f>Data!B926</f>
        <v>204</v>
      </c>
      <c r="C926" s="15" t="str">
        <f>Data!C926</f>
        <v>000MPU</v>
      </c>
      <c r="D926" t="str">
        <f>Data!D926</f>
        <v>Subsurface (no inlets specified)</v>
      </c>
      <c r="E926">
        <f>Data!E926</f>
        <v>2001</v>
      </c>
      <c r="F926">
        <f>Data!F926</f>
        <v>29.5</v>
      </c>
      <c r="G926" s="24">
        <f>Data!K926</f>
        <v>44.2</v>
      </c>
      <c r="H926" s="24">
        <f>Data!L926</f>
        <v>-95.3</v>
      </c>
      <c r="I926" t="s">
        <v>439</v>
      </c>
    </row>
    <row r="927" spans="1:9" x14ac:dyDescent="0.25">
      <c r="A927" t="str">
        <f>Data!A927</f>
        <v>MN</v>
      </c>
      <c r="B927">
        <f>Data!B927</f>
        <v>204</v>
      </c>
      <c r="C927" s="15" t="str">
        <f>Data!C927</f>
        <v>000CHM</v>
      </c>
      <c r="D927" t="str">
        <f>Data!D927</f>
        <v>Subsurface (no inlets specified)</v>
      </c>
      <c r="E927">
        <f>Data!E927</f>
        <v>2001</v>
      </c>
      <c r="F927">
        <f>Data!F927</f>
        <v>29.5</v>
      </c>
      <c r="G927" s="24">
        <f>Data!K927</f>
        <v>44.2</v>
      </c>
      <c r="H927" s="24">
        <f>Data!L927</f>
        <v>-95.3</v>
      </c>
      <c r="I927" t="s">
        <v>439</v>
      </c>
    </row>
    <row r="928" spans="1:9" x14ac:dyDescent="0.25">
      <c r="A928" t="str">
        <f>Data!A928</f>
        <v>MN</v>
      </c>
      <c r="B928">
        <f>Data!B928</f>
        <v>204</v>
      </c>
      <c r="C928" s="15" t="str">
        <f>Data!C928</f>
        <v>000CHU</v>
      </c>
      <c r="D928" t="str">
        <f>Data!D928</f>
        <v>Subsurface (no inlets specified)</v>
      </c>
      <c r="E928">
        <f>Data!E928</f>
        <v>2001</v>
      </c>
      <c r="F928">
        <f>Data!F928</f>
        <v>29.5</v>
      </c>
      <c r="G928" s="24">
        <f>Data!K928</f>
        <v>44.2</v>
      </c>
      <c r="H928" s="24">
        <f>Data!L928</f>
        <v>-95.3</v>
      </c>
      <c r="I928" t="s">
        <v>439</v>
      </c>
    </row>
    <row r="929" spans="1:9" x14ac:dyDescent="0.25">
      <c r="A929" t="str">
        <f>Data!A929</f>
        <v>IN</v>
      </c>
      <c r="B929">
        <f>Data!B929</f>
        <v>305</v>
      </c>
      <c r="C929" s="15" t="str">
        <f>Data!C929</f>
        <v>0SITEA</v>
      </c>
      <c r="D929" t="str">
        <f>Data!D929</f>
        <v>Subsurface (no inlets specified)</v>
      </c>
      <c r="E929">
        <f>Data!E929</f>
        <v>2008</v>
      </c>
      <c r="F929">
        <f>Data!F929</f>
        <v>62.1</v>
      </c>
      <c r="G929" s="24">
        <f>Data!K929</f>
        <v>40.78</v>
      </c>
      <c r="H929" s="24">
        <f>Data!L929</f>
        <v>-86.92</v>
      </c>
      <c r="I929" t="s">
        <v>439</v>
      </c>
    </row>
    <row r="930" spans="1:9" x14ac:dyDescent="0.25">
      <c r="A930" t="str">
        <f>Data!A930</f>
        <v>IN</v>
      </c>
      <c r="B930">
        <f>Data!B930</f>
        <v>305</v>
      </c>
      <c r="C930" s="15" t="str">
        <f>Data!C930</f>
        <v>0SITEA</v>
      </c>
      <c r="D930" t="str">
        <f>Data!D930</f>
        <v>Subsurface (no inlets specified)</v>
      </c>
      <c r="E930">
        <f>Data!E930</f>
        <v>2009</v>
      </c>
      <c r="F930">
        <f>Data!F930</f>
        <v>44.4</v>
      </c>
      <c r="G930" s="24">
        <f>Data!K930</f>
        <v>40.78</v>
      </c>
      <c r="H930" s="24">
        <f>Data!L930</f>
        <v>-86.92</v>
      </c>
      <c r="I930" t="s">
        <v>439</v>
      </c>
    </row>
    <row r="931" spans="1:9" x14ac:dyDescent="0.25">
      <c r="A931" t="str">
        <f>Data!A931</f>
        <v>IN</v>
      </c>
      <c r="B931">
        <f>Data!B931</f>
        <v>305</v>
      </c>
      <c r="C931" s="15" t="str">
        <f>Data!C931</f>
        <v>0SITEB</v>
      </c>
      <c r="D931" t="str">
        <f>Data!D931</f>
        <v>Subsurface (no inlets specified)</v>
      </c>
      <c r="E931">
        <f>Data!E931</f>
        <v>2008</v>
      </c>
      <c r="F931">
        <f>Data!F931</f>
        <v>24.8</v>
      </c>
      <c r="G931" s="24">
        <f>Data!K931</f>
        <v>40.78</v>
      </c>
      <c r="H931" s="24">
        <f>Data!L931</f>
        <v>-86.92</v>
      </c>
      <c r="I931" t="s">
        <v>439</v>
      </c>
    </row>
    <row r="932" spans="1:9" x14ac:dyDescent="0.25">
      <c r="A932" t="str">
        <f>Data!A932</f>
        <v>IN</v>
      </c>
      <c r="B932">
        <f>Data!B932</f>
        <v>305</v>
      </c>
      <c r="C932" s="15" t="str">
        <f>Data!C932</f>
        <v>0SITEB</v>
      </c>
      <c r="D932" t="str">
        <f>Data!D932</f>
        <v>Subsurface (no inlets specified)</v>
      </c>
      <c r="E932">
        <f>Data!E932</f>
        <v>2009</v>
      </c>
      <c r="F932">
        <f>Data!F932</f>
        <v>20.7</v>
      </c>
      <c r="G932" s="24">
        <f>Data!K932</f>
        <v>40.78</v>
      </c>
      <c r="H932" s="24">
        <f>Data!L932</f>
        <v>-86.92</v>
      </c>
      <c r="I932" t="s">
        <v>439</v>
      </c>
    </row>
    <row r="933" spans="1:9" x14ac:dyDescent="0.25">
      <c r="A933" t="str">
        <f>Data!A933</f>
        <v>IA</v>
      </c>
      <c r="B933">
        <f>Data!B933</f>
        <v>388</v>
      </c>
      <c r="C933" s="15" t="str">
        <f>Data!C933</f>
        <v>00000C</v>
      </c>
      <c r="D933" t="str">
        <f>Data!D933</f>
        <v>Subsurface (no inlets specified)</v>
      </c>
      <c r="E933">
        <f>Data!E933</f>
        <v>2006</v>
      </c>
      <c r="F933">
        <f>Data!F933</f>
        <v>15.7</v>
      </c>
      <c r="G933" s="24">
        <f>Data!K933</f>
        <v>42.747999999999998</v>
      </c>
      <c r="H933" s="24">
        <f>Data!L933</f>
        <v>-94.495999999999995</v>
      </c>
      <c r="I933" t="s">
        <v>439</v>
      </c>
    </row>
    <row r="934" spans="1:9" x14ac:dyDescent="0.25">
      <c r="A934" t="str">
        <f>Data!A934</f>
        <v>IA</v>
      </c>
      <c r="B934">
        <f>Data!B934</f>
        <v>388</v>
      </c>
      <c r="C934" s="15" t="str">
        <f>Data!C934</f>
        <v>0000RC</v>
      </c>
      <c r="D934" t="str">
        <f>Data!D934</f>
        <v>Subsurface (no inlets specified)</v>
      </c>
      <c r="E934">
        <f>Data!E934</f>
        <v>2006</v>
      </c>
      <c r="F934">
        <f>Data!F934</f>
        <v>14.5</v>
      </c>
      <c r="G934" s="24">
        <f>Data!K934</f>
        <v>42.747999999999998</v>
      </c>
      <c r="H934" s="24">
        <f>Data!L934</f>
        <v>-94.495999999999995</v>
      </c>
      <c r="I934" t="s">
        <v>439</v>
      </c>
    </row>
    <row r="935" spans="1:9" x14ac:dyDescent="0.25">
      <c r="A935" t="str">
        <f>Data!A935</f>
        <v>IA</v>
      </c>
      <c r="B935">
        <f>Data!B935</f>
        <v>388</v>
      </c>
      <c r="C935" s="15" t="str">
        <f>Data!C935</f>
        <v>00000S</v>
      </c>
      <c r="D935" t="str">
        <f>Data!D935</f>
        <v>Subsurface (no inlets specified)</v>
      </c>
      <c r="E935">
        <f>Data!E935</f>
        <v>2006</v>
      </c>
      <c r="F935">
        <f>Data!F935</f>
        <v>18.7</v>
      </c>
      <c r="G935" s="24">
        <f>Data!K935</f>
        <v>42.747999999999998</v>
      </c>
      <c r="H935" s="24">
        <f>Data!L935</f>
        <v>-94.495999999999995</v>
      </c>
      <c r="I935" t="s">
        <v>439</v>
      </c>
    </row>
    <row r="936" spans="1:9" x14ac:dyDescent="0.25">
      <c r="A936" t="str">
        <f>Data!A936</f>
        <v>IA</v>
      </c>
      <c r="B936">
        <f>Data!B936</f>
        <v>388</v>
      </c>
      <c r="C936" s="15" t="str">
        <f>Data!C936</f>
        <v>0000RS</v>
      </c>
      <c r="D936" t="str">
        <f>Data!D936</f>
        <v>Subsurface (no inlets specified)</v>
      </c>
      <c r="E936">
        <f>Data!E936</f>
        <v>2006</v>
      </c>
      <c r="F936">
        <f>Data!F936</f>
        <v>14.5</v>
      </c>
      <c r="G936" s="24">
        <f>Data!K936</f>
        <v>42.747999999999998</v>
      </c>
      <c r="H936" s="24">
        <f>Data!L936</f>
        <v>-94.495999999999995</v>
      </c>
      <c r="I936" t="s">
        <v>439</v>
      </c>
    </row>
    <row r="937" spans="1:9" x14ac:dyDescent="0.25">
      <c r="A937" t="str">
        <f>Data!A937</f>
        <v>IA</v>
      </c>
      <c r="B937">
        <f>Data!B937</f>
        <v>388</v>
      </c>
      <c r="C937" s="15" t="str">
        <f>Data!C937</f>
        <v>0000KC</v>
      </c>
      <c r="D937" t="str">
        <f>Data!D937</f>
        <v>Subsurface (no inlets specified)</v>
      </c>
      <c r="E937">
        <f>Data!E937</f>
        <v>2006</v>
      </c>
      <c r="F937">
        <f>Data!F937</f>
        <v>6.1</v>
      </c>
      <c r="G937" s="24">
        <f>Data!K937</f>
        <v>42.747999999999998</v>
      </c>
      <c r="H937" s="24">
        <f>Data!L937</f>
        <v>-94.495999999999995</v>
      </c>
      <c r="I937" t="s">
        <v>439</v>
      </c>
    </row>
    <row r="938" spans="1:9" x14ac:dyDescent="0.25">
      <c r="A938" t="str">
        <f>Data!A938</f>
        <v>IA</v>
      </c>
      <c r="B938">
        <f>Data!B938</f>
        <v>388</v>
      </c>
      <c r="C938" s="15" t="str">
        <f>Data!C938</f>
        <v>0000PF</v>
      </c>
      <c r="D938" t="str">
        <f>Data!D938</f>
        <v>Subsurface (no inlets specified)</v>
      </c>
      <c r="E938">
        <f>Data!E938</f>
        <v>2006</v>
      </c>
      <c r="F938">
        <f>Data!F938</f>
        <v>8.9</v>
      </c>
      <c r="G938" s="24">
        <f>Data!K938</f>
        <v>42.747999999999998</v>
      </c>
      <c r="H938" s="24">
        <f>Data!L938</f>
        <v>-94.495999999999995</v>
      </c>
      <c r="I938" t="s">
        <v>439</v>
      </c>
    </row>
    <row r="939" spans="1:9" x14ac:dyDescent="0.25">
      <c r="A939" t="str">
        <f>Data!A939</f>
        <v>IA</v>
      </c>
      <c r="B939">
        <f>Data!B939</f>
        <v>388</v>
      </c>
      <c r="C939" s="15" t="str">
        <f>Data!C939</f>
        <v>00000C</v>
      </c>
      <c r="D939" t="str">
        <f>Data!D939</f>
        <v>Subsurface (no inlets specified)</v>
      </c>
      <c r="E939">
        <f>Data!E939</f>
        <v>2009</v>
      </c>
      <c r="F939">
        <f>Data!F939</f>
        <v>28.3</v>
      </c>
      <c r="G939" s="24">
        <f>Data!K939</f>
        <v>42.747999999999998</v>
      </c>
      <c r="H939" s="24">
        <f>Data!L939</f>
        <v>-94.495999999999995</v>
      </c>
      <c r="I939" t="s">
        <v>439</v>
      </c>
    </row>
    <row r="940" spans="1:9" x14ac:dyDescent="0.25">
      <c r="A940" t="str">
        <f>Data!A940</f>
        <v>IA</v>
      </c>
      <c r="B940">
        <f>Data!B940</f>
        <v>388</v>
      </c>
      <c r="C940" s="15" t="str">
        <f>Data!C940</f>
        <v>0000RC</v>
      </c>
      <c r="D940" t="str">
        <f>Data!D940</f>
        <v>Subsurface (no inlets specified)</v>
      </c>
      <c r="E940">
        <f>Data!E940</f>
        <v>2009</v>
      </c>
      <c r="F940">
        <f>Data!F940</f>
        <v>31.1</v>
      </c>
      <c r="G940" s="24">
        <f>Data!K940</f>
        <v>42.747999999999998</v>
      </c>
      <c r="H940" s="24">
        <f>Data!L940</f>
        <v>-94.495999999999995</v>
      </c>
      <c r="I940" t="s">
        <v>439</v>
      </c>
    </row>
    <row r="941" spans="1:9" x14ac:dyDescent="0.25">
      <c r="A941" t="str">
        <f>Data!A941</f>
        <v>IA</v>
      </c>
      <c r="B941">
        <f>Data!B941</f>
        <v>388</v>
      </c>
      <c r="C941" s="15" t="str">
        <f>Data!C941</f>
        <v>00000S</v>
      </c>
      <c r="D941" t="str">
        <f>Data!D941</f>
        <v>Subsurface (no inlets specified)</v>
      </c>
      <c r="E941">
        <f>Data!E941</f>
        <v>2009</v>
      </c>
      <c r="F941">
        <f>Data!F941</f>
        <v>27.1</v>
      </c>
      <c r="G941" s="24">
        <f>Data!K941</f>
        <v>42.747999999999998</v>
      </c>
      <c r="H941" s="24">
        <f>Data!L941</f>
        <v>-94.495999999999995</v>
      </c>
      <c r="I941" t="s">
        <v>439</v>
      </c>
    </row>
    <row r="942" spans="1:9" x14ac:dyDescent="0.25">
      <c r="A942" t="str">
        <f>Data!A942</f>
        <v>IA</v>
      </c>
      <c r="B942">
        <f>Data!B942</f>
        <v>388</v>
      </c>
      <c r="C942" s="15" t="str">
        <f>Data!C942</f>
        <v>0000RS</v>
      </c>
      <c r="D942" t="str">
        <f>Data!D942</f>
        <v>Subsurface (no inlets specified)</v>
      </c>
      <c r="E942">
        <f>Data!E942</f>
        <v>2009</v>
      </c>
      <c r="F942">
        <f>Data!F942</f>
        <v>35.299999999999997</v>
      </c>
      <c r="G942" s="24">
        <f>Data!K942</f>
        <v>42.747999999999998</v>
      </c>
      <c r="H942" s="24">
        <f>Data!L942</f>
        <v>-94.495999999999995</v>
      </c>
      <c r="I942" t="s">
        <v>439</v>
      </c>
    </row>
    <row r="943" spans="1:9" x14ac:dyDescent="0.25">
      <c r="A943" t="str">
        <f>Data!A943</f>
        <v>IA</v>
      </c>
      <c r="B943">
        <f>Data!B943</f>
        <v>388</v>
      </c>
      <c r="C943" s="15" t="str">
        <f>Data!C943</f>
        <v>0000KC</v>
      </c>
      <c r="D943" t="str">
        <f>Data!D943</f>
        <v>Subsurface (no inlets specified)</v>
      </c>
      <c r="E943">
        <f>Data!E943</f>
        <v>2009</v>
      </c>
      <c r="F943">
        <f>Data!F943</f>
        <v>24</v>
      </c>
      <c r="G943" s="24">
        <f>Data!K943</f>
        <v>42.747999999999998</v>
      </c>
      <c r="H943" s="24">
        <f>Data!L943</f>
        <v>-94.495999999999995</v>
      </c>
      <c r="I943" t="s">
        <v>439</v>
      </c>
    </row>
    <row r="944" spans="1:9" x14ac:dyDescent="0.25">
      <c r="A944" t="str">
        <f>Data!A944</f>
        <v>IA</v>
      </c>
      <c r="B944">
        <f>Data!B944</f>
        <v>388</v>
      </c>
      <c r="C944" s="15" t="str">
        <f>Data!C944</f>
        <v>0000PF</v>
      </c>
      <c r="D944" t="str">
        <f>Data!D944</f>
        <v>Subsurface (no inlets specified)</v>
      </c>
      <c r="E944">
        <f>Data!E944</f>
        <v>2009</v>
      </c>
      <c r="F944">
        <f>Data!F944</f>
        <v>6</v>
      </c>
      <c r="G944" s="24">
        <f>Data!K944</f>
        <v>42.747999999999998</v>
      </c>
      <c r="H944" s="24">
        <f>Data!L944</f>
        <v>-94.495999999999995</v>
      </c>
      <c r="I944" t="s">
        <v>439</v>
      </c>
    </row>
    <row r="945" spans="1:9" x14ac:dyDescent="0.25">
      <c r="A945" t="str">
        <f>Data!A945</f>
        <v>IA</v>
      </c>
      <c r="B945">
        <f>Data!B945</f>
        <v>388</v>
      </c>
      <c r="C945" s="15" t="str">
        <f>Data!C945</f>
        <v>00000C</v>
      </c>
      <c r="D945" t="str">
        <f>Data!D945</f>
        <v>Subsurface (no inlets specified)</v>
      </c>
      <c r="E945">
        <f>Data!E945</f>
        <v>2008</v>
      </c>
      <c r="F945">
        <f>Data!F945</f>
        <v>49.5</v>
      </c>
      <c r="G945" s="24">
        <f>Data!K945</f>
        <v>42.747999999999998</v>
      </c>
      <c r="H945" s="24">
        <f>Data!L945</f>
        <v>-94.495999999999995</v>
      </c>
      <c r="I945" t="s">
        <v>439</v>
      </c>
    </row>
    <row r="946" spans="1:9" x14ac:dyDescent="0.25">
      <c r="A946" t="str">
        <f>Data!A946</f>
        <v>IA</v>
      </c>
      <c r="B946">
        <f>Data!B946</f>
        <v>388</v>
      </c>
      <c r="C946" s="15" t="str">
        <f>Data!C946</f>
        <v>0000RC</v>
      </c>
      <c r="D946" t="str">
        <f>Data!D946</f>
        <v>Subsurface (no inlets specified)</v>
      </c>
      <c r="E946">
        <f>Data!E946</f>
        <v>2008</v>
      </c>
      <c r="F946">
        <f>Data!F946</f>
        <v>56.2</v>
      </c>
      <c r="G946" s="24">
        <f>Data!K946</f>
        <v>42.747999999999998</v>
      </c>
      <c r="H946" s="24">
        <f>Data!L946</f>
        <v>-94.495999999999995</v>
      </c>
      <c r="I946" t="s">
        <v>439</v>
      </c>
    </row>
    <row r="947" spans="1:9" x14ac:dyDescent="0.25">
      <c r="A947" t="str">
        <f>Data!A947</f>
        <v>IA</v>
      </c>
      <c r="B947">
        <f>Data!B947</f>
        <v>388</v>
      </c>
      <c r="C947" s="15" t="str">
        <f>Data!C947</f>
        <v>00000S</v>
      </c>
      <c r="D947" t="str">
        <f>Data!D947</f>
        <v>Subsurface (no inlets specified)</v>
      </c>
      <c r="E947">
        <f>Data!E947</f>
        <v>2008</v>
      </c>
      <c r="F947">
        <f>Data!F947</f>
        <v>55.8</v>
      </c>
      <c r="G947" s="24">
        <f>Data!K947</f>
        <v>42.747999999999998</v>
      </c>
      <c r="H947" s="24">
        <f>Data!L947</f>
        <v>-94.495999999999995</v>
      </c>
      <c r="I947" t="s">
        <v>439</v>
      </c>
    </row>
    <row r="948" spans="1:9" x14ac:dyDescent="0.25">
      <c r="A948" t="str">
        <f>Data!A948</f>
        <v>IA</v>
      </c>
      <c r="B948">
        <f>Data!B948</f>
        <v>388</v>
      </c>
      <c r="C948" s="15" t="str">
        <f>Data!C948</f>
        <v>0000RS</v>
      </c>
      <c r="D948" t="str">
        <f>Data!D948</f>
        <v>Subsurface (no inlets specified)</v>
      </c>
      <c r="E948">
        <f>Data!E948</f>
        <v>2008</v>
      </c>
      <c r="F948">
        <f>Data!F948</f>
        <v>41.7</v>
      </c>
      <c r="G948" s="24">
        <f>Data!K948</f>
        <v>42.747999999999998</v>
      </c>
      <c r="H948" s="24">
        <f>Data!L948</f>
        <v>-94.495999999999995</v>
      </c>
      <c r="I948" t="s">
        <v>439</v>
      </c>
    </row>
    <row r="949" spans="1:9" x14ac:dyDescent="0.25">
      <c r="A949" t="str">
        <f>Data!A949</f>
        <v>IA</v>
      </c>
      <c r="B949">
        <f>Data!B949</f>
        <v>388</v>
      </c>
      <c r="C949" s="15" t="str">
        <f>Data!C949</f>
        <v>0000KC</v>
      </c>
      <c r="D949" t="str">
        <f>Data!D949</f>
        <v>Subsurface (no inlets specified)</v>
      </c>
      <c r="E949">
        <f>Data!E949</f>
        <v>2008</v>
      </c>
      <c r="F949">
        <f>Data!F949</f>
        <v>27.9</v>
      </c>
      <c r="G949" s="24">
        <f>Data!K949</f>
        <v>42.747999999999998</v>
      </c>
      <c r="H949" s="24">
        <f>Data!L949</f>
        <v>-94.495999999999995</v>
      </c>
      <c r="I949" t="s">
        <v>439</v>
      </c>
    </row>
    <row r="950" spans="1:9" x14ac:dyDescent="0.25">
      <c r="A950" t="str">
        <f>Data!A950</f>
        <v>IA</v>
      </c>
      <c r="B950">
        <f>Data!B950</f>
        <v>388</v>
      </c>
      <c r="C950" s="15" t="str">
        <f>Data!C950</f>
        <v>0000PF</v>
      </c>
      <c r="D950" t="str">
        <f>Data!D950</f>
        <v>Subsurface (no inlets specified)</v>
      </c>
      <c r="E950">
        <f>Data!E950</f>
        <v>2008</v>
      </c>
      <c r="F950">
        <f>Data!F950</f>
        <v>17.8</v>
      </c>
      <c r="G950" s="24">
        <f>Data!K950</f>
        <v>42.747999999999998</v>
      </c>
      <c r="H950" s="24">
        <f>Data!L950</f>
        <v>-94.495999999999995</v>
      </c>
      <c r="I950" t="s">
        <v>439</v>
      </c>
    </row>
    <row r="951" spans="1:9" x14ac:dyDescent="0.25">
      <c r="A951" t="str">
        <f>Data!A951</f>
        <v>IA</v>
      </c>
      <c r="B951">
        <f>Data!B951</f>
        <v>388</v>
      </c>
      <c r="C951" s="15" t="str">
        <f>Data!C951</f>
        <v>00000C</v>
      </c>
      <c r="D951" t="str">
        <f>Data!D951</f>
        <v>Subsurface (no inlets specified)</v>
      </c>
      <c r="E951">
        <f>Data!E951</f>
        <v>2007</v>
      </c>
      <c r="F951">
        <f>Data!F951</f>
        <v>65.8</v>
      </c>
      <c r="G951" s="24">
        <f>Data!K951</f>
        <v>42.747999999999998</v>
      </c>
      <c r="H951" s="24">
        <f>Data!L951</f>
        <v>-94.495999999999995</v>
      </c>
      <c r="I951" t="s">
        <v>439</v>
      </c>
    </row>
    <row r="952" spans="1:9" x14ac:dyDescent="0.25">
      <c r="A952" t="str">
        <f>Data!A952</f>
        <v>IA</v>
      </c>
      <c r="B952">
        <f>Data!B952</f>
        <v>388</v>
      </c>
      <c r="C952" s="15" t="str">
        <f>Data!C952</f>
        <v>0000RC</v>
      </c>
      <c r="D952" t="str">
        <f>Data!D952</f>
        <v>Subsurface (no inlets specified)</v>
      </c>
      <c r="E952">
        <f>Data!E952</f>
        <v>2007</v>
      </c>
      <c r="F952">
        <f>Data!F952</f>
        <v>62.4</v>
      </c>
      <c r="G952" s="24">
        <f>Data!K952</f>
        <v>42.747999999999998</v>
      </c>
      <c r="H952" s="24">
        <f>Data!L952</f>
        <v>-94.495999999999995</v>
      </c>
      <c r="I952" t="s">
        <v>439</v>
      </c>
    </row>
    <row r="953" spans="1:9" x14ac:dyDescent="0.25">
      <c r="A953" t="str">
        <f>Data!A953</f>
        <v>IA</v>
      </c>
      <c r="B953">
        <f>Data!B953</f>
        <v>388</v>
      </c>
      <c r="C953" s="15" t="str">
        <f>Data!C953</f>
        <v>00000S</v>
      </c>
      <c r="D953" t="str">
        <f>Data!D953</f>
        <v>Subsurface (no inlets specified)</v>
      </c>
      <c r="E953">
        <f>Data!E953</f>
        <v>2007</v>
      </c>
      <c r="F953">
        <f>Data!F953</f>
        <v>49.6</v>
      </c>
      <c r="G953" s="24">
        <f>Data!K953</f>
        <v>42.747999999999998</v>
      </c>
      <c r="H953" s="24">
        <f>Data!L953</f>
        <v>-94.495999999999995</v>
      </c>
      <c r="I953" t="s">
        <v>439</v>
      </c>
    </row>
    <row r="954" spans="1:9" x14ac:dyDescent="0.25">
      <c r="A954" t="str">
        <f>Data!A954</f>
        <v>IA</v>
      </c>
      <c r="B954">
        <f>Data!B954</f>
        <v>388</v>
      </c>
      <c r="C954" s="15" t="str">
        <f>Data!C954</f>
        <v>0000RS</v>
      </c>
      <c r="D954" t="str">
        <f>Data!D954</f>
        <v>Subsurface (no inlets specified)</v>
      </c>
      <c r="E954">
        <f>Data!E954</f>
        <v>2007</v>
      </c>
      <c r="F954">
        <f>Data!F954</f>
        <v>54.5</v>
      </c>
      <c r="G954" s="24">
        <f>Data!K954</f>
        <v>42.747999999999998</v>
      </c>
      <c r="H954" s="24">
        <f>Data!L954</f>
        <v>-94.495999999999995</v>
      </c>
      <c r="I954" t="s">
        <v>439</v>
      </c>
    </row>
    <row r="955" spans="1:9" x14ac:dyDescent="0.25">
      <c r="A955" t="str">
        <f>Data!A955</f>
        <v>IA</v>
      </c>
      <c r="B955">
        <f>Data!B955</f>
        <v>388</v>
      </c>
      <c r="C955" s="15" t="str">
        <f>Data!C955</f>
        <v>0000KC</v>
      </c>
      <c r="D955" t="str">
        <f>Data!D955</f>
        <v>Subsurface (no inlets specified)</v>
      </c>
      <c r="E955">
        <f>Data!E955</f>
        <v>2007</v>
      </c>
      <c r="F955">
        <f>Data!F955</f>
        <v>39</v>
      </c>
      <c r="G955" s="24">
        <f>Data!K955</f>
        <v>42.747999999999998</v>
      </c>
      <c r="H955" s="24">
        <f>Data!L955</f>
        <v>-94.495999999999995</v>
      </c>
      <c r="I955" t="s">
        <v>439</v>
      </c>
    </row>
    <row r="956" spans="1:9" x14ac:dyDescent="0.25">
      <c r="A956" t="str">
        <f>Data!A956</f>
        <v>IA</v>
      </c>
      <c r="B956">
        <f>Data!B956</f>
        <v>388</v>
      </c>
      <c r="C956" s="15" t="str">
        <f>Data!C956</f>
        <v>0000PF</v>
      </c>
      <c r="D956" t="str">
        <f>Data!D956</f>
        <v>Subsurface (no inlets specified)</v>
      </c>
      <c r="E956">
        <f>Data!E956</f>
        <v>2007</v>
      </c>
      <c r="F956">
        <f>Data!F956</f>
        <v>21</v>
      </c>
      <c r="G956" s="24">
        <f>Data!K956</f>
        <v>42.747999999999998</v>
      </c>
      <c r="H956" s="24">
        <f>Data!L956</f>
        <v>-94.495999999999995</v>
      </c>
      <c r="I956" t="s">
        <v>439</v>
      </c>
    </row>
    <row r="957" spans="1:9" x14ac:dyDescent="0.25">
      <c r="A957" t="str">
        <f>Data!A957</f>
        <v>IA</v>
      </c>
      <c r="B957">
        <f>Data!B957</f>
        <v>389</v>
      </c>
      <c r="C957" s="15" t="str">
        <f>Data!C957</f>
        <v>CONVEN</v>
      </c>
      <c r="D957" t="str">
        <f>Data!D957</f>
        <v>Subsurface (no inlets specified)</v>
      </c>
      <c r="E957">
        <f>Data!E957</f>
        <v>2008</v>
      </c>
      <c r="F957">
        <f>Data!F957</f>
        <v>24</v>
      </c>
      <c r="G957" s="24">
        <f>Data!K957</f>
        <v>41.19</v>
      </c>
      <c r="H957" s="24">
        <f>Data!L957</f>
        <v>-91.48</v>
      </c>
      <c r="I957" t="s">
        <v>439</v>
      </c>
    </row>
    <row r="958" spans="1:9" x14ac:dyDescent="0.25">
      <c r="A958" t="str">
        <f>Data!A958</f>
        <v>IA</v>
      </c>
      <c r="B958">
        <f>Data!B958</f>
        <v>389</v>
      </c>
      <c r="C958" s="15" t="str">
        <f>Data!C958</f>
        <v>SHALLO</v>
      </c>
      <c r="D958" t="str">
        <f>Data!D958</f>
        <v>Subsurface (no inlets specified)</v>
      </c>
      <c r="E958">
        <f>Data!E958</f>
        <v>2008</v>
      </c>
      <c r="F958">
        <f>Data!F958</f>
        <v>21</v>
      </c>
      <c r="G958" s="24">
        <f>Data!K958</f>
        <v>41.19</v>
      </c>
      <c r="H958" s="24">
        <f>Data!L958</f>
        <v>-91.48</v>
      </c>
      <c r="I958" t="s">
        <v>439</v>
      </c>
    </row>
    <row r="959" spans="1:9" x14ac:dyDescent="0.25">
      <c r="A959" t="str">
        <f>Data!A959</f>
        <v>IA</v>
      </c>
      <c r="B959">
        <f>Data!B959</f>
        <v>389</v>
      </c>
      <c r="C959" s="15" t="str">
        <f>Data!C959</f>
        <v>CONVEN</v>
      </c>
      <c r="D959" t="str">
        <f>Data!D959</f>
        <v>Subsurface (no inlets specified)</v>
      </c>
      <c r="E959">
        <f>Data!E959</f>
        <v>2007</v>
      </c>
      <c r="F959">
        <f>Data!F959</f>
        <v>34</v>
      </c>
      <c r="G959" s="24">
        <f>Data!K959</f>
        <v>41.19</v>
      </c>
      <c r="H959" s="24">
        <f>Data!L959</f>
        <v>-91.48</v>
      </c>
      <c r="I959" t="s">
        <v>439</v>
      </c>
    </row>
    <row r="960" spans="1:9" x14ac:dyDescent="0.25">
      <c r="A960" t="str">
        <f>Data!A960</f>
        <v>IA</v>
      </c>
      <c r="B960">
        <f>Data!B960</f>
        <v>389</v>
      </c>
      <c r="C960" s="15" t="str">
        <f>Data!C960</f>
        <v>SHALLO</v>
      </c>
      <c r="D960" t="str">
        <f>Data!D960</f>
        <v>Subsurface (no inlets specified)</v>
      </c>
      <c r="E960">
        <f>Data!E960</f>
        <v>2007</v>
      </c>
      <c r="F960">
        <f>Data!F960</f>
        <v>26</v>
      </c>
      <c r="G960" s="24">
        <f>Data!K960</f>
        <v>41.19</v>
      </c>
      <c r="H960" s="24">
        <f>Data!L960</f>
        <v>-91.48</v>
      </c>
      <c r="I960" t="s">
        <v>439</v>
      </c>
    </row>
    <row r="961" spans="1:9" x14ac:dyDescent="0.25">
      <c r="A961" t="str">
        <f>Data!A961</f>
        <v>IA</v>
      </c>
      <c r="B961">
        <f>Data!B961</f>
        <v>389</v>
      </c>
      <c r="C961" s="15" t="str">
        <f>Data!C961</f>
        <v>CONVEN</v>
      </c>
      <c r="D961" t="str">
        <f>Data!D961</f>
        <v>Subsurface (no inlets specified)</v>
      </c>
      <c r="E961">
        <f>Data!E961</f>
        <v>2009</v>
      </c>
      <c r="F961">
        <f>Data!F961</f>
        <v>43</v>
      </c>
      <c r="G961" s="24">
        <f>Data!K961</f>
        <v>41.19</v>
      </c>
      <c r="H961" s="24">
        <f>Data!L961</f>
        <v>-91.48</v>
      </c>
      <c r="I961" t="s">
        <v>439</v>
      </c>
    </row>
    <row r="962" spans="1:9" x14ac:dyDescent="0.25">
      <c r="A962" t="str">
        <f>Data!A962</f>
        <v>IA</v>
      </c>
      <c r="B962">
        <f>Data!B962</f>
        <v>389</v>
      </c>
      <c r="C962" s="15" t="str">
        <f>Data!C962</f>
        <v>SHALLO</v>
      </c>
      <c r="D962" t="str">
        <f>Data!D962</f>
        <v>Subsurface (no inlets specified)</v>
      </c>
      <c r="E962">
        <f>Data!E962</f>
        <v>2009</v>
      </c>
      <c r="F962">
        <f>Data!F962</f>
        <v>24</v>
      </c>
      <c r="G962" s="24">
        <f>Data!K962</f>
        <v>41.19</v>
      </c>
      <c r="H962" s="24">
        <f>Data!L962</f>
        <v>-91.48</v>
      </c>
      <c r="I962" t="s">
        <v>439</v>
      </c>
    </row>
    <row r="963" spans="1:9" x14ac:dyDescent="0.25">
      <c r="A963" t="str">
        <f>Data!A963</f>
        <v>IA</v>
      </c>
      <c r="B963">
        <f>Data!B963</f>
        <v>389</v>
      </c>
      <c r="C963" s="15" t="str">
        <f>Data!C963</f>
        <v>CONVEN</v>
      </c>
      <c r="D963" t="str">
        <f>Data!D963</f>
        <v>Subsurface (no inlets specified)</v>
      </c>
      <c r="E963">
        <f>Data!E963</f>
        <v>2010</v>
      </c>
      <c r="F963">
        <f>Data!F963</f>
        <v>36</v>
      </c>
      <c r="G963" s="24">
        <f>Data!K963</f>
        <v>41.19</v>
      </c>
      <c r="H963" s="24">
        <f>Data!L963</f>
        <v>-91.48</v>
      </c>
      <c r="I963" t="s">
        <v>439</v>
      </c>
    </row>
    <row r="964" spans="1:9" x14ac:dyDescent="0.25">
      <c r="A964" t="str">
        <f>Data!A964</f>
        <v>IA</v>
      </c>
      <c r="B964">
        <f>Data!B964</f>
        <v>389</v>
      </c>
      <c r="C964" s="15" t="str">
        <f>Data!C964</f>
        <v>SHALLO</v>
      </c>
      <c r="D964" t="str">
        <f>Data!D964</f>
        <v>Subsurface (no inlets specified)</v>
      </c>
      <c r="E964">
        <f>Data!E964</f>
        <v>2010</v>
      </c>
      <c r="F964">
        <f>Data!F964</f>
        <v>25</v>
      </c>
      <c r="G964" s="24">
        <f>Data!K964</f>
        <v>41.19</v>
      </c>
      <c r="H964" s="24">
        <f>Data!L964</f>
        <v>-91.48</v>
      </c>
      <c r="I964" t="s">
        <v>439</v>
      </c>
    </row>
    <row r="965" spans="1:9" x14ac:dyDescent="0.25">
      <c r="A965" t="str">
        <f>Data!A965</f>
        <v>MN</v>
      </c>
      <c r="B965">
        <f>Data!B965</f>
        <v>392</v>
      </c>
      <c r="C965" s="15" t="str">
        <f>Data!C965</f>
        <v>DEP120</v>
      </c>
      <c r="D965" t="str">
        <f>Data!D965</f>
        <v>Subsurface (no inlets specified)</v>
      </c>
      <c r="E965">
        <f>Data!E965</f>
        <v>2003</v>
      </c>
      <c r="F965">
        <f>Data!F965</f>
        <v>6.8</v>
      </c>
      <c r="G965" s="24">
        <f>Data!K965</f>
        <v>44.08</v>
      </c>
      <c r="H965" s="24">
        <f>Data!L965</f>
        <v>-93.52</v>
      </c>
      <c r="I965" t="s">
        <v>439</v>
      </c>
    </row>
    <row r="966" spans="1:9" x14ac:dyDescent="0.25">
      <c r="A966" t="str">
        <f>Data!A966</f>
        <v>MN</v>
      </c>
      <c r="B966">
        <f>Data!B966</f>
        <v>392</v>
      </c>
      <c r="C966" s="15" t="str">
        <f>Data!C966</f>
        <v>DEP090</v>
      </c>
      <c r="D966" t="str">
        <f>Data!D966</f>
        <v>Subsurface (no inlets specified)</v>
      </c>
      <c r="E966">
        <f>Data!E966</f>
        <v>2003</v>
      </c>
      <c r="F966">
        <f>Data!F966</f>
        <v>4.5999999999999996</v>
      </c>
      <c r="G966" s="24">
        <f>Data!K966</f>
        <v>44.08</v>
      </c>
      <c r="H966" s="24">
        <f>Data!L966</f>
        <v>-93.52</v>
      </c>
      <c r="I966" t="s">
        <v>439</v>
      </c>
    </row>
    <row r="967" spans="1:9" x14ac:dyDescent="0.25">
      <c r="A967" t="str">
        <f>Data!A967</f>
        <v>MN</v>
      </c>
      <c r="B967">
        <f>Data!B967</f>
        <v>392</v>
      </c>
      <c r="C967" s="15" t="str">
        <f>Data!C967</f>
        <v>INT013</v>
      </c>
      <c r="D967" t="str">
        <f>Data!D967</f>
        <v>Subsurface (no inlets specified)</v>
      </c>
      <c r="E967">
        <f>Data!E967</f>
        <v>2003</v>
      </c>
      <c r="F967">
        <f>Data!F967</f>
        <v>4.5999999999999996</v>
      </c>
      <c r="G967" s="24">
        <f>Data!K967</f>
        <v>44.08</v>
      </c>
      <c r="H967" s="24">
        <f>Data!L967</f>
        <v>-93.52</v>
      </c>
      <c r="I967" t="s">
        <v>439</v>
      </c>
    </row>
    <row r="968" spans="1:9" x14ac:dyDescent="0.25">
      <c r="A968" t="str">
        <f>Data!A968</f>
        <v>MN</v>
      </c>
      <c r="B968">
        <f>Data!B968</f>
        <v>392</v>
      </c>
      <c r="C968" s="15" t="str">
        <f>Data!C968</f>
        <v>INT051</v>
      </c>
      <c r="D968" t="str">
        <f>Data!D968</f>
        <v>Subsurface (no inlets specified)</v>
      </c>
      <c r="E968">
        <f>Data!E968</f>
        <v>2003</v>
      </c>
      <c r="F968">
        <f>Data!F968</f>
        <v>6.8</v>
      </c>
      <c r="G968" s="24">
        <f>Data!K968</f>
        <v>44.08</v>
      </c>
      <c r="H968" s="24">
        <f>Data!L968</f>
        <v>-93.52</v>
      </c>
      <c r="I968" t="s">
        <v>439</v>
      </c>
    </row>
    <row r="969" spans="1:9" x14ac:dyDescent="0.25">
      <c r="A969" t="str">
        <f>Data!A969</f>
        <v>MN</v>
      </c>
      <c r="B969">
        <f>Data!B969</f>
        <v>392</v>
      </c>
      <c r="C969" s="15" t="str">
        <f>Data!C969</f>
        <v>DEP120</v>
      </c>
      <c r="D969" t="str">
        <f>Data!D969</f>
        <v>Subsurface (no inlets specified)</v>
      </c>
      <c r="E969">
        <f>Data!E969</f>
        <v>2002</v>
      </c>
      <c r="F969">
        <f>Data!F969</f>
        <v>18.8</v>
      </c>
      <c r="G969" s="24">
        <f>Data!K969</f>
        <v>44.08</v>
      </c>
      <c r="H969" s="24">
        <f>Data!L969</f>
        <v>-93.52</v>
      </c>
      <c r="I969" t="s">
        <v>439</v>
      </c>
    </row>
    <row r="970" spans="1:9" x14ac:dyDescent="0.25">
      <c r="A970" t="str">
        <f>Data!A970</f>
        <v>MN</v>
      </c>
      <c r="B970">
        <f>Data!B970</f>
        <v>392</v>
      </c>
      <c r="C970" s="15" t="str">
        <f>Data!C970</f>
        <v>DEP090</v>
      </c>
      <c r="D970" t="str">
        <f>Data!D970</f>
        <v>Subsurface (no inlets specified)</v>
      </c>
      <c r="E970">
        <f>Data!E970</f>
        <v>2002</v>
      </c>
      <c r="F970">
        <f>Data!F970</f>
        <v>12.9</v>
      </c>
      <c r="G970" s="24">
        <f>Data!K970</f>
        <v>44.08</v>
      </c>
      <c r="H970" s="24">
        <f>Data!L970</f>
        <v>-93.52</v>
      </c>
      <c r="I970" t="s">
        <v>439</v>
      </c>
    </row>
    <row r="971" spans="1:9" x14ac:dyDescent="0.25">
      <c r="A971" t="str">
        <f>Data!A971</f>
        <v>MN</v>
      </c>
      <c r="B971">
        <f>Data!B971</f>
        <v>392</v>
      </c>
      <c r="C971" s="15" t="str">
        <f>Data!C971</f>
        <v>INT013</v>
      </c>
      <c r="D971" t="str">
        <f>Data!D971</f>
        <v>Subsurface (no inlets specified)</v>
      </c>
      <c r="E971">
        <f>Data!E971</f>
        <v>2002</v>
      </c>
      <c r="F971">
        <f>Data!F971</f>
        <v>14.7</v>
      </c>
      <c r="G971" s="24">
        <f>Data!K971</f>
        <v>44.08</v>
      </c>
      <c r="H971" s="24">
        <f>Data!L971</f>
        <v>-93.52</v>
      </c>
      <c r="I971" t="s">
        <v>439</v>
      </c>
    </row>
    <row r="972" spans="1:9" x14ac:dyDescent="0.25">
      <c r="A972" t="str">
        <f>Data!A972</f>
        <v>MN</v>
      </c>
      <c r="B972">
        <f>Data!B972</f>
        <v>392</v>
      </c>
      <c r="C972" s="15" t="str">
        <f>Data!C972</f>
        <v>INT051</v>
      </c>
      <c r="D972" t="str">
        <f>Data!D972</f>
        <v>Subsurface (no inlets specified)</v>
      </c>
      <c r="E972">
        <f>Data!E972</f>
        <v>2002</v>
      </c>
      <c r="F972">
        <f>Data!F972</f>
        <v>17.2</v>
      </c>
      <c r="G972" s="24">
        <f>Data!K972</f>
        <v>44.08</v>
      </c>
      <c r="H972" s="24">
        <f>Data!L972</f>
        <v>-93.52</v>
      </c>
      <c r="I972" t="s">
        <v>439</v>
      </c>
    </row>
    <row r="973" spans="1:9" x14ac:dyDescent="0.25">
      <c r="A973" t="str">
        <f>Data!A973</f>
        <v>MN</v>
      </c>
      <c r="B973">
        <f>Data!B973</f>
        <v>392</v>
      </c>
      <c r="C973" s="15" t="str">
        <f>Data!C973</f>
        <v>DEP120</v>
      </c>
      <c r="D973" t="str">
        <f>Data!D973</f>
        <v>Subsurface (no inlets specified)</v>
      </c>
      <c r="E973">
        <f>Data!E973</f>
        <v>2001</v>
      </c>
      <c r="F973">
        <f>Data!F973</f>
        <v>23.5</v>
      </c>
      <c r="G973" s="24">
        <f>Data!K973</f>
        <v>44.08</v>
      </c>
      <c r="H973" s="24">
        <f>Data!L973</f>
        <v>-93.52</v>
      </c>
      <c r="I973" t="s">
        <v>439</v>
      </c>
    </row>
    <row r="974" spans="1:9" x14ac:dyDescent="0.25">
      <c r="A974" t="str">
        <f>Data!A974</f>
        <v>MN</v>
      </c>
      <c r="B974">
        <f>Data!B974</f>
        <v>392</v>
      </c>
      <c r="C974" s="15" t="str">
        <f>Data!C974</f>
        <v>DEP090</v>
      </c>
      <c r="D974" t="str">
        <f>Data!D974</f>
        <v>Subsurface (no inlets specified)</v>
      </c>
      <c r="E974">
        <f>Data!E974</f>
        <v>2001</v>
      </c>
      <c r="F974">
        <f>Data!F974</f>
        <v>19</v>
      </c>
      <c r="G974" s="24">
        <f>Data!K974</f>
        <v>44.08</v>
      </c>
      <c r="H974" s="24">
        <f>Data!L974</f>
        <v>-93.52</v>
      </c>
      <c r="I974" t="s">
        <v>439</v>
      </c>
    </row>
    <row r="975" spans="1:9" x14ac:dyDescent="0.25">
      <c r="A975" t="str">
        <f>Data!A975</f>
        <v>MN</v>
      </c>
      <c r="B975">
        <f>Data!B975</f>
        <v>392</v>
      </c>
      <c r="C975" s="15" t="str">
        <f>Data!C975</f>
        <v>INT013</v>
      </c>
      <c r="D975" t="str">
        <f>Data!D975</f>
        <v>Subsurface (no inlets specified)</v>
      </c>
      <c r="E975">
        <f>Data!E975</f>
        <v>2001</v>
      </c>
      <c r="F975">
        <f>Data!F975</f>
        <v>21</v>
      </c>
      <c r="G975" s="24">
        <f>Data!K975</f>
        <v>44.08</v>
      </c>
      <c r="H975" s="24">
        <f>Data!L975</f>
        <v>-93.52</v>
      </c>
      <c r="I975" t="s">
        <v>439</v>
      </c>
    </row>
    <row r="976" spans="1:9" x14ac:dyDescent="0.25">
      <c r="A976" t="str">
        <f>Data!A976</f>
        <v>MN</v>
      </c>
      <c r="B976">
        <f>Data!B976</f>
        <v>392</v>
      </c>
      <c r="C976" s="15" t="str">
        <f>Data!C976</f>
        <v>INT051</v>
      </c>
      <c r="D976" t="str">
        <f>Data!D976</f>
        <v>Subsurface (no inlets specified)</v>
      </c>
      <c r="E976">
        <f>Data!E976</f>
        <v>2001</v>
      </c>
      <c r="F976">
        <f>Data!F976</f>
        <v>21.7</v>
      </c>
      <c r="G976" s="24">
        <f>Data!K976</f>
        <v>44.08</v>
      </c>
      <c r="H976" s="24">
        <f>Data!L976</f>
        <v>-93.52</v>
      </c>
      <c r="I976" t="s">
        <v>439</v>
      </c>
    </row>
    <row r="977" spans="1:9" x14ac:dyDescent="0.25">
      <c r="A977" t="str">
        <f>Data!A977</f>
        <v>MN</v>
      </c>
      <c r="B977">
        <f>Data!B977</f>
        <v>392</v>
      </c>
      <c r="C977" s="15" t="str">
        <f>Data!C977</f>
        <v>DEP120</v>
      </c>
      <c r="D977" t="str">
        <f>Data!D977</f>
        <v>Subsurface (no inlets specified)</v>
      </c>
      <c r="E977">
        <f>Data!E977</f>
        <v>2005</v>
      </c>
      <c r="F977">
        <f>Data!F977</f>
        <v>18.8</v>
      </c>
      <c r="G977" s="24">
        <f>Data!K977</f>
        <v>44.08</v>
      </c>
      <c r="H977" s="24">
        <f>Data!L977</f>
        <v>-93.52</v>
      </c>
      <c r="I977" t="s">
        <v>439</v>
      </c>
    </row>
    <row r="978" spans="1:9" x14ac:dyDescent="0.25">
      <c r="A978" t="str">
        <f>Data!A978</f>
        <v>MN</v>
      </c>
      <c r="B978">
        <f>Data!B978</f>
        <v>392</v>
      </c>
      <c r="C978" s="15" t="str">
        <f>Data!C978</f>
        <v>DEP090</v>
      </c>
      <c r="D978" t="str">
        <f>Data!D978</f>
        <v>Subsurface (no inlets specified)</v>
      </c>
      <c r="E978">
        <f>Data!E978</f>
        <v>2005</v>
      </c>
      <c r="F978">
        <f>Data!F978</f>
        <v>13.5</v>
      </c>
      <c r="G978" s="24">
        <f>Data!K978</f>
        <v>44.08</v>
      </c>
      <c r="H978" s="24">
        <f>Data!L978</f>
        <v>-93.52</v>
      </c>
      <c r="I978" t="s">
        <v>439</v>
      </c>
    </row>
    <row r="979" spans="1:9" x14ac:dyDescent="0.25">
      <c r="A979" t="str">
        <f>Data!A979</f>
        <v>MN</v>
      </c>
      <c r="B979">
        <f>Data!B979</f>
        <v>392</v>
      </c>
      <c r="C979" s="15" t="str">
        <f>Data!C979</f>
        <v>INT013</v>
      </c>
      <c r="D979" t="str">
        <f>Data!D979</f>
        <v>Subsurface (no inlets specified)</v>
      </c>
      <c r="E979">
        <f>Data!E979</f>
        <v>2005</v>
      </c>
      <c r="F979">
        <f>Data!F979</f>
        <v>14.3</v>
      </c>
      <c r="G979" s="24">
        <f>Data!K979</f>
        <v>44.08</v>
      </c>
      <c r="H979" s="24">
        <f>Data!L979</f>
        <v>-93.52</v>
      </c>
      <c r="I979" t="s">
        <v>439</v>
      </c>
    </row>
    <row r="980" spans="1:9" x14ac:dyDescent="0.25">
      <c r="A980" t="str">
        <f>Data!A980</f>
        <v>MN</v>
      </c>
      <c r="B980">
        <f>Data!B980</f>
        <v>392</v>
      </c>
      <c r="C980" s="15" t="str">
        <f>Data!C980</f>
        <v>INT051</v>
      </c>
      <c r="D980" t="str">
        <f>Data!D980</f>
        <v>Subsurface (no inlets specified)</v>
      </c>
      <c r="E980">
        <f>Data!E980</f>
        <v>2005</v>
      </c>
      <c r="F980">
        <f>Data!F980</f>
        <v>18.7</v>
      </c>
      <c r="G980" s="24">
        <f>Data!K980</f>
        <v>44.08</v>
      </c>
      <c r="H980" s="24">
        <f>Data!L980</f>
        <v>-93.52</v>
      </c>
      <c r="I980" t="s">
        <v>439</v>
      </c>
    </row>
    <row r="981" spans="1:9" x14ac:dyDescent="0.25">
      <c r="A981" t="str">
        <f>Data!A981</f>
        <v>MN</v>
      </c>
      <c r="B981">
        <f>Data!B981</f>
        <v>392</v>
      </c>
      <c r="C981" s="15" t="str">
        <f>Data!C981</f>
        <v>DEP120</v>
      </c>
      <c r="D981" t="str">
        <f>Data!D981</f>
        <v>Subsurface (no inlets specified)</v>
      </c>
      <c r="E981">
        <f>Data!E981</f>
        <v>2004</v>
      </c>
      <c r="F981">
        <f>Data!F981</f>
        <v>32.9</v>
      </c>
      <c r="G981" s="24">
        <f>Data!K981</f>
        <v>44.08</v>
      </c>
      <c r="H981" s="24">
        <f>Data!L981</f>
        <v>-93.52</v>
      </c>
      <c r="I981" t="s">
        <v>439</v>
      </c>
    </row>
    <row r="982" spans="1:9" x14ac:dyDescent="0.25">
      <c r="A982" t="str">
        <f>Data!A982</f>
        <v>MN</v>
      </c>
      <c r="B982">
        <f>Data!B982</f>
        <v>392</v>
      </c>
      <c r="C982" s="15" t="str">
        <f>Data!C982</f>
        <v>DEP090</v>
      </c>
      <c r="D982" t="str">
        <f>Data!D982</f>
        <v>Subsurface (no inlets specified)</v>
      </c>
      <c r="E982">
        <f>Data!E982</f>
        <v>2004</v>
      </c>
      <c r="F982">
        <f>Data!F982</f>
        <v>31.2</v>
      </c>
      <c r="G982" s="24">
        <f>Data!K982</f>
        <v>44.08</v>
      </c>
      <c r="H982" s="24">
        <f>Data!L982</f>
        <v>-93.52</v>
      </c>
      <c r="I982" t="s">
        <v>439</v>
      </c>
    </row>
    <row r="983" spans="1:9" x14ac:dyDescent="0.25">
      <c r="A983" t="str">
        <f>Data!A983</f>
        <v>MN</v>
      </c>
      <c r="B983">
        <f>Data!B983</f>
        <v>392</v>
      </c>
      <c r="C983" s="15" t="str">
        <f>Data!C983</f>
        <v>INT013</v>
      </c>
      <c r="D983" t="str">
        <f>Data!D983</f>
        <v>Subsurface (no inlets specified)</v>
      </c>
      <c r="E983">
        <f>Data!E983</f>
        <v>2004</v>
      </c>
      <c r="F983">
        <f>Data!F983</f>
        <v>27.9</v>
      </c>
      <c r="G983" s="24">
        <f>Data!K983</f>
        <v>44.08</v>
      </c>
      <c r="H983" s="24">
        <f>Data!L983</f>
        <v>-93.52</v>
      </c>
      <c r="I983" t="s">
        <v>439</v>
      </c>
    </row>
    <row r="984" spans="1:9" x14ac:dyDescent="0.25">
      <c r="A984" t="str">
        <f>Data!A984</f>
        <v>MN</v>
      </c>
      <c r="B984">
        <f>Data!B984</f>
        <v>392</v>
      </c>
      <c r="C984" s="15" t="str">
        <f>Data!C984</f>
        <v>INT051</v>
      </c>
      <c r="D984" t="str">
        <f>Data!D984</f>
        <v>Subsurface (no inlets specified)</v>
      </c>
      <c r="E984">
        <f>Data!E984</f>
        <v>2004</v>
      </c>
      <c r="F984">
        <f>Data!F984</f>
        <v>37</v>
      </c>
      <c r="G984" s="24">
        <f>Data!K984</f>
        <v>44.08</v>
      </c>
      <c r="H984" s="24">
        <f>Data!L984</f>
        <v>-93.52</v>
      </c>
      <c r="I984" t="s">
        <v>439</v>
      </c>
    </row>
    <row r="985" spans="1:9" x14ac:dyDescent="0.25">
      <c r="A985" t="str">
        <f>Data!A985</f>
        <v>MO</v>
      </c>
      <c r="B985">
        <f>Data!B985</f>
        <v>394</v>
      </c>
      <c r="C985" s="15" t="str">
        <f>Data!C985</f>
        <v>0000FD</v>
      </c>
      <c r="D985" t="str">
        <f>Data!D985</f>
        <v>Subsurface (no inlets specified)</v>
      </c>
      <c r="E985">
        <f>Data!E985</f>
        <v>2010</v>
      </c>
      <c r="F985">
        <f>Data!F985</f>
        <v>28.3</v>
      </c>
      <c r="G985" s="24">
        <f>Data!K985</f>
        <v>40.052999999999997</v>
      </c>
      <c r="H985" s="24">
        <f>Data!L985</f>
        <v>-92.072999999999993</v>
      </c>
      <c r="I985" t="s">
        <v>439</v>
      </c>
    </row>
    <row r="986" spans="1:9" x14ac:dyDescent="0.25">
      <c r="A986" t="str">
        <f>Data!A986</f>
        <v>MO</v>
      </c>
      <c r="B986">
        <f>Data!B986</f>
        <v>394</v>
      </c>
      <c r="C986" s="15" t="str">
        <f>Data!C986</f>
        <v>0000FD</v>
      </c>
      <c r="D986" t="str">
        <f>Data!D986</f>
        <v>Subsurface (no inlets specified)</v>
      </c>
      <c r="E986">
        <f>Data!E986</f>
        <v>2012</v>
      </c>
      <c r="F986">
        <f>Data!F986</f>
        <v>33.9</v>
      </c>
      <c r="G986" s="24">
        <f>Data!K986</f>
        <v>40.052999999999997</v>
      </c>
      <c r="H986" s="24">
        <f>Data!L986</f>
        <v>-92.072999999999993</v>
      </c>
      <c r="I986" t="s">
        <v>439</v>
      </c>
    </row>
    <row r="987" spans="1:9" x14ac:dyDescent="0.25">
      <c r="A987" t="str">
        <f>Data!A987</f>
        <v>MO</v>
      </c>
      <c r="B987">
        <f>Data!B987</f>
        <v>394</v>
      </c>
      <c r="C987" s="15" t="str">
        <f>Data!C987</f>
        <v>0000FD</v>
      </c>
      <c r="D987" t="str">
        <f>Data!D987</f>
        <v>Subsurface (no inlets specified)</v>
      </c>
      <c r="E987">
        <f>Data!E987</f>
        <v>2011</v>
      </c>
      <c r="F987">
        <f>Data!F987</f>
        <v>90.1</v>
      </c>
      <c r="G987" s="24">
        <f>Data!K987</f>
        <v>40.052999999999997</v>
      </c>
      <c r="H987" s="24">
        <f>Data!L987</f>
        <v>-92.072999999999993</v>
      </c>
      <c r="I987" t="s">
        <v>439</v>
      </c>
    </row>
    <row r="988" spans="1:9" x14ac:dyDescent="0.25">
      <c r="A988" t="str">
        <f>Data!A988</f>
        <v>IA</v>
      </c>
      <c r="B988">
        <f>Data!B988</f>
        <v>396</v>
      </c>
      <c r="C988" s="15" t="str">
        <f>Data!C988</f>
        <v>CONTRL</v>
      </c>
      <c r="D988" t="str">
        <f>Data!D988</f>
        <v>Subsurface (no inlets specified)</v>
      </c>
      <c r="E988">
        <f>Data!E988</f>
        <v>2002</v>
      </c>
      <c r="F988">
        <f>Data!F988</f>
        <v>40.4</v>
      </c>
      <c r="G988" s="24">
        <f>Data!K988</f>
        <v>42.05</v>
      </c>
      <c r="H988" s="24">
        <f>Data!L988</f>
        <v>-93.71</v>
      </c>
      <c r="I988" t="s">
        <v>439</v>
      </c>
    </row>
    <row r="989" spans="1:9" x14ac:dyDescent="0.25">
      <c r="A989" t="str">
        <f>Data!A989</f>
        <v>IA</v>
      </c>
      <c r="B989">
        <f>Data!B989</f>
        <v>396</v>
      </c>
      <c r="C989" s="15" t="str">
        <f>Data!C989</f>
        <v>RYECC0</v>
      </c>
      <c r="D989" t="str">
        <f>Data!D989</f>
        <v>Subsurface (no inlets specified)</v>
      </c>
      <c r="E989">
        <f>Data!E989</f>
        <v>2002</v>
      </c>
      <c r="F989">
        <f>Data!F989</f>
        <v>11.2</v>
      </c>
      <c r="G989" s="24">
        <f>Data!K989</f>
        <v>42.05</v>
      </c>
      <c r="H989" s="24">
        <f>Data!L989</f>
        <v>-93.71</v>
      </c>
      <c r="I989" t="s">
        <v>439</v>
      </c>
    </row>
    <row r="990" spans="1:9" x14ac:dyDescent="0.25">
      <c r="A990" t="str">
        <f>Data!A990</f>
        <v>IA</v>
      </c>
      <c r="B990">
        <f>Data!B990</f>
        <v>396</v>
      </c>
      <c r="C990" s="15" t="str">
        <f>Data!C990</f>
        <v>CONTRL</v>
      </c>
      <c r="D990" t="str">
        <f>Data!D990</f>
        <v>Subsurface (no inlets specified)</v>
      </c>
      <c r="E990">
        <f>Data!E990</f>
        <v>2004</v>
      </c>
      <c r="F990">
        <f>Data!F990</f>
        <v>47.2</v>
      </c>
      <c r="G990" s="24">
        <f>Data!K990</f>
        <v>42.05</v>
      </c>
      <c r="H990" s="24">
        <f>Data!L990</f>
        <v>-93.71</v>
      </c>
      <c r="I990" t="s">
        <v>439</v>
      </c>
    </row>
    <row r="991" spans="1:9" x14ac:dyDescent="0.25">
      <c r="A991" t="str">
        <f>Data!A991</f>
        <v>IA</v>
      </c>
      <c r="B991">
        <f>Data!B991</f>
        <v>396</v>
      </c>
      <c r="C991" s="15" t="str">
        <f>Data!C991</f>
        <v>RYECC0</v>
      </c>
      <c r="D991" t="str">
        <f>Data!D991</f>
        <v>Subsurface (no inlets specified)</v>
      </c>
      <c r="E991">
        <f>Data!E991</f>
        <v>2004</v>
      </c>
      <c r="F991">
        <f>Data!F991</f>
        <v>23</v>
      </c>
      <c r="G991" s="24">
        <f>Data!K991</f>
        <v>42.05</v>
      </c>
      <c r="H991" s="24">
        <f>Data!L991</f>
        <v>-93.71</v>
      </c>
      <c r="I991" t="s">
        <v>439</v>
      </c>
    </row>
    <row r="992" spans="1:9" x14ac:dyDescent="0.25">
      <c r="A992" t="str">
        <f>Data!A992</f>
        <v>IA</v>
      </c>
      <c r="B992">
        <f>Data!B992</f>
        <v>396</v>
      </c>
      <c r="C992" s="15" t="str">
        <f>Data!C992</f>
        <v>CONTRL</v>
      </c>
      <c r="D992" t="str">
        <f>Data!D992</f>
        <v>Subsurface (no inlets specified)</v>
      </c>
      <c r="E992">
        <f>Data!E992</f>
        <v>2003</v>
      </c>
      <c r="F992">
        <f>Data!F992</f>
        <v>81.099999999999994</v>
      </c>
      <c r="G992" s="24">
        <f>Data!K992</f>
        <v>42.05</v>
      </c>
      <c r="H992" s="24">
        <f>Data!L992</f>
        <v>-93.71</v>
      </c>
      <c r="I992" t="s">
        <v>439</v>
      </c>
    </row>
    <row r="993" spans="1:9" x14ac:dyDescent="0.25">
      <c r="A993" t="str">
        <f>Data!A993</f>
        <v>IA</v>
      </c>
      <c r="B993">
        <f>Data!B993</f>
        <v>396</v>
      </c>
      <c r="C993" s="15" t="str">
        <f>Data!C993</f>
        <v>RYECC0</v>
      </c>
      <c r="D993" t="str">
        <f>Data!D993</f>
        <v>Subsurface (no inlets specified)</v>
      </c>
      <c r="E993">
        <f>Data!E993</f>
        <v>2003</v>
      </c>
      <c r="F993">
        <f>Data!F993</f>
        <v>33.9</v>
      </c>
      <c r="G993" s="24">
        <f>Data!K993</f>
        <v>42.05</v>
      </c>
      <c r="H993" s="24">
        <f>Data!L993</f>
        <v>-93.71</v>
      </c>
      <c r="I993" t="s">
        <v>439</v>
      </c>
    </row>
    <row r="994" spans="1:9" x14ac:dyDescent="0.25">
      <c r="A994" t="str">
        <f>Data!A994</f>
        <v>IA</v>
      </c>
      <c r="B994">
        <f>Data!B994</f>
        <v>396</v>
      </c>
      <c r="C994" s="15" t="str">
        <f>Data!C994</f>
        <v>CONTRL</v>
      </c>
      <c r="D994" t="str">
        <f>Data!D994</f>
        <v>Subsurface (no inlets specified)</v>
      </c>
      <c r="E994">
        <f>Data!E994</f>
        <v>2005</v>
      </c>
      <c r="F994">
        <f>Data!F994</f>
        <v>34.4</v>
      </c>
      <c r="G994" s="24">
        <f>Data!K994</f>
        <v>42.05</v>
      </c>
      <c r="H994" s="24">
        <f>Data!L994</f>
        <v>-93.71</v>
      </c>
      <c r="I994" t="s">
        <v>439</v>
      </c>
    </row>
    <row r="995" spans="1:9" x14ac:dyDescent="0.25">
      <c r="A995" t="str">
        <f>Data!A995</f>
        <v>IA</v>
      </c>
      <c r="B995">
        <f>Data!B995</f>
        <v>396</v>
      </c>
      <c r="C995" s="15" t="str">
        <f>Data!C995</f>
        <v>RYECC0</v>
      </c>
      <c r="D995" t="str">
        <f>Data!D995</f>
        <v>Subsurface (no inlets specified)</v>
      </c>
      <c r="E995">
        <f>Data!E995</f>
        <v>2005</v>
      </c>
      <c r="F995">
        <f>Data!F995</f>
        <v>11.1</v>
      </c>
      <c r="G995" s="24">
        <f>Data!K995</f>
        <v>42.05</v>
      </c>
      <c r="H995" s="24">
        <f>Data!L995</f>
        <v>-93.71</v>
      </c>
      <c r="I995" t="s">
        <v>439</v>
      </c>
    </row>
    <row r="996" spans="1:9" x14ac:dyDescent="0.25">
      <c r="A996" t="str">
        <f>Data!A996</f>
        <v>IA</v>
      </c>
      <c r="B996">
        <f>Data!B996</f>
        <v>403</v>
      </c>
      <c r="C996" s="15" t="str">
        <f>Data!C996</f>
        <v>000PM2</v>
      </c>
      <c r="D996">
        <f>Data!D996</f>
        <v>0</v>
      </c>
      <c r="E996">
        <f>Data!E996</f>
        <v>2000</v>
      </c>
      <c r="F996">
        <f>Data!F996</f>
        <v>1.5</v>
      </c>
      <c r="G996" s="24">
        <f>Data!K996</f>
        <v>42.02</v>
      </c>
      <c r="H996" s="24">
        <f>Data!L996</f>
        <v>-93.78</v>
      </c>
      <c r="I996" t="s">
        <v>439</v>
      </c>
    </row>
    <row r="997" spans="1:9" x14ac:dyDescent="0.25">
      <c r="A997" t="str">
        <f>Data!A997</f>
        <v>IA</v>
      </c>
      <c r="B997">
        <f>Data!B997</f>
        <v>403</v>
      </c>
      <c r="C997" s="15" t="str">
        <f>Data!C997</f>
        <v>0000PM</v>
      </c>
      <c r="D997">
        <f>Data!D997</f>
        <v>0</v>
      </c>
      <c r="E997">
        <f>Data!E997</f>
        <v>2000</v>
      </c>
      <c r="F997">
        <f>Data!F997</f>
        <v>0</v>
      </c>
      <c r="G997" s="24">
        <f>Data!K997</f>
        <v>42.02</v>
      </c>
      <c r="H997" s="24">
        <f>Data!L997</f>
        <v>-93.78</v>
      </c>
      <c r="I997" t="s">
        <v>439</v>
      </c>
    </row>
    <row r="998" spans="1:9" x14ac:dyDescent="0.25">
      <c r="A998" t="str">
        <f>Data!A998</f>
        <v>IA</v>
      </c>
      <c r="B998">
        <f>Data!B998</f>
        <v>403</v>
      </c>
      <c r="C998" s="15" t="str">
        <f>Data!C998</f>
        <v>000UAN</v>
      </c>
      <c r="D998">
        <f>Data!D998</f>
        <v>0</v>
      </c>
      <c r="E998">
        <f>Data!E998</f>
        <v>2000</v>
      </c>
      <c r="F998">
        <f>Data!F998</f>
        <v>2.2999999999999998</v>
      </c>
      <c r="G998" s="24">
        <f>Data!K998</f>
        <v>42.02</v>
      </c>
      <c r="H998" s="24">
        <f>Data!L998</f>
        <v>-93.78</v>
      </c>
      <c r="I998" t="s">
        <v>439</v>
      </c>
    </row>
    <row r="999" spans="1:9" x14ac:dyDescent="0.25">
      <c r="A999" t="str">
        <f>Data!A999</f>
        <v>IA</v>
      </c>
      <c r="B999">
        <f>Data!B999</f>
        <v>403</v>
      </c>
      <c r="C999" s="15" t="str">
        <f>Data!C999</f>
        <v>CONTRL</v>
      </c>
      <c r="D999">
        <f>Data!D999</f>
        <v>0</v>
      </c>
      <c r="E999">
        <f>Data!E999</f>
        <v>2000</v>
      </c>
      <c r="F999">
        <f>Data!F999</f>
        <v>0</v>
      </c>
      <c r="G999" s="24">
        <f>Data!K999</f>
        <v>42.02</v>
      </c>
      <c r="H999" s="24">
        <f>Data!L999</f>
        <v>-93.78</v>
      </c>
      <c r="I999" t="s">
        <v>439</v>
      </c>
    </row>
    <row r="1000" spans="1:9" x14ac:dyDescent="0.25">
      <c r="A1000" t="str">
        <f>Data!A1000</f>
        <v>IA</v>
      </c>
      <c r="B1000">
        <f>Data!B1000</f>
        <v>403</v>
      </c>
      <c r="C1000" s="15" t="str">
        <f>Data!C1000</f>
        <v>000PM2</v>
      </c>
      <c r="D1000">
        <f>Data!D1000</f>
        <v>0</v>
      </c>
      <c r="E1000">
        <f>Data!E1000</f>
        <v>2002</v>
      </c>
      <c r="F1000">
        <f>Data!F1000</f>
        <v>21.5</v>
      </c>
      <c r="G1000" s="24">
        <f>Data!K1000</f>
        <v>42.02</v>
      </c>
      <c r="H1000" s="24">
        <f>Data!L1000</f>
        <v>-93.78</v>
      </c>
      <c r="I1000" t="s">
        <v>439</v>
      </c>
    </row>
    <row r="1001" spans="1:9" x14ac:dyDescent="0.25">
      <c r="A1001" t="str">
        <f>Data!A1001</f>
        <v>IA</v>
      </c>
      <c r="B1001">
        <f>Data!B1001</f>
        <v>403</v>
      </c>
      <c r="C1001" s="15" t="str">
        <f>Data!C1001</f>
        <v>0000PM</v>
      </c>
      <c r="D1001">
        <f>Data!D1001</f>
        <v>0</v>
      </c>
      <c r="E1001">
        <f>Data!E1001</f>
        <v>2002</v>
      </c>
      <c r="F1001">
        <f>Data!F1001</f>
        <v>9.1</v>
      </c>
      <c r="G1001" s="24">
        <f>Data!K1001</f>
        <v>42.02</v>
      </c>
      <c r="H1001" s="24">
        <f>Data!L1001</f>
        <v>-93.78</v>
      </c>
      <c r="I1001" t="s">
        <v>439</v>
      </c>
    </row>
    <row r="1002" spans="1:9" x14ac:dyDescent="0.25">
      <c r="A1002" t="str">
        <f>Data!A1002</f>
        <v>IA</v>
      </c>
      <c r="B1002">
        <f>Data!B1002</f>
        <v>403</v>
      </c>
      <c r="C1002" s="15" t="str">
        <f>Data!C1002</f>
        <v>000UAN</v>
      </c>
      <c r="D1002">
        <f>Data!D1002</f>
        <v>0</v>
      </c>
      <c r="E1002">
        <f>Data!E1002</f>
        <v>2002</v>
      </c>
      <c r="F1002">
        <f>Data!F1002</f>
        <v>12.5</v>
      </c>
      <c r="G1002" s="24">
        <f>Data!K1002</f>
        <v>42.02</v>
      </c>
      <c r="H1002" s="24">
        <f>Data!L1002</f>
        <v>-93.78</v>
      </c>
      <c r="I1002" t="s">
        <v>439</v>
      </c>
    </row>
    <row r="1003" spans="1:9" x14ac:dyDescent="0.25">
      <c r="A1003" t="str">
        <f>Data!A1003</f>
        <v>IA</v>
      </c>
      <c r="B1003">
        <f>Data!B1003</f>
        <v>403</v>
      </c>
      <c r="C1003" s="15" t="str">
        <f>Data!C1003</f>
        <v>CONTRL</v>
      </c>
      <c r="D1003">
        <f>Data!D1003</f>
        <v>0</v>
      </c>
      <c r="E1003">
        <f>Data!E1003</f>
        <v>2002</v>
      </c>
      <c r="F1003">
        <f>Data!F1003</f>
        <v>12.5</v>
      </c>
      <c r="G1003" s="24">
        <f>Data!K1003</f>
        <v>42.02</v>
      </c>
      <c r="H1003" s="24">
        <f>Data!L1003</f>
        <v>-93.78</v>
      </c>
      <c r="I1003" t="s">
        <v>439</v>
      </c>
    </row>
    <row r="1004" spans="1:9" x14ac:dyDescent="0.25">
      <c r="A1004" t="str">
        <f>Data!A1004</f>
        <v>IA</v>
      </c>
      <c r="B1004">
        <f>Data!B1004</f>
        <v>403</v>
      </c>
      <c r="C1004" s="15" t="str">
        <f>Data!C1004</f>
        <v>000PM2</v>
      </c>
      <c r="D1004">
        <f>Data!D1004</f>
        <v>0</v>
      </c>
      <c r="E1004">
        <f>Data!E1004</f>
        <v>1999</v>
      </c>
      <c r="F1004">
        <f>Data!F1004</f>
        <v>46</v>
      </c>
      <c r="G1004" s="24">
        <f>Data!K1004</f>
        <v>42.02</v>
      </c>
      <c r="H1004" s="24">
        <f>Data!L1004</f>
        <v>-93.78</v>
      </c>
      <c r="I1004" t="s">
        <v>439</v>
      </c>
    </row>
    <row r="1005" spans="1:9" x14ac:dyDescent="0.25">
      <c r="A1005" t="str">
        <f>Data!A1005</f>
        <v>IA</v>
      </c>
      <c r="B1005">
        <f>Data!B1005</f>
        <v>403</v>
      </c>
      <c r="C1005" s="15" t="str">
        <f>Data!C1005</f>
        <v>0000PM</v>
      </c>
      <c r="D1005">
        <f>Data!D1005</f>
        <v>0</v>
      </c>
      <c r="E1005">
        <f>Data!E1005</f>
        <v>1999</v>
      </c>
      <c r="F1005">
        <f>Data!F1005</f>
        <v>27</v>
      </c>
      <c r="G1005" s="24">
        <f>Data!K1005</f>
        <v>42.02</v>
      </c>
      <c r="H1005" s="24">
        <f>Data!L1005</f>
        <v>-93.78</v>
      </c>
      <c r="I1005" t="s">
        <v>439</v>
      </c>
    </row>
    <row r="1006" spans="1:9" x14ac:dyDescent="0.25">
      <c r="A1006" t="str">
        <f>Data!A1006</f>
        <v>IA</v>
      </c>
      <c r="B1006">
        <f>Data!B1006</f>
        <v>403</v>
      </c>
      <c r="C1006" s="15" t="str">
        <f>Data!C1006</f>
        <v>000UAN</v>
      </c>
      <c r="D1006">
        <f>Data!D1006</f>
        <v>0</v>
      </c>
      <c r="E1006">
        <f>Data!E1006</f>
        <v>1999</v>
      </c>
      <c r="F1006">
        <f>Data!F1006</f>
        <v>40</v>
      </c>
      <c r="G1006" s="24">
        <f>Data!K1006</f>
        <v>42.02</v>
      </c>
      <c r="H1006" s="24">
        <f>Data!L1006</f>
        <v>-93.78</v>
      </c>
      <c r="I1006" t="s">
        <v>439</v>
      </c>
    </row>
    <row r="1007" spans="1:9" x14ac:dyDescent="0.25">
      <c r="A1007" t="str">
        <f>Data!A1007</f>
        <v>IA</v>
      </c>
      <c r="B1007">
        <f>Data!B1007</f>
        <v>403</v>
      </c>
      <c r="C1007" s="15" t="str">
        <f>Data!C1007</f>
        <v>CONTRL</v>
      </c>
      <c r="D1007">
        <f>Data!D1007</f>
        <v>0</v>
      </c>
      <c r="E1007">
        <f>Data!E1007</f>
        <v>1999</v>
      </c>
      <c r="F1007">
        <f>Data!F1007</f>
        <v>0</v>
      </c>
      <c r="G1007" s="24">
        <f>Data!K1007</f>
        <v>42.02</v>
      </c>
      <c r="H1007" s="24">
        <f>Data!L1007</f>
        <v>-93.78</v>
      </c>
      <c r="I1007" t="s">
        <v>439</v>
      </c>
    </row>
    <row r="1008" spans="1:9" x14ac:dyDescent="0.25">
      <c r="A1008" t="str">
        <f>Data!A1008</f>
        <v>IA</v>
      </c>
      <c r="B1008">
        <f>Data!B1008</f>
        <v>403</v>
      </c>
      <c r="C1008" s="15" t="str">
        <f>Data!C1008</f>
        <v>000PM2</v>
      </c>
      <c r="D1008">
        <f>Data!D1008</f>
        <v>0</v>
      </c>
      <c r="E1008">
        <f>Data!E1008</f>
        <v>2008</v>
      </c>
      <c r="F1008">
        <f>Data!F1008</f>
        <v>50</v>
      </c>
      <c r="G1008" s="24">
        <f>Data!K1008</f>
        <v>42.02</v>
      </c>
      <c r="H1008" s="24">
        <f>Data!L1008</f>
        <v>-93.78</v>
      </c>
      <c r="I1008" t="s">
        <v>439</v>
      </c>
    </row>
    <row r="1009" spans="1:9" x14ac:dyDescent="0.25">
      <c r="A1009" t="str">
        <f>Data!A1009</f>
        <v>IA</v>
      </c>
      <c r="B1009">
        <f>Data!B1009</f>
        <v>403</v>
      </c>
      <c r="C1009" s="15" t="str">
        <f>Data!C1009</f>
        <v>0000PM</v>
      </c>
      <c r="D1009">
        <f>Data!D1009</f>
        <v>0</v>
      </c>
      <c r="E1009">
        <f>Data!E1009</f>
        <v>2008</v>
      </c>
      <c r="F1009">
        <f>Data!F1009</f>
        <v>30</v>
      </c>
      <c r="G1009" s="24">
        <f>Data!K1009</f>
        <v>42.02</v>
      </c>
      <c r="H1009" s="24">
        <f>Data!L1009</f>
        <v>-93.78</v>
      </c>
      <c r="I1009" t="s">
        <v>439</v>
      </c>
    </row>
    <row r="1010" spans="1:9" x14ac:dyDescent="0.25">
      <c r="A1010" t="str">
        <f>Data!A1010</f>
        <v>IA</v>
      </c>
      <c r="B1010">
        <f>Data!B1010</f>
        <v>403</v>
      </c>
      <c r="C1010" s="15" t="str">
        <f>Data!C1010</f>
        <v>000UAN</v>
      </c>
      <c r="D1010">
        <f>Data!D1010</f>
        <v>0</v>
      </c>
      <c r="E1010">
        <f>Data!E1010</f>
        <v>2008</v>
      </c>
      <c r="F1010">
        <f>Data!F1010</f>
        <v>49</v>
      </c>
      <c r="G1010" s="24">
        <f>Data!K1010</f>
        <v>42.02</v>
      </c>
      <c r="H1010" s="24">
        <f>Data!L1010</f>
        <v>-93.78</v>
      </c>
      <c r="I1010" t="s">
        <v>439</v>
      </c>
    </row>
    <row r="1011" spans="1:9" x14ac:dyDescent="0.25">
      <c r="A1011" t="str">
        <f>Data!A1011</f>
        <v>IA</v>
      </c>
      <c r="B1011">
        <f>Data!B1011</f>
        <v>403</v>
      </c>
      <c r="C1011" s="15" t="str">
        <f>Data!C1011</f>
        <v>CONTRL</v>
      </c>
      <c r="D1011">
        <f>Data!D1011</f>
        <v>0</v>
      </c>
      <c r="E1011">
        <f>Data!E1011</f>
        <v>2008</v>
      </c>
      <c r="F1011">
        <f>Data!F1011</f>
        <v>50.5</v>
      </c>
      <c r="G1011" s="24">
        <f>Data!K1011</f>
        <v>42.02</v>
      </c>
      <c r="H1011" s="24">
        <f>Data!L1011</f>
        <v>-93.78</v>
      </c>
      <c r="I1011" t="s">
        <v>439</v>
      </c>
    </row>
    <row r="1012" spans="1:9" x14ac:dyDescent="0.25">
      <c r="A1012" t="str">
        <f>Data!A1012</f>
        <v>IL</v>
      </c>
      <c r="B1012">
        <f>Data!B1012</f>
        <v>411</v>
      </c>
      <c r="C1012" s="15" t="str">
        <f>Data!C1012</f>
        <v>CCSC00</v>
      </c>
      <c r="D1012" t="str">
        <f>Data!D1012</f>
        <v>Subsurface (no inlets specified)</v>
      </c>
      <c r="E1012">
        <f>Data!E1012</f>
        <v>2011</v>
      </c>
      <c r="F1012">
        <f>Data!F1012</f>
        <v>7</v>
      </c>
      <c r="G1012" s="24">
        <f>Data!K1012</f>
        <v>40.06</v>
      </c>
      <c r="H1012" s="24">
        <f>Data!L1012</f>
        <v>-88.2</v>
      </c>
      <c r="I1012" t="s">
        <v>439</v>
      </c>
    </row>
    <row r="1013" spans="1:9" x14ac:dyDescent="0.25">
      <c r="A1013" t="str">
        <f>Data!A1013</f>
        <v>IL</v>
      </c>
      <c r="B1013">
        <f>Data!B1013</f>
        <v>411</v>
      </c>
      <c r="C1013" s="15" t="str">
        <f>Data!C1013</f>
        <v>MISCAN</v>
      </c>
      <c r="D1013" t="str">
        <f>Data!D1013</f>
        <v>Subsurface (no inlets specified)</v>
      </c>
      <c r="E1013">
        <f>Data!E1013</f>
        <v>2011</v>
      </c>
      <c r="F1013">
        <f>Data!F1013</f>
        <v>0.8</v>
      </c>
      <c r="G1013" s="24">
        <f>Data!K1013</f>
        <v>40.06</v>
      </c>
      <c r="H1013" s="24">
        <f>Data!L1013</f>
        <v>-88.2</v>
      </c>
      <c r="I1013" t="s">
        <v>439</v>
      </c>
    </row>
    <row r="1014" spans="1:9" x14ac:dyDescent="0.25">
      <c r="A1014" t="str">
        <f>Data!A1014</f>
        <v>IL</v>
      </c>
      <c r="B1014">
        <f>Data!B1014</f>
        <v>411</v>
      </c>
      <c r="C1014" s="15" t="str">
        <f>Data!C1014</f>
        <v>SWITCH</v>
      </c>
      <c r="D1014" t="str">
        <f>Data!D1014</f>
        <v>Subsurface (no inlets specified)</v>
      </c>
      <c r="E1014">
        <f>Data!E1014</f>
        <v>2011</v>
      </c>
      <c r="F1014">
        <f>Data!F1014</f>
        <v>0.5</v>
      </c>
      <c r="G1014" s="24">
        <f>Data!K1014</f>
        <v>40.06</v>
      </c>
      <c r="H1014" s="24">
        <f>Data!L1014</f>
        <v>-88.2</v>
      </c>
      <c r="I1014" t="s">
        <v>439</v>
      </c>
    </row>
    <row r="1015" spans="1:9" x14ac:dyDescent="0.25">
      <c r="A1015" t="str">
        <f>Data!A1015</f>
        <v>IL</v>
      </c>
      <c r="B1015">
        <f>Data!B1015</f>
        <v>411</v>
      </c>
      <c r="C1015" s="15" t="str">
        <f>Data!C1015</f>
        <v>PRAIRI</v>
      </c>
      <c r="D1015" t="str">
        <f>Data!D1015</f>
        <v>Subsurface (no inlets specified)</v>
      </c>
      <c r="E1015">
        <f>Data!E1015</f>
        <v>2011</v>
      </c>
      <c r="F1015">
        <f>Data!F1015</f>
        <v>0.4</v>
      </c>
      <c r="G1015" s="24">
        <f>Data!K1015</f>
        <v>40.06</v>
      </c>
      <c r="H1015" s="24">
        <f>Data!L1015</f>
        <v>-88.2</v>
      </c>
      <c r="I1015" t="s">
        <v>439</v>
      </c>
    </row>
    <row r="1016" spans="1:9" x14ac:dyDescent="0.25">
      <c r="A1016" t="str">
        <f>Data!A1016</f>
        <v>IL</v>
      </c>
      <c r="B1016">
        <f>Data!B1016</f>
        <v>411</v>
      </c>
      <c r="C1016" s="15" t="str">
        <f>Data!C1016</f>
        <v>CCSC00</v>
      </c>
      <c r="D1016" t="str">
        <f>Data!D1016</f>
        <v>Subsurface (no inlets specified)</v>
      </c>
      <c r="E1016">
        <f>Data!E1016</f>
        <v>2010</v>
      </c>
      <c r="F1016">
        <f>Data!F1016</f>
        <v>9.8000000000000007</v>
      </c>
      <c r="G1016" s="24">
        <f>Data!K1016</f>
        <v>40.06</v>
      </c>
      <c r="H1016" s="24">
        <f>Data!L1016</f>
        <v>-88.2</v>
      </c>
      <c r="I1016" t="s">
        <v>439</v>
      </c>
    </row>
    <row r="1017" spans="1:9" x14ac:dyDescent="0.25">
      <c r="A1017" t="str">
        <f>Data!A1017</f>
        <v>IL</v>
      </c>
      <c r="B1017">
        <f>Data!B1017</f>
        <v>411</v>
      </c>
      <c r="C1017" s="15" t="str">
        <f>Data!C1017</f>
        <v>MISCAN</v>
      </c>
      <c r="D1017" t="str">
        <f>Data!D1017</f>
        <v>Subsurface (no inlets specified)</v>
      </c>
      <c r="E1017">
        <f>Data!E1017</f>
        <v>2010</v>
      </c>
      <c r="F1017">
        <f>Data!F1017</f>
        <v>11</v>
      </c>
      <c r="G1017" s="24">
        <f>Data!K1017</f>
        <v>40.06</v>
      </c>
      <c r="H1017" s="24">
        <f>Data!L1017</f>
        <v>-88.2</v>
      </c>
      <c r="I1017" t="s">
        <v>439</v>
      </c>
    </row>
    <row r="1018" spans="1:9" x14ac:dyDescent="0.25">
      <c r="A1018" t="str">
        <f>Data!A1018</f>
        <v>IL</v>
      </c>
      <c r="B1018">
        <f>Data!B1018</f>
        <v>411</v>
      </c>
      <c r="C1018" s="15" t="str">
        <f>Data!C1018</f>
        <v>SWITCH</v>
      </c>
      <c r="D1018" t="str">
        <f>Data!D1018</f>
        <v>Subsurface (no inlets specified)</v>
      </c>
      <c r="E1018">
        <f>Data!E1018</f>
        <v>2010</v>
      </c>
      <c r="F1018">
        <f>Data!F1018</f>
        <v>1.7</v>
      </c>
      <c r="G1018" s="24">
        <f>Data!K1018</f>
        <v>40.06</v>
      </c>
      <c r="H1018" s="24">
        <f>Data!L1018</f>
        <v>-88.2</v>
      </c>
      <c r="I1018" t="s">
        <v>439</v>
      </c>
    </row>
    <row r="1019" spans="1:9" x14ac:dyDescent="0.25">
      <c r="A1019" t="str">
        <f>Data!A1019</f>
        <v>IL</v>
      </c>
      <c r="B1019">
        <f>Data!B1019</f>
        <v>411</v>
      </c>
      <c r="C1019" s="15" t="str">
        <f>Data!C1019</f>
        <v>PRAIRI</v>
      </c>
      <c r="D1019" t="str">
        <f>Data!D1019</f>
        <v>Subsurface (no inlets specified)</v>
      </c>
      <c r="E1019">
        <f>Data!E1019</f>
        <v>2010</v>
      </c>
      <c r="F1019">
        <f>Data!F1019</f>
        <v>1.1000000000000001</v>
      </c>
      <c r="G1019" s="24">
        <f>Data!K1019</f>
        <v>40.06</v>
      </c>
      <c r="H1019" s="24">
        <f>Data!L1019</f>
        <v>-88.2</v>
      </c>
      <c r="I1019" t="s">
        <v>439</v>
      </c>
    </row>
    <row r="1020" spans="1:9" x14ac:dyDescent="0.25">
      <c r="A1020" t="str">
        <f>Data!A1020</f>
        <v>IL</v>
      </c>
      <c r="B1020">
        <f>Data!B1020</f>
        <v>411</v>
      </c>
      <c r="C1020" s="15" t="str">
        <f>Data!C1020</f>
        <v>CCSC00</v>
      </c>
      <c r="D1020" t="str">
        <f>Data!D1020</f>
        <v>Subsurface (no inlets specified)</v>
      </c>
      <c r="E1020">
        <f>Data!E1020</f>
        <v>2009</v>
      </c>
      <c r="F1020">
        <f>Data!F1020</f>
        <v>21</v>
      </c>
      <c r="G1020" s="24">
        <f>Data!K1020</f>
        <v>40.06</v>
      </c>
      <c r="H1020" s="24">
        <f>Data!L1020</f>
        <v>-88.2</v>
      </c>
      <c r="I1020" t="s">
        <v>439</v>
      </c>
    </row>
    <row r="1021" spans="1:9" x14ac:dyDescent="0.25">
      <c r="A1021" t="str">
        <f>Data!A1021</f>
        <v>IL</v>
      </c>
      <c r="B1021">
        <f>Data!B1021</f>
        <v>411</v>
      </c>
      <c r="C1021" s="15" t="str">
        <f>Data!C1021</f>
        <v>MISCAN</v>
      </c>
      <c r="D1021" t="str">
        <f>Data!D1021</f>
        <v>Subsurface (no inlets specified)</v>
      </c>
      <c r="E1021">
        <f>Data!E1021</f>
        <v>2009</v>
      </c>
      <c r="F1021">
        <f>Data!F1021</f>
        <v>22</v>
      </c>
      <c r="G1021" s="24">
        <f>Data!K1021</f>
        <v>40.06</v>
      </c>
      <c r="H1021" s="24">
        <f>Data!L1021</f>
        <v>-88.2</v>
      </c>
      <c r="I1021" t="s">
        <v>439</v>
      </c>
    </row>
    <row r="1022" spans="1:9" x14ac:dyDescent="0.25">
      <c r="A1022" t="str">
        <f>Data!A1022</f>
        <v>IL</v>
      </c>
      <c r="B1022">
        <f>Data!B1022</f>
        <v>411</v>
      </c>
      <c r="C1022" s="15" t="str">
        <f>Data!C1022</f>
        <v>SWITCH</v>
      </c>
      <c r="D1022" t="str">
        <f>Data!D1022</f>
        <v>Subsurface (no inlets specified)</v>
      </c>
      <c r="E1022">
        <f>Data!E1022</f>
        <v>2009</v>
      </c>
      <c r="F1022">
        <f>Data!F1022</f>
        <v>8.1</v>
      </c>
      <c r="G1022" s="24">
        <f>Data!K1022</f>
        <v>40.06</v>
      </c>
      <c r="H1022" s="24">
        <f>Data!L1022</f>
        <v>-88.2</v>
      </c>
      <c r="I1022" t="s">
        <v>439</v>
      </c>
    </row>
    <row r="1023" spans="1:9" x14ac:dyDescent="0.25">
      <c r="A1023" t="str">
        <f>Data!A1023</f>
        <v>IL</v>
      </c>
      <c r="B1023">
        <f>Data!B1023</f>
        <v>411</v>
      </c>
      <c r="C1023" s="15" t="str">
        <f>Data!C1023</f>
        <v>PRAIRI</v>
      </c>
      <c r="D1023" t="str">
        <f>Data!D1023</f>
        <v>Subsurface (no inlets specified)</v>
      </c>
      <c r="E1023">
        <f>Data!E1023</f>
        <v>2009</v>
      </c>
      <c r="F1023">
        <f>Data!F1023</f>
        <v>8.8000000000000007</v>
      </c>
      <c r="G1023" s="24">
        <f>Data!K1023</f>
        <v>40.06</v>
      </c>
      <c r="H1023" s="24">
        <f>Data!L1023</f>
        <v>-88.2</v>
      </c>
      <c r="I1023" t="s">
        <v>439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13" sqref="D13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9" t="s">
        <v>7</v>
      </c>
      <c r="B3" s="20" t="s">
        <v>15</v>
      </c>
      <c r="C3" s="20" t="s">
        <v>15</v>
      </c>
      <c r="D3" s="8"/>
    </row>
    <row r="4" spans="1:11" x14ac:dyDescent="0.25">
      <c r="A4" s="9" t="s">
        <v>2</v>
      </c>
      <c r="B4" s="21" t="s">
        <v>12</v>
      </c>
      <c r="C4" s="21" t="s">
        <v>13</v>
      </c>
      <c r="D4" s="7"/>
    </row>
    <row r="5" spans="1:11" x14ac:dyDescent="0.25">
      <c r="A5" s="9" t="s">
        <v>3</v>
      </c>
      <c r="B5" s="21" t="s">
        <v>13</v>
      </c>
      <c r="C5" s="21" t="s">
        <v>13</v>
      </c>
      <c r="D5" s="7"/>
    </row>
    <row r="6" spans="1:11" x14ac:dyDescent="0.25">
      <c r="A6" s="9" t="s">
        <v>5</v>
      </c>
      <c r="B6" s="20" t="s">
        <v>14</v>
      </c>
      <c r="C6" s="20" t="s">
        <v>14</v>
      </c>
      <c r="D6" s="8"/>
    </row>
    <row r="7" spans="1:11" x14ac:dyDescent="0.25">
      <c r="A7" s="10" t="s">
        <v>6</v>
      </c>
      <c r="B7" s="16" t="s">
        <v>14</v>
      </c>
      <c r="C7" s="16" t="s">
        <v>14</v>
      </c>
      <c r="D7" s="16" t="s">
        <v>20</v>
      </c>
    </row>
    <row r="8" spans="1:11" x14ac:dyDescent="0.25">
      <c r="A8" s="9" t="s">
        <v>4</v>
      </c>
      <c r="B8" s="21" t="s">
        <v>13</v>
      </c>
      <c r="C8" s="21" t="s">
        <v>13</v>
      </c>
      <c r="D8" s="7" t="s">
        <v>31</v>
      </c>
    </row>
    <row r="9" spans="1:11" x14ac:dyDescent="0.25">
      <c r="A9" s="9" t="s">
        <v>8</v>
      </c>
      <c r="B9" s="20" t="s">
        <v>16</v>
      </c>
      <c r="C9" s="20" t="s">
        <v>16</v>
      </c>
      <c r="D9" s="8"/>
    </row>
    <row r="10" spans="1:11" x14ac:dyDescent="0.25">
      <c r="A10" s="9" t="s">
        <v>9</v>
      </c>
      <c r="B10" s="20" t="s">
        <v>15</v>
      </c>
      <c r="C10" s="20" t="s">
        <v>19</v>
      </c>
      <c r="D10" s="8"/>
    </row>
    <row r="12" spans="1:11" x14ac:dyDescent="0.25">
      <c r="E12"/>
      <c r="G12"/>
      <c r="H12"/>
      <c r="I12"/>
      <c r="J12"/>
      <c r="K12"/>
    </row>
    <row r="13" spans="1:11" x14ac:dyDescent="0.25">
      <c r="C13" s="11"/>
      <c r="D13"/>
      <c r="E13"/>
      <c r="F13" s="12"/>
      <c r="K13" s="12"/>
    </row>
    <row r="14" spans="1:11" x14ac:dyDescent="0.25">
      <c r="C14" s="11"/>
      <c r="D14"/>
      <c r="E14"/>
      <c r="F14" s="12"/>
      <c r="K14" s="12"/>
    </row>
    <row r="15" spans="1:11" x14ac:dyDescent="0.25">
      <c r="C15" s="11"/>
      <c r="D15"/>
      <c r="E15"/>
      <c r="F15" s="12"/>
      <c r="K15" s="12"/>
    </row>
    <row r="16" spans="1:11" x14ac:dyDescent="0.25">
      <c r="C16" s="11"/>
      <c r="D16"/>
      <c r="E16"/>
      <c r="F16" s="12"/>
      <c r="K16" s="12"/>
    </row>
    <row r="17" spans="3:6" x14ac:dyDescent="0.25">
      <c r="C17" s="11"/>
    </row>
    <row r="18" spans="3:6" x14ac:dyDescent="0.25">
      <c r="C18" s="11"/>
      <c r="D18"/>
      <c r="E18"/>
      <c r="F18" s="12"/>
    </row>
    <row r="19" spans="3:6" x14ac:dyDescent="0.25">
      <c r="C19" s="11"/>
      <c r="D19"/>
      <c r="E19"/>
      <c r="F19" s="12"/>
    </row>
    <row r="20" spans="3:6" x14ac:dyDescent="0.25">
      <c r="C20" s="11"/>
      <c r="D20"/>
      <c r="E20"/>
      <c r="F20" s="12"/>
    </row>
    <row r="21" spans="3:6" x14ac:dyDescent="0.25">
      <c r="C21" s="11"/>
      <c r="D21"/>
      <c r="E21"/>
      <c r="F21" s="12"/>
    </row>
    <row r="22" spans="3:6" x14ac:dyDescent="0.25">
      <c r="C22" s="11"/>
    </row>
    <row r="23" spans="3:6" x14ac:dyDescent="0.25">
      <c r="C23" s="11"/>
      <c r="D23"/>
      <c r="E23"/>
      <c r="F23" s="12"/>
    </row>
    <row r="24" spans="3:6" x14ac:dyDescent="0.25">
      <c r="C24" s="11"/>
      <c r="D24"/>
      <c r="E24"/>
      <c r="F24" s="12"/>
    </row>
    <row r="25" spans="3:6" x14ac:dyDescent="0.25">
      <c r="C25" s="11"/>
      <c r="D25"/>
      <c r="E25"/>
      <c r="F25" s="12"/>
    </row>
    <row r="26" spans="3:6" x14ac:dyDescent="0.25">
      <c r="C26" s="11"/>
      <c r="D26"/>
      <c r="E26"/>
      <c r="F26" s="12"/>
    </row>
    <row r="27" spans="3:6" x14ac:dyDescent="0.25">
      <c r="C27" s="11"/>
    </row>
    <row r="28" spans="3:6" x14ac:dyDescent="0.25">
      <c r="C28" s="11"/>
      <c r="D28"/>
      <c r="E28"/>
      <c r="F28" s="12"/>
    </row>
    <row r="29" spans="3:6" x14ac:dyDescent="0.25">
      <c r="C29" s="11"/>
      <c r="D29"/>
      <c r="E29"/>
      <c r="F29" s="12"/>
    </row>
    <row r="30" spans="3:6" x14ac:dyDescent="0.25">
      <c r="C30" s="11"/>
      <c r="D30"/>
      <c r="E30"/>
      <c r="F30" s="12"/>
    </row>
    <row r="31" spans="3:6" x14ac:dyDescent="0.25">
      <c r="C31" s="11"/>
      <c r="D31"/>
      <c r="E31"/>
      <c r="F31" s="12"/>
    </row>
    <row r="32" spans="3:6" x14ac:dyDescent="0.25">
      <c r="C32" s="11"/>
    </row>
    <row r="33" spans="3:6" x14ac:dyDescent="0.25">
      <c r="C33" s="11"/>
      <c r="D33"/>
      <c r="E33"/>
      <c r="F33" s="12"/>
    </row>
    <row r="34" spans="3:6" x14ac:dyDescent="0.25">
      <c r="C34" s="11"/>
      <c r="D34"/>
      <c r="E34"/>
      <c r="F34" s="12"/>
    </row>
    <row r="35" spans="3:6" x14ac:dyDescent="0.25">
      <c r="C35" s="11"/>
      <c r="D35"/>
      <c r="E35"/>
      <c r="F35" s="12"/>
    </row>
    <row r="36" spans="3:6" x14ac:dyDescent="0.25">
      <c r="C36" s="11"/>
      <c r="D36"/>
      <c r="E36"/>
      <c r="F36" s="12"/>
    </row>
    <row r="37" spans="3:6" x14ac:dyDescent="0.25">
      <c r="C37" s="11"/>
    </row>
    <row r="38" spans="3:6" x14ac:dyDescent="0.25">
      <c r="C38" s="11"/>
      <c r="D38"/>
      <c r="E38"/>
      <c r="F38" s="12"/>
    </row>
    <row r="39" spans="3:6" x14ac:dyDescent="0.25">
      <c r="C39" s="11"/>
      <c r="D39"/>
      <c r="E39"/>
      <c r="F39" s="12"/>
    </row>
    <row r="40" spans="3:6" x14ac:dyDescent="0.25">
      <c r="C40" s="11"/>
      <c r="D40"/>
      <c r="E40"/>
      <c r="F40" s="12"/>
    </row>
    <row r="41" spans="3:6" x14ac:dyDescent="0.25">
      <c r="C41" s="11"/>
      <c r="D41"/>
      <c r="E41"/>
      <c r="F41" s="12"/>
    </row>
    <row r="42" spans="3:6" x14ac:dyDescent="0.25">
      <c r="C42" s="11"/>
    </row>
  </sheetData>
  <autoFilter ref="A2:D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23"/>
  <sheetViews>
    <sheetView workbookViewId="0">
      <pane ySplit="1" topLeftCell="A227" activePane="bottomLeft" state="frozen"/>
      <selection pane="bottomLeft" activeCell="G16" sqref="G16"/>
    </sheetView>
  </sheetViews>
  <sheetFormatPr defaultRowHeight="15" x14ac:dyDescent="0.25"/>
  <cols>
    <col min="2" max="2" width="15.5703125" customWidth="1"/>
    <col min="3" max="3" width="11.28515625" customWidth="1"/>
    <col min="4" max="4" width="19" style="15" customWidth="1"/>
    <col min="5" max="5" width="11.85546875" customWidth="1"/>
    <col min="6" max="6" width="14.85546875" style="49" customWidth="1"/>
    <col min="7" max="7" width="15" bestFit="1" customWidth="1"/>
    <col min="8" max="8" width="59.7109375" bestFit="1" customWidth="1"/>
    <col min="11" max="12" width="11.28515625" customWidth="1"/>
    <col min="15" max="17" width="12.5703125" customWidth="1"/>
  </cols>
  <sheetData>
    <row r="1" spans="1:14" s="14" customFormat="1" ht="30" x14ac:dyDescent="0.25">
      <c r="A1" s="14" t="s">
        <v>230</v>
      </c>
      <c r="B1" s="14" t="s">
        <v>21</v>
      </c>
      <c r="C1" s="14" t="s">
        <v>23</v>
      </c>
      <c r="D1" s="14" t="s">
        <v>25</v>
      </c>
      <c r="E1" s="14" t="s">
        <v>22</v>
      </c>
      <c r="F1" s="51" t="s">
        <v>24</v>
      </c>
      <c r="G1" s="14" t="s">
        <v>211</v>
      </c>
      <c r="H1" s="14" t="s">
        <v>212</v>
      </c>
      <c r="I1" s="14" t="s">
        <v>215</v>
      </c>
      <c r="J1" s="14" t="s">
        <v>216</v>
      </c>
      <c r="K1" s="14" t="s">
        <v>236</v>
      </c>
      <c r="L1" s="14" t="s">
        <v>237</v>
      </c>
    </row>
    <row r="2" spans="1:14" x14ac:dyDescent="0.25">
      <c r="A2" t="s">
        <v>231</v>
      </c>
      <c r="B2" s="11" t="s">
        <v>4</v>
      </c>
      <c r="C2">
        <v>1</v>
      </c>
      <c r="D2" s="15" t="s">
        <v>28</v>
      </c>
      <c r="E2">
        <v>2011</v>
      </c>
      <c r="F2" s="56">
        <v>9.1025996493385506</v>
      </c>
      <c r="G2">
        <v>1</v>
      </c>
      <c r="H2" t="s">
        <v>37</v>
      </c>
      <c r="I2" s="57">
        <v>23.452043861243041</v>
      </c>
      <c r="J2" s="12">
        <v>29.855460999999998</v>
      </c>
      <c r="K2">
        <v>41.193800000000003</v>
      </c>
      <c r="L2">
        <v>-91.482900000000001</v>
      </c>
      <c r="M2" s="83">
        <v>9.1025996493385506</v>
      </c>
      <c r="N2" s="56">
        <v>9.1024758000000006</v>
      </c>
    </row>
    <row r="3" spans="1:14" x14ac:dyDescent="0.25">
      <c r="A3" t="s">
        <v>231</v>
      </c>
      <c r="B3" s="11" t="s">
        <v>4</v>
      </c>
      <c r="C3">
        <v>2</v>
      </c>
      <c r="D3" s="15" t="s">
        <v>26</v>
      </c>
      <c r="E3">
        <v>2011</v>
      </c>
      <c r="F3" s="49">
        <v>30.2445924049733</v>
      </c>
      <c r="G3">
        <v>2</v>
      </c>
      <c r="H3" t="s">
        <v>38</v>
      </c>
      <c r="I3" s="57">
        <v>30.246969564684228</v>
      </c>
      <c r="J3" s="12">
        <v>42.465522999999997</v>
      </c>
      <c r="K3">
        <v>41.193800000000003</v>
      </c>
      <c r="L3">
        <v>-91.482900000000001</v>
      </c>
      <c r="M3" s="83">
        <v>30.2445924049733</v>
      </c>
      <c r="N3" s="49">
        <v>42.465522999999997</v>
      </c>
    </row>
    <row r="4" spans="1:14" x14ac:dyDescent="0.25">
      <c r="A4" t="s">
        <v>231</v>
      </c>
      <c r="B4" s="11" t="s">
        <v>4</v>
      </c>
      <c r="C4">
        <v>3</v>
      </c>
      <c r="D4" s="15" t="s">
        <v>27</v>
      </c>
      <c r="E4">
        <v>2011</v>
      </c>
      <c r="F4" s="49">
        <v>9.7001828208000003</v>
      </c>
      <c r="G4">
        <v>3</v>
      </c>
      <c r="H4" t="s">
        <v>39</v>
      </c>
      <c r="I4" s="57">
        <v>9.7031163052810268</v>
      </c>
      <c r="J4" s="12">
        <v>11.357567</v>
      </c>
      <c r="K4">
        <v>41.193800000000003</v>
      </c>
      <c r="L4">
        <v>-91.482900000000001</v>
      </c>
      <c r="M4" s="83">
        <v>9.7001828208000003</v>
      </c>
      <c r="N4" s="49">
        <v>11.357567</v>
      </c>
    </row>
    <row r="5" spans="1:14" x14ac:dyDescent="0.25">
      <c r="A5" t="s">
        <v>231</v>
      </c>
      <c r="B5" s="11" t="s">
        <v>4</v>
      </c>
      <c r="C5">
        <v>4</v>
      </c>
      <c r="D5" s="15" t="s">
        <v>27</v>
      </c>
      <c r="E5">
        <v>2011</v>
      </c>
      <c r="F5" s="49">
        <v>9.5913074339377609</v>
      </c>
      <c r="G5">
        <v>4</v>
      </c>
      <c r="H5" t="s">
        <v>39</v>
      </c>
      <c r="I5" s="57">
        <v>9.5670089828788978</v>
      </c>
      <c r="J5" s="12">
        <v>10.164596</v>
      </c>
      <c r="K5">
        <v>41.193800000000003</v>
      </c>
      <c r="L5">
        <v>-91.482900000000001</v>
      </c>
      <c r="M5" s="83">
        <v>9.5913074339377609</v>
      </c>
      <c r="N5" s="49">
        <v>10.164596</v>
      </c>
    </row>
    <row r="6" spans="1:14" x14ac:dyDescent="0.25">
      <c r="A6" t="s">
        <v>231</v>
      </c>
      <c r="B6" s="11" t="s">
        <v>4</v>
      </c>
      <c r="C6">
        <v>5</v>
      </c>
      <c r="D6" s="15" t="s">
        <v>26</v>
      </c>
      <c r="E6">
        <v>2011</v>
      </c>
      <c r="F6" s="49">
        <v>19.05049434675</v>
      </c>
      <c r="G6">
        <v>5</v>
      </c>
      <c r="H6" t="s">
        <v>38</v>
      </c>
      <c r="I6" s="57">
        <v>19.042553013539081</v>
      </c>
      <c r="J6" s="12">
        <v>24.493995999999999</v>
      </c>
      <c r="K6">
        <v>41.193800000000003</v>
      </c>
      <c r="L6">
        <v>-91.482900000000001</v>
      </c>
      <c r="M6" s="84">
        <v>19.05049434675</v>
      </c>
      <c r="N6" s="49">
        <v>24.493995999999999</v>
      </c>
    </row>
    <row r="7" spans="1:14" x14ac:dyDescent="0.25">
      <c r="A7" t="s">
        <v>231</v>
      </c>
      <c r="B7" s="11" t="s">
        <v>4</v>
      </c>
      <c r="C7">
        <v>6</v>
      </c>
      <c r="D7" s="15" t="s">
        <v>28</v>
      </c>
      <c r="E7">
        <v>2011</v>
      </c>
      <c r="F7" s="49">
        <v>5.5771901070694296</v>
      </c>
      <c r="G7">
        <v>6</v>
      </c>
      <c r="H7" t="s">
        <v>37</v>
      </c>
      <c r="I7" s="57">
        <v>5.5691700278829366</v>
      </c>
      <c r="J7" s="12">
        <v>5.7327260000000004</v>
      </c>
      <c r="K7">
        <v>41.193800000000003</v>
      </c>
      <c r="L7">
        <v>-91.482900000000001</v>
      </c>
      <c r="M7" s="84">
        <v>5.5771901070694296</v>
      </c>
      <c r="N7" s="49">
        <v>5.7327260000000004</v>
      </c>
    </row>
    <row r="8" spans="1:14" x14ac:dyDescent="0.25">
      <c r="A8" t="s">
        <v>231</v>
      </c>
      <c r="B8" s="11" t="s">
        <v>4</v>
      </c>
      <c r="C8">
        <v>1</v>
      </c>
      <c r="D8" s="15" t="s">
        <v>28</v>
      </c>
      <c r="E8">
        <v>2012</v>
      </c>
      <c r="F8" s="56">
        <v>14.461191714423901</v>
      </c>
      <c r="K8">
        <v>41.193800000000003</v>
      </c>
      <c r="L8">
        <v>-91.482900000000001</v>
      </c>
      <c r="M8" s="83">
        <v>14.461191714423901</v>
      </c>
      <c r="N8" s="56">
        <v>14.461128199999999</v>
      </c>
    </row>
    <row r="9" spans="1:14" x14ac:dyDescent="0.25">
      <c r="A9" t="s">
        <v>231</v>
      </c>
      <c r="B9" s="11" t="s">
        <v>4</v>
      </c>
      <c r="C9">
        <v>2</v>
      </c>
      <c r="D9" s="15" t="s">
        <v>26</v>
      </c>
      <c r="E9">
        <v>2012</v>
      </c>
      <c r="F9" s="56">
        <v>12.322867652470499</v>
      </c>
      <c r="K9">
        <v>41.193800000000003</v>
      </c>
      <c r="L9">
        <v>-91.482900000000001</v>
      </c>
      <c r="M9" s="83">
        <v>12.322867652470499</v>
      </c>
      <c r="N9" s="56">
        <v>12.322573999999999</v>
      </c>
    </row>
    <row r="10" spans="1:14" x14ac:dyDescent="0.25">
      <c r="A10" t="s">
        <v>231</v>
      </c>
      <c r="B10" s="11" t="s">
        <v>4</v>
      </c>
      <c r="C10">
        <v>3</v>
      </c>
      <c r="D10" s="15" t="s">
        <v>27</v>
      </c>
      <c r="E10">
        <v>2012</v>
      </c>
      <c r="F10" s="56">
        <v>4.2925759112617303</v>
      </c>
      <c r="K10">
        <v>41.193800000000003</v>
      </c>
      <c r="L10">
        <v>-91.482900000000001</v>
      </c>
      <c r="M10" s="83">
        <v>4.2925759112617303</v>
      </c>
      <c r="N10" s="56">
        <v>4.2925409999999999</v>
      </c>
    </row>
    <row r="11" spans="1:14" x14ac:dyDescent="0.25">
      <c r="A11" t="s">
        <v>231</v>
      </c>
      <c r="B11" s="11" t="s">
        <v>4</v>
      </c>
      <c r="C11">
        <v>4</v>
      </c>
      <c r="D11" s="15" t="s">
        <v>27</v>
      </c>
      <c r="E11">
        <v>2012</v>
      </c>
      <c r="F11" s="56">
        <v>5.9977010626825402</v>
      </c>
      <c r="K11">
        <v>41.193800000000003</v>
      </c>
      <c r="L11">
        <v>-91.482900000000001</v>
      </c>
      <c r="M11" s="83">
        <v>5.9977010626825402</v>
      </c>
      <c r="N11" s="56">
        <v>5.9977010000000002</v>
      </c>
    </row>
    <row r="12" spans="1:14" x14ac:dyDescent="0.25">
      <c r="A12" t="s">
        <v>231</v>
      </c>
      <c r="B12" s="11" t="s">
        <v>4</v>
      </c>
      <c r="C12">
        <v>5</v>
      </c>
      <c r="D12" s="15" t="s">
        <v>26</v>
      </c>
      <c r="E12">
        <v>2012</v>
      </c>
      <c r="F12" s="56">
        <v>7.7289606995984901</v>
      </c>
      <c r="K12">
        <v>41.193800000000003</v>
      </c>
      <c r="L12">
        <v>-91.482900000000001</v>
      </c>
      <c r="M12" s="84">
        <v>7.7289606995984901</v>
      </c>
      <c r="N12" s="56">
        <v>7.7289409999999998</v>
      </c>
    </row>
    <row r="13" spans="1:14" x14ac:dyDescent="0.25">
      <c r="A13" t="s">
        <v>231</v>
      </c>
      <c r="B13" s="11" t="s">
        <v>4</v>
      </c>
      <c r="C13">
        <v>6</v>
      </c>
      <c r="D13" s="15" t="s">
        <v>28</v>
      </c>
      <c r="E13">
        <v>2012</v>
      </c>
      <c r="F13" s="56">
        <v>3.6994482564836701</v>
      </c>
      <c r="K13">
        <v>41.193800000000003</v>
      </c>
      <c r="L13">
        <v>-91.482900000000001</v>
      </c>
      <c r="M13" s="84">
        <v>3.6994482564836701</v>
      </c>
      <c r="N13" s="56">
        <v>3.6994479999999998</v>
      </c>
    </row>
    <row r="14" spans="1:14" x14ac:dyDescent="0.25">
      <c r="A14" t="s">
        <v>231</v>
      </c>
      <c r="B14" s="11" t="s">
        <v>4</v>
      </c>
      <c r="C14">
        <v>1</v>
      </c>
      <c r="D14" s="15" t="s">
        <v>28</v>
      </c>
      <c r="E14">
        <v>2013</v>
      </c>
      <c r="F14" s="56">
        <v>23.8985946874608</v>
      </c>
      <c r="K14">
        <v>41.193800000000003</v>
      </c>
      <c r="L14">
        <v>-91.482900000000001</v>
      </c>
      <c r="M14" s="83">
        <v>23.8985946874608</v>
      </c>
      <c r="N14" s="56">
        <v>23.890933</v>
      </c>
    </row>
    <row r="15" spans="1:14" x14ac:dyDescent="0.25">
      <c r="A15" t="s">
        <v>231</v>
      </c>
      <c r="B15" s="11" t="s">
        <v>4</v>
      </c>
      <c r="C15">
        <v>2</v>
      </c>
      <c r="D15" s="15" t="s">
        <v>26</v>
      </c>
      <c r="E15">
        <v>2013</v>
      </c>
      <c r="F15" s="56">
        <v>32.235161800374001</v>
      </c>
      <c r="K15">
        <v>41.193800000000003</v>
      </c>
      <c r="L15">
        <v>-91.482900000000001</v>
      </c>
      <c r="M15" s="83">
        <v>32.235161800374001</v>
      </c>
      <c r="N15" s="56">
        <v>32.226100000000002</v>
      </c>
    </row>
    <row r="16" spans="1:14" x14ac:dyDescent="0.25">
      <c r="A16" t="s">
        <v>231</v>
      </c>
      <c r="B16" s="11" t="s">
        <v>4</v>
      </c>
      <c r="C16">
        <v>3</v>
      </c>
      <c r="D16" s="15" t="s">
        <v>27</v>
      </c>
      <c r="E16">
        <v>2013</v>
      </c>
      <c r="F16" s="56">
        <v>19.1132729249378</v>
      </c>
      <c r="K16">
        <v>41.193800000000003</v>
      </c>
      <c r="L16">
        <v>-91.482900000000001</v>
      </c>
      <c r="M16" s="83">
        <v>19.1132729249378</v>
      </c>
      <c r="N16" s="56">
        <v>19.107279999999999</v>
      </c>
    </row>
    <row r="17" spans="1:14" x14ac:dyDescent="0.25">
      <c r="A17" t="s">
        <v>231</v>
      </c>
      <c r="B17" s="11" t="s">
        <v>4</v>
      </c>
      <c r="C17">
        <v>4</v>
      </c>
      <c r="D17" s="15" t="s">
        <v>27</v>
      </c>
      <c r="E17">
        <v>2013</v>
      </c>
      <c r="F17" s="56">
        <v>20.819684091088099</v>
      </c>
      <c r="K17">
        <v>41.193800000000003</v>
      </c>
      <c r="L17">
        <v>-91.482900000000001</v>
      </c>
      <c r="M17" s="83">
        <v>20.819684091088099</v>
      </c>
      <c r="N17" s="56">
        <v>20.81466</v>
      </c>
    </row>
    <row r="18" spans="1:14" x14ac:dyDescent="0.25">
      <c r="A18" t="s">
        <v>231</v>
      </c>
      <c r="B18" s="11" t="s">
        <v>4</v>
      </c>
      <c r="C18">
        <v>5</v>
      </c>
      <c r="D18" s="15" t="s">
        <v>26</v>
      </c>
      <c r="E18">
        <v>2013</v>
      </c>
      <c r="F18" s="56">
        <v>36.226840773504399</v>
      </c>
      <c r="K18">
        <v>41.193800000000003</v>
      </c>
      <c r="L18">
        <v>-91.482900000000001</v>
      </c>
      <c r="M18" s="84">
        <v>36.226840773504399</v>
      </c>
      <c r="N18" s="56">
        <v>36.2149</v>
      </c>
    </row>
    <row r="19" spans="1:14" x14ac:dyDescent="0.25">
      <c r="A19" t="s">
        <v>231</v>
      </c>
      <c r="B19" s="11" t="s">
        <v>4</v>
      </c>
      <c r="C19">
        <v>6</v>
      </c>
      <c r="D19" s="15" t="s">
        <v>28</v>
      </c>
      <c r="E19">
        <v>2013</v>
      </c>
      <c r="F19" s="56">
        <v>16.271459630304602</v>
      </c>
      <c r="K19">
        <v>41.193800000000003</v>
      </c>
      <c r="L19">
        <v>-91.482900000000001</v>
      </c>
      <c r="M19" s="84">
        <v>16.271459630304602</v>
      </c>
      <c r="N19" s="56">
        <v>16.269770000000001</v>
      </c>
    </row>
    <row r="20" spans="1:14" x14ac:dyDescent="0.25">
      <c r="A20" t="s">
        <v>231</v>
      </c>
      <c r="B20" s="11" t="s">
        <v>4</v>
      </c>
      <c r="C20">
        <v>1</v>
      </c>
      <c r="D20" s="15" t="s">
        <v>28</v>
      </c>
      <c r="E20">
        <v>2014</v>
      </c>
      <c r="F20" s="56">
        <v>37.154274293639098</v>
      </c>
      <c r="K20">
        <v>41.193800000000003</v>
      </c>
      <c r="L20">
        <v>-91.482900000000001</v>
      </c>
      <c r="M20" s="83">
        <v>37.154274293639098</v>
      </c>
      <c r="N20" s="56">
        <v>37.126836699999998</v>
      </c>
    </row>
    <row r="21" spans="1:14" x14ac:dyDescent="0.25">
      <c r="A21" t="s">
        <v>231</v>
      </c>
      <c r="B21" s="11" t="s">
        <v>4</v>
      </c>
      <c r="C21">
        <v>2</v>
      </c>
      <c r="D21" s="15" t="s">
        <v>26</v>
      </c>
      <c r="E21">
        <v>2014</v>
      </c>
      <c r="F21" s="56">
        <v>59.172386135875797</v>
      </c>
      <c r="K21">
        <v>41.193800000000003</v>
      </c>
      <c r="L21">
        <v>-91.482900000000001</v>
      </c>
      <c r="M21" s="83">
        <v>59.172386135875797</v>
      </c>
      <c r="N21" s="56">
        <v>59.143658000000002</v>
      </c>
    </row>
    <row r="22" spans="1:14" x14ac:dyDescent="0.25">
      <c r="A22" t="s">
        <v>231</v>
      </c>
      <c r="B22" s="11" t="s">
        <v>4</v>
      </c>
      <c r="C22">
        <v>3</v>
      </c>
      <c r="D22" s="15" t="s">
        <v>27</v>
      </c>
      <c r="E22">
        <v>2014</v>
      </c>
      <c r="F22" s="56">
        <v>6.4707712039542704</v>
      </c>
      <c r="K22">
        <v>41.193800000000003</v>
      </c>
      <c r="L22">
        <v>-91.482900000000001</v>
      </c>
      <c r="M22" s="83">
        <v>6.4707712039542704</v>
      </c>
      <c r="N22" s="56">
        <v>6.4460639999999998</v>
      </c>
    </row>
    <row r="23" spans="1:14" x14ac:dyDescent="0.25">
      <c r="A23" t="s">
        <v>231</v>
      </c>
      <c r="B23" s="11" t="s">
        <v>4</v>
      </c>
      <c r="C23">
        <v>4</v>
      </c>
      <c r="D23" s="15" t="s">
        <v>27</v>
      </c>
      <c r="E23">
        <v>2014</v>
      </c>
      <c r="F23" s="56">
        <v>15.6447669866408</v>
      </c>
      <c r="K23">
        <v>41.193800000000003</v>
      </c>
      <c r="L23">
        <v>-91.482900000000001</v>
      </c>
      <c r="M23" s="83">
        <v>15.6447669866408</v>
      </c>
      <c r="N23" s="56">
        <v>15.617248999999999</v>
      </c>
    </row>
    <row r="24" spans="1:14" x14ac:dyDescent="0.25">
      <c r="A24" t="s">
        <v>231</v>
      </c>
      <c r="B24" s="11" t="s">
        <v>4</v>
      </c>
      <c r="C24">
        <v>5</v>
      </c>
      <c r="D24" s="15" t="s">
        <v>26</v>
      </c>
      <c r="E24">
        <v>2014</v>
      </c>
      <c r="F24" s="56">
        <v>56.005994075571202</v>
      </c>
      <c r="K24">
        <v>41.193800000000003</v>
      </c>
      <c r="L24">
        <v>-91.482900000000001</v>
      </c>
      <c r="M24" s="84">
        <v>56.005994075571202</v>
      </c>
      <c r="N24" s="56">
        <v>55.974493000000002</v>
      </c>
    </row>
    <row r="25" spans="1:14" x14ac:dyDescent="0.25">
      <c r="A25" t="s">
        <v>231</v>
      </c>
      <c r="B25" s="11" t="s">
        <v>4</v>
      </c>
      <c r="C25">
        <v>6</v>
      </c>
      <c r="D25" s="15" t="s">
        <v>28</v>
      </c>
      <c r="E25">
        <v>2014</v>
      </c>
      <c r="F25" s="56">
        <v>13.224573919535301</v>
      </c>
      <c r="K25">
        <v>41.193800000000003</v>
      </c>
      <c r="L25">
        <v>-91.482900000000001</v>
      </c>
      <c r="M25" s="84">
        <v>13.224573919535301</v>
      </c>
      <c r="N25" s="56">
        <v>13.206845</v>
      </c>
    </row>
    <row r="26" spans="1:14" x14ac:dyDescent="0.25">
      <c r="A26" t="s">
        <v>231</v>
      </c>
      <c r="B26" s="11" t="s">
        <v>4</v>
      </c>
      <c r="C26" s="2">
        <v>1</v>
      </c>
      <c r="D26" s="15" t="s">
        <v>28</v>
      </c>
      <c r="E26" s="2">
        <v>2015</v>
      </c>
      <c r="F26" s="56">
        <v>10.6238939286857</v>
      </c>
      <c r="K26">
        <v>41.193800000000003</v>
      </c>
      <c r="L26">
        <v>-91.482900000000001</v>
      </c>
      <c r="M26" s="83">
        <v>10.6238939286857</v>
      </c>
      <c r="N26" s="56">
        <v>10.623893900000001</v>
      </c>
    </row>
    <row r="27" spans="1:14" x14ac:dyDescent="0.25">
      <c r="A27" t="s">
        <v>231</v>
      </c>
      <c r="B27" s="11" t="s">
        <v>4</v>
      </c>
      <c r="C27">
        <v>2</v>
      </c>
      <c r="D27" s="15" t="s">
        <v>26</v>
      </c>
      <c r="E27" s="2">
        <v>2015</v>
      </c>
      <c r="F27" s="56">
        <v>14.9004345219195</v>
      </c>
      <c r="K27">
        <v>41.193800000000003</v>
      </c>
      <c r="L27">
        <v>-91.482900000000001</v>
      </c>
      <c r="M27" s="83">
        <v>14.9004345219195</v>
      </c>
      <c r="N27" s="56">
        <v>14.899558000000001</v>
      </c>
    </row>
    <row r="28" spans="1:14" x14ac:dyDescent="0.25">
      <c r="A28" t="s">
        <v>231</v>
      </c>
      <c r="B28" s="11" t="s">
        <v>4</v>
      </c>
      <c r="C28">
        <v>3</v>
      </c>
      <c r="D28" s="15" t="s">
        <v>27</v>
      </c>
      <c r="E28" s="2">
        <v>2015</v>
      </c>
      <c r="F28" s="56">
        <v>10.6102212874851</v>
      </c>
      <c r="K28">
        <v>41.193800000000003</v>
      </c>
      <c r="L28">
        <v>-91.482900000000001</v>
      </c>
      <c r="M28" s="83">
        <v>10.6102212874851</v>
      </c>
      <c r="N28" s="56">
        <v>10.612791</v>
      </c>
    </row>
    <row r="29" spans="1:14" x14ac:dyDescent="0.25">
      <c r="A29" t="s">
        <v>231</v>
      </c>
      <c r="B29" s="11" t="s">
        <v>4</v>
      </c>
      <c r="C29">
        <v>4</v>
      </c>
      <c r="D29" s="15" t="s">
        <v>27</v>
      </c>
      <c r="E29" s="2">
        <v>2015</v>
      </c>
      <c r="F29" s="56">
        <v>9.9696464002593608</v>
      </c>
      <c r="K29">
        <v>41.193800000000003</v>
      </c>
      <c r="L29">
        <v>-91.482900000000001</v>
      </c>
      <c r="M29" s="83">
        <v>9.9696464002593608</v>
      </c>
      <c r="N29" s="56">
        <v>9.9698910000000005</v>
      </c>
    </row>
    <row r="30" spans="1:14" x14ac:dyDescent="0.25">
      <c r="A30" t="s">
        <v>231</v>
      </c>
      <c r="B30" s="11" t="s">
        <v>4</v>
      </c>
      <c r="C30">
        <v>5</v>
      </c>
      <c r="D30" s="15" t="s">
        <v>26</v>
      </c>
      <c r="E30" s="2">
        <v>2015</v>
      </c>
      <c r="F30" s="56">
        <v>51.166072198054799</v>
      </c>
      <c r="K30">
        <v>41.193800000000003</v>
      </c>
      <c r="L30">
        <v>-91.482900000000001</v>
      </c>
      <c r="M30" s="84">
        <v>51.166072198054799</v>
      </c>
      <c r="N30" s="56">
        <v>51.153748</v>
      </c>
    </row>
    <row r="31" spans="1:14" x14ac:dyDescent="0.25">
      <c r="A31" t="s">
        <v>231</v>
      </c>
      <c r="B31" s="11" t="s">
        <v>4</v>
      </c>
      <c r="C31" s="2">
        <v>6</v>
      </c>
      <c r="D31" s="15" t="s">
        <v>28</v>
      </c>
      <c r="E31" s="2">
        <v>2015</v>
      </c>
      <c r="F31" s="56">
        <v>23.589501119907499</v>
      </c>
      <c r="K31">
        <v>41.193800000000003</v>
      </c>
      <c r="L31">
        <v>-91.482900000000001</v>
      </c>
      <c r="M31" s="84">
        <v>23.589501119907499</v>
      </c>
      <c r="N31" s="56">
        <v>23.588162000000001</v>
      </c>
    </row>
    <row r="32" spans="1:14" x14ac:dyDescent="0.25">
      <c r="A32" t="s">
        <v>232</v>
      </c>
      <c r="B32" s="11" t="s">
        <v>7</v>
      </c>
      <c r="C32">
        <v>101</v>
      </c>
      <c r="D32" s="15" t="s">
        <v>27</v>
      </c>
      <c r="E32" s="2">
        <v>2013</v>
      </c>
      <c r="F32" s="49">
        <v>1.6840000000000002</v>
      </c>
      <c r="G32">
        <v>101</v>
      </c>
      <c r="H32" t="s">
        <v>35</v>
      </c>
      <c r="K32">
        <v>38.891399999999997</v>
      </c>
      <c r="L32">
        <v>-92.196700000000007</v>
      </c>
      <c r="M32" s="83">
        <v>9.3818217310323497</v>
      </c>
    </row>
    <row r="33" spans="1:13" x14ac:dyDescent="0.25">
      <c r="A33" t="s">
        <v>232</v>
      </c>
      <c r="B33" s="11" t="s">
        <v>7</v>
      </c>
      <c r="C33">
        <v>102</v>
      </c>
      <c r="D33" s="15" t="s">
        <v>26</v>
      </c>
      <c r="E33" s="2">
        <v>2013</v>
      </c>
      <c r="F33" s="49">
        <v>1.9790000000000001</v>
      </c>
      <c r="G33">
        <v>102</v>
      </c>
      <c r="H33" t="s">
        <v>36</v>
      </c>
      <c r="K33">
        <v>38.891399999999997</v>
      </c>
      <c r="L33">
        <v>-92.196700000000007</v>
      </c>
      <c r="M33" s="83">
        <v>14.7041876082792</v>
      </c>
    </row>
    <row r="34" spans="1:13" x14ac:dyDescent="0.25">
      <c r="A34" t="s">
        <v>232</v>
      </c>
      <c r="B34" s="11" t="s">
        <v>7</v>
      </c>
      <c r="C34">
        <v>104</v>
      </c>
      <c r="D34" s="15" t="s">
        <v>27</v>
      </c>
      <c r="E34" s="2">
        <v>2013</v>
      </c>
      <c r="F34" s="49">
        <v>0.248</v>
      </c>
      <c r="G34">
        <v>104</v>
      </c>
      <c r="H34" t="s">
        <v>35</v>
      </c>
      <c r="K34">
        <v>38.891399999999997</v>
      </c>
      <c r="L34">
        <v>-92.196700000000007</v>
      </c>
      <c r="M34" s="83">
        <v>3.3268933406616301</v>
      </c>
    </row>
    <row r="35" spans="1:13" x14ac:dyDescent="0.25">
      <c r="A35" t="s">
        <v>232</v>
      </c>
      <c r="B35" s="11" t="s">
        <v>7</v>
      </c>
      <c r="C35">
        <v>105</v>
      </c>
      <c r="D35" s="15" t="s">
        <v>26</v>
      </c>
      <c r="E35" s="2">
        <v>2013</v>
      </c>
      <c r="F35" s="49">
        <v>1.1919999999999999</v>
      </c>
      <c r="G35">
        <v>105</v>
      </c>
      <c r="H35" t="s">
        <v>36</v>
      </c>
      <c r="K35">
        <v>38.891399999999997</v>
      </c>
      <c r="L35">
        <v>-92.196700000000007</v>
      </c>
      <c r="M35" s="83">
        <v>1.3664545382970901</v>
      </c>
    </row>
    <row r="36" spans="1:13" x14ac:dyDescent="0.25">
      <c r="A36" t="s">
        <v>232</v>
      </c>
      <c r="B36" s="11" t="s">
        <v>7</v>
      </c>
      <c r="C36">
        <v>201</v>
      </c>
      <c r="D36" s="15" t="s">
        <v>26</v>
      </c>
      <c r="E36" s="2">
        <v>2013</v>
      </c>
      <c r="F36" s="49">
        <v>2.4430000000000001</v>
      </c>
      <c r="G36">
        <v>201</v>
      </c>
      <c r="H36" t="s">
        <v>36</v>
      </c>
      <c r="K36">
        <v>38.891399999999997</v>
      </c>
      <c r="L36">
        <v>-92.196700000000007</v>
      </c>
      <c r="M36" s="84">
        <v>20.138381222186901</v>
      </c>
    </row>
    <row r="37" spans="1:13" x14ac:dyDescent="0.25">
      <c r="A37" t="s">
        <v>232</v>
      </c>
      <c r="B37" s="11" t="s">
        <v>7</v>
      </c>
      <c r="C37">
        <v>202</v>
      </c>
      <c r="D37" s="15" t="s">
        <v>27</v>
      </c>
      <c r="E37" s="2">
        <v>2013</v>
      </c>
      <c r="F37" s="49">
        <v>3.633</v>
      </c>
      <c r="G37">
        <v>202</v>
      </c>
      <c r="H37" t="s">
        <v>35</v>
      </c>
      <c r="K37">
        <v>38.891399999999997</v>
      </c>
      <c r="L37">
        <v>-92.196700000000007</v>
      </c>
      <c r="M37" s="84">
        <v>4.3332229386391701</v>
      </c>
    </row>
    <row r="38" spans="1:13" x14ac:dyDescent="0.25">
      <c r="A38" t="s">
        <v>232</v>
      </c>
      <c r="B38" s="11" t="s">
        <v>7</v>
      </c>
      <c r="C38">
        <v>203</v>
      </c>
      <c r="D38" s="15" t="s">
        <v>26</v>
      </c>
      <c r="E38" s="2">
        <v>2013</v>
      </c>
      <c r="F38" s="49">
        <v>3.355</v>
      </c>
      <c r="G38">
        <v>203</v>
      </c>
      <c r="H38" t="s">
        <v>36</v>
      </c>
      <c r="K38">
        <v>38.891399999999997</v>
      </c>
      <c r="L38">
        <v>-92.196700000000007</v>
      </c>
    </row>
    <row r="39" spans="1:13" x14ac:dyDescent="0.25">
      <c r="A39" t="s">
        <v>232</v>
      </c>
      <c r="B39" s="11" t="s">
        <v>7</v>
      </c>
      <c r="C39">
        <v>204</v>
      </c>
      <c r="D39" s="15" t="s">
        <v>27</v>
      </c>
      <c r="E39" s="2">
        <v>2013</v>
      </c>
      <c r="F39" s="49">
        <v>0.98</v>
      </c>
      <c r="G39">
        <v>204</v>
      </c>
      <c r="H39" t="s">
        <v>35</v>
      </c>
      <c r="K39">
        <v>38.891399999999997</v>
      </c>
      <c r="L39">
        <v>-92.196700000000007</v>
      </c>
    </row>
    <row r="40" spans="1:13" x14ac:dyDescent="0.25">
      <c r="A40" t="s">
        <v>232</v>
      </c>
      <c r="B40" s="11" t="s">
        <v>7</v>
      </c>
      <c r="C40">
        <v>301</v>
      </c>
      <c r="D40" s="15" t="s">
        <v>26</v>
      </c>
      <c r="E40" s="2">
        <v>2013</v>
      </c>
      <c r="F40" s="49">
        <v>0.72799999999999998</v>
      </c>
      <c r="G40">
        <v>301</v>
      </c>
      <c r="H40" t="s">
        <v>36</v>
      </c>
      <c r="K40">
        <v>38.891399999999997</v>
      </c>
      <c r="L40">
        <v>-92.196700000000007</v>
      </c>
    </row>
    <row r="41" spans="1:13" x14ac:dyDescent="0.25">
      <c r="A41" t="s">
        <v>232</v>
      </c>
      <c r="B41" s="11" t="s">
        <v>7</v>
      </c>
      <c r="C41">
        <v>302</v>
      </c>
      <c r="D41" s="15" t="s">
        <v>27</v>
      </c>
      <c r="E41" s="2">
        <v>2013</v>
      </c>
      <c r="F41" s="49">
        <v>0.90800000000000003</v>
      </c>
      <c r="G41">
        <v>302</v>
      </c>
      <c r="H41" t="s">
        <v>35</v>
      </c>
      <c r="K41">
        <v>38.891399999999997</v>
      </c>
      <c r="L41">
        <v>-92.196700000000007</v>
      </c>
    </row>
    <row r="42" spans="1:13" x14ac:dyDescent="0.25">
      <c r="A42" t="s">
        <v>232</v>
      </c>
      <c r="B42" s="11" t="s">
        <v>7</v>
      </c>
      <c r="C42">
        <v>303</v>
      </c>
      <c r="D42" s="15" t="s">
        <v>26</v>
      </c>
      <c r="E42" s="2">
        <v>2013</v>
      </c>
      <c r="F42" s="49">
        <v>2.0390000000000001</v>
      </c>
      <c r="G42">
        <v>303</v>
      </c>
      <c r="H42" t="s">
        <v>36</v>
      </c>
      <c r="K42">
        <v>38.891399999999997</v>
      </c>
      <c r="L42">
        <v>-92.196700000000007</v>
      </c>
    </row>
    <row r="43" spans="1:13" x14ac:dyDescent="0.25">
      <c r="A43" t="s">
        <v>232</v>
      </c>
      <c r="B43" s="11" t="s">
        <v>7</v>
      </c>
      <c r="C43">
        <v>304</v>
      </c>
      <c r="D43" s="15" t="s">
        <v>27</v>
      </c>
      <c r="E43" s="2">
        <v>2013</v>
      </c>
      <c r="F43" s="49">
        <v>0.85799999999999998</v>
      </c>
      <c r="G43">
        <v>304</v>
      </c>
      <c r="H43" t="s">
        <v>35</v>
      </c>
      <c r="K43">
        <v>38.891399999999997</v>
      </c>
      <c r="L43">
        <v>-92.196700000000007</v>
      </c>
    </row>
    <row r="44" spans="1:13" x14ac:dyDescent="0.25">
      <c r="A44" t="s">
        <v>232</v>
      </c>
      <c r="B44" s="11" t="s">
        <v>7</v>
      </c>
      <c r="C44">
        <v>401</v>
      </c>
      <c r="D44" s="15" t="s">
        <v>26</v>
      </c>
      <c r="E44" s="2">
        <v>2013</v>
      </c>
      <c r="F44" s="49">
        <v>1.4079999999999999</v>
      </c>
      <c r="G44">
        <v>401</v>
      </c>
      <c r="H44" t="s">
        <v>36</v>
      </c>
      <c r="K44">
        <v>38.891399999999997</v>
      </c>
      <c r="L44">
        <v>-92.196700000000007</v>
      </c>
    </row>
    <row r="45" spans="1:13" x14ac:dyDescent="0.25">
      <c r="A45" t="s">
        <v>232</v>
      </c>
      <c r="B45" s="11" t="s">
        <v>7</v>
      </c>
      <c r="C45">
        <v>403</v>
      </c>
      <c r="D45" s="15" t="s">
        <v>26</v>
      </c>
      <c r="E45" s="2">
        <v>2013</v>
      </c>
      <c r="F45" s="49">
        <v>1.5510000000000002</v>
      </c>
      <c r="G45">
        <v>403</v>
      </c>
      <c r="H45" t="s">
        <v>36</v>
      </c>
      <c r="K45">
        <v>38.891399999999997</v>
      </c>
      <c r="L45">
        <v>-92.196700000000007</v>
      </c>
    </row>
    <row r="46" spans="1:13" x14ac:dyDescent="0.25">
      <c r="A46" t="s">
        <v>232</v>
      </c>
      <c r="B46" s="11" t="s">
        <v>7</v>
      </c>
      <c r="C46">
        <v>404</v>
      </c>
      <c r="D46" s="15" t="s">
        <v>27</v>
      </c>
      <c r="E46" s="2">
        <v>2013</v>
      </c>
      <c r="F46" s="49">
        <v>1.464</v>
      </c>
      <c r="G46">
        <v>404</v>
      </c>
      <c r="H46" t="s">
        <v>35</v>
      </c>
      <c r="K46">
        <v>38.891399999999997</v>
      </c>
      <c r="L46">
        <v>-92.196700000000007</v>
      </c>
    </row>
    <row r="47" spans="1:13" x14ac:dyDescent="0.25">
      <c r="A47" t="s">
        <v>232</v>
      </c>
      <c r="B47" s="11" t="s">
        <v>7</v>
      </c>
      <c r="C47">
        <v>405</v>
      </c>
      <c r="D47" s="15" t="s">
        <v>27</v>
      </c>
      <c r="E47" s="2">
        <v>2013</v>
      </c>
      <c r="F47" s="49">
        <v>1.218</v>
      </c>
      <c r="G47">
        <v>405</v>
      </c>
      <c r="H47" t="s">
        <v>35</v>
      </c>
      <c r="K47">
        <v>38.891399999999997</v>
      </c>
      <c r="L47">
        <v>-92.196700000000007</v>
      </c>
    </row>
    <row r="48" spans="1:13" x14ac:dyDescent="0.25">
      <c r="A48" t="s">
        <v>232</v>
      </c>
      <c r="B48" s="11" t="s">
        <v>7</v>
      </c>
      <c r="C48">
        <v>101</v>
      </c>
      <c r="D48" s="15" t="s">
        <v>27</v>
      </c>
      <c r="E48" s="2">
        <v>2014</v>
      </c>
      <c r="F48" s="49">
        <v>0.38100000000000001</v>
      </c>
      <c r="K48">
        <v>38.891399999999997</v>
      </c>
      <c r="L48">
        <v>-92.196700000000007</v>
      </c>
    </row>
    <row r="49" spans="1:12" x14ac:dyDescent="0.25">
      <c r="A49" t="s">
        <v>232</v>
      </c>
      <c r="B49" s="11" t="s">
        <v>7</v>
      </c>
      <c r="C49">
        <v>102</v>
      </c>
      <c r="D49" s="15" t="s">
        <v>26</v>
      </c>
      <c r="E49" s="2">
        <v>2014</v>
      </c>
      <c r="F49" s="49">
        <v>0.69899999999999995</v>
      </c>
      <c r="K49">
        <v>38.891399999999997</v>
      </c>
      <c r="L49">
        <v>-92.196700000000007</v>
      </c>
    </row>
    <row r="50" spans="1:12" x14ac:dyDescent="0.25">
      <c r="A50" t="s">
        <v>232</v>
      </c>
      <c r="B50" s="11" t="s">
        <v>7</v>
      </c>
      <c r="C50">
        <v>104</v>
      </c>
      <c r="D50" s="15" t="s">
        <v>27</v>
      </c>
      <c r="E50" s="2">
        <v>2014</v>
      </c>
      <c r="F50" s="49">
        <v>0.32100000000000006</v>
      </c>
      <c r="K50">
        <v>38.891399999999997</v>
      </c>
      <c r="L50">
        <v>-92.196700000000007</v>
      </c>
    </row>
    <row r="51" spans="1:12" x14ac:dyDescent="0.25">
      <c r="A51" t="s">
        <v>232</v>
      </c>
      <c r="B51" s="11" t="s">
        <v>7</v>
      </c>
      <c r="C51">
        <v>105</v>
      </c>
      <c r="D51" s="15" t="s">
        <v>26</v>
      </c>
      <c r="E51" s="2">
        <v>2014</v>
      </c>
      <c r="F51" s="49">
        <v>1.6479999999999999</v>
      </c>
      <c r="K51">
        <v>38.891399999999997</v>
      </c>
      <c r="L51">
        <v>-92.196700000000007</v>
      </c>
    </row>
    <row r="52" spans="1:12" x14ac:dyDescent="0.25">
      <c r="A52" t="s">
        <v>232</v>
      </c>
      <c r="B52" s="11" t="s">
        <v>7</v>
      </c>
      <c r="C52">
        <v>201</v>
      </c>
      <c r="D52" s="15" t="s">
        <v>26</v>
      </c>
      <c r="E52" s="2">
        <v>2014</v>
      </c>
      <c r="F52" s="49">
        <v>2.0649999999999999</v>
      </c>
      <c r="K52">
        <v>38.891399999999997</v>
      </c>
      <c r="L52">
        <v>-92.196700000000007</v>
      </c>
    </row>
    <row r="53" spans="1:12" x14ac:dyDescent="0.25">
      <c r="A53" t="s">
        <v>232</v>
      </c>
      <c r="B53" s="11" t="s">
        <v>7</v>
      </c>
      <c r="C53">
        <v>202</v>
      </c>
      <c r="D53" s="15" t="s">
        <v>27</v>
      </c>
      <c r="E53" s="2">
        <v>2014</v>
      </c>
      <c r="F53" s="49">
        <v>1.8380000000000001</v>
      </c>
      <c r="K53">
        <v>38.891399999999997</v>
      </c>
      <c r="L53">
        <v>-92.196700000000007</v>
      </c>
    </row>
    <row r="54" spans="1:12" x14ac:dyDescent="0.25">
      <c r="A54" t="s">
        <v>232</v>
      </c>
      <c r="B54" s="11" t="s">
        <v>7</v>
      </c>
      <c r="C54">
        <v>203</v>
      </c>
      <c r="D54" s="15" t="s">
        <v>26</v>
      </c>
      <c r="E54" s="2">
        <v>2014</v>
      </c>
      <c r="F54" s="49">
        <v>3.2809999999999997</v>
      </c>
      <c r="K54">
        <v>38.891399999999997</v>
      </c>
      <c r="L54">
        <v>-92.196700000000007</v>
      </c>
    </row>
    <row r="55" spans="1:12" x14ac:dyDescent="0.25">
      <c r="A55" t="s">
        <v>232</v>
      </c>
      <c r="B55" s="11" t="s">
        <v>7</v>
      </c>
      <c r="C55">
        <v>204</v>
      </c>
      <c r="D55" s="15" t="s">
        <v>27</v>
      </c>
      <c r="E55" s="2">
        <v>2014</v>
      </c>
      <c r="F55" s="49">
        <v>1.075</v>
      </c>
      <c r="K55">
        <v>38.891399999999997</v>
      </c>
      <c r="L55">
        <v>-92.196700000000007</v>
      </c>
    </row>
    <row r="56" spans="1:12" x14ac:dyDescent="0.25">
      <c r="A56" t="s">
        <v>232</v>
      </c>
      <c r="B56" s="11" t="s">
        <v>7</v>
      </c>
      <c r="C56">
        <v>301</v>
      </c>
      <c r="D56" s="15" t="s">
        <v>26</v>
      </c>
      <c r="E56" s="2">
        <v>2014</v>
      </c>
      <c r="F56" s="49">
        <v>0.503</v>
      </c>
      <c r="K56">
        <v>38.891399999999997</v>
      </c>
      <c r="L56">
        <v>-92.196700000000007</v>
      </c>
    </row>
    <row r="57" spans="1:12" x14ac:dyDescent="0.25">
      <c r="A57" t="s">
        <v>232</v>
      </c>
      <c r="B57" s="11" t="s">
        <v>7</v>
      </c>
      <c r="C57">
        <v>302</v>
      </c>
      <c r="D57" s="15" t="s">
        <v>27</v>
      </c>
      <c r="E57" s="2">
        <v>2014</v>
      </c>
      <c r="F57" s="49">
        <v>0.87700000000000011</v>
      </c>
      <c r="K57">
        <v>38.891399999999997</v>
      </c>
      <c r="L57">
        <v>-92.196700000000007</v>
      </c>
    </row>
    <row r="58" spans="1:12" x14ac:dyDescent="0.25">
      <c r="A58" t="s">
        <v>232</v>
      </c>
      <c r="B58" s="11" t="s">
        <v>7</v>
      </c>
      <c r="C58">
        <v>303</v>
      </c>
      <c r="D58" s="15" t="s">
        <v>26</v>
      </c>
      <c r="E58" s="2">
        <v>2014</v>
      </c>
      <c r="F58" s="49">
        <v>1.694</v>
      </c>
      <c r="K58">
        <v>38.891399999999997</v>
      </c>
      <c r="L58">
        <v>-92.196700000000007</v>
      </c>
    </row>
    <row r="59" spans="1:12" x14ac:dyDescent="0.25">
      <c r="A59" t="s">
        <v>232</v>
      </c>
      <c r="B59" s="11" t="s">
        <v>7</v>
      </c>
      <c r="C59">
        <v>304</v>
      </c>
      <c r="D59" s="15" t="s">
        <v>27</v>
      </c>
      <c r="E59" s="2">
        <v>2014</v>
      </c>
      <c r="F59" s="49">
        <v>0.60500000000000009</v>
      </c>
      <c r="K59">
        <v>38.891399999999997</v>
      </c>
      <c r="L59">
        <v>-92.196700000000007</v>
      </c>
    </row>
    <row r="60" spans="1:12" x14ac:dyDescent="0.25">
      <c r="A60" t="s">
        <v>232</v>
      </c>
      <c r="B60" s="11" t="s">
        <v>7</v>
      </c>
      <c r="C60">
        <v>401</v>
      </c>
      <c r="D60" s="15" t="s">
        <v>26</v>
      </c>
      <c r="E60" s="2">
        <v>2014</v>
      </c>
      <c r="F60" s="49">
        <v>0.89800000000000002</v>
      </c>
      <c r="K60">
        <v>38.891399999999997</v>
      </c>
      <c r="L60">
        <v>-92.196700000000007</v>
      </c>
    </row>
    <row r="61" spans="1:12" x14ac:dyDescent="0.25">
      <c r="A61" t="s">
        <v>232</v>
      </c>
      <c r="B61" s="11" t="s">
        <v>7</v>
      </c>
      <c r="C61">
        <v>403</v>
      </c>
      <c r="D61" s="15" t="s">
        <v>26</v>
      </c>
      <c r="E61" s="2">
        <v>2014</v>
      </c>
      <c r="F61" s="49">
        <v>0.46399999999999997</v>
      </c>
      <c r="K61">
        <v>38.891399999999997</v>
      </c>
      <c r="L61">
        <v>-92.196700000000007</v>
      </c>
    </row>
    <row r="62" spans="1:12" x14ac:dyDescent="0.25">
      <c r="A62" t="s">
        <v>232</v>
      </c>
      <c r="B62" s="11" t="s">
        <v>7</v>
      </c>
      <c r="C62">
        <v>404</v>
      </c>
      <c r="D62" s="15" t="s">
        <v>27</v>
      </c>
      <c r="E62" s="2">
        <v>2014</v>
      </c>
      <c r="F62" s="49">
        <v>0.77800000000000002</v>
      </c>
      <c r="K62">
        <v>38.891399999999997</v>
      </c>
      <c r="L62">
        <v>-92.196700000000007</v>
      </c>
    </row>
    <row r="63" spans="1:12" x14ac:dyDescent="0.25">
      <c r="A63" t="s">
        <v>232</v>
      </c>
      <c r="B63" s="11" t="s">
        <v>7</v>
      </c>
      <c r="C63">
        <v>405</v>
      </c>
      <c r="D63" s="15" t="s">
        <v>27</v>
      </c>
      <c r="E63" s="2">
        <v>2014</v>
      </c>
      <c r="F63" s="49">
        <v>0.17499999999999999</v>
      </c>
      <c r="K63">
        <v>38.891399999999997</v>
      </c>
      <c r="L63">
        <v>-92.196700000000007</v>
      </c>
    </row>
    <row r="64" spans="1:12" x14ac:dyDescent="0.25">
      <c r="A64" t="s">
        <v>232</v>
      </c>
      <c r="B64" s="11" t="s">
        <v>7</v>
      </c>
      <c r="C64">
        <v>101</v>
      </c>
      <c r="D64" s="15" t="s">
        <v>27</v>
      </c>
      <c r="E64" s="2">
        <v>2015</v>
      </c>
      <c r="F64" s="49">
        <v>1.2143780866474001</v>
      </c>
      <c r="K64">
        <v>38.891399999999997</v>
      </c>
      <c r="L64">
        <v>-92.196700000000007</v>
      </c>
    </row>
    <row r="65" spans="1:12" x14ac:dyDescent="0.25">
      <c r="A65" t="s">
        <v>232</v>
      </c>
      <c r="B65" s="11" t="s">
        <v>7</v>
      </c>
      <c r="C65">
        <v>102</v>
      </c>
      <c r="D65" s="15" t="s">
        <v>26</v>
      </c>
      <c r="E65" s="2">
        <v>2015</v>
      </c>
      <c r="F65" s="49">
        <v>4.7224169502400004</v>
      </c>
      <c r="K65">
        <v>38.891399999999997</v>
      </c>
      <c r="L65">
        <v>-92.196700000000007</v>
      </c>
    </row>
    <row r="66" spans="1:12" x14ac:dyDescent="0.25">
      <c r="A66" t="s">
        <v>232</v>
      </c>
      <c r="B66" s="11" t="s">
        <v>7</v>
      </c>
      <c r="C66">
        <v>104</v>
      </c>
      <c r="D66" s="15" t="s">
        <v>27</v>
      </c>
      <c r="E66" s="2">
        <v>2015</v>
      </c>
      <c r="F66" s="49">
        <v>9.5907120149000005E-2</v>
      </c>
      <c r="K66">
        <v>38.891399999999997</v>
      </c>
      <c r="L66">
        <v>-92.196700000000007</v>
      </c>
    </row>
    <row r="67" spans="1:12" x14ac:dyDescent="0.25">
      <c r="A67" t="s">
        <v>232</v>
      </c>
      <c r="B67" s="11" t="s">
        <v>7</v>
      </c>
      <c r="C67">
        <v>105</v>
      </c>
      <c r="D67" s="15" t="s">
        <v>26</v>
      </c>
      <c r="E67" s="2">
        <v>2015</v>
      </c>
      <c r="F67" s="49">
        <v>4.8318275346999995</v>
      </c>
      <c r="K67">
        <v>38.891399999999997</v>
      </c>
      <c r="L67">
        <v>-92.196700000000007</v>
      </c>
    </row>
    <row r="68" spans="1:12" x14ac:dyDescent="0.25">
      <c r="A68" t="s">
        <v>232</v>
      </c>
      <c r="B68" s="11" t="s">
        <v>7</v>
      </c>
      <c r="C68">
        <v>201</v>
      </c>
      <c r="D68" s="15" t="s">
        <v>26</v>
      </c>
      <c r="E68" s="2">
        <v>2015</v>
      </c>
      <c r="F68" s="49">
        <v>5.9621150415699997</v>
      </c>
      <c r="K68">
        <v>38.891399999999997</v>
      </c>
      <c r="L68">
        <v>-92.196700000000007</v>
      </c>
    </row>
    <row r="69" spans="1:12" x14ac:dyDescent="0.25">
      <c r="A69" t="s">
        <v>232</v>
      </c>
      <c r="B69" s="11" t="s">
        <v>7</v>
      </c>
      <c r="C69">
        <v>202</v>
      </c>
      <c r="D69" s="15" t="s">
        <v>27</v>
      </c>
      <c r="E69" s="2">
        <v>2015</v>
      </c>
      <c r="F69" s="49">
        <v>1.2614033274700001</v>
      </c>
      <c r="K69">
        <v>38.891399999999997</v>
      </c>
      <c r="L69">
        <v>-92.196700000000007</v>
      </c>
    </row>
    <row r="70" spans="1:12" x14ac:dyDescent="0.25">
      <c r="A70" t="s">
        <v>232</v>
      </c>
      <c r="B70" s="11" t="s">
        <v>7</v>
      </c>
      <c r="C70">
        <v>203</v>
      </c>
      <c r="D70" s="15" t="s">
        <v>26</v>
      </c>
      <c r="E70" s="2">
        <v>2015</v>
      </c>
      <c r="F70" s="49">
        <v>13.023550168400002</v>
      </c>
      <c r="K70">
        <v>38.891399999999997</v>
      </c>
      <c r="L70">
        <v>-92.196700000000007</v>
      </c>
    </row>
    <row r="71" spans="1:12" x14ac:dyDescent="0.25">
      <c r="A71" t="s">
        <v>232</v>
      </c>
      <c r="B71" s="11" t="s">
        <v>7</v>
      </c>
      <c r="C71">
        <v>204</v>
      </c>
      <c r="D71" s="15" t="s">
        <v>27</v>
      </c>
      <c r="E71" s="2">
        <v>2015</v>
      </c>
      <c r="F71" s="49">
        <v>0.41547906195000001</v>
      </c>
      <c r="K71">
        <v>38.891399999999997</v>
      </c>
      <c r="L71">
        <v>-92.196700000000007</v>
      </c>
    </row>
    <row r="72" spans="1:12" x14ac:dyDescent="0.25">
      <c r="A72" t="s">
        <v>232</v>
      </c>
      <c r="B72" s="11" t="s">
        <v>7</v>
      </c>
      <c r="C72">
        <v>301</v>
      </c>
      <c r="D72" s="15" t="s">
        <v>26</v>
      </c>
      <c r="E72" s="2">
        <v>2015</v>
      </c>
      <c r="F72" s="49">
        <v>5.5914414219699999</v>
      </c>
      <c r="K72">
        <v>38.891399999999997</v>
      </c>
      <c r="L72">
        <v>-92.196700000000007</v>
      </c>
    </row>
    <row r="73" spans="1:12" x14ac:dyDescent="0.25">
      <c r="A73" t="s">
        <v>232</v>
      </c>
      <c r="B73" s="11" t="s">
        <v>7</v>
      </c>
      <c r="C73">
        <v>302</v>
      </c>
      <c r="D73" s="15" t="s">
        <v>27</v>
      </c>
      <c r="E73" s="2">
        <v>2015</v>
      </c>
      <c r="F73" s="49">
        <v>0.79920880022000007</v>
      </c>
      <c r="K73">
        <v>38.891399999999997</v>
      </c>
      <c r="L73">
        <v>-92.196700000000007</v>
      </c>
    </row>
    <row r="74" spans="1:12" x14ac:dyDescent="0.25">
      <c r="A74" t="s">
        <v>232</v>
      </c>
      <c r="B74" s="11" t="s">
        <v>7</v>
      </c>
      <c r="C74">
        <v>303</v>
      </c>
      <c r="D74" s="15" t="s">
        <v>26</v>
      </c>
      <c r="E74" s="2">
        <v>2015</v>
      </c>
      <c r="F74" s="49">
        <v>9.5525150741119997</v>
      </c>
      <c r="K74">
        <v>38.891399999999997</v>
      </c>
      <c r="L74">
        <v>-92.196700000000007</v>
      </c>
    </row>
    <row r="75" spans="1:12" x14ac:dyDescent="0.25">
      <c r="A75" t="s">
        <v>232</v>
      </c>
      <c r="B75" s="11" t="s">
        <v>7</v>
      </c>
      <c r="C75">
        <v>304</v>
      </c>
      <c r="D75" s="15" t="s">
        <v>27</v>
      </c>
      <c r="E75" s="2">
        <v>2015</v>
      </c>
      <c r="F75" s="49">
        <v>0.20812192936690002</v>
      </c>
      <c r="K75">
        <v>38.891399999999997</v>
      </c>
      <c r="L75">
        <v>-92.196700000000007</v>
      </c>
    </row>
    <row r="76" spans="1:12" x14ac:dyDescent="0.25">
      <c r="A76" t="s">
        <v>232</v>
      </c>
      <c r="B76" s="11" t="s">
        <v>7</v>
      </c>
      <c r="C76">
        <v>401</v>
      </c>
      <c r="D76" s="15" t="s">
        <v>26</v>
      </c>
      <c r="E76" s="2">
        <v>2015</v>
      </c>
      <c r="F76" s="49">
        <v>5.7489768439000004</v>
      </c>
      <c r="K76">
        <v>38.891399999999997</v>
      </c>
      <c r="L76">
        <v>-92.196700000000007</v>
      </c>
    </row>
    <row r="77" spans="1:12" x14ac:dyDescent="0.25">
      <c r="A77" t="s">
        <v>232</v>
      </c>
      <c r="B77" s="11" t="s">
        <v>7</v>
      </c>
      <c r="C77">
        <v>403</v>
      </c>
      <c r="D77" s="15" t="s">
        <v>26</v>
      </c>
      <c r="E77" s="2">
        <v>2015</v>
      </c>
      <c r="F77" s="49">
        <v>1.5346370124473099</v>
      </c>
      <c r="K77">
        <v>38.891399999999997</v>
      </c>
      <c r="L77">
        <v>-92.196700000000007</v>
      </c>
    </row>
    <row r="78" spans="1:12" x14ac:dyDescent="0.25">
      <c r="A78" t="s">
        <v>232</v>
      </c>
      <c r="B78" s="11" t="s">
        <v>7</v>
      </c>
      <c r="C78">
        <v>404</v>
      </c>
      <c r="D78" s="15" t="s">
        <v>27</v>
      </c>
      <c r="E78" s="2">
        <v>2015</v>
      </c>
      <c r="F78" s="49">
        <v>8.0600711037600004</v>
      </c>
      <c r="K78">
        <v>38.891399999999997</v>
      </c>
      <c r="L78">
        <v>-92.196700000000007</v>
      </c>
    </row>
    <row r="79" spans="1:12" x14ac:dyDescent="0.25">
      <c r="A79" t="s">
        <v>232</v>
      </c>
      <c r="B79" s="11" t="s">
        <v>7</v>
      </c>
      <c r="C79">
        <v>405</v>
      </c>
      <c r="D79" s="15" t="s">
        <v>27</v>
      </c>
      <c r="E79" s="2">
        <v>2015</v>
      </c>
      <c r="F79" s="49">
        <v>0.28988878366199999</v>
      </c>
      <c r="K79">
        <v>38.891399999999997</v>
      </c>
      <c r="L79">
        <v>-92.196700000000007</v>
      </c>
    </row>
    <row r="80" spans="1:12" x14ac:dyDescent="0.25">
      <c r="A80" t="s">
        <v>231</v>
      </c>
      <c r="B80" s="11" t="s">
        <v>3</v>
      </c>
      <c r="C80">
        <v>3.1</v>
      </c>
      <c r="D80" s="15" t="s">
        <v>26</v>
      </c>
      <c r="E80" s="2">
        <v>2011</v>
      </c>
      <c r="F80" s="49">
        <v>33.893501081094996</v>
      </c>
      <c r="G80">
        <v>2</v>
      </c>
      <c r="H80" t="s">
        <v>38</v>
      </c>
      <c r="K80">
        <v>42.747700000000002</v>
      </c>
      <c r="L80">
        <v>-94.495199999999997</v>
      </c>
    </row>
    <row r="81" spans="1:12" x14ac:dyDescent="0.25">
      <c r="A81" t="s">
        <v>231</v>
      </c>
      <c r="B81" s="11" t="s">
        <v>3</v>
      </c>
      <c r="C81">
        <v>3.2</v>
      </c>
      <c r="D81" s="15" t="s">
        <v>26</v>
      </c>
      <c r="E81" s="2">
        <v>2011</v>
      </c>
      <c r="F81" s="49">
        <v>22.255034214053001</v>
      </c>
      <c r="G81">
        <v>2</v>
      </c>
      <c r="H81" t="s">
        <v>38</v>
      </c>
      <c r="K81">
        <v>42.747700000000002</v>
      </c>
      <c r="L81">
        <v>-94.495199999999997</v>
      </c>
    </row>
    <row r="82" spans="1:12" x14ac:dyDescent="0.25">
      <c r="A82" t="s">
        <v>231</v>
      </c>
      <c r="B82" s="11" t="s">
        <v>3</v>
      </c>
      <c r="C82">
        <v>4.0999999999999996</v>
      </c>
      <c r="D82" s="15" t="s">
        <v>26</v>
      </c>
      <c r="E82" s="2">
        <v>2011</v>
      </c>
      <c r="F82" s="49">
        <v>17.372465952020001</v>
      </c>
      <c r="G82">
        <v>2</v>
      </c>
      <c r="H82" t="s">
        <v>38</v>
      </c>
      <c r="K82">
        <v>42.747700000000002</v>
      </c>
      <c r="L82">
        <v>-94.495199999999997</v>
      </c>
    </row>
    <row r="83" spans="1:12" x14ac:dyDescent="0.25">
      <c r="A83" t="s">
        <v>231</v>
      </c>
      <c r="B83" s="11" t="s">
        <v>3</v>
      </c>
      <c r="C83">
        <v>4.2</v>
      </c>
      <c r="D83" s="15" t="s">
        <v>26</v>
      </c>
      <c r="E83" s="2">
        <v>2011</v>
      </c>
      <c r="F83" s="49">
        <v>12.363016364251999</v>
      </c>
      <c r="G83">
        <v>2</v>
      </c>
      <c r="H83" t="s">
        <v>38</v>
      </c>
      <c r="K83">
        <v>42.747700000000002</v>
      </c>
      <c r="L83">
        <v>-94.495199999999997</v>
      </c>
    </row>
    <row r="84" spans="1:12" x14ac:dyDescent="0.25">
      <c r="A84" t="s">
        <v>231</v>
      </c>
      <c r="B84" s="11" t="s">
        <v>3</v>
      </c>
      <c r="C84">
        <v>6.2</v>
      </c>
      <c r="D84" s="15" t="s">
        <v>26</v>
      </c>
      <c r="E84" s="2">
        <v>2011</v>
      </c>
      <c r="F84" s="49">
        <v>24.906595380221997</v>
      </c>
      <c r="G84">
        <v>2</v>
      </c>
      <c r="H84" t="s">
        <v>38</v>
      </c>
      <c r="K84">
        <v>42.747700000000002</v>
      </c>
      <c r="L84">
        <v>-94.495199999999997</v>
      </c>
    </row>
    <row r="85" spans="1:12" x14ac:dyDescent="0.25">
      <c r="A85" t="s">
        <v>231</v>
      </c>
      <c r="B85" s="11" t="s">
        <v>3</v>
      </c>
      <c r="C85">
        <v>7.3</v>
      </c>
      <c r="D85" s="15" t="s">
        <v>26</v>
      </c>
      <c r="E85" s="2">
        <v>2011</v>
      </c>
      <c r="F85" s="49">
        <v>18.670616249842002</v>
      </c>
      <c r="G85">
        <v>2</v>
      </c>
      <c r="H85" t="s">
        <v>38</v>
      </c>
      <c r="K85">
        <v>42.747700000000002</v>
      </c>
      <c r="L85">
        <v>-94.495199999999997</v>
      </c>
    </row>
    <row r="86" spans="1:12" x14ac:dyDescent="0.25">
      <c r="A86" t="s">
        <v>231</v>
      </c>
      <c r="B86" s="11" t="s">
        <v>3</v>
      </c>
      <c r="C86">
        <v>9.3000000000000007</v>
      </c>
      <c r="D86" s="15" t="s">
        <v>26</v>
      </c>
      <c r="E86" s="2">
        <v>2011</v>
      </c>
      <c r="F86" s="49">
        <v>29.817801804649001</v>
      </c>
      <c r="G86">
        <v>2</v>
      </c>
      <c r="H86" t="s">
        <v>38</v>
      </c>
      <c r="K86">
        <v>42.747700000000002</v>
      </c>
      <c r="L86">
        <v>-94.495199999999997</v>
      </c>
    </row>
    <row r="87" spans="1:12" x14ac:dyDescent="0.25">
      <c r="A87" t="s">
        <v>231</v>
      </c>
      <c r="B87" s="11" t="s">
        <v>3</v>
      </c>
      <c r="C87">
        <v>11.1</v>
      </c>
      <c r="D87" s="15" t="s">
        <v>26</v>
      </c>
      <c r="E87" s="2">
        <v>2011</v>
      </c>
      <c r="F87" s="49">
        <v>35.702099121700002</v>
      </c>
      <c r="G87">
        <v>2</v>
      </c>
      <c r="H87" t="s">
        <v>38</v>
      </c>
      <c r="K87">
        <v>42.747700000000002</v>
      </c>
      <c r="L87">
        <v>-94.495199999999997</v>
      </c>
    </row>
    <row r="88" spans="1:12" x14ac:dyDescent="0.25">
      <c r="A88" t="s">
        <v>231</v>
      </c>
      <c r="B88" s="11" t="s">
        <v>3</v>
      </c>
      <c r="C88">
        <v>11.2</v>
      </c>
      <c r="D88" s="15" t="s">
        <v>26</v>
      </c>
      <c r="E88" s="2">
        <v>2011</v>
      </c>
      <c r="F88" s="49">
        <v>35.957284232900008</v>
      </c>
      <c r="G88">
        <v>2</v>
      </c>
      <c r="H88" t="s">
        <v>38</v>
      </c>
      <c r="K88">
        <v>42.747700000000002</v>
      </c>
      <c r="L88">
        <v>-94.495199999999997</v>
      </c>
    </row>
    <row r="89" spans="1:12" x14ac:dyDescent="0.25">
      <c r="A89" t="s">
        <v>231</v>
      </c>
      <c r="B89" s="11" t="s">
        <v>3</v>
      </c>
      <c r="C89">
        <v>12.2</v>
      </c>
      <c r="D89" s="15" t="s">
        <v>26</v>
      </c>
      <c r="E89" s="2">
        <v>2011</v>
      </c>
      <c r="F89" s="49">
        <v>33.934294000212503</v>
      </c>
      <c r="G89">
        <v>2</v>
      </c>
      <c r="H89" t="s">
        <v>38</v>
      </c>
      <c r="K89">
        <v>42.747700000000002</v>
      </c>
      <c r="L89">
        <v>-94.495199999999997</v>
      </c>
    </row>
    <row r="90" spans="1:12" x14ac:dyDescent="0.25">
      <c r="A90" t="s">
        <v>231</v>
      </c>
      <c r="B90" s="11" t="s">
        <v>3</v>
      </c>
      <c r="C90">
        <v>12.3</v>
      </c>
      <c r="D90" s="15" t="s">
        <v>26</v>
      </c>
      <c r="E90" s="2">
        <v>2011</v>
      </c>
      <c r="F90" s="49">
        <v>31.510608808828</v>
      </c>
      <c r="G90">
        <v>2</v>
      </c>
      <c r="H90" t="s">
        <v>38</v>
      </c>
      <c r="K90">
        <v>42.747700000000002</v>
      </c>
      <c r="L90">
        <v>-94.495199999999997</v>
      </c>
    </row>
    <row r="91" spans="1:12" x14ac:dyDescent="0.25">
      <c r="A91" t="s">
        <v>231</v>
      </c>
      <c r="B91" s="11" t="s">
        <v>3</v>
      </c>
      <c r="C91">
        <v>14.1</v>
      </c>
      <c r="D91" s="15" t="s">
        <v>26</v>
      </c>
      <c r="E91" s="2">
        <v>2011</v>
      </c>
      <c r="F91" s="49">
        <v>27.658282983732882</v>
      </c>
      <c r="G91">
        <v>2</v>
      </c>
      <c r="H91" t="s">
        <v>38</v>
      </c>
      <c r="K91">
        <v>42.747700000000002</v>
      </c>
      <c r="L91">
        <v>-94.495199999999997</v>
      </c>
    </row>
    <row r="92" spans="1:12" x14ac:dyDescent="0.25">
      <c r="A92" t="s">
        <v>231</v>
      </c>
      <c r="B92" s="11" t="s">
        <v>3</v>
      </c>
      <c r="C92">
        <v>16.2</v>
      </c>
      <c r="D92" s="15" t="s">
        <v>26</v>
      </c>
      <c r="E92" s="2">
        <v>2011</v>
      </c>
      <c r="F92" s="49">
        <v>40.625790834490203</v>
      </c>
      <c r="G92">
        <v>2</v>
      </c>
      <c r="H92" t="s">
        <v>38</v>
      </c>
      <c r="K92">
        <v>42.747700000000002</v>
      </c>
      <c r="L92">
        <v>-94.495199999999997</v>
      </c>
    </row>
    <row r="93" spans="1:12" x14ac:dyDescent="0.25">
      <c r="A93" t="s">
        <v>231</v>
      </c>
      <c r="B93" s="11" t="s">
        <v>3</v>
      </c>
      <c r="C93">
        <v>16.3</v>
      </c>
      <c r="D93" s="15" t="s">
        <v>26</v>
      </c>
      <c r="E93" s="2">
        <v>2011</v>
      </c>
      <c r="F93" s="49">
        <v>43.060683878403999</v>
      </c>
      <c r="G93">
        <v>2</v>
      </c>
      <c r="H93" t="s">
        <v>38</v>
      </c>
      <c r="K93">
        <v>42.747700000000002</v>
      </c>
      <c r="L93">
        <v>-94.495199999999997</v>
      </c>
    </row>
    <row r="94" spans="1:12" x14ac:dyDescent="0.25">
      <c r="A94" t="s">
        <v>231</v>
      </c>
      <c r="B94" s="11" t="s">
        <v>3</v>
      </c>
      <c r="C94">
        <v>17.100000000000001</v>
      </c>
      <c r="D94" s="15" t="s">
        <v>26</v>
      </c>
      <c r="E94" s="2">
        <v>2011</v>
      </c>
      <c r="F94" s="49">
        <v>18.865506750541005</v>
      </c>
      <c r="G94">
        <v>2</v>
      </c>
      <c r="H94" t="s">
        <v>38</v>
      </c>
      <c r="K94">
        <v>42.747700000000002</v>
      </c>
      <c r="L94">
        <v>-94.495199999999997</v>
      </c>
    </row>
    <row r="95" spans="1:12" x14ac:dyDescent="0.25">
      <c r="A95" t="s">
        <v>231</v>
      </c>
      <c r="B95" s="11" t="s">
        <v>3</v>
      </c>
      <c r="C95">
        <v>17.3</v>
      </c>
      <c r="D95" s="15" t="s">
        <v>26</v>
      </c>
      <c r="E95" s="2">
        <v>2011</v>
      </c>
      <c r="F95" s="49">
        <v>38.322138353070002</v>
      </c>
      <c r="G95">
        <v>2</v>
      </c>
      <c r="H95" t="s">
        <v>38</v>
      </c>
      <c r="K95">
        <v>42.747700000000002</v>
      </c>
      <c r="L95">
        <v>-94.495199999999997</v>
      </c>
    </row>
    <row r="96" spans="1:12" x14ac:dyDescent="0.25">
      <c r="A96" t="s">
        <v>231</v>
      </c>
      <c r="B96" s="11" t="s">
        <v>3</v>
      </c>
      <c r="C96">
        <v>19.2</v>
      </c>
      <c r="D96" s="15" t="s">
        <v>26</v>
      </c>
      <c r="E96" s="2">
        <v>2011</v>
      </c>
      <c r="F96" s="49">
        <v>39.411498217799</v>
      </c>
      <c r="G96">
        <v>2</v>
      </c>
      <c r="H96" t="s">
        <v>38</v>
      </c>
      <c r="K96">
        <v>42.747700000000002</v>
      </c>
      <c r="L96">
        <v>-94.495199999999997</v>
      </c>
    </row>
    <row r="97" spans="1:12" x14ac:dyDescent="0.25">
      <c r="A97" t="s">
        <v>231</v>
      </c>
      <c r="B97" s="11" t="s">
        <v>3</v>
      </c>
      <c r="C97">
        <v>19.3</v>
      </c>
      <c r="D97" s="15" t="s">
        <v>26</v>
      </c>
      <c r="E97" s="2">
        <v>2011</v>
      </c>
      <c r="F97" s="49">
        <v>36.003775052971498</v>
      </c>
      <c r="G97">
        <v>2</v>
      </c>
      <c r="H97" t="s">
        <v>38</v>
      </c>
      <c r="K97">
        <v>42.747700000000002</v>
      </c>
      <c r="L97">
        <v>-94.495199999999997</v>
      </c>
    </row>
    <row r="98" spans="1:12" x14ac:dyDescent="0.25">
      <c r="A98" t="s">
        <v>231</v>
      </c>
      <c r="B98" s="11" t="s">
        <v>3</v>
      </c>
      <c r="C98">
        <v>21.3</v>
      </c>
      <c r="D98" s="15" t="s">
        <v>26</v>
      </c>
      <c r="E98" s="2">
        <v>2011</v>
      </c>
      <c r="F98" s="49">
        <v>53.283005938629991</v>
      </c>
      <c r="G98">
        <v>2</v>
      </c>
      <c r="H98" t="s">
        <v>38</v>
      </c>
      <c r="K98">
        <v>42.747700000000002</v>
      </c>
      <c r="L98">
        <v>-94.495199999999997</v>
      </c>
    </row>
    <row r="99" spans="1:12" x14ac:dyDescent="0.25">
      <c r="A99" t="s">
        <v>231</v>
      </c>
      <c r="B99" s="11" t="s">
        <v>3</v>
      </c>
      <c r="C99">
        <v>22.1</v>
      </c>
      <c r="D99" s="15" t="s">
        <v>26</v>
      </c>
      <c r="E99" s="2">
        <v>2011</v>
      </c>
      <c r="F99" s="49">
        <v>21.703487865370999</v>
      </c>
      <c r="G99">
        <v>2</v>
      </c>
      <c r="H99" t="s">
        <v>38</v>
      </c>
      <c r="K99">
        <v>42.747700000000002</v>
      </c>
      <c r="L99">
        <v>-94.495199999999997</v>
      </c>
    </row>
    <row r="100" spans="1:12" x14ac:dyDescent="0.25">
      <c r="A100" t="s">
        <v>231</v>
      </c>
      <c r="B100" s="11" t="s">
        <v>3</v>
      </c>
      <c r="C100">
        <v>22.3</v>
      </c>
      <c r="D100" s="15" t="s">
        <v>26</v>
      </c>
      <c r="E100" s="2">
        <v>2011</v>
      </c>
      <c r="F100" s="49">
        <v>39.305943372854003</v>
      </c>
      <c r="G100">
        <v>2</v>
      </c>
      <c r="H100" t="s">
        <v>38</v>
      </c>
      <c r="K100">
        <v>42.747700000000002</v>
      </c>
      <c r="L100">
        <v>-94.495199999999997</v>
      </c>
    </row>
    <row r="101" spans="1:12" x14ac:dyDescent="0.25">
      <c r="A101" t="s">
        <v>231</v>
      </c>
      <c r="B101" s="11" t="s">
        <v>3</v>
      </c>
      <c r="C101">
        <v>23.1</v>
      </c>
      <c r="D101" s="15" t="s">
        <v>26</v>
      </c>
      <c r="E101" s="2">
        <v>2011</v>
      </c>
      <c r="F101" s="49">
        <v>15.384113428699999</v>
      </c>
      <c r="G101">
        <v>2</v>
      </c>
      <c r="H101" t="s">
        <v>38</v>
      </c>
      <c r="K101">
        <v>42.747700000000002</v>
      </c>
      <c r="L101">
        <v>-94.495199999999997</v>
      </c>
    </row>
    <row r="102" spans="1:12" x14ac:dyDescent="0.25">
      <c r="A102" t="s">
        <v>231</v>
      </c>
      <c r="B102" s="11" t="s">
        <v>3</v>
      </c>
      <c r="C102">
        <v>24.3</v>
      </c>
      <c r="D102" s="15" t="s">
        <v>26</v>
      </c>
      <c r="E102" s="2">
        <v>2011</v>
      </c>
      <c r="F102" s="49">
        <v>0</v>
      </c>
      <c r="G102">
        <v>2</v>
      </c>
      <c r="H102" t="s">
        <v>38</v>
      </c>
      <c r="K102">
        <v>42.747700000000002</v>
      </c>
      <c r="L102">
        <v>-94.495199999999997</v>
      </c>
    </row>
    <row r="103" spans="1:12" x14ac:dyDescent="0.25">
      <c r="A103" t="s">
        <v>231</v>
      </c>
      <c r="B103" s="11" t="s">
        <v>3</v>
      </c>
      <c r="C103">
        <v>26.2</v>
      </c>
      <c r="D103" s="15" t="s">
        <v>26</v>
      </c>
      <c r="E103" s="2">
        <v>2011</v>
      </c>
      <c r="F103" s="49">
        <v>8.8215706606489999</v>
      </c>
      <c r="G103">
        <v>2</v>
      </c>
      <c r="H103" t="s">
        <v>38</v>
      </c>
      <c r="K103">
        <v>42.747700000000002</v>
      </c>
      <c r="L103">
        <v>-94.495199999999997</v>
      </c>
    </row>
    <row r="104" spans="1:12" x14ac:dyDescent="0.25">
      <c r="A104" t="s">
        <v>231</v>
      </c>
      <c r="B104" s="11" t="s">
        <v>3</v>
      </c>
      <c r="C104">
        <v>3.1</v>
      </c>
      <c r="D104" s="15" t="s">
        <v>26</v>
      </c>
      <c r="E104" s="2">
        <v>2012</v>
      </c>
      <c r="F104" s="49">
        <v>1.6355215090500002</v>
      </c>
      <c r="K104">
        <v>42.747700000000002</v>
      </c>
      <c r="L104">
        <v>-94.495199999999997</v>
      </c>
    </row>
    <row r="105" spans="1:12" x14ac:dyDescent="0.25">
      <c r="A105" t="s">
        <v>231</v>
      </c>
      <c r="B105" s="11" t="s">
        <v>3</v>
      </c>
      <c r="C105">
        <v>3.2</v>
      </c>
      <c r="D105" s="15" t="s">
        <v>26</v>
      </c>
      <c r="E105" s="2">
        <v>2012</v>
      </c>
      <c r="F105" s="49">
        <v>2.7056183333900002E-2</v>
      </c>
      <c r="K105">
        <v>42.747700000000002</v>
      </c>
      <c r="L105">
        <v>-94.495199999999997</v>
      </c>
    </row>
    <row r="106" spans="1:12" x14ac:dyDescent="0.25">
      <c r="A106" t="s">
        <v>231</v>
      </c>
      <c r="B106" s="11" t="s">
        <v>3</v>
      </c>
      <c r="C106">
        <v>4.0999999999999996</v>
      </c>
      <c r="D106" s="15" t="s">
        <v>26</v>
      </c>
      <c r="E106" s="2">
        <v>2012</v>
      </c>
      <c r="F106" s="49">
        <v>0.27000266447510002</v>
      </c>
      <c r="K106">
        <v>42.747700000000002</v>
      </c>
      <c r="L106">
        <v>-94.495199999999997</v>
      </c>
    </row>
    <row r="107" spans="1:12" x14ac:dyDescent="0.25">
      <c r="A107" t="s">
        <v>231</v>
      </c>
      <c r="B107" s="11" t="s">
        <v>3</v>
      </c>
      <c r="C107">
        <v>4.2</v>
      </c>
      <c r="D107" s="15" t="s">
        <v>26</v>
      </c>
      <c r="E107" s="2">
        <v>2012</v>
      </c>
      <c r="F107" s="49">
        <v>2.31032965154</v>
      </c>
      <c r="K107">
        <v>42.747700000000002</v>
      </c>
      <c r="L107">
        <v>-94.495199999999997</v>
      </c>
    </row>
    <row r="108" spans="1:12" x14ac:dyDescent="0.25">
      <c r="A108" t="s">
        <v>231</v>
      </c>
      <c r="B108" s="11" t="s">
        <v>3</v>
      </c>
      <c r="C108">
        <v>6.2</v>
      </c>
      <c r="D108" s="15" t="s">
        <v>26</v>
      </c>
      <c r="E108" s="2">
        <v>2012</v>
      </c>
      <c r="F108" s="49">
        <v>3.7990072917099997</v>
      </c>
      <c r="K108">
        <v>42.747700000000002</v>
      </c>
      <c r="L108">
        <v>-94.495199999999997</v>
      </c>
    </row>
    <row r="109" spans="1:12" x14ac:dyDescent="0.25">
      <c r="A109" t="s">
        <v>231</v>
      </c>
      <c r="B109" s="11" t="s">
        <v>3</v>
      </c>
      <c r="C109">
        <v>7.3</v>
      </c>
      <c r="D109" s="15" t="s">
        <v>26</v>
      </c>
      <c r="E109" s="2">
        <v>2012</v>
      </c>
      <c r="F109" s="49">
        <v>3.7031151970381</v>
      </c>
      <c r="K109">
        <v>42.747700000000002</v>
      </c>
      <c r="L109">
        <v>-94.495199999999997</v>
      </c>
    </row>
    <row r="110" spans="1:12" x14ac:dyDescent="0.25">
      <c r="A110" t="s">
        <v>231</v>
      </c>
      <c r="B110" s="11" t="s">
        <v>3</v>
      </c>
      <c r="C110">
        <v>9.3000000000000007</v>
      </c>
      <c r="D110" s="15" t="s">
        <v>26</v>
      </c>
      <c r="E110" s="2">
        <v>2012</v>
      </c>
      <c r="F110" s="49">
        <v>6.7826216129332302</v>
      </c>
      <c r="K110">
        <v>42.747700000000002</v>
      </c>
      <c r="L110">
        <v>-94.495199999999997</v>
      </c>
    </row>
    <row r="111" spans="1:12" x14ac:dyDescent="0.25">
      <c r="A111" t="s">
        <v>231</v>
      </c>
      <c r="B111" s="11" t="s">
        <v>3</v>
      </c>
      <c r="C111">
        <v>11.1</v>
      </c>
      <c r="D111" s="15" t="s">
        <v>26</v>
      </c>
      <c r="E111" s="2">
        <v>2012</v>
      </c>
      <c r="F111" s="49">
        <v>8.6818759156900001</v>
      </c>
      <c r="K111">
        <v>42.747700000000002</v>
      </c>
      <c r="L111">
        <v>-94.495199999999997</v>
      </c>
    </row>
    <row r="112" spans="1:12" x14ac:dyDescent="0.25">
      <c r="A112" t="s">
        <v>231</v>
      </c>
      <c r="B112" s="11" t="s">
        <v>3</v>
      </c>
      <c r="C112">
        <v>11.2</v>
      </c>
      <c r="D112" s="15" t="s">
        <v>26</v>
      </c>
      <c r="E112" s="2">
        <v>2012</v>
      </c>
      <c r="F112" s="49">
        <v>5.7496622547400005</v>
      </c>
      <c r="K112">
        <v>42.747700000000002</v>
      </c>
      <c r="L112">
        <v>-94.495199999999997</v>
      </c>
    </row>
    <row r="113" spans="1:12" x14ac:dyDescent="0.25">
      <c r="A113" t="s">
        <v>231</v>
      </c>
      <c r="B113" s="11" t="s">
        <v>3</v>
      </c>
      <c r="C113">
        <v>12.2</v>
      </c>
      <c r="D113" s="15" t="s">
        <v>26</v>
      </c>
      <c r="E113" s="2">
        <v>2012</v>
      </c>
      <c r="F113" s="49">
        <v>5.7023067871999995</v>
      </c>
      <c r="K113">
        <v>42.747700000000002</v>
      </c>
      <c r="L113">
        <v>-94.495199999999997</v>
      </c>
    </row>
    <row r="114" spans="1:12" x14ac:dyDescent="0.25">
      <c r="A114" t="s">
        <v>231</v>
      </c>
      <c r="B114" s="11" t="s">
        <v>3</v>
      </c>
      <c r="C114">
        <v>12.3</v>
      </c>
      <c r="D114" s="15" t="s">
        <v>26</v>
      </c>
      <c r="E114" s="2">
        <v>2012</v>
      </c>
      <c r="F114" s="49">
        <v>5.261204012925</v>
      </c>
      <c r="K114">
        <v>42.747700000000002</v>
      </c>
      <c r="L114">
        <v>-94.495199999999997</v>
      </c>
    </row>
    <row r="115" spans="1:12" x14ac:dyDescent="0.25">
      <c r="A115" t="s">
        <v>231</v>
      </c>
      <c r="B115" s="11" t="s">
        <v>3</v>
      </c>
      <c r="C115">
        <v>14.1</v>
      </c>
      <c r="D115" s="15" t="s">
        <v>26</v>
      </c>
      <c r="E115" s="2">
        <v>2012</v>
      </c>
      <c r="F115" s="49">
        <v>1.0839969308799999</v>
      </c>
      <c r="K115">
        <v>42.747700000000002</v>
      </c>
      <c r="L115">
        <v>-94.495199999999997</v>
      </c>
    </row>
    <row r="116" spans="1:12" x14ac:dyDescent="0.25">
      <c r="A116" t="s">
        <v>231</v>
      </c>
      <c r="B116" s="11" t="s">
        <v>3</v>
      </c>
      <c r="C116">
        <v>16.2</v>
      </c>
      <c r="D116" s="15" t="s">
        <v>26</v>
      </c>
      <c r="E116" s="2">
        <v>2012</v>
      </c>
      <c r="F116" s="49">
        <v>1.4772052155752</v>
      </c>
      <c r="K116">
        <v>42.747700000000002</v>
      </c>
      <c r="L116">
        <v>-94.495199999999997</v>
      </c>
    </row>
    <row r="117" spans="1:12" x14ac:dyDescent="0.25">
      <c r="A117" t="s">
        <v>231</v>
      </c>
      <c r="B117" s="11" t="s">
        <v>3</v>
      </c>
      <c r="C117">
        <v>16.3</v>
      </c>
      <c r="D117" s="15" t="s">
        <v>26</v>
      </c>
      <c r="E117" s="2">
        <v>2012</v>
      </c>
      <c r="F117" s="49">
        <v>3.9096825836651004</v>
      </c>
      <c r="K117">
        <v>42.747700000000002</v>
      </c>
      <c r="L117">
        <v>-94.495199999999997</v>
      </c>
    </row>
    <row r="118" spans="1:12" x14ac:dyDescent="0.25">
      <c r="A118" t="s">
        <v>231</v>
      </c>
      <c r="B118" s="11" t="s">
        <v>3</v>
      </c>
      <c r="C118">
        <v>17.100000000000001</v>
      </c>
      <c r="D118" s="15" t="s">
        <v>26</v>
      </c>
      <c r="E118" s="2">
        <v>2012</v>
      </c>
      <c r="F118" s="49">
        <v>1.27907087</v>
      </c>
      <c r="K118">
        <v>42.747700000000002</v>
      </c>
      <c r="L118">
        <v>-94.495199999999997</v>
      </c>
    </row>
    <row r="119" spans="1:12" x14ac:dyDescent="0.25">
      <c r="A119" t="s">
        <v>231</v>
      </c>
      <c r="B119" s="11" t="s">
        <v>3</v>
      </c>
      <c r="C119">
        <v>17.3</v>
      </c>
      <c r="D119" s="15" t="s">
        <v>26</v>
      </c>
      <c r="E119" s="2">
        <v>2012</v>
      </c>
      <c r="F119" s="49">
        <v>3.6102770695670001</v>
      </c>
      <c r="K119">
        <v>42.747700000000002</v>
      </c>
      <c r="L119">
        <v>-94.495199999999997</v>
      </c>
    </row>
    <row r="120" spans="1:12" x14ac:dyDescent="0.25">
      <c r="A120" t="s">
        <v>231</v>
      </c>
      <c r="B120" s="11" t="s">
        <v>3</v>
      </c>
      <c r="C120">
        <v>19.2</v>
      </c>
      <c r="D120" s="15" t="s">
        <v>26</v>
      </c>
      <c r="E120" s="2">
        <v>2012</v>
      </c>
      <c r="F120" s="49">
        <v>6.4856333930000005</v>
      </c>
      <c r="K120">
        <v>42.747700000000002</v>
      </c>
      <c r="L120">
        <v>-94.495199999999997</v>
      </c>
    </row>
    <row r="121" spans="1:12" x14ac:dyDescent="0.25">
      <c r="A121" t="s">
        <v>231</v>
      </c>
      <c r="B121" s="11" t="s">
        <v>3</v>
      </c>
      <c r="C121">
        <v>19.3</v>
      </c>
      <c r="D121" s="15" t="s">
        <v>26</v>
      </c>
      <c r="E121" s="2">
        <v>2012</v>
      </c>
      <c r="F121" s="49">
        <v>3.6443370092089</v>
      </c>
      <c r="K121">
        <v>42.747700000000002</v>
      </c>
      <c r="L121">
        <v>-94.495199999999997</v>
      </c>
    </row>
    <row r="122" spans="1:12" x14ac:dyDescent="0.25">
      <c r="A122" t="s">
        <v>231</v>
      </c>
      <c r="B122" s="11" t="s">
        <v>3</v>
      </c>
      <c r="C122">
        <v>21.3</v>
      </c>
      <c r="D122" s="15" t="s">
        <v>26</v>
      </c>
      <c r="E122" s="2">
        <v>2012</v>
      </c>
      <c r="F122" s="49">
        <v>4.1863359127790005</v>
      </c>
      <c r="K122">
        <v>42.747700000000002</v>
      </c>
      <c r="L122">
        <v>-94.495199999999997</v>
      </c>
    </row>
    <row r="123" spans="1:12" x14ac:dyDescent="0.25">
      <c r="A123" t="s">
        <v>231</v>
      </c>
      <c r="B123" s="11" t="s">
        <v>3</v>
      </c>
      <c r="C123">
        <v>22.1</v>
      </c>
      <c r="D123" s="15" t="s">
        <v>26</v>
      </c>
      <c r="E123" s="2">
        <v>2012</v>
      </c>
      <c r="F123" s="49">
        <v>4.6097671192699998</v>
      </c>
      <c r="K123">
        <v>42.747700000000002</v>
      </c>
      <c r="L123">
        <v>-94.495199999999997</v>
      </c>
    </row>
    <row r="124" spans="1:12" x14ac:dyDescent="0.25">
      <c r="A124" t="s">
        <v>231</v>
      </c>
      <c r="B124" s="11" t="s">
        <v>3</v>
      </c>
      <c r="C124">
        <v>22.3</v>
      </c>
      <c r="D124" s="15" t="s">
        <v>26</v>
      </c>
      <c r="E124" s="2">
        <v>2012</v>
      </c>
      <c r="F124" s="49">
        <v>0.25569976490000002</v>
      </c>
      <c r="K124">
        <v>42.747700000000002</v>
      </c>
      <c r="L124">
        <v>-94.495199999999997</v>
      </c>
    </row>
    <row r="125" spans="1:12" x14ac:dyDescent="0.25">
      <c r="A125" t="s">
        <v>231</v>
      </c>
      <c r="B125" s="11" t="s">
        <v>3</v>
      </c>
      <c r="C125">
        <v>23.1</v>
      </c>
      <c r="D125" s="15" t="s">
        <v>26</v>
      </c>
      <c r="E125" s="2">
        <v>2012</v>
      </c>
      <c r="F125" s="49">
        <v>2.36528838065</v>
      </c>
      <c r="K125">
        <v>42.747700000000002</v>
      </c>
      <c r="L125">
        <v>-94.495199999999997</v>
      </c>
    </row>
    <row r="126" spans="1:12" x14ac:dyDescent="0.25">
      <c r="A126" t="s">
        <v>231</v>
      </c>
      <c r="B126" s="11" t="s">
        <v>3</v>
      </c>
      <c r="C126">
        <v>24.3</v>
      </c>
      <c r="D126" s="15" t="s">
        <v>26</v>
      </c>
      <c r="E126" s="2">
        <v>2012</v>
      </c>
      <c r="F126" s="49">
        <v>0</v>
      </c>
      <c r="K126">
        <v>42.747700000000002</v>
      </c>
      <c r="L126">
        <v>-94.495199999999997</v>
      </c>
    </row>
    <row r="127" spans="1:12" x14ac:dyDescent="0.25">
      <c r="A127" t="s">
        <v>231</v>
      </c>
      <c r="B127" s="11" t="s">
        <v>3</v>
      </c>
      <c r="C127">
        <v>26.2</v>
      </c>
      <c r="D127" s="15" t="s">
        <v>26</v>
      </c>
      <c r="E127" s="2">
        <v>2012</v>
      </c>
      <c r="F127" s="49">
        <v>7.2856664206200001</v>
      </c>
      <c r="K127">
        <v>42.747700000000002</v>
      </c>
      <c r="L127">
        <v>-94.495199999999997</v>
      </c>
    </row>
    <row r="128" spans="1:12" x14ac:dyDescent="0.25">
      <c r="A128" t="s">
        <v>231</v>
      </c>
      <c r="B128" s="11" t="s">
        <v>3</v>
      </c>
      <c r="C128">
        <v>3.1</v>
      </c>
      <c r="D128" s="15" t="s">
        <v>26</v>
      </c>
      <c r="E128" s="2">
        <v>2013</v>
      </c>
      <c r="F128" s="49">
        <v>23.030017356239998</v>
      </c>
      <c r="K128">
        <v>42.747700000000002</v>
      </c>
      <c r="L128">
        <v>-94.495199999999997</v>
      </c>
    </row>
    <row r="129" spans="1:12" x14ac:dyDescent="0.25">
      <c r="A129" t="s">
        <v>231</v>
      </c>
      <c r="B129" s="11" t="s">
        <v>3</v>
      </c>
      <c r="C129">
        <v>3.2</v>
      </c>
      <c r="D129" s="15" t="s">
        <v>26</v>
      </c>
      <c r="E129" s="2">
        <v>2013</v>
      </c>
      <c r="F129" s="49">
        <v>14.973077254420001</v>
      </c>
      <c r="K129">
        <v>42.747700000000002</v>
      </c>
      <c r="L129">
        <v>-94.495199999999997</v>
      </c>
    </row>
    <row r="130" spans="1:12" x14ac:dyDescent="0.25">
      <c r="A130" t="s">
        <v>231</v>
      </c>
      <c r="B130" s="11" t="s">
        <v>3</v>
      </c>
      <c r="C130">
        <v>4.0999999999999996</v>
      </c>
      <c r="D130" s="15" t="s">
        <v>26</v>
      </c>
      <c r="E130" s="2">
        <v>2013</v>
      </c>
      <c r="F130" s="49">
        <v>60.801998553200001</v>
      </c>
      <c r="K130">
        <v>42.747700000000002</v>
      </c>
      <c r="L130">
        <v>-94.495199999999997</v>
      </c>
    </row>
    <row r="131" spans="1:12" x14ac:dyDescent="0.25">
      <c r="A131" t="s">
        <v>231</v>
      </c>
      <c r="B131" s="11" t="s">
        <v>3</v>
      </c>
      <c r="C131">
        <v>4.2</v>
      </c>
      <c r="D131" s="15" t="s">
        <v>26</v>
      </c>
      <c r="E131" s="2">
        <v>2013</v>
      </c>
      <c r="F131" s="49">
        <v>46.932697455650008</v>
      </c>
      <c r="K131">
        <v>42.747700000000002</v>
      </c>
      <c r="L131">
        <v>-94.495199999999997</v>
      </c>
    </row>
    <row r="132" spans="1:12" x14ac:dyDescent="0.25">
      <c r="A132" t="s">
        <v>231</v>
      </c>
      <c r="B132" s="11" t="s">
        <v>3</v>
      </c>
      <c r="C132">
        <v>6.2</v>
      </c>
      <c r="D132" s="15" t="s">
        <v>26</v>
      </c>
      <c r="E132" s="2">
        <v>2013</v>
      </c>
      <c r="F132" s="49">
        <v>54.404444828771993</v>
      </c>
      <c r="K132">
        <v>42.747700000000002</v>
      </c>
      <c r="L132">
        <v>-94.495199999999997</v>
      </c>
    </row>
    <row r="133" spans="1:12" x14ac:dyDescent="0.25">
      <c r="A133" t="s">
        <v>231</v>
      </c>
      <c r="B133" s="11" t="s">
        <v>3</v>
      </c>
      <c r="C133">
        <v>7.3</v>
      </c>
      <c r="D133" s="15" t="s">
        <v>26</v>
      </c>
      <c r="E133" s="2">
        <v>2013</v>
      </c>
      <c r="F133" s="49">
        <v>51.262074135190005</v>
      </c>
      <c r="K133">
        <v>42.747700000000002</v>
      </c>
      <c r="L133">
        <v>-94.495199999999997</v>
      </c>
    </row>
    <row r="134" spans="1:12" x14ac:dyDescent="0.25">
      <c r="A134" t="s">
        <v>231</v>
      </c>
      <c r="B134" s="11" t="s">
        <v>3</v>
      </c>
      <c r="C134">
        <v>9.3000000000000007</v>
      </c>
      <c r="D134" s="15" t="s">
        <v>26</v>
      </c>
      <c r="E134" s="2">
        <v>2013</v>
      </c>
      <c r="F134" s="49">
        <v>37.376612272650007</v>
      </c>
      <c r="K134">
        <v>42.747700000000002</v>
      </c>
      <c r="L134">
        <v>-94.495199999999997</v>
      </c>
    </row>
    <row r="135" spans="1:12" x14ac:dyDescent="0.25">
      <c r="A135" t="s">
        <v>231</v>
      </c>
      <c r="B135" s="11" t="s">
        <v>3</v>
      </c>
      <c r="C135">
        <v>11.1</v>
      </c>
      <c r="D135" s="15" t="s">
        <v>26</v>
      </c>
      <c r="E135" s="2">
        <v>2013</v>
      </c>
      <c r="F135" s="49">
        <v>49.786557626300009</v>
      </c>
      <c r="K135">
        <v>42.747700000000002</v>
      </c>
      <c r="L135">
        <v>-94.495199999999997</v>
      </c>
    </row>
    <row r="136" spans="1:12" x14ac:dyDescent="0.25">
      <c r="A136" t="s">
        <v>231</v>
      </c>
      <c r="B136" s="11" t="s">
        <v>3</v>
      </c>
      <c r="C136">
        <v>11.2</v>
      </c>
      <c r="D136" s="15" t="s">
        <v>26</v>
      </c>
      <c r="E136" s="2">
        <v>2013</v>
      </c>
      <c r="F136" s="49">
        <v>38.4672408307</v>
      </c>
      <c r="K136">
        <v>42.747700000000002</v>
      </c>
      <c r="L136">
        <v>-94.495199999999997</v>
      </c>
    </row>
    <row r="137" spans="1:12" x14ac:dyDescent="0.25">
      <c r="A137" t="s">
        <v>231</v>
      </c>
      <c r="B137" s="11" t="s">
        <v>3</v>
      </c>
      <c r="C137">
        <v>12.2</v>
      </c>
      <c r="D137" s="15" t="s">
        <v>26</v>
      </c>
      <c r="E137" s="2">
        <v>2013</v>
      </c>
      <c r="F137" s="49">
        <v>44.003612284320006</v>
      </c>
      <c r="K137">
        <v>42.747700000000002</v>
      </c>
      <c r="L137">
        <v>-94.495199999999997</v>
      </c>
    </row>
    <row r="138" spans="1:12" x14ac:dyDescent="0.25">
      <c r="A138" t="s">
        <v>231</v>
      </c>
      <c r="B138" s="11" t="s">
        <v>3</v>
      </c>
      <c r="C138">
        <v>12.3</v>
      </c>
      <c r="D138" s="15" t="s">
        <v>26</v>
      </c>
      <c r="E138" s="2">
        <v>2013</v>
      </c>
      <c r="F138" s="49">
        <v>36.254588849679998</v>
      </c>
      <c r="K138">
        <v>42.747700000000002</v>
      </c>
      <c r="L138">
        <v>-94.495199999999997</v>
      </c>
    </row>
    <row r="139" spans="1:12" x14ac:dyDescent="0.25">
      <c r="A139" t="s">
        <v>231</v>
      </c>
      <c r="B139" s="11" t="s">
        <v>3</v>
      </c>
      <c r="C139">
        <v>14.1</v>
      </c>
      <c r="D139" s="15" t="s">
        <v>26</v>
      </c>
      <c r="E139" s="2">
        <v>2013</v>
      </c>
      <c r="F139" s="49">
        <v>11.027588606417998</v>
      </c>
      <c r="K139">
        <v>42.747700000000002</v>
      </c>
      <c r="L139">
        <v>-94.495199999999997</v>
      </c>
    </row>
    <row r="140" spans="1:12" x14ac:dyDescent="0.25">
      <c r="A140" t="s">
        <v>231</v>
      </c>
      <c r="B140" s="11" t="s">
        <v>3</v>
      </c>
      <c r="C140">
        <v>16.2</v>
      </c>
      <c r="D140" s="15" t="s">
        <v>26</v>
      </c>
      <c r="E140" s="2">
        <v>2013</v>
      </c>
      <c r="F140" s="49">
        <v>39.034110925829992</v>
      </c>
      <c r="K140">
        <v>42.747700000000002</v>
      </c>
      <c r="L140">
        <v>-94.495199999999997</v>
      </c>
    </row>
    <row r="141" spans="1:12" x14ac:dyDescent="0.25">
      <c r="A141" t="s">
        <v>231</v>
      </c>
      <c r="B141" s="11" t="s">
        <v>3</v>
      </c>
      <c r="C141">
        <v>16.3</v>
      </c>
      <c r="D141" s="15" t="s">
        <v>26</v>
      </c>
      <c r="E141" s="2">
        <v>2013</v>
      </c>
      <c r="F141" s="49">
        <v>64.114932411490003</v>
      </c>
      <c r="K141">
        <v>42.747700000000002</v>
      </c>
      <c r="L141">
        <v>-94.495199999999997</v>
      </c>
    </row>
    <row r="142" spans="1:12" x14ac:dyDescent="0.25">
      <c r="A142" t="s">
        <v>231</v>
      </c>
      <c r="B142" s="11" t="s">
        <v>3</v>
      </c>
      <c r="C142">
        <v>17.100000000000001</v>
      </c>
      <c r="D142" s="15" t="s">
        <v>26</v>
      </c>
      <c r="E142" s="2">
        <v>2013</v>
      </c>
      <c r="F142" s="49">
        <v>32.167840889330002</v>
      </c>
      <c r="K142">
        <v>42.747700000000002</v>
      </c>
      <c r="L142">
        <v>-94.495199999999997</v>
      </c>
    </row>
    <row r="143" spans="1:12" x14ac:dyDescent="0.25">
      <c r="A143" t="s">
        <v>231</v>
      </c>
      <c r="B143" s="11" t="s">
        <v>3</v>
      </c>
      <c r="C143">
        <v>17.3</v>
      </c>
      <c r="D143" s="15" t="s">
        <v>26</v>
      </c>
      <c r="E143" s="2">
        <v>2013</v>
      </c>
      <c r="F143" s="49">
        <v>57.890307958839998</v>
      </c>
      <c r="K143">
        <v>42.747700000000002</v>
      </c>
      <c r="L143">
        <v>-94.495199999999997</v>
      </c>
    </row>
    <row r="144" spans="1:12" x14ac:dyDescent="0.25">
      <c r="A144" t="s">
        <v>231</v>
      </c>
      <c r="B144" s="11" t="s">
        <v>3</v>
      </c>
      <c r="C144">
        <v>19.2</v>
      </c>
      <c r="D144" s="15" t="s">
        <v>26</v>
      </c>
      <c r="E144" s="2">
        <v>2013</v>
      </c>
      <c r="F144" s="49">
        <v>74.971670048360011</v>
      </c>
      <c r="K144">
        <v>42.747700000000002</v>
      </c>
      <c r="L144">
        <v>-94.495199999999997</v>
      </c>
    </row>
    <row r="145" spans="1:12" x14ac:dyDescent="0.25">
      <c r="A145" t="s">
        <v>231</v>
      </c>
      <c r="B145" s="11" t="s">
        <v>3</v>
      </c>
      <c r="C145">
        <v>19.3</v>
      </c>
      <c r="D145" s="15" t="s">
        <v>26</v>
      </c>
      <c r="E145" s="2">
        <v>2013</v>
      </c>
      <c r="F145" s="49">
        <v>38.578658825380003</v>
      </c>
      <c r="K145">
        <v>42.747700000000002</v>
      </c>
      <c r="L145">
        <v>-94.495199999999997</v>
      </c>
    </row>
    <row r="146" spans="1:12" x14ac:dyDescent="0.25">
      <c r="A146" t="s">
        <v>231</v>
      </c>
      <c r="B146" s="11" t="s">
        <v>3</v>
      </c>
      <c r="C146">
        <v>21.3</v>
      </c>
      <c r="D146" s="15" t="s">
        <v>26</v>
      </c>
      <c r="E146" s="2">
        <v>2013</v>
      </c>
      <c r="F146" s="49">
        <v>71.821012624899993</v>
      </c>
      <c r="K146">
        <v>42.747700000000002</v>
      </c>
      <c r="L146">
        <v>-94.495199999999997</v>
      </c>
    </row>
    <row r="147" spans="1:12" x14ac:dyDescent="0.25">
      <c r="A147" t="s">
        <v>231</v>
      </c>
      <c r="B147" s="11" t="s">
        <v>3</v>
      </c>
      <c r="C147">
        <v>22.1</v>
      </c>
      <c r="D147" s="15" t="s">
        <v>26</v>
      </c>
      <c r="E147" s="2">
        <v>2013</v>
      </c>
      <c r="F147" s="49">
        <v>44.126723185900005</v>
      </c>
      <c r="K147">
        <v>42.747700000000002</v>
      </c>
      <c r="L147">
        <v>-94.495199999999997</v>
      </c>
    </row>
    <row r="148" spans="1:12" x14ac:dyDescent="0.25">
      <c r="A148" t="s">
        <v>231</v>
      </c>
      <c r="B148" s="11" t="s">
        <v>3</v>
      </c>
      <c r="C148">
        <v>22.3</v>
      </c>
      <c r="D148" s="15" t="s">
        <v>26</v>
      </c>
      <c r="E148" s="2">
        <v>2013</v>
      </c>
      <c r="F148" s="49">
        <v>59.927197310800004</v>
      </c>
      <c r="K148">
        <v>42.747700000000002</v>
      </c>
      <c r="L148">
        <v>-94.495199999999997</v>
      </c>
    </row>
    <row r="149" spans="1:12" x14ac:dyDescent="0.25">
      <c r="A149" t="s">
        <v>231</v>
      </c>
      <c r="B149" s="11" t="s">
        <v>3</v>
      </c>
      <c r="C149">
        <v>23.1</v>
      </c>
      <c r="D149" s="15" t="s">
        <v>26</v>
      </c>
      <c r="E149" s="2">
        <v>2013</v>
      </c>
      <c r="F149" s="49">
        <v>32.358976456399994</v>
      </c>
      <c r="K149">
        <v>42.747700000000002</v>
      </c>
      <c r="L149">
        <v>-94.495199999999997</v>
      </c>
    </row>
    <row r="150" spans="1:12" x14ac:dyDescent="0.25">
      <c r="A150" t="s">
        <v>231</v>
      </c>
      <c r="B150" s="11" t="s">
        <v>3</v>
      </c>
      <c r="C150">
        <v>24.3</v>
      </c>
      <c r="D150" s="15" t="s">
        <v>26</v>
      </c>
      <c r="E150" s="2">
        <v>2013</v>
      </c>
      <c r="F150" s="49">
        <v>3.053686511445</v>
      </c>
      <c r="K150">
        <v>42.747700000000002</v>
      </c>
      <c r="L150">
        <v>-94.495199999999997</v>
      </c>
    </row>
    <row r="151" spans="1:12" x14ac:dyDescent="0.25">
      <c r="A151" t="s">
        <v>231</v>
      </c>
      <c r="B151" s="11" t="s">
        <v>3</v>
      </c>
      <c r="C151">
        <v>26.2</v>
      </c>
      <c r="D151" s="15" t="s">
        <v>26</v>
      </c>
      <c r="E151" s="2">
        <v>2013</v>
      </c>
      <c r="F151" s="49">
        <v>24.933073608571</v>
      </c>
      <c r="K151">
        <v>42.747700000000002</v>
      </c>
      <c r="L151">
        <v>-94.495199999999997</v>
      </c>
    </row>
    <row r="152" spans="1:12" x14ac:dyDescent="0.25">
      <c r="A152" t="s">
        <v>231</v>
      </c>
      <c r="B152" s="11" t="s">
        <v>3</v>
      </c>
      <c r="C152">
        <v>3.1</v>
      </c>
      <c r="D152" s="15" t="s">
        <v>26</v>
      </c>
      <c r="E152" s="2">
        <v>2014</v>
      </c>
      <c r="F152" s="49">
        <v>32.677931367820008</v>
      </c>
      <c r="K152">
        <v>42.747700000000002</v>
      </c>
      <c r="L152">
        <v>-94.495199999999997</v>
      </c>
    </row>
    <row r="153" spans="1:12" x14ac:dyDescent="0.25">
      <c r="A153" t="s">
        <v>231</v>
      </c>
      <c r="B153" s="11" t="s">
        <v>3</v>
      </c>
      <c r="C153">
        <v>3.2</v>
      </c>
      <c r="D153" s="15" t="s">
        <v>26</v>
      </c>
      <c r="E153" s="2">
        <v>2014</v>
      </c>
      <c r="F153" s="49">
        <v>37.318842301923993</v>
      </c>
      <c r="K153">
        <v>42.747700000000002</v>
      </c>
      <c r="L153">
        <v>-94.495199999999997</v>
      </c>
    </row>
    <row r="154" spans="1:12" x14ac:dyDescent="0.25">
      <c r="A154" t="s">
        <v>231</v>
      </c>
      <c r="B154" s="11" t="s">
        <v>3</v>
      </c>
      <c r="C154">
        <v>4.0999999999999996</v>
      </c>
      <c r="D154" s="15" t="s">
        <v>26</v>
      </c>
      <c r="E154" s="2">
        <v>2014</v>
      </c>
      <c r="F154" s="49">
        <v>27.555230320541</v>
      </c>
      <c r="K154">
        <v>42.747700000000002</v>
      </c>
      <c r="L154">
        <v>-94.495199999999997</v>
      </c>
    </row>
    <row r="155" spans="1:12" x14ac:dyDescent="0.25">
      <c r="A155" t="s">
        <v>231</v>
      </c>
      <c r="B155" s="11" t="s">
        <v>3</v>
      </c>
      <c r="C155">
        <v>4.2</v>
      </c>
      <c r="D155" s="15" t="s">
        <v>26</v>
      </c>
      <c r="E155" s="2">
        <v>2014</v>
      </c>
      <c r="F155" s="49">
        <v>39.245428907013007</v>
      </c>
      <c r="K155">
        <v>42.747700000000002</v>
      </c>
      <c r="L155">
        <v>-94.495199999999997</v>
      </c>
    </row>
    <row r="156" spans="1:12" x14ac:dyDescent="0.25">
      <c r="A156" t="s">
        <v>231</v>
      </c>
      <c r="B156" s="11" t="s">
        <v>3</v>
      </c>
      <c r="C156">
        <v>6.2</v>
      </c>
      <c r="D156" s="15" t="s">
        <v>26</v>
      </c>
      <c r="E156" s="2">
        <v>2014</v>
      </c>
      <c r="F156" s="49">
        <v>25.333882296340995</v>
      </c>
      <c r="K156">
        <v>42.747700000000002</v>
      </c>
      <c r="L156">
        <v>-94.495199999999997</v>
      </c>
    </row>
    <row r="157" spans="1:12" x14ac:dyDescent="0.25">
      <c r="A157" t="s">
        <v>231</v>
      </c>
      <c r="B157" s="11" t="s">
        <v>3</v>
      </c>
      <c r="C157">
        <v>7.3</v>
      </c>
      <c r="D157" s="15" t="s">
        <v>26</v>
      </c>
      <c r="E157" s="2">
        <v>2014</v>
      </c>
      <c r="F157" s="49">
        <v>42.035774541030001</v>
      </c>
      <c r="K157">
        <v>42.747700000000002</v>
      </c>
      <c r="L157">
        <v>-94.495199999999997</v>
      </c>
    </row>
    <row r="158" spans="1:12" x14ac:dyDescent="0.25">
      <c r="A158" t="s">
        <v>231</v>
      </c>
      <c r="B158" s="11" t="s">
        <v>3</v>
      </c>
      <c r="C158">
        <v>9.3000000000000007</v>
      </c>
      <c r="D158" s="15" t="s">
        <v>26</v>
      </c>
      <c r="E158" s="2">
        <v>2014</v>
      </c>
      <c r="F158" s="49">
        <v>35.603884416989999</v>
      </c>
      <c r="K158">
        <v>42.747700000000002</v>
      </c>
      <c r="L158">
        <v>-94.495199999999997</v>
      </c>
    </row>
    <row r="159" spans="1:12" x14ac:dyDescent="0.25">
      <c r="A159" t="s">
        <v>231</v>
      </c>
      <c r="B159" s="11" t="s">
        <v>3</v>
      </c>
      <c r="C159">
        <v>11.1</v>
      </c>
      <c r="D159" s="15" t="s">
        <v>26</v>
      </c>
      <c r="E159" s="2">
        <v>2014</v>
      </c>
      <c r="F159" s="49">
        <v>46.882735587989998</v>
      </c>
      <c r="K159">
        <v>42.747700000000002</v>
      </c>
      <c r="L159">
        <v>-94.495199999999997</v>
      </c>
    </row>
    <row r="160" spans="1:12" x14ac:dyDescent="0.25">
      <c r="A160" t="s">
        <v>231</v>
      </c>
      <c r="B160" s="11" t="s">
        <v>3</v>
      </c>
      <c r="C160">
        <v>11.2</v>
      </c>
      <c r="D160" s="15" t="s">
        <v>26</v>
      </c>
      <c r="E160" s="2">
        <v>2014</v>
      </c>
      <c r="F160" s="49">
        <v>28.899440588687</v>
      </c>
      <c r="K160">
        <v>42.747700000000002</v>
      </c>
      <c r="L160">
        <v>-94.495199999999997</v>
      </c>
    </row>
    <row r="161" spans="1:12" x14ac:dyDescent="0.25">
      <c r="A161" t="s">
        <v>231</v>
      </c>
      <c r="B161" s="11" t="s">
        <v>3</v>
      </c>
      <c r="C161">
        <v>12.2</v>
      </c>
      <c r="D161" s="15" t="s">
        <v>26</v>
      </c>
      <c r="E161" s="2">
        <v>2014</v>
      </c>
      <c r="F161" s="49">
        <v>35.599814668434</v>
      </c>
      <c r="K161">
        <v>42.747700000000002</v>
      </c>
      <c r="L161">
        <v>-94.495199999999997</v>
      </c>
    </row>
    <row r="162" spans="1:12" x14ac:dyDescent="0.25">
      <c r="A162" t="s">
        <v>231</v>
      </c>
      <c r="B162" s="11" t="s">
        <v>3</v>
      </c>
      <c r="C162">
        <v>12.3</v>
      </c>
      <c r="D162" s="15" t="s">
        <v>26</v>
      </c>
      <c r="E162" s="2">
        <v>2014</v>
      </c>
      <c r="F162" s="49">
        <v>33.900097634889995</v>
      </c>
      <c r="K162">
        <v>42.747700000000002</v>
      </c>
      <c r="L162">
        <v>-94.495199999999997</v>
      </c>
    </row>
    <row r="163" spans="1:12" x14ac:dyDescent="0.25">
      <c r="A163" t="s">
        <v>231</v>
      </c>
      <c r="B163" s="11" t="s">
        <v>3</v>
      </c>
      <c r="C163">
        <v>14.1</v>
      </c>
      <c r="D163" s="15" t="s">
        <v>26</v>
      </c>
      <c r="E163" s="2">
        <v>2014</v>
      </c>
      <c r="F163" s="49">
        <v>20.155750633029999</v>
      </c>
      <c r="K163">
        <v>42.747700000000002</v>
      </c>
      <c r="L163">
        <v>-94.495199999999997</v>
      </c>
    </row>
    <row r="164" spans="1:12" x14ac:dyDescent="0.25">
      <c r="A164" t="s">
        <v>231</v>
      </c>
      <c r="B164" s="11" t="s">
        <v>3</v>
      </c>
      <c r="C164">
        <v>16.2</v>
      </c>
      <c r="D164" s="15" t="s">
        <v>26</v>
      </c>
      <c r="E164" s="2">
        <v>2014</v>
      </c>
      <c r="F164" s="49">
        <v>47.088146739215006</v>
      </c>
      <c r="K164">
        <v>42.747700000000002</v>
      </c>
      <c r="L164">
        <v>-94.495199999999997</v>
      </c>
    </row>
    <row r="165" spans="1:12" x14ac:dyDescent="0.25">
      <c r="A165" t="s">
        <v>231</v>
      </c>
      <c r="B165" s="11" t="s">
        <v>3</v>
      </c>
      <c r="C165">
        <v>16.3</v>
      </c>
      <c r="D165" s="15" t="s">
        <v>26</v>
      </c>
      <c r="E165" s="2">
        <v>2014</v>
      </c>
      <c r="F165" s="49">
        <v>68.132820075333001</v>
      </c>
      <c r="K165">
        <v>42.747700000000002</v>
      </c>
      <c r="L165">
        <v>-94.495199999999997</v>
      </c>
    </row>
    <row r="166" spans="1:12" x14ac:dyDescent="0.25">
      <c r="A166" t="s">
        <v>231</v>
      </c>
      <c r="B166" s="11" t="s">
        <v>3</v>
      </c>
      <c r="C166">
        <v>17.100000000000001</v>
      </c>
      <c r="D166" s="15" t="s">
        <v>26</v>
      </c>
      <c r="E166" s="2">
        <v>2014</v>
      </c>
      <c r="F166" s="49">
        <v>35.739449561107989</v>
      </c>
      <c r="K166">
        <v>42.747700000000002</v>
      </c>
      <c r="L166">
        <v>-94.495199999999997</v>
      </c>
    </row>
    <row r="167" spans="1:12" x14ac:dyDescent="0.25">
      <c r="A167" t="s">
        <v>231</v>
      </c>
      <c r="B167" s="11" t="s">
        <v>3</v>
      </c>
      <c r="C167">
        <v>17.3</v>
      </c>
      <c r="D167" s="15" t="s">
        <v>26</v>
      </c>
      <c r="E167" s="2">
        <v>2014</v>
      </c>
      <c r="F167" s="49">
        <v>29.634070121682001</v>
      </c>
      <c r="K167">
        <v>42.747700000000002</v>
      </c>
      <c r="L167">
        <v>-94.495199999999997</v>
      </c>
    </row>
    <row r="168" spans="1:12" x14ac:dyDescent="0.25">
      <c r="A168" t="s">
        <v>231</v>
      </c>
      <c r="B168" s="11" t="s">
        <v>3</v>
      </c>
      <c r="C168">
        <v>19.2</v>
      </c>
      <c r="D168" s="15" t="s">
        <v>26</v>
      </c>
      <c r="E168" s="2">
        <v>2014</v>
      </c>
      <c r="F168" s="49">
        <v>44.165739603573002</v>
      </c>
      <c r="K168">
        <v>42.747700000000002</v>
      </c>
      <c r="L168">
        <v>-94.495199999999997</v>
      </c>
    </row>
    <row r="169" spans="1:12" x14ac:dyDescent="0.25">
      <c r="A169" t="s">
        <v>231</v>
      </c>
      <c r="B169" s="11" t="s">
        <v>3</v>
      </c>
      <c r="C169">
        <v>19.3</v>
      </c>
      <c r="D169" s="15" t="s">
        <v>26</v>
      </c>
      <c r="E169" s="2">
        <v>2014</v>
      </c>
      <c r="F169" s="49">
        <v>36.785291605590004</v>
      </c>
      <c r="K169">
        <v>42.747700000000002</v>
      </c>
      <c r="L169">
        <v>-94.495199999999997</v>
      </c>
    </row>
    <row r="170" spans="1:12" x14ac:dyDescent="0.25">
      <c r="A170" t="s">
        <v>231</v>
      </c>
      <c r="B170" s="11" t="s">
        <v>3</v>
      </c>
      <c r="C170">
        <v>21.3</v>
      </c>
      <c r="D170" s="15" t="s">
        <v>26</v>
      </c>
      <c r="E170" s="2">
        <v>2014</v>
      </c>
      <c r="F170" s="49">
        <v>51.05051766651399</v>
      </c>
      <c r="K170">
        <v>42.747700000000002</v>
      </c>
      <c r="L170">
        <v>-94.495199999999997</v>
      </c>
    </row>
    <row r="171" spans="1:12" x14ac:dyDescent="0.25">
      <c r="A171" t="s">
        <v>231</v>
      </c>
      <c r="B171" s="11" t="s">
        <v>3</v>
      </c>
      <c r="C171">
        <v>22.1</v>
      </c>
      <c r="D171" s="15" t="s">
        <v>26</v>
      </c>
      <c r="E171" s="2">
        <v>2014</v>
      </c>
      <c r="F171" s="49">
        <v>48.860544971609009</v>
      </c>
      <c r="K171">
        <v>42.747700000000002</v>
      </c>
      <c r="L171">
        <v>-94.495199999999997</v>
      </c>
    </row>
    <row r="172" spans="1:12" x14ac:dyDescent="0.25">
      <c r="A172" t="s">
        <v>231</v>
      </c>
      <c r="B172" s="11" t="s">
        <v>3</v>
      </c>
      <c r="C172">
        <v>22.3</v>
      </c>
      <c r="D172" s="15" t="s">
        <v>26</v>
      </c>
      <c r="E172" s="2">
        <v>2014</v>
      </c>
      <c r="F172" s="49">
        <v>46.639928020349991</v>
      </c>
      <c r="K172">
        <v>42.747700000000002</v>
      </c>
      <c r="L172">
        <v>-94.495199999999997</v>
      </c>
    </row>
    <row r="173" spans="1:12" x14ac:dyDescent="0.25">
      <c r="A173" t="s">
        <v>231</v>
      </c>
      <c r="B173" s="11" t="s">
        <v>3</v>
      </c>
      <c r="C173">
        <v>23.1</v>
      </c>
      <c r="D173" s="15" t="s">
        <v>26</v>
      </c>
      <c r="E173" s="2">
        <v>2014</v>
      </c>
      <c r="F173" s="49">
        <v>34.228982242746014</v>
      </c>
      <c r="K173">
        <v>42.747700000000002</v>
      </c>
      <c r="L173">
        <v>-94.495199999999997</v>
      </c>
    </row>
    <row r="174" spans="1:12" x14ac:dyDescent="0.25">
      <c r="A174" t="s">
        <v>231</v>
      </c>
      <c r="B174" s="11" t="s">
        <v>3</v>
      </c>
      <c r="C174">
        <v>24.3</v>
      </c>
      <c r="D174" s="15" t="s">
        <v>26</v>
      </c>
      <c r="E174" s="2">
        <v>2014</v>
      </c>
      <c r="F174" s="49">
        <v>1.622951915921</v>
      </c>
      <c r="K174">
        <v>42.747700000000002</v>
      </c>
      <c r="L174">
        <v>-94.495199999999997</v>
      </c>
    </row>
    <row r="175" spans="1:12" x14ac:dyDescent="0.25">
      <c r="A175" t="s">
        <v>231</v>
      </c>
      <c r="B175" s="11" t="s">
        <v>3</v>
      </c>
      <c r="C175">
        <v>26.2</v>
      </c>
      <c r="D175" s="15" t="s">
        <v>26</v>
      </c>
      <c r="E175" s="2">
        <v>2014</v>
      </c>
      <c r="F175" s="49">
        <v>19.033994489188803</v>
      </c>
      <c r="K175">
        <v>42.747700000000002</v>
      </c>
      <c r="L175">
        <v>-94.495199999999997</v>
      </c>
    </row>
    <row r="176" spans="1:12" x14ac:dyDescent="0.25">
      <c r="A176" t="s">
        <v>231</v>
      </c>
      <c r="B176" s="11" t="s">
        <v>3</v>
      </c>
      <c r="C176">
        <v>3.1</v>
      </c>
      <c r="D176" s="15" t="s">
        <v>26</v>
      </c>
      <c r="E176" s="2">
        <v>2015</v>
      </c>
      <c r="F176" s="49">
        <v>52.845979230371078</v>
      </c>
      <c r="K176">
        <v>42.747700000000002</v>
      </c>
      <c r="L176">
        <v>-94.495199999999997</v>
      </c>
    </row>
    <row r="177" spans="1:12" x14ac:dyDescent="0.25">
      <c r="A177" t="s">
        <v>231</v>
      </c>
      <c r="B177" s="11" t="s">
        <v>3</v>
      </c>
      <c r="C177">
        <v>3.2</v>
      </c>
      <c r="D177" s="15" t="s">
        <v>26</v>
      </c>
      <c r="E177" s="2">
        <v>2015</v>
      </c>
      <c r="F177" s="49">
        <v>68.299413873214888</v>
      </c>
      <c r="K177">
        <v>42.747700000000002</v>
      </c>
      <c r="L177">
        <v>-94.495199999999997</v>
      </c>
    </row>
    <row r="178" spans="1:12" x14ac:dyDescent="0.25">
      <c r="A178" t="s">
        <v>231</v>
      </c>
      <c r="B178" s="11" t="s">
        <v>3</v>
      </c>
      <c r="C178">
        <v>4.0999999999999996</v>
      </c>
      <c r="D178" s="15" t="s">
        <v>26</v>
      </c>
      <c r="E178" s="2">
        <v>2015</v>
      </c>
      <c r="F178" s="49">
        <v>11.685010323341</v>
      </c>
      <c r="K178">
        <v>42.747700000000002</v>
      </c>
      <c r="L178">
        <v>-94.495199999999997</v>
      </c>
    </row>
    <row r="179" spans="1:12" x14ac:dyDescent="0.25">
      <c r="A179" t="s">
        <v>231</v>
      </c>
      <c r="B179" s="11" t="s">
        <v>3</v>
      </c>
      <c r="C179">
        <v>4.2</v>
      </c>
      <c r="D179" s="15" t="s">
        <v>26</v>
      </c>
      <c r="E179" s="2">
        <v>2015</v>
      </c>
      <c r="F179" s="49">
        <v>46.00717063863501</v>
      </c>
      <c r="K179">
        <v>42.747700000000002</v>
      </c>
      <c r="L179">
        <v>-94.495199999999997</v>
      </c>
    </row>
    <row r="180" spans="1:12" x14ac:dyDescent="0.25">
      <c r="A180" t="s">
        <v>231</v>
      </c>
      <c r="B180" s="11" t="s">
        <v>3</v>
      </c>
      <c r="C180">
        <v>6.2</v>
      </c>
      <c r="D180" s="15" t="s">
        <v>26</v>
      </c>
      <c r="E180" s="2">
        <v>2015</v>
      </c>
      <c r="F180" s="49">
        <v>48.514446411912004</v>
      </c>
      <c r="K180">
        <v>42.747700000000002</v>
      </c>
      <c r="L180">
        <v>-94.495199999999997</v>
      </c>
    </row>
    <row r="181" spans="1:12" x14ac:dyDescent="0.25">
      <c r="A181" t="s">
        <v>231</v>
      </c>
      <c r="B181" s="11" t="s">
        <v>3</v>
      </c>
      <c r="C181">
        <v>7.3</v>
      </c>
      <c r="D181" s="15" t="s">
        <v>26</v>
      </c>
      <c r="E181" s="2">
        <v>2015</v>
      </c>
      <c r="F181" s="49">
        <v>76.502462227468001</v>
      </c>
      <c r="K181">
        <v>42.747700000000002</v>
      </c>
      <c r="L181">
        <v>-94.495199999999997</v>
      </c>
    </row>
    <row r="182" spans="1:12" x14ac:dyDescent="0.25">
      <c r="A182" t="s">
        <v>231</v>
      </c>
      <c r="B182" s="11" t="s">
        <v>3</v>
      </c>
      <c r="C182">
        <v>9.3000000000000007</v>
      </c>
      <c r="D182" s="15" t="s">
        <v>26</v>
      </c>
      <c r="E182" s="2">
        <v>2015</v>
      </c>
      <c r="F182" s="49">
        <v>57.960311309191994</v>
      </c>
      <c r="K182">
        <v>42.747700000000002</v>
      </c>
      <c r="L182">
        <v>-94.495199999999997</v>
      </c>
    </row>
    <row r="183" spans="1:12" x14ac:dyDescent="0.25">
      <c r="A183" t="s">
        <v>231</v>
      </c>
      <c r="B183" s="11" t="s">
        <v>3</v>
      </c>
      <c r="C183">
        <v>11.1</v>
      </c>
      <c r="D183" s="15" t="s">
        <v>26</v>
      </c>
      <c r="E183" s="2">
        <v>2015</v>
      </c>
      <c r="F183" s="49">
        <v>81.617539961081604</v>
      </c>
      <c r="K183">
        <v>42.747700000000002</v>
      </c>
      <c r="L183">
        <v>-94.495199999999997</v>
      </c>
    </row>
    <row r="184" spans="1:12" x14ac:dyDescent="0.25">
      <c r="A184" t="s">
        <v>231</v>
      </c>
      <c r="B184" s="11" t="s">
        <v>3</v>
      </c>
      <c r="C184">
        <v>11.2</v>
      </c>
      <c r="D184" s="15" t="s">
        <v>26</v>
      </c>
      <c r="E184" s="2">
        <v>2015</v>
      </c>
      <c r="F184" s="49">
        <v>46.215634211093004</v>
      </c>
      <c r="K184">
        <v>42.747700000000002</v>
      </c>
      <c r="L184">
        <v>-94.495199999999997</v>
      </c>
    </row>
    <row r="185" spans="1:12" x14ac:dyDescent="0.25">
      <c r="A185" t="s">
        <v>231</v>
      </c>
      <c r="B185" s="11" t="s">
        <v>3</v>
      </c>
      <c r="C185">
        <v>12.2</v>
      </c>
      <c r="D185" s="15" t="s">
        <v>26</v>
      </c>
      <c r="E185" s="2">
        <v>2015</v>
      </c>
      <c r="F185" s="49">
        <v>52.683634844421</v>
      </c>
      <c r="K185">
        <v>42.747700000000002</v>
      </c>
      <c r="L185">
        <v>-94.495199999999997</v>
      </c>
    </row>
    <row r="186" spans="1:12" x14ac:dyDescent="0.25">
      <c r="A186" t="s">
        <v>231</v>
      </c>
      <c r="B186" s="11" t="s">
        <v>3</v>
      </c>
      <c r="C186">
        <v>12.3</v>
      </c>
      <c r="D186" s="15" t="s">
        <v>26</v>
      </c>
      <c r="E186" s="2">
        <v>2015</v>
      </c>
      <c r="F186" s="49">
        <v>58.306502651487008</v>
      </c>
      <c r="K186">
        <v>42.747700000000002</v>
      </c>
      <c r="L186">
        <v>-94.495199999999997</v>
      </c>
    </row>
    <row r="187" spans="1:12" x14ac:dyDescent="0.25">
      <c r="A187" t="s">
        <v>231</v>
      </c>
      <c r="B187" s="11" t="s">
        <v>3</v>
      </c>
      <c r="C187">
        <v>14.1</v>
      </c>
      <c r="D187" s="15" t="s">
        <v>26</v>
      </c>
      <c r="E187" s="2">
        <v>2015</v>
      </c>
      <c r="F187" s="49">
        <v>16.089184554055002</v>
      </c>
      <c r="K187">
        <v>42.747700000000002</v>
      </c>
      <c r="L187">
        <v>-94.495199999999997</v>
      </c>
    </row>
    <row r="188" spans="1:12" x14ac:dyDescent="0.25">
      <c r="A188" t="s">
        <v>231</v>
      </c>
      <c r="B188" s="11" t="s">
        <v>3</v>
      </c>
      <c r="C188">
        <v>16.2</v>
      </c>
      <c r="D188" s="15" t="s">
        <v>26</v>
      </c>
      <c r="E188" s="2">
        <v>2015</v>
      </c>
      <c r="F188" s="49">
        <v>60.442553356537005</v>
      </c>
      <c r="K188">
        <v>42.747700000000002</v>
      </c>
      <c r="L188">
        <v>-94.495199999999997</v>
      </c>
    </row>
    <row r="189" spans="1:12" x14ac:dyDescent="0.25">
      <c r="A189" t="s">
        <v>231</v>
      </c>
      <c r="B189" s="11" t="s">
        <v>3</v>
      </c>
      <c r="C189">
        <v>16.3</v>
      </c>
      <c r="D189" s="15" t="s">
        <v>26</v>
      </c>
      <c r="E189" s="2">
        <v>2015</v>
      </c>
      <c r="F189" s="49">
        <v>119.26618740489899</v>
      </c>
      <c r="K189">
        <v>42.747700000000002</v>
      </c>
      <c r="L189">
        <v>-94.495199999999997</v>
      </c>
    </row>
    <row r="190" spans="1:12" x14ac:dyDescent="0.25">
      <c r="A190" t="s">
        <v>231</v>
      </c>
      <c r="B190" s="11" t="s">
        <v>3</v>
      </c>
      <c r="C190">
        <v>17.100000000000001</v>
      </c>
      <c r="D190" s="15" t="s">
        <v>26</v>
      </c>
      <c r="E190" s="2">
        <v>2015</v>
      </c>
      <c r="F190" s="49">
        <v>34.120942835661005</v>
      </c>
      <c r="K190">
        <v>42.747700000000002</v>
      </c>
      <c r="L190">
        <v>-94.495199999999997</v>
      </c>
    </row>
    <row r="191" spans="1:12" x14ac:dyDescent="0.25">
      <c r="A191" t="s">
        <v>231</v>
      </c>
      <c r="B191" s="11" t="s">
        <v>3</v>
      </c>
      <c r="C191">
        <v>17.3</v>
      </c>
      <c r="D191" s="15" t="s">
        <v>26</v>
      </c>
      <c r="E191" s="2">
        <v>2015</v>
      </c>
      <c r="F191" s="49">
        <v>53.588829693475006</v>
      </c>
      <c r="K191">
        <v>42.747700000000002</v>
      </c>
      <c r="L191">
        <v>-94.495199999999997</v>
      </c>
    </row>
    <row r="192" spans="1:12" x14ac:dyDescent="0.25">
      <c r="A192" t="s">
        <v>231</v>
      </c>
      <c r="B192" s="11" t="s">
        <v>3</v>
      </c>
      <c r="C192">
        <v>19.2</v>
      </c>
      <c r="D192" s="15" t="s">
        <v>26</v>
      </c>
      <c r="E192" s="2">
        <v>2015</v>
      </c>
      <c r="F192" s="49">
        <v>63.33266551556099</v>
      </c>
      <c r="K192">
        <v>42.747700000000002</v>
      </c>
      <c r="L192">
        <v>-94.495199999999997</v>
      </c>
    </row>
    <row r="193" spans="1:12" x14ac:dyDescent="0.25">
      <c r="A193" t="s">
        <v>231</v>
      </c>
      <c r="B193" s="11" t="s">
        <v>3</v>
      </c>
      <c r="C193">
        <v>19.3</v>
      </c>
      <c r="D193" s="15" t="s">
        <v>26</v>
      </c>
      <c r="E193" s="2">
        <v>2015</v>
      </c>
      <c r="F193" s="49">
        <v>52.918512463466996</v>
      </c>
      <c r="K193">
        <v>42.747700000000002</v>
      </c>
      <c r="L193">
        <v>-94.495199999999997</v>
      </c>
    </row>
    <row r="194" spans="1:12" x14ac:dyDescent="0.25">
      <c r="A194" t="s">
        <v>231</v>
      </c>
      <c r="B194" s="11" t="s">
        <v>3</v>
      </c>
      <c r="C194">
        <v>21.3</v>
      </c>
      <c r="D194" s="15" t="s">
        <v>26</v>
      </c>
      <c r="E194" s="2">
        <v>2015</v>
      </c>
      <c r="F194" s="49">
        <v>70.082111695509994</v>
      </c>
      <c r="K194">
        <v>42.747700000000002</v>
      </c>
      <c r="L194">
        <v>-94.495199999999997</v>
      </c>
    </row>
    <row r="195" spans="1:12" x14ac:dyDescent="0.25">
      <c r="A195" t="s">
        <v>231</v>
      </c>
      <c r="B195" s="11" t="s">
        <v>3</v>
      </c>
      <c r="C195">
        <v>22.1</v>
      </c>
      <c r="D195" s="15" t="s">
        <v>26</v>
      </c>
      <c r="E195" s="2">
        <v>2015</v>
      </c>
      <c r="F195" s="49">
        <v>54.967475562665697</v>
      </c>
      <c r="K195">
        <v>42.747700000000002</v>
      </c>
      <c r="L195">
        <v>-94.495199999999997</v>
      </c>
    </row>
    <row r="196" spans="1:12" x14ac:dyDescent="0.25">
      <c r="A196" t="s">
        <v>231</v>
      </c>
      <c r="B196" s="11" t="s">
        <v>3</v>
      </c>
      <c r="C196">
        <v>22.3</v>
      </c>
      <c r="D196" s="15" t="s">
        <v>26</v>
      </c>
      <c r="E196" s="2">
        <v>2015</v>
      </c>
      <c r="F196" s="49">
        <v>84.99262178374299</v>
      </c>
      <c r="K196">
        <v>42.747700000000002</v>
      </c>
      <c r="L196">
        <v>-94.495199999999997</v>
      </c>
    </row>
    <row r="197" spans="1:12" x14ac:dyDescent="0.25">
      <c r="A197" t="s">
        <v>231</v>
      </c>
      <c r="B197" s="11" t="s">
        <v>3</v>
      </c>
      <c r="C197">
        <v>23.1</v>
      </c>
      <c r="D197" s="15" t="s">
        <v>26</v>
      </c>
      <c r="E197" s="2">
        <v>2015</v>
      </c>
      <c r="F197" s="49">
        <v>48.311555918031999</v>
      </c>
      <c r="K197">
        <v>42.747700000000002</v>
      </c>
      <c r="L197">
        <v>-94.495199999999997</v>
      </c>
    </row>
    <row r="198" spans="1:12" x14ac:dyDescent="0.25">
      <c r="A198" t="s">
        <v>231</v>
      </c>
      <c r="B198" s="11" t="s">
        <v>3</v>
      </c>
      <c r="C198">
        <v>24.3</v>
      </c>
      <c r="D198" s="15" t="s">
        <v>26</v>
      </c>
      <c r="E198" s="2">
        <v>2015</v>
      </c>
      <c r="F198" s="49">
        <v>90.398772831222004</v>
      </c>
      <c r="K198">
        <v>42.747700000000002</v>
      </c>
      <c r="L198">
        <v>-94.495199999999997</v>
      </c>
    </row>
    <row r="199" spans="1:12" x14ac:dyDescent="0.25">
      <c r="A199" t="s">
        <v>231</v>
      </c>
      <c r="B199" s="11" t="s">
        <v>3</v>
      </c>
      <c r="C199">
        <v>26.2</v>
      </c>
      <c r="D199" s="15" t="s">
        <v>26</v>
      </c>
      <c r="E199" s="2">
        <v>2015</v>
      </c>
      <c r="F199" s="49">
        <v>28.260761801459996</v>
      </c>
      <c r="K199">
        <v>42.747700000000002</v>
      </c>
      <c r="L199">
        <v>-94.495199999999997</v>
      </c>
    </row>
    <row r="200" spans="1:12" x14ac:dyDescent="0.25">
      <c r="A200" t="s">
        <v>233</v>
      </c>
      <c r="B200" s="11" t="s">
        <v>9</v>
      </c>
      <c r="C200">
        <v>1</v>
      </c>
      <c r="D200" s="15" t="s">
        <v>26</v>
      </c>
      <c r="E200" s="2">
        <v>2014</v>
      </c>
      <c r="F200" s="50">
        <v>0.4702921739999999</v>
      </c>
      <c r="K200">
        <v>40.018099999999997</v>
      </c>
      <c r="L200">
        <v>-83.042400000000001</v>
      </c>
    </row>
    <row r="201" spans="1:12" x14ac:dyDescent="0.25">
      <c r="A201" t="s">
        <v>233</v>
      </c>
      <c r="B201" s="11" t="s">
        <v>9</v>
      </c>
      <c r="C201">
        <v>4</v>
      </c>
      <c r="D201" s="15" t="s">
        <v>26</v>
      </c>
      <c r="E201" s="2">
        <v>2014</v>
      </c>
      <c r="F201" s="50">
        <v>0.73397339399999995</v>
      </c>
      <c r="K201">
        <v>40.018099999999997</v>
      </c>
      <c r="L201">
        <v>-83.042400000000001</v>
      </c>
    </row>
    <row r="202" spans="1:12" x14ac:dyDescent="0.25">
      <c r="A202" t="s">
        <v>233</v>
      </c>
      <c r="B202" s="11" t="s">
        <v>9</v>
      </c>
      <c r="C202">
        <v>6</v>
      </c>
      <c r="D202" s="15" t="s">
        <v>26</v>
      </c>
      <c r="E202" s="2">
        <v>2014</v>
      </c>
      <c r="F202" s="50">
        <v>0.24717726000000001</v>
      </c>
      <c r="K202">
        <v>40.018099999999997</v>
      </c>
      <c r="L202">
        <v>-83.042400000000001</v>
      </c>
    </row>
    <row r="203" spans="1:12" x14ac:dyDescent="0.25">
      <c r="A203" t="s">
        <v>233</v>
      </c>
      <c r="B203" s="11" t="s">
        <v>9</v>
      </c>
      <c r="C203">
        <v>11</v>
      </c>
      <c r="D203" s="15" t="s">
        <v>26</v>
      </c>
      <c r="E203" s="2">
        <v>2014</v>
      </c>
      <c r="F203" s="50">
        <v>0.17434296000000002</v>
      </c>
      <c r="K203">
        <v>40.018099999999997</v>
      </c>
      <c r="L203">
        <v>-83.042400000000001</v>
      </c>
    </row>
    <row r="204" spans="1:12" x14ac:dyDescent="0.25">
      <c r="A204" t="s">
        <v>233</v>
      </c>
      <c r="B204" s="11" t="s">
        <v>9</v>
      </c>
      <c r="C204">
        <v>12</v>
      </c>
      <c r="D204" s="15" t="s">
        <v>26</v>
      </c>
      <c r="E204" s="2">
        <v>2014</v>
      </c>
      <c r="F204" s="50">
        <v>0.11686617800000001</v>
      </c>
      <c r="K204">
        <v>40.018099999999997</v>
      </c>
      <c r="L204">
        <v>-83.042400000000001</v>
      </c>
    </row>
    <row r="205" spans="1:12" x14ac:dyDescent="0.25">
      <c r="A205" t="s">
        <v>233</v>
      </c>
      <c r="B205" s="11" t="s">
        <v>8</v>
      </c>
      <c r="C205" t="s">
        <v>57</v>
      </c>
      <c r="D205" s="15" t="s">
        <v>27</v>
      </c>
      <c r="E205">
        <v>2011</v>
      </c>
      <c r="F205">
        <v>21.1</v>
      </c>
      <c r="I205" s="12">
        <v>37.70317</v>
      </c>
      <c r="J205">
        <v>21.1</v>
      </c>
      <c r="K205">
        <v>40.517200000000003</v>
      </c>
      <c r="L205">
        <v>-84.087199999999996</v>
      </c>
    </row>
    <row r="206" spans="1:12" x14ac:dyDescent="0.25">
      <c r="A206" t="s">
        <v>233</v>
      </c>
      <c r="B206" s="11" t="s">
        <v>8</v>
      </c>
      <c r="C206" t="s">
        <v>57</v>
      </c>
      <c r="D206" s="15" t="s">
        <v>27</v>
      </c>
      <c r="E206">
        <v>2012</v>
      </c>
      <c r="F206">
        <v>13.2</v>
      </c>
      <c r="I206" s="12">
        <v>17.866420000000002</v>
      </c>
      <c r="J206">
        <v>13.2</v>
      </c>
      <c r="K206">
        <v>40.517200000000003</v>
      </c>
      <c r="L206">
        <v>-84.087199999999996</v>
      </c>
    </row>
    <row r="207" spans="1:12" x14ac:dyDescent="0.25">
      <c r="A207" t="s">
        <v>233</v>
      </c>
      <c r="B207" s="11" t="s">
        <v>8</v>
      </c>
      <c r="C207" t="s">
        <v>57</v>
      </c>
      <c r="D207" s="15" t="s">
        <v>27</v>
      </c>
      <c r="E207">
        <v>2013</v>
      </c>
      <c r="F207">
        <v>10.6</v>
      </c>
      <c r="I207" s="12">
        <v>10.559609999999999</v>
      </c>
      <c r="J207">
        <v>10.6</v>
      </c>
      <c r="K207">
        <v>40.517200000000003</v>
      </c>
      <c r="L207">
        <v>-84.087199999999996</v>
      </c>
    </row>
    <row r="208" spans="1:12" x14ac:dyDescent="0.25">
      <c r="A208" t="s">
        <v>233</v>
      </c>
      <c r="B208" s="11" t="s">
        <v>8</v>
      </c>
      <c r="C208" t="s">
        <v>57</v>
      </c>
      <c r="D208" s="15" t="s">
        <v>27</v>
      </c>
      <c r="E208">
        <v>2014</v>
      </c>
      <c r="F208">
        <v>18.8</v>
      </c>
      <c r="I208" s="12">
        <v>59.785249999999998</v>
      </c>
      <c r="J208">
        <v>18.8</v>
      </c>
      <c r="K208">
        <v>40.517200000000003</v>
      </c>
      <c r="L208">
        <v>-84.087199999999996</v>
      </c>
    </row>
    <row r="209" spans="1:12" x14ac:dyDescent="0.25">
      <c r="A209" t="s">
        <v>233</v>
      </c>
      <c r="B209" s="11" t="s">
        <v>8</v>
      </c>
      <c r="C209" t="s">
        <v>57</v>
      </c>
      <c r="D209" s="15" t="s">
        <v>27</v>
      </c>
      <c r="E209">
        <v>2015</v>
      </c>
      <c r="F209" s="73" t="s">
        <v>238</v>
      </c>
      <c r="I209" s="12">
        <v>96.868489999999994</v>
      </c>
      <c r="K209">
        <v>40.517200000000003</v>
      </c>
      <c r="L209">
        <v>-84.087199999999996</v>
      </c>
    </row>
    <row r="210" spans="1:12" x14ac:dyDescent="0.25">
      <c r="A210" t="s">
        <v>233</v>
      </c>
      <c r="B210" s="11" t="s">
        <v>8</v>
      </c>
      <c r="C210" t="s">
        <v>58</v>
      </c>
      <c r="D210" s="15" t="s">
        <v>26</v>
      </c>
      <c r="E210">
        <v>2011</v>
      </c>
      <c r="F210">
        <v>32.299999999999997</v>
      </c>
      <c r="I210" s="12">
        <v>40.645859999999999</v>
      </c>
      <c r="J210">
        <v>32.299999999999997</v>
      </c>
      <c r="K210">
        <v>40.517200000000003</v>
      </c>
      <c r="L210">
        <v>-84.087199999999996</v>
      </c>
    </row>
    <row r="211" spans="1:12" x14ac:dyDescent="0.25">
      <c r="A211" t="s">
        <v>233</v>
      </c>
      <c r="B211" s="11" t="s">
        <v>8</v>
      </c>
      <c r="C211" t="s">
        <v>58</v>
      </c>
      <c r="D211" s="15" t="s">
        <v>26</v>
      </c>
      <c r="E211">
        <v>2012</v>
      </c>
      <c r="F211">
        <v>15.1</v>
      </c>
      <c r="I211" s="12">
        <v>24.958449999999999</v>
      </c>
      <c r="J211">
        <v>15.1</v>
      </c>
      <c r="K211">
        <v>40.517200000000003</v>
      </c>
      <c r="L211">
        <v>-84.087199999999996</v>
      </c>
    </row>
    <row r="212" spans="1:12" x14ac:dyDescent="0.25">
      <c r="A212" t="s">
        <v>233</v>
      </c>
      <c r="B212" s="11" t="s">
        <v>8</v>
      </c>
      <c r="C212" t="s">
        <v>58</v>
      </c>
      <c r="D212" s="15" t="s">
        <v>26</v>
      </c>
      <c r="E212">
        <v>2013</v>
      </c>
      <c r="F212">
        <v>32.6</v>
      </c>
      <c r="I212" s="12">
        <v>39.944870000000002</v>
      </c>
      <c r="J212">
        <v>32.6</v>
      </c>
      <c r="K212">
        <v>40.517200000000003</v>
      </c>
      <c r="L212">
        <v>-84.087199999999996</v>
      </c>
    </row>
    <row r="213" spans="1:12" x14ac:dyDescent="0.25">
      <c r="A213" t="s">
        <v>233</v>
      </c>
      <c r="B213" s="11" t="s">
        <v>8</v>
      </c>
      <c r="C213" t="s">
        <v>58</v>
      </c>
      <c r="D213" s="15" t="s">
        <v>26</v>
      </c>
      <c r="E213">
        <v>2014</v>
      </c>
      <c r="F213">
        <v>35</v>
      </c>
      <c r="I213" s="12">
        <v>49.785690000000002</v>
      </c>
      <c r="J213">
        <v>35</v>
      </c>
      <c r="K213">
        <v>40.517200000000003</v>
      </c>
      <c r="L213">
        <v>-84.087199999999996</v>
      </c>
    </row>
    <row r="214" spans="1:12" x14ac:dyDescent="0.25">
      <c r="A214" t="s">
        <v>233</v>
      </c>
      <c r="B214" s="11" t="s">
        <v>8</v>
      </c>
      <c r="C214" t="s">
        <v>58</v>
      </c>
      <c r="D214" s="15" t="s">
        <v>26</v>
      </c>
      <c r="E214">
        <v>2015</v>
      </c>
      <c r="F214" s="73" t="s">
        <v>238</v>
      </c>
      <c r="I214" s="12">
        <v>43.728879999999997</v>
      </c>
      <c r="K214">
        <v>40.517200000000003</v>
      </c>
      <c r="L214">
        <v>-84.087199999999996</v>
      </c>
    </row>
    <row r="215" spans="1:12" x14ac:dyDescent="0.25">
      <c r="A215" t="s">
        <v>234</v>
      </c>
      <c r="B215" s="11" t="s">
        <v>2</v>
      </c>
      <c r="C215" s="15" t="s">
        <v>59</v>
      </c>
      <c r="D215" s="15" t="s">
        <v>26</v>
      </c>
      <c r="E215">
        <v>2012</v>
      </c>
      <c r="F215" s="49">
        <v>17</v>
      </c>
      <c r="I215" s="49">
        <v>10.779318</v>
      </c>
      <c r="J215">
        <v>17</v>
      </c>
      <c r="K215">
        <v>40.265999999999998</v>
      </c>
      <c r="L215">
        <v>-85.16</v>
      </c>
    </row>
    <row r="216" spans="1:12" x14ac:dyDescent="0.25">
      <c r="A216" t="s">
        <v>234</v>
      </c>
      <c r="B216" s="11" t="s">
        <v>2</v>
      </c>
      <c r="C216" s="15" t="s">
        <v>59</v>
      </c>
      <c r="D216" s="15" t="s">
        <v>26</v>
      </c>
      <c r="E216">
        <v>2013</v>
      </c>
      <c r="F216" s="49">
        <v>36.299999999999997</v>
      </c>
      <c r="I216" s="49">
        <v>6.1066310000000001</v>
      </c>
      <c r="J216">
        <v>36.299999999999997</v>
      </c>
      <c r="K216">
        <v>40.265999999999998</v>
      </c>
      <c r="L216">
        <v>-85.16</v>
      </c>
    </row>
    <row r="217" spans="1:12" x14ac:dyDescent="0.25">
      <c r="A217" t="s">
        <v>234</v>
      </c>
      <c r="B217" s="11" t="s">
        <v>2</v>
      </c>
      <c r="C217" s="15" t="s">
        <v>59</v>
      </c>
      <c r="D217" s="15" t="s">
        <v>26</v>
      </c>
      <c r="E217">
        <v>2014</v>
      </c>
      <c r="F217" s="49">
        <v>43.5</v>
      </c>
      <c r="I217" s="49">
        <v>13.759501</v>
      </c>
      <c r="J217">
        <v>43.5</v>
      </c>
      <c r="K217">
        <v>40.265999999999998</v>
      </c>
      <c r="L217">
        <v>-85.16</v>
      </c>
    </row>
    <row r="218" spans="1:12" x14ac:dyDescent="0.25">
      <c r="A218" t="s">
        <v>234</v>
      </c>
      <c r="B218" s="11" t="s">
        <v>2</v>
      </c>
      <c r="C218" s="15" t="s">
        <v>59</v>
      </c>
      <c r="D218" s="15" t="s">
        <v>26</v>
      </c>
      <c r="E218">
        <v>2015</v>
      </c>
      <c r="F218" s="49">
        <v>23.5</v>
      </c>
      <c r="I218" s="49">
        <v>4.9759320000000002</v>
      </c>
      <c r="J218">
        <v>23.5</v>
      </c>
      <c r="K218">
        <v>40.265999999999998</v>
      </c>
      <c r="L218">
        <v>-85.16</v>
      </c>
    </row>
    <row r="219" spans="1:12" x14ac:dyDescent="0.25">
      <c r="A219" t="s">
        <v>234</v>
      </c>
      <c r="B219" s="11" t="s">
        <v>2</v>
      </c>
      <c r="C219" s="15" t="s">
        <v>60</v>
      </c>
      <c r="D219" s="15" t="s">
        <v>27</v>
      </c>
      <c r="E219">
        <v>2012</v>
      </c>
      <c r="F219" s="49">
        <v>7.8</v>
      </c>
      <c r="I219" s="49">
        <v>11.241737000000001</v>
      </c>
      <c r="J219">
        <v>7.8</v>
      </c>
      <c r="K219">
        <v>40.265999999999998</v>
      </c>
      <c r="L219">
        <v>-85.16</v>
      </c>
    </row>
    <row r="220" spans="1:12" x14ac:dyDescent="0.25">
      <c r="A220" t="s">
        <v>234</v>
      </c>
      <c r="B220" s="11" t="s">
        <v>2</v>
      </c>
      <c r="C220" s="15" t="s">
        <v>60</v>
      </c>
      <c r="D220" s="15" t="s">
        <v>27</v>
      </c>
      <c r="E220">
        <v>2013</v>
      </c>
      <c r="F220" s="49">
        <v>16</v>
      </c>
      <c r="I220" s="49">
        <v>15.598779</v>
      </c>
      <c r="J220">
        <v>16</v>
      </c>
      <c r="K220">
        <v>40.265999999999998</v>
      </c>
      <c r="L220">
        <v>-85.16</v>
      </c>
    </row>
    <row r="221" spans="1:12" x14ac:dyDescent="0.25">
      <c r="A221" t="s">
        <v>234</v>
      </c>
      <c r="B221" s="11" t="s">
        <v>2</v>
      </c>
      <c r="C221" s="15" t="s">
        <v>60</v>
      </c>
      <c r="D221" s="15" t="s">
        <v>27</v>
      </c>
      <c r="E221">
        <v>2014</v>
      </c>
      <c r="F221" s="49">
        <v>33</v>
      </c>
      <c r="I221" s="49">
        <v>7.1193460000000002</v>
      </c>
      <c r="J221">
        <v>33</v>
      </c>
      <c r="K221">
        <v>40.265999999999998</v>
      </c>
      <c r="L221">
        <v>-85.16</v>
      </c>
    </row>
    <row r="222" spans="1:12" x14ac:dyDescent="0.25">
      <c r="A222" t="s">
        <v>234</v>
      </c>
      <c r="B222" s="11" t="s">
        <v>2</v>
      </c>
      <c r="C222" s="15" t="s">
        <v>60</v>
      </c>
      <c r="D222" s="15" t="s">
        <v>27</v>
      </c>
      <c r="E222">
        <v>2015</v>
      </c>
      <c r="F222" s="49">
        <v>16.2</v>
      </c>
      <c r="I222" s="49">
        <v>16.179563999999999</v>
      </c>
      <c r="J222">
        <v>16.2</v>
      </c>
      <c r="K222">
        <v>40.265999999999998</v>
      </c>
      <c r="L222">
        <v>-85.16</v>
      </c>
    </row>
    <row r="223" spans="1:12" x14ac:dyDescent="0.25">
      <c r="A223" t="s">
        <v>234</v>
      </c>
      <c r="B223" s="11" t="s">
        <v>2</v>
      </c>
      <c r="C223" s="15" t="s">
        <v>61</v>
      </c>
      <c r="D223" s="15" t="s">
        <v>27</v>
      </c>
      <c r="E223">
        <v>2012</v>
      </c>
      <c r="F223" s="49">
        <v>13.9</v>
      </c>
      <c r="I223" s="49">
        <v>7.7082629999999996</v>
      </c>
      <c r="J223">
        <v>13.9</v>
      </c>
      <c r="K223">
        <v>40.265999999999998</v>
      </c>
      <c r="L223">
        <v>-85.16</v>
      </c>
    </row>
    <row r="224" spans="1:12" x14ac:dyDescent="0.25">
      <c r="A224" t="s">
        <v>234</v>
      </c>
      <c r="B224" s="11" t="s">
        <v>2</v>
      </c>
      <c r="C224" s="15" t="s">
        <v>61</v>
      </c>
      <c r="D224" s="15" t="s">
        <v>27</v>
      </c>
      <c r="E224">
        <v>2013</v>
      </c>
      <c r="F224" s="49">
        <v>25.3</v>
      </c>
      <c r="I224" s="49">
        <v>2.0076040000000002</v>
      </c>
      <c r="J224">
        <v>25.3</v>
      </c>
      <c r="K224">
        <v>40.265999999999998</v>
      </c>
      <c r="L224">
        <v>-85.16</v>
      </c>
    </row>
    <row r="225" spans="1:12" x14ac:dyDescent="0.25">
      <c r="A225" t="s">
        <v>234</v>
      </c>
      <c r="B225" s="11" t="s">
        <v>2</v>
      </c>
      <c r="C225" s="15" t="s">
        <v>61</v>
      </c>
      <c r="D225" s="15" t="s">
        <v>27</v>
      </c>
      <c r="E225">
        <v>2014</v>
      </c>
      <c r="F225" s="49">
        <v>27.6</v>
      </c>
      <c r="I225" s="49">
        <v>7.4040609999999996</v>
      </c>
      <c r="J225">
        <v>27.6</v>
      </c>
      <c r="K225">
        <v>40.265999999999998</v>
      </c>
      <c r="L225">
        <v>-85.16</v>
      </c>
    </row>
    <row r="226" spans="1:12" x14ac:dyDescent="0.25">
      <c r="A226" t="s">
        <v>234</v>
      </c>
      <c r="B226" s="11" t="s">
        <v>2</v>
      </c>
      <c r="C226" s="15" t="s">
        <v>61</v>
      </c>
      <c r="D226" s="15" t="s">
        <v>27</v>
      </c>
      <c r="E226">
        <v>2015</v>
      </c>
      <c r="F226" s="49">
        <v>16.399999999999999</v>
      </c>
      <c r="I226" s="49">
        <v>14.018611999999999</v>
      </c>
      <c r="J226">
        <v>16.399999999999999</v>
      </c>
      <c r="K226">
        <v>40.265999999999998</v>
      </c>
      <c r="L226">
        <v>-85.16</v>
      </c>
    </row>
    <row r="227" spans="1:12" x14ac:dyDescent="0.25">
      <c r="A227" t="s">
        <v>234</v>
      </c>
      <c r="B227" s="11" t="s">
        <v>2</v>
      </c>
      <c r="C227" s="15" t="s">
        <v>62</v>
      </c>
      <c r="D227" s="15" t="s">
        <v>26</v>
      </c>
      <c r="E227">
        <v>2012</v>
      </c>
      <c r="F227" s="49">
        <v>14.8</v>
      </c>
      <c r="I227" s="49">
        <v>18.423957000000001</v>
      </c>
      <c r="J227">
        <v>14.8</v>
      </c>
      <c r="K227">
        <v>40.265999999999998</v>
      </c>
      <c r="L227">
        <v>-85.16</v>
      </c>
    </row>
    <row r="228" spans="1:12" x14ac:dyDescent="0.25">
      <c r="A228" t="s">
        <v>234</v>
      </c>
      <c r="B228" s="11" t="s">
        <v>2</v>
      </c>
      <c r="C228" s="15" t="s">
        <v>62</v>
      </c>
      <c r="D228" s="15" t="s">
        <v>26</v>
      </c>
      <c r="E228">
        <v>2013</v>
      </c>
      <c r="F228" s="49">
        <v>34.200000000000003</v>
      </c>
      <c r="I228" s="49">
        <v>29.322621999999999</v>
      </c>
      <c r="J228">
        <v>34.200000000000003</v>
      </c>
      <c r="K228">
        <v>40.265999999999998</v>
      </c>
      <c r="L228">
        <v>-85.16</v>
      </c>
    </row>
    <row r="229" spans="1:12" x14ac:dyDescent="0.25">
      <c r="A229" t="s">
        <v>234</v>
      </c>
      <c r="B229" s="11" t="s">
        <v>2</v>
      </c>
      <c r="C229" s="15" t="s">
        <v>62</v>
      </c>
      <c r="D229" s="15" t="s">
        <v>26</v>
      </c>
      <c r="E229">
        <v>2014</v>
      </c>
      <c r="F229" s="49">
        <v>35.700000000000003</v>
      </c>
      <c r="I229" s="49">
        <v>16.292902000000002</v>
      </c>
      <c r="J229">
        <v>35.700000000000003</v>
      </c>
      <c r="K229">
        <v>40.265999999999998</v>
      </c>
      <c r="L229">
        <v>-85.16</v>
      </c>
    </row>
    <row r="230" spans="1:12" x14ac:dyDescent="0.25">
      <c r="A230" t="s">
        <v>234</v>
      </c>
      <c r="B230" s="11" t="s">
        <v>2</v>
      </c>
      <c r="C230" s="15" t="s">
        <v>62</v>
      </c>
      <c r="D230" s="15" t="s">
        <v>26</v>
      </c>
      <c r="E230">
        <v>2015</v>
      </c>
      <c r="F230" s="49">
        <v>17</v>
      </c>
      <c r="I230" s="49">
        <v>0</v>
      </c>
      <c r="J230">
        <v>17</v>
      </c>
      <c r="K230">
        <v>40.265999999999998</v>
      </c>
      <c r="L230">
        <v>-85.16</v>
      </c>
    </row>
    <row r="231" spans="1:12" x14ac:dyDescent="0.25">
      <c r="A231" t="s">
        <v>235</v>
      </c>
      <c r="B231" s="11" t="s">
        <v>5</v>
      </c>
      <c r="C231" s="15" t="s">
        <v>213</v>
      </c>
      <c r="D231" s="15" t="s">
        <v>26</v>
      </c>
      <c r="E231">
        <v>2006</v>
      </c>
      <c r="F231" s="49">
        <v>1.6519999999999999</v>
      </c>
      <c r="K231">
        <v>44.346899999999998</v>
      </c>
      <c r="L231">
        <v>-95.538300000000007</v>
      </c>
    </row>
    <row r="232" spans="1:12" x14ac:dyDescent="0.25">
      <c r="A232" t="s">
        <v>235</v>
      </c>
      <c r="B232" s="11" t="s">
        <v>5</v>
      </c>
      <c r="C232" s="15" t="s">
        <v>213</v>
      </c>
      <c r="D232" s="15" t="s">
        <v>26</v>
      </c>
      <c r="E232">
        <v>2007</v>
      </c>
      <c r="F232" s="49">
        <v>2.8730000000000002</v>
      </c>
      <c r="K232">
        <v>44.346899999999998</v>
      </c>
      <c r="L232">
        <v>-95.538300000000007</v>
      </c>
    </row>
    <row r="233" spans="1:12" x14ac:dyDescent="0.25">
      <c r="A233" t="s">
        <v>235</v>
      </c>
      <c r="B233" s="11" t="s">
        <v>5</v>
      </c>
      <c r="C233" s="15" t="s">
        <v>213</v>
      </c>
      <c r="D233" s="15" t="s">
        <v>26</v>
      </c>
      <c r="E233">
        <v>2008</v>
      </c>
      <c r="F233" s="49">
        <v>1.1819999999999999</v>
      </c>
      <c r="K233">
        <v>44.346899999999998</v>
      </c>
      <c r="L233">
        <v>-95.538300000000007</v>
      </c>
    </row>
    <row r="234" spans="1:12" x14ac:dyDescent="0.25">
      <c r="A234" t="s">
        <v>235</v>
      </c>
      <c r="B234" s="11" t="s">
        <v>5</v>
      </c>
      <c r="C234" s="15" t="s">
        <v>213</v>
      </c>
      <c r="D234" s="15" t="s">
        <v>26</v>
      </c>
      <c r="E234">
        <v>2009</v>
      </c>
      <c r="F234" s="49">
        <v>0.10100000000000001</v>
      </c>
      <c r="K234">
        <v>44.346899999999998</v>
      </c>
      <c r="L234">
        <v>-95.538300000000007</v>
      </c>
    </row>
    <row r="235" spans="1:12" x14ac:dyDescent="0.25">
      <c r="A235" t="s">
        <v>235</v>
      </c>
      <c r="B235" s="11" t="s">
        <v>5</v>
      </c>
      <c r="C235" s="15" t="s">
        <v>213</v>
      </c>
      <c r="D235" s="15" t="s">
        <v>26</v>
      </c>
      <c r="E235">
        <v>2010</v>
      </c>
      <c r="F235" s="49">
        <v>1.54</v>
      </c>
      <c r="K235">
        <v>44.346899999999998</v>
      </c>
      <c r="L235">
        <v>-95.538300000000007</v>
      </c>
    </row>
    <row r="236" spans="1:12" x14ac:dyDescent="0.25">
      <c r="A236" t="s">
        <v>235</v>
      </c>
      <c r="B236" s="11" t="s">
        <v>5</v>
      </c>
      <c r="C236" s="15" t="s">
        <v>213</v>
      </c>
      <c r="D236" s="15" t="s">
        <v>26</v>
      </c>
      <c r="E236">
        <v>2011</v>
      </c>
      <c r="F236" s="73" t="s">
        <v>238</v>
      </c>
      <c r="K236">
        <v>44.346899999999998</v>
      </c>
      <c r="L236">
        <v>-95.538300000000007</v>
      </c>
    </row>
    <row r="237" spans="1:12" x14ac:dyDescent="0.25">
      <c r="A237" t="s">
        <v>235</v>
      </c>
      <c r="B237" s="11" t="s">
        <v>5</v>
      </c>
      <c r="C237" s="15" t="s">
        <v>213</v>
      </c>
      <c r="D237" s="15" t="s">
        <v>26</v>
      </c>
      <c r="E237">
        <v>2012</v>
      </c>
      <c r="F237" s="73" t="s">
        <v>238</v>
      </c>
      <c r="K237">
        <v>44.346899999999998</v>
      </c>
      <c r="L237">
        <v>-95.538300000000007</v>
      </c>
    </row>
    <row r="238" spans="1:12" x14ac:dyDescent="0.25">
      <c r="A238" t="s">
        <v>235</v>
      </c>
      <c r="B238" s="11" t="s">
        <v>5</v>
      </c>
      <c r="C238" s="15" t="s">
        <v>213</v>
      </c>
      <c r="D238" s="15" t="s">
        <v>26</v>
      </c>
      <c r="E238">
        <v>2013</v>
      </c>
      <c r="F238" s="49">
        <v>6.9219999999999997</v>
      </c>
      <c r="K238">
        <v>44.346899999999998</v>
      </c>
      <c r="L238">
        <v>-95.538300000000007</v>
      </c>
    </row>
    <row r="239" spans="1:12" x14ac:dyDescent="0.25">
      <c r="A239" t="s">
        <v>235</v>
      </c>
      <c r="B239" s="11" t="s">
        <v>5</v>
      </c>
      <c r="C239" s="15" t="s">
        <v>213</v>
      </c>
      <c r="D239" s="15" t="s">
        <v>26</v>
      </c>
      <c r="E239">
        <v>2014</v>
      </c>
      <c r="F239" s="49">
        <v>4.6079999999999997</v>
      </c>
      <c r="K239">
        <v>44.346899999999998</v>
      </c>
      <c r="L239">
        <v>-95.538300000000007</v>
      </c>
    </row>
    <row r="240" spans="1:12" x14ac:dyDescent="0.25">
      <c r="A240" t="s">
        <v>235</v>
      </c>
      <c r="B240" s="11" t="s">
        <v>5</v>
      </c>
      <c r="C240" s="15" t="s">
        <v>214</v>
      </c>
      <c r="D240" s="15" t="s">
        <v>27</v>
      </c>
      <c r="E240">
        <v>2006</v>
      </c>
      <c r="F240" s="49">
        <v>0.56599999999999995</v>
      </c>
      <c r="K240">
        <v>44.346899999999998</v>
      </c>
      <c r="L240">
        <v>-95.538300000000007</v>
      </c>
    </row>
    <row r="241" spans="1:12" x14ac:dyDescent="0.25">
      <c r="A241" t="s">
        <v>235</v>
      </c>
      <c r="B241" s="11" t="s">
        <v>5</v>
      </c>
      <c r="C241" s="15" t="s">
        <v>214</v>
      </c>
      <c r="D241" s="15" t="s">
        <v>27</v>
      </c>
      <c r="E241">
        <v>2007</v>
      </c>
      <c r="F241" s="49">
        <v>1.667</v>
      </c>
      <c r="K241">
        <v>44.346899999999998</v>
      </c>
      <c r="L241">
        <v>-95.538300000000007</v>
      </c>
    </row>
    <row r="242" spans="1:12" x14ac:dyDescent="0.25">
      <c r="A242" t="s">
        <v>235</v>
      </c>
      <c r="B242" s="11" t="s">
        <v>5</v>
      </c>
      <c r="C242" s="15" t="s">
        <v>214</v>
      </c>
      <c r="D242" s="15" t="s">
        <v>27</v>
      </c>
      <c r="E242">
        <v>2008</v>
      </c>
      <c r="F242" s="49">
        <v>0.52100000000000002</v>
      </c>
      <c r="K242">
        <v>44.346899999999998</v>
      </c>
      <c r="L242">
        <v>-95.538300000000007</v>
      </c>
    </row>
    <row r="243" spans="1:12" x14ac:dyDescent="0.25">
      <c r="A243" t="s">
        <v>235</v>
      </c>
      <c r="B243" s="11" t="s">
        <v>5</v>
      </c>
      <c r="C243" s="15" t="s">
        <v>214</v>
      </c>
      <c r="D243" s="15" t="s">
        <v>27</v>
      </c>
      <c r="E243">
        <v>2009</v>
      </c>
      <c r="F243" s="49">
        <v>6.4000000000000001E-2</v>
      </c>
      <c r="K243">
        <v>44.346899999999998</v>
      </c>
      <c r="L243">
        <v>-95.538300000000007</v>
      </c>
    </row>
    <row r="244" spans="1:12" x14ac:dyDescent="0.25">
      <c r="A244" t="s">
        <v>235</v>
      </c>
      <c r="B244" s="11" t="s">
        <v>5</v>
      </c>
      <c r="C244" s="15" t="s">
        <v>214</v>
      </c>
      <c r="D244" s="15" t="s">
        <v>27</v>
      </c>
      <c r="E244">
        <v>2010</v>
      </c>
      <c r="F244" s="49">
        <v>1.1519999999999999</v>
      </c>
      <c r="K244">
        <v>44.346899999999998</v>
      </c>
      <c r="L244">
        <v>-95.538300000000007</v>
      </c>
    </row>
    <row r="245" spans="1:12" x14ac:dyDescent="0.25">
      <c r="A245" t="s">
        <v>235</v>
      </c>
      <c r="B245" s="11" t="s">
        <v>5</v>
      </c>
      <c r="C245" s="15" t="s">
        <v>214</v>
      </c>
      <c r="D245" s="15" t="s">
        <v>27</v>
      </c>
      <c r="E245">
        <v>2011</v>
      </c>
      <c r="F245" s="73" t="s">
        <v>238</v>
      </c>
      <c r="K245">
        <v>44.346899999999998</v>
      </c>
      <c r="L245">
        <v>-95.538300000000007</v>
      </c>
    </row>
    <row r="246" spans="1:12" x14ac:dyDescent="0.25">
      <c r="A246" t="s">
        <v>235</v>
      </c>
      <c r="B246" s="11" t="s">
        <v>5</v>
      </c>
      <c r="C246" s="15" t="s">
        <v>214</v>
      </c>
      <c r="D246" s="15" t="s">
        <v>27</v>
      </c>
      <c r="E246">
        <v>2012</v>
      </c>
      <c r="F246" s="73" t="s">
        <v>238</v>
      </c>
      <c r="K246">
        <v>44.346899999999998</v>
      </c>
      <c r="L246">
        <v>-95.538300000000007</v>
      </c>
    </row>
    <row r="247" spans="1:12" x14ac:dyDescent="0.25">
      <c r="A247" t="s">
        <v>235</v>
      </c>
      <c r="B247" s="11" t="s">
        <v>5</v>
      </c>
      <c r="C247" s="15" t="s">
        <v>214</v>
      </c>
      <c r="D247" s="15" t="s">
        <v>27</v>
      </c>
      <c r="E247">
        <v>2013</v>
      </c>
      <c r="F247" s="49">
        <v>4.2039999999999997</v>
      </c>
      <c r="K247">
        <v>44.346899999999998</v>
      </c>
      <c r="L247">
        <v>-95.538300000000007</v>
      </c>
    </row>
    <row r="248" spans="1:12" x14ac:dyDescent="0.25">
      <c r="A248" t="s">
        <v>235</v>
      </c>
      <c r="B248" s="11" t="s">
        <v>5</v>
      </c>
      <c r="C248" s="15" t="s">
        <v>214</v>
      </c>
      <c r="D248" s="15" t="s">
        <v>27</v>
      </c>
      <c r="E248">
        <v>2014</v>
      </c>
      <c r="F248" s="49">
        <v>3.25</v>
      </c>
      <c r="K248">
        <v>44.346899999999998</v>
      </c>
      <c r="L248">
        <v>-95.538300000000007</v>
      </c>
    </row>
    <row r="249" spans="1:12" hidden="1" x14ac:dyDescent="0.25">
      <c r="A249" t="s">
        <v>231</v>
      </c>
      <c r="B249">
        <v>6</v>
      </c>
      <c r="C249" t="s">
        <v>243</v>
      </c>
      <c r="D249" s="15" t="s">
        <v>242</v>
      </c>
      <c r="E249">
        <v>1971</v>
      </c>
      <c r="F249" s="49">
        <v>0</v>
      </c>
      <c r="K249">
        <v>42.02</v>
      </c>
      <c r="L249">
        <v>-93.78</v>
      </c>
    </row>
    <row r="250" spans="1:12" hidden="1" x14ac:dyDescent="0.25">
      <c r="A250" t="s">
        <v>231</v>
      </c>
      <c r="B250">
        <v>6</v>
      </c>
      <c r="C250" t="s">
        <v>244</v>
      </c>
      <c r="D250" s="15" t="s">
        <v>242</v>
      </c>
      <c r="E250">
        <v>1971</v>
      </c>
      <c r="F250" s="49">
        <v>0.1</v>
      </c>
      <c r="K250">
        <v>42.02</v>
      </c>
      <c r="L250">
        <v>-93.78</v>
      </c>
    </row>
    <row r="251" spans="1:12" hidden="1" x14ac:dyDescent="0.25">
      <c r="A251" t="s">
        <v>231</v>
      </c>
      <c r="B251">
        <v>6</v>
      </c>
      <c r="C251" t="s">
        <v>243</v>
      </c>
      <c r="D251" s="15" t="s">
        <v>242</v>
      </c>
      <c r="E251">
        <v>1970</v>
      </c>
      <c r="F251" s="49">
        <v>10.9</v>
      </c>
      <c r="K251">
        <v>42.02</v>
      </c>
      <c r="L251">
        <v>-93.78</v>
      </c>
    </row>
    <row r="252" spans="1:12" hidden="1" x14ac:dyDescent="0.25">
      <c r="A252" t="s">
        <v>231</v>
      </c>
      <c r="B252">
        <v>6</v>
      </c>
      <c r="C252" t="s">
        <v>244</v>
      </c>
      <c r="D252" s="15" t="s">
        <v>242</v>
      </c>
      <c r="E252">
        <v>1970</v>
      </c>
      <c r="F252" s="49">
        <v>14.2</v>
      </c>
      <c r="K252">
        <v>42.02</v>
      </c>
      <c r="L252">
        <v>-93.78</v>
      </c>
    </row>
    <row r="253" spans="1:12" hidden="1" x14ac:dyDescent="0.25">
      <c r="A253" t="s">
        <v>231</v>
      </c>
      <c r="B253">
        <v>6</v>
      </c>
      <c r="C253" t="s">
        <v>243</v>
      </c>
      <c r="D253" s="15" t="s">
        <v>242</v>
      </c>
      <c r="E253">
        <v>1972</v>
      </c>
      <c r="F253" s="49">
        <v>29.9</v>
      </c>
      <c r="K253">
        <v>42.02</v>
      </c>
      <c r="L253">
        <v>-93.78</v>
      </c>
    </row>
    <row r="254" spans="1:12" hidden="1" x14ac:dyDescent="0.25">
      <c r="A254" t="s">
        <v>231</v>
      </c>
      <c r="B254">
        <v>6</v>
      </c>
      <c r="C254" t="s">
        <v>244</v>
      </c>
      <c r="D254" s="15" t="s">
        <v>242</v>
      </c>
      <c r="E254">
        <v>1972</v>
      </c>
      <c r="F254" s="49">
        <v>44.9</v>
      </c>
      <c r="K254">
        <v>42.02</v>
      </c>
      <c r="L254">
        <v>-93.78</v>
      </c>
    </row>
    <row r="255" spans="1:12" hidden="1" x14ac:dyDescent="0.25">
      <c r="A255" t="s">
        <v>231</v>
      </c>
      <c r="B255">
        <v>6</v>
      </c>
      <c r="C255" t="s">
        <v>245</v>
      </c>
      <c r="D255" s="15" t="s">
        <v>242</v>
      </c>
      <c r="E255">
        <v>1972</v>
      </c>
      <c r="F255" s="49">
        <v>2.1</v>
      </c>
      <c r="K255">
        <v>42.02</v>
      </c>
      <c r="L255">
        <v>-93.78</v>
      </c>
    </row>
    <row r="256" spans="1:12" hidden="1" x14ac:dyDescent="0.25">
      <c r="A256" t="s">
        <v>231</v>
      </c>
      <c r="B256">
        <v>6</v>
      </c>
      <c r="C256" t="s">
        <v>246</v>
      </c>
      <c r="D256" s="15" t="s">
        <v>242</v>
      </c>
      <c r="E256">
        <v>1972</v>
      </c>
      <c r="F256" s="49">
        <v>44.2</v>
      </c>
      <c r="K256">
        <v>42.02</v>
      </c>
      <c r="L256">
        <v>-93.78</v>
      </c>
    </row>
    <row r="257" spans="1:12" hidden="1" x14ac:dyDescent="0.25">
      <c r="A257" t="s">
        <v>231</v>
      </c>
      <c r="B257">
        <v>6</v>
      </c>
      <c r="C257" t="s">
        <v>243</v>
      </c>
      <c r="D257" s="15" t="s">
        <v>242</v>
      </c>
      <c r="E257">
        <v>1973</v>
      </c>
      <c r="F257" s="49">
        <v>42.2</v>
      </c>
      <c r="K257">
        <v>42.02</v>
      </c>
      <c r="L257">
        <v>-93.78</v>
      </c>
    </row>
    <row r="258" spans="1:12" hidden="1" x14ac:dyDescent="0.25">
      <c r="A258" t="s">
        <v>231</v>
      </c>
      <c r="B258">
        <v>6</v>
      </c>
      <c r="C258" t="s">
        <v>244</v>
      </c>
      <c r="D258" s="15" t="s">
        <v>242</v>
      </c>
      <c r="E258">
        <v>1973</v>
      </c>
      <c r="F258" s="49">
        <v>61.6</v>
      </c>
      <c r="K258">
        <v>42.02</v>
      </c>
      <c r="L258">
        <v>-93.78</v>
      </c>
    </row>
    <row r="259" spans="1:12" hidden="1" x14ac:dyDescent="0.25">
      <c r="A259" t="s">
        <v>231</v>
      </c>
      <c r="B259">
        <v>6</v>
      </c>
      <c r="C259" t="s">
        <v>245</v>
      </c>
      <c r="D259" s="15" t="s">
        <v>242</v>
      </c>
      <c r="E259">
        <v>1973</v>
      </c>
      <c r="F259" s="49">
        <v>24.7</v>
      </c>
      <c r="K259">
        <v>42.02</v>
      </c>
      <c r="L259">
        <v>-93.78</v>
      </c>
    </row>
    <row r="260" spans="1:12" hidden="1" x14ac:dyDescent="0.25">
      <c r="A260" t="s">
        <v>231</v>
      </c>
      <c r="B260">
        <v>6</v>
      </c>
      <c r="C260" t="s">
        <v>246</v>
      </c>
      <c r="D260" s="15" t="s">
        <v>242</v>
      </c>
      <c r="E260">
        <v>1973</v>
      </c>
      <c r="F260" s="49">
        <v>93</v>
      </c>
      <c r="K260">
        <v>42.02</v>
      </c>
      <c r="L260">
        <v>-93.78</v>
      </c>
    </row>
    <row r="261" spans="1:12" hidden="1" x14ac:dyDescent="0.25">
      <c r="A261" t="s">
        <v>231</v>
      </c>
      <c r="B261">
        <v>7</v>
      </c>
      <c r="C261" t="s">
        <v>243</v>
      </c>
      <c r="D261" s="15" t="s">
        <v>242</v>
      </c>
      <c r="E261">
        <v>1976</v>
      </c>
      <c r="F261" s="49">
        <v>31.9</v>
      </c>
      <c r="K261">
        <v>42.02</v>
      </c>
      <c r="L261">
        <v>-93.78</v>
      </c>
    </row>
    <row r="262" spans="1:12" hidden="1" x14ac:dyDescent="0.25">
      <c r="A262" t="s">
        <v>231</v>
      </c>
      <c r="B262">
        <v>7</v>
      </c>
      <c r="C262" t="s">
        <v>244</v>
      </c>
      <c r="D262" s="15" t="s">
        <v>242</v>
      </c>
      <c r="E262">
        <v>1976</v>
      </c>
      <c r="F262" s="49">
        <v>21.4</v>
      </c>
      <c r="K262">
        <v>42.02</v>
      </c>
      <c r="L262">
        <v>-93.78</v>
      </c>
    </row>
    <row r="263" spans="1:12" hidden="1" x14ac:dyDescent="0.25">
      <c r="A263" t="s">
        <v>231</v>
      </c>
      <c r="B263">
        <v>7</v>
      </c>
      <c r="C263" t="s">
        <v>243</v>
      </c>
      <c r="D263" s="15" t="s">
        <v>242</v>
      </c>
      <c r="E263">
        <v>1975</v>
      </c>
      <c r="F263" s="49">
        <v>71.599999999999994</v>
      </c>
      <c r="K263">
        <v>42.02</v>
      </c>
      <c r="L263">
        <v>-93.78</v>
      </c>
    </row>
    <row r="264" spans="1:12" hidden="1" x14ac:dyDescent="0.25">
      <c r="A264" t="s">
        <v>231</v>
      </c>
      <c r="B264">
        <v>7</v>
      </c>
      <c r="C264" t="s">
        <v>244</v>
      </c>
      <c r="D264" s="15" t="s">
        <v>242</v>
      </c>
      <c r="E264">
        <v>1975</v>
      </c>
      <c r="F264" s="49">
        <v>40.4</v>
      </c>
      <c r="K264">
        <v>42.02</v>
      </c>
      <c r="L264">
        <v>-93.78</v>
      </c>
    </row>
    <row r="265" spans="1:12" hidden="1" x14ac:dyDescent="0.25">
      <c r="A265" t="s">
        <v>231</v>
      </c>
      <c r="B265">
        <v>7</v>
      </c>
      <c r="C265" t="s">
        <v>243</v>
      </c>
      <c r="D265" s="15" t="s">
        <v>242</v>
      </c>
      <c r="E265">
        <v>1978</v>
      </c>
      <c r="F265" s="49">
        <v>37.6</v>
      </c>
      <c r="K265">
        <v>42.02</v>
      </c>
      <c r="L265">
        <v>-93.78</v>
      </c>
    </row>
    <row r="266" spans="1:12" hidden="1" x14ac:dyDescent="0.25">
      <c r="A266" t="s">
        <v>231</v>
      </c>
      <c r="B266">
        <v>7</v>
      </c>
      <c r="C266" t="s">
        <v>244</v>
      </c>
      <c r="D266" s="15" t="s">
        <v>242</v>
      </c>
      <c r="E266">
        <v>1978</v>
      </c>
      <c r="F266" s="49">
        <v>21.1</v>
      </c>
      <c r="K266">
        <v>42.02</v>
      </c>
      <c r="L266">
        <v>-93.78</v>
      </c>
    </row>
    <row r="267" spans="1:12" hidden="1" x14ac:dyDescent="0.25">
      <c r="A267" t="s">
        <v>231</v>
      </c>
      <c r="B267">
        <v>7</v>
      </c>
      <c r="C267" t="s">
        <v>243</v>
      </c>
      <c r="D267" s="15" t="s">
        <v>242</v>
      </c>
      <c r="E267">
        <v>1977</v>
      </c>
      <c r="F267" s="49">
        <v>67.2</v>
      </c>
      <c r="K267">
        <v>42.02</v>
      </c>
      <c r="L267">
        <v>-93.78</v>
      </c>
    </row>
    <row r="268" spans="1:12" hidden="1" x14ac:dyDescent="0.25">
      <c r="A268" t="s">
        <v>231</v>
      </c>
      <c r="B268">
        <v>7</v>
      </c>
      <c r="C268" t="s">
        <v>244</v>
      </c>
      <c r="D268" s="15" t="s">
        <v>242</v>
      </c>
      <c r="E268">
        <v>1977</v>
      </c>
      <c r="F268" s="49">
        <v>18</v>
      </c>
      <c r="K268">
        <v>42.02</v>
      </c>
      <c r="L268">
        <v>-93.78</v>
      </c>
    </row>
    <row r="269" spans="1:12" hidden="1" x14ac:dyDescent="0.25">
      <c r="A269" t="s">
        <v>231</v>
      </c>
      <c r="B269">
        <v>7</v>
      </c>
      <c r="C269" t="s">
        <v>243</v>
      </c>
      <c r="D269" s="15" t="s">
        <v>242</v>
      </c>
      <c r="E269">
        <v>1974</v>
      </c>
      <c r="F269" s="49">
        <v>31.3</v>
      </c>
      <c r="K269">
        <v>42.02</v>
      </c>
      <c r="L269">
        <v>-93.78</v>
      </c>
    </row>
    <row r="270" spans="1:12" hidden="1" x14ac:dyDescent="0.25">
      <c r="A270" t="s">
        <v>231</v>
      </c>
      <c r="B270">
        <v>7</v>
      </c>
      <c r="C270" t="s">
        <v>244</v>
      </c>
      <c r="D270" s="15" t="s">
        <v>242</v>
      </c>
      <c r="E270">
        <v>1974</v>
      </c>
      <c r="F270" s="49">
        <v>32.299999999999997</v>
      </c>
      <c r="K270">
        <v>42.02</v>
      </c>
      <c r="L270">
        <v>-93.78</v>
      </c>
    </row>
    <row r="271" spans="1:12" hidden="1" x14ac:dyDescent="0.25">
      <c r="A271" t="s">
        <v>231</v>
      </c>
      <c r="B271">
        <v>11</v>
      </c>
      <c r="C271" t="s">
        <v>247</v>
      </c>
      <c r="D271" s="15" t="s">
        <v>242</v>
      </c>
      <c r="E271">
        <v>1993</v>
      </c>
      <c r="F271" s="49">
        <v>32</v>
      </c>
      <c r="K271">
        <v>42.95</v>
      </c>
      <c r="L271">
        <v>-92.54</v>
      </c>
    </row>
    <row r="272" spans="1:12" hidden="1" x14ac:dyDescent="0.25">
      <c r="A272" t="s">
        <v>231</v>
      </c>
      <c r="B272">
        <v>11</v>
      </c>
      <c r="C272" t="s">
        <v>248</v>
      </c>
      <c r="D272" s="15" t="s">
        <v>242</v>
      </c>
      <c r="E272">
        <v>1993</v>
      </c>
      <c r="F272" s="49">
        <v>33</v>
      </c>
      <c r="K272">
        <v>42.95</v>
      </c>
      <c r="L272">
        <v>-92.54</v>
      </c>
    </row>
    <row r="273" spans="1:12" hidden="1" x14ac:dyDescent="0.25">
      <c r="A273" t="s">
        <v>231</v>
      </c>
      <c r="B273">
        <v>11</v>
      </c>
      <c r="C273" t="s">
        <v>249</v>
      </c>
      <c r="D273" s="15" t="s">
        <v>242</v>
      </c>
      <c r="E273">
        <v>1993</v>
      </c>
      <c r="F273" s="49">
        <v>25</v>
      </c>
      <c r="K273">
        <v>42.95</v>
      </c>
      <c r="L273">
        <v>-92.54</v>
      </c>
    </row>
    <row r="274" spans="1:12" hidden="1" x14ac:dyDescent="0.25">
      <c r="A274" t="s">
        <v>231</v>
      </c>
      <c r="B274">
        <v>11</v>
      </c>
      <c r="C274" t="s">
        <v>250</v>
      </c>
      <c r="D274" s="15" t="s">
        <v>242</v>
      </c>
      <c r="E274">
        <v>1993</v>
      </c>
      <c r="F274" s="49">
        <v>46</v>
      </c>
      <c r="K274">
        <v>42.95</v>
      </c>
      <c r="L274">
        <v>-92.54</v>
      </c>
    </row>
    <row r="275" spans="1:12" hidden="1" x14ac:dyDescent="0.25">
      <c r="A275" t="s">
        <v>231</v>
      </c>
      <c r="B275">
        <v>11</v>
      </c>
      <c r="C275" t="s">
        <v>251</v>
      </c>
      <c r="D275" s="15" t="s">
        <v>242</v>
      </c>
      <c r="E275">
        <v>1993</v>
      </c>
      <c r="F275" s="49">
        <v>30</v>
      </c>
      <c r="K275">
        <v>42.95</v>
      </c>
      <c r="L275">
        <v>-92.54</v>
      </c>
    </row>
    <row r="276" spans="1:12" hidden="1" x14ac:dyDescent="0.25">
      <c r="A276" t="s">
        <v>231</v>
      </c>
      <c r="B276">
        <v>11</v>
      </c>
      <c r="C276" t="s">
        <v>252</v>
      </c>
      <c r="D276" s="15" t="s">
        <v>242</v>
      </c>
      <c r="E276">
        <v>1993</v>
      </c>
      <c r="F276" s="49">
        <v>32</v>
      </c>
      <c r="K276">
        <v>42.95</v>
      </c>
      <c r="L276">
        <v>-92.54</v>
      </c>
    </row>
    <row r="277" spans="1:12" hidden="1" x14ac:dyDescent="0.25">
      <c r="A277" t="s">
        <v>231</v>
      </c>
      <c r="B277">
        <v>11</v>
      </c>
      <c r="C277" t="s">
        <v>253</v>
      </c>
      <c r="D277" s="15" t="s">
        <v>242</v>
      </c>
      <c r="E277">
        <v>1993</v>
      </c>
      <c r="F277" s="49">
        <v>23</v>
      </c>
      <c r="K277">
        <v>42.95</v>
      </c>
      <c r="L277">
        <v>-92.54</v>
      </c>
    </row>
    <row r="278" spans="1:12" hidden="1" x14ac:dyDescent="0.25">
      <c r="A278" t="s">
        <v>231</v>
      </c>
      <c r="B278">
        <v>11</v>
      </c>
      <c r="C278" t="s">
        <v>254</v>
      </c>
      <c r="D278" s="15" t="s">
        <v>242</v>
      </c>
      <c r="E278">
        <v>1993</v>
      </c>
      <c r="F278" s="49">
        <v>37</v>
      </c>
      <c r="K278">
        <v>42.95</v>
      </c>
      <c r="L278">
        <v>-92.54</v>
      </c>
    </row>
    <row r="279" spans="1:12" hidden="1" x14ac:dyDescent="0.25">
      <c r="A279" t="s">
        <v>231</v>
      </c>
      <c r="B279">
        <v>11</v>
      </c>
      <c r="C279" t="s">
        <v>247</v>
      </c>
      <c r="D279" s="15" t="s">
        <v>242</v>
      </c>
      <c r="E279">
        <v>1994</v>
      </c>
      <c r="F279" s="49">
        <v>9</v>
      </c>
      <c r="K279">
        <v>42.95</v>
      </c>
      <c r="L279">
        <v>-92.54</v>
      </c>
    </row>
    <row r="280" spans="1:12" hidden="1" x14ac:dyDescent="0.25">
      <c r="A280" t="s">
        <v>231</v>
      </c>
      <c r="B280">
        <v>11</v>
      </c>
      <c r="C280" t="s">
        <v>248</v>
      </c>
      <c r="D280" s="15" t="s">
        <v>242</v>
      </c>
      <c r="E280">
        <v>1994</v>
      </c>
      <c r="F280" s="49">
        <v>3</v>
      </c>
      <c r="K280">
        <v>42.95</v>
      </c>
      <c r="L280">
        <v>-92.54</v>
      </c>
    </row>
    <row r="281" spans="1:12" hidden="1" x14ac:dyDescent="0.25">
      <c r="A281" t="s">
        <v>231</v>
      </c>
      <c r="B281">
        <v>11</v>
      </c>
      <c r="C281" t="s">
        <v>249</v>
      </c>
      <c r="D281" s="15" t="s">
        <v>242</v>
      </c>
      <c r="E281">
        <v>1994</v>
      </c>
      <c r="F281" s="49">
        <v>5</v>
      </c>
      <c r="K281">
        <v>42.95</v>
      </c>
      <c r="L281">
        <v>-92.54</v>
      </c>
    </row>
    <row r="282" spans="1:12" hidden="1" x14ac:dyDescent="0.25">
      <c r="A282" t="s">
        <v>231</v>
      </c>
      <c r="B282">
        <v>11</v>
      </c>
      <c r="C282" t="s">
        <v>250</v>
      </c>
      <c r="D282" s="15" t="s">
        <v>242</v>
      </c>
      <c r="E282">
        <v>1994</v>
      </c>
      <c r="F282" s="49">
        <v>10</v>
      </c>
      <c r="K282">
        <v>42.95</v>
      </c>
      <c r="L282">
        <v>-92.54</v>
      </c>
    </row>
    <row r="283" spans="1:12" hidden="1" x14ac:dyDescent="0.25">
      <c r="A283" t="s">
        <v>231</v>
      </c>
      <c r="B283">
        <v>11</v>
      </c>
      <c r="C283" t="s">
        <v>251</v>
      </c>
      <c r="D283" s="15" t="s">
        <v>242</v>
      </c>
      <c r="E283">
        <v>1994</v>
      </c>
      <c r="F283" s="49">
        <v>5</v>
      </c>
      <c r="K283">
        <v>42.95</v>
      </c>
      <c r="L283">
        <v>-92.54</v>
      </c>
    </row>
    <row r="284" spans="1:12" hidden="1" x14ac:dyDescent="0.25">
      <c r="A284" t="s">
        <v>231</v>
      </c>
      <c r="B284">
        <v>11</v>
      </c>
      <c r="C284" t="s">
        <v>252</v>
      </c>
      <c r="D284" s="15" t="s">
        <v>242</v>
      </c>
      <c r="E284">
        <v>1994</v>
      </c>
      <c r="F284" s="49">
        <v>3</v>
      </c>
      <c r="K284">
        <v>42.95</v>
      </c>
      <c r="L284">
        <v>-92.54</v>
      </c>
    </row>
    <row r="285" spans="1:12" hidden="1" x14ac:dyDescent="0.25">
      <c r="A285" t="s">
        <v>231</v>
      </c>
      <c r="B285">
        <v>11</v>
      </c>
      <c r="C285" t="s">
        <v>253</v>
      </c>
      <c r="D285" s="15" t="s">
        <v>242</v>
      </c>
      <c r="E285">
        <v>1994</v>
      </c>
      <c r="F285" s="49">
        <v>3</v>
      </c>
      <c r="K285">
        <v>42.95</v>
      </c>
      <c r="L285">
        <v>-92.54</v>
      </c>
    </row>
    <row r="286" spans="1:12" hidden="1" x14ac:dyDescent="0.25">
      <c r="A286" t="s">
        <v>231</v>
      </c>
      <c r="B286">
        <v>11</v>
      </c>
      <c r="C286" t="s">
        <v>254</v>
      </c>
      <c r="D286" s="15" t="s">
        <v>242</v>
      </c>
      <c r="E286">
        <v>1994</v>
      </c>
      <c r="F286" s="49">
        <v>6</v>
      </c>
      <c r="K286">
        <v>42.95</v>
      </c>
      <c r="L286">
        <v>-92.54</v>
      </c>
    </row>
    <row r="287" spans="1:12" hidden="1" x14ac:dyDescent="0.25">
      <c r="A287" t="s">
        <v>231</v>
      </c>
      <c r="B287">
        <v>11</v>
      </c>
      <c r="C287" t="s">
        <v>247</v>
      </c>
      <c r="D287" s="15" t="s">
        <v>242</v>
      </c>
      <c r="E287">
        <v>1995</v>
      </c>
      <c r="F287" s="49">
        <v>12</v>
      </c>
      <c r="K287">
        <v>42.95</v>
      </c>
      <c r="L287">
        <v>-92.54</v>
      </c>
    </row>
    <row r="288" spans="1:12" hidden="1" x14ac:dyDescent="0.25">
      <c r="A288" t="s">
        <v>231</v>
      </c>
      <c r="B288">
        <v>11</v>
      </c>
      <c r="C288" t="s">
        <v>248</v>
      </c>
      <c r="D288" s="15" t="s">
        <v>242</v>
      </c>
      <c r="E288">
        <v>1995</v>
      </c>
      <c r="F288" s="49">
        <v>10</v>
      </c>
      <c r="K288">
        <v>42.95</v>
      </c>
      <c r="L288">
        <v>-92.54</v>
      </c>
    </row>
    <row r="289" spans="1:12" hidden="1" x14ac:dyDescent="0.25">
      <c r="A289" t="s">
        <v>231</v>
      </c>
      <c r="B289">
        <v>11</v>
      </c>
      <c r="C289" t="s">
        <v>249</v>
      </c>
      <c r="D289" s="15" t="s">
        <v>242</v>
      </c>
      <c r="E289">
        <v>1995</v>
      </c>
      <c r="F289" s="49">
        <v>10</v>
      </c>
      <c r="K289">
        <v>42.95</v>
      </c>
      <c r="L289">
        <v>-92.54</v>
      </c>
    </row>
    <row r="290" spans="1:12" hidden="1" x14ac:dyDescent="0.25">
      <c r="A290" t="s">
        <v>231</v>
      </c>
      <c r="B290">
        <v>11</v>
      </c>
      <c r="C290" t="s">
        <v>250</v>
      </c>
      <c r="D290" s="15" t="s">
        <v>242</v>
      </c>
      <c r="E290">
        <v>1995</v>
      </c>
      <c r="F290" s="49">
        <v>25</v>
      </c>
      <c r="K290">
        <v>42.95</v>
      </c>
      <c r="L290">
        <v>-92.54</v>
      </c>
    </row>
    <row r="291" spans="1:12" hidden="1" x14ac:dyDescent="0.25">
      <c r="A291" t="s">
        <v>231</v>
      </c>
      <c r="B291">
        <v>11</v>
      </c>
      <c r="C291" t="s">
        <v>251</v>
      </c>
      <c r="D291" s="15" t="s">
        <v>242</v>
      </c>
      <c r="E291">
        <v>1995</v>
      </c>
      <c r="F291" s="49">
        <v>18</v>
      </c>
      <c r="K291">
        <v>42.95</v>
      </c>
      <c r="L291">
        <v>-92.54</v>
      </c>
    </row>
    <row r="292" spans="1:12" hidden="1" x14ac:dyDescent="0.25">
      <c r="A292" t="s">
        <v>231</v>
      </c>
      <c r="B292">
        <v>11</v>
      </c>
      <c r="C292" t="s">
        <v>252</v>
      </c>
      <c r="D292" s="15" t="s">
        <v>242</v>
      </c>
      <c r="E292">
        <v>1995</v>
      </c>
      <c r="F292" s="49">
        <v>10</v>
      </c>
      <c r="K292">
        <v>42.95</v>
      </c>
      <c r="L292">
        <v>-92.54</v>
      </c>
    </row>
    <row r="293" spans="1:12" hidden="1" x14ac:dyDescent="0.25">
      <c r="A293" t="s">
        <v>231</v>
      </c>
      <c r="B293">
        <v>11</v>
      </c>
      <c r="C293" t="s">
        <v>253</v>
      </c>
      <c r="D293" s="15" t="s">
        <v>242</v>
      </c>
      <c r="E293">
        <v>1995</v>
      </c>
      <c r="F293" s="49">
        <v>9</v>
      </c>
      <c r="K293">
        <v>42.95</v>
      </c>
      <c r="L293">
        <v>-92.54</v>
      </c>
    </row>
    <row r="294" spans="1:12" hidden="1" x14ac:dyDescent="0.25">
      <c r="A294" t="s">
        <v>231</v>
      </c>
      <c r="B294">
        <v>11</v>
      </c>
      <c r="C294" t="s">
        <v>254</v>
      </c>
      <c r="D294" s="15" t="s">
        <v>242</v>
      </c>
      <c r="E294">
        <v>1995</v>
      </c>
      <c r="F294" s="49">
        <v>23</v>
      </c>
      <c r="K294">
        <v>42.95</v>
      </c>
      <c r="L294">
        <v>-92.54</v>
      </c>
    </row>
    <row r="295" spans="1:12" hidden="1" x14ac:dyDescent="0.25">
      <c r="A295" t="s">
        <v>231</v>
      </c>
      <c r="B295">
        <v>11</v>
      </c>
      <c r="C295" t="s">
        <v>247</v>
      </c>
      <c r="D295" s="15" t="s">
        <v>242</v>
      </c>
      <c r="E295">
        <v>1996</v>
      </c>
      <c r="F295" s="49">
        <v>8</v>
      </c>
      <c r="K295">
        <v>42.95</v>
      </c>
      <c r="L295">
        <v>-92.54</v>
      </c>
    </row>
    <row r="296" spans="1:12" hidden="1" x14ac:dyDescent="0.25">
      <c r="A296" t="s">
        <v>231</v>
      </c>
      <c r="B296">
        <v>11</v>
      </c>
      <c r="C296" t="s">
        <v>248</v>
      </c>
      <c r="D296" s="15" t="s">
        <v>242</v>
      </c>
      <c r="E296">
        <v>1996</v>
      </c>
      <c r="F296" s="49">
        <v>6</v>
      </c>
      <c r="K296">
        <v>42.95</v>
      </c>
      <c r="L296">
        <v>-92.54</v>
      </c>
    </row>
    <row r="297" spans="1:12" hidden="1" x14ac:dyDescent="0.25">
      <c r="A297" t="s">
        <v>231</v>
      </c>
      <c r="B297">
        <v>11</v>
      </c>
      <c r="C297" t="s">
        <v>249</v>
      </c>
      <c r="D297" s="15" t="s">
        <v>242</v>
      </c>
      <c r="E297">
        <v>1996</v>
      </c>
      <c r="F297" s="49">
        <v>8</v>
      </c>
      <c r="K297">
        <v>42.95</v>
      </c>
      <c r="L297">
        <v>-92.54</v>
      </c>
    </row>
    <row r="298" spans="1:12" hidden="1" x14ac:dyDescent="0.25">
      <c r="A298" t="s">
        <v>231</v>
      </c>
      <c r="B298">
        <v>11</v>
      </c>
      <c r="C298" t="s">
        <v>250</v>
      </c>
      <c r="D298" s="15" t="s">
        <v>242</v>
      </c>
      <c r="E298">
        <v>1996</v>
      </c>
      <c r="F298" s="49">
        <v>14</v>
      </c>
      <c r="K298">
        <v>42.95</v>
      </c>
      <c r="L298">
        <v>-92.54</v>
      </c>
    </row>
    <row r="299" spans="1:12" hidden="1" x14ac:dyDescent="0.25">
      <c r="A299" t="s">
        <v>231</v>
      </c>
      <c r="B299">
        <v>11</v>
      </c>
      <c r="C299" t="s">
        <v>251</v>
      </c>
      <c r="D299" s="15" t="s">
        <v>242</v>
      </c>
      <c r="E299">
        <v>1996</v>
      </c>
      <c r="F299" s="49">
        <v>6</v>
      </c>
      <c r="K299">
        <v>42.95</v>
      </c>
      <c r="L299">
        <v>-92.54</v>
      </c>
    </row>
    <row r="300" spans="1:12" hidden="1" x14ac:dyDescent="0.25">
      <c r="A300" t="s">
        <v>231</v>
      </c>
      <c r="B300">
        <v>11</v>
      </c>
      <c r="C300" t="s">
        <v>252</v>
      </c>
      <c r="D300" s="15" t="s">
        <v>242</v>
      </c>
      <c r="E300">
        <v>1996</v>
      </c>
      <c r="F300" s="49">
        <v>6</v>
      </c>
      <c r="K300">
        <v>42.95</v>
      </c>
      <c r="L300">
        <v>-92.54</v>
      </c>
    </row>
    <row r="301" spans="1:12" hidden="1" x14ac:dyDescent="0.25">
      <c r="A301" t="s">
        <v>231</v>
      </c>
      <c r="B301">
        <v>11</v>
      </c>
      <c r="C301" t="s">
        <v>253</v>
      </c>
      <c r="D301" s="15" t="s">
        <v>242</v>
      </c>
      <c r="E301">
        <v>1996</v>
      </c>
      <c r="F301" s="49">
        <v>8</v>
      </c>
      <c r="K301">
        <v>42.95</v>
      </c>
      <c r="L301">
        <v>-92.54</v>
      </c>
    </row>
    <row r="302" spans="1:12" hidden="1" x14ac:dyDescent="0.25">
      <c r="A302" t="s">
        <v>231</v>
      </c>
      <c r="B302">
        <v>11</v>
      </c>
      <c r="C302" t="s">
        <v>254</v>
      </c>
      <c r="D302" s="15" t="s">
        <v>242</v>
      </c>
      <c r="E302">
        <v>1996</v>
      </c>
      <c r="F302" s="49">
        <v>13</v>
      </c>
      <c r="K302">
        <v>42.95</v>
      </c>
      <c r="L302">
        <v>-92.54</v>
      </c>
    </row>
    <row r="303" spans="1:12" hidden="1" x14ac:dyDescent="0.25">
      <c r="A303" t="s">
        <v>231</v>
      </c>
      <c r="B303">
        <v>11</v>
      </c>
      <c r="C303" t="s">
        <v>247</v>
      </c>
      <c r="D303" s="15" t="s">
        <v>242</v>
      </c>
      <c r="E303">
        <v>1997</v>
      </c>
      <c r="F303" s="49">
        <v>7</v>
      </c>
      <c r="K303">
        <v>42.95</v>
      </c>
      <c r="L303">
        <v>-92.54</v>
      </c>
    </row>
    <row r="304" spans="1:12" hidden="1" x14ac:dyDescent="0.25">
      <c r="A304" t="s">
        <v>231</v>
      </c>
      <c r="B304">
        <v>11</v>
      </c>
      <c r="C304" t="s">
        <v>248</v>
      </c>
      <c r="D304" s="15" t="s">
        <v>242</v>
      </c>
      <c r="E304">
        <v>1997</v>
      </c>
      <c r="F304" s="49">
        <v>6</v>
      </c>
      <c r="K304">
        <v>42.95</v>
      </c>
      <c r="L304">
        <v>-92.54</v>
      </c>
    </row>
    <row r="305" spans="1:12" hidden="1" x14ac:dyDescent="0.25">
      <c r="A305" t="s">
        <v>231</v>
      </c>
      <c r="B305">
        <v>11</v>
      </c>
      <c r="C305" t="s">
        <v>249</v>
      </c>
      <c r="D305" s="15" t="s">
        <v>242</v>
      </c>
      <c r="E305">
        <v>1997</v>
      </c>
      <c r="F305" s="49">
        <v>7</v>
      </c>
      <c r="K305">
        <v>42.95</v>
      </c>
      <c r="L305">
        <v>-92.54</v>
      </c>
    </row>
    <row r="306" spans="1:12" hidden="1" x14ac:dyDescent="0.25">
      <c r="A306" t="s">
        <v>231</v>
      </c>
      <c r="B306">
        <v>11</v>
      </c>
      <c r="C306" t="s">
        <v>250</v>
      </c>
      <c r="D306" s="15" t="s">
        <v>242</v>
      </c>
      <c r="E306">
        <v>1997</v>
      </c>
      <c r="F306" s="49">
        <v>17</v>
      </c>
      <c r="K306">
        <v>42.95</v>
      </c>
      <c r="L306">
        <v>-92.54</v>
      </c>
    </row>
    <row r="307" spans="1:12" hidden="1" x14ac:dyDescent="0.25">
      <c r="A307" t="s">
        <v>231</v>
      </c>
      <c r="B307">
        <v>11</v>
      </c>
      <c r="C307" t="s">
        <v>251</v>
      </c>
      <c r="D307" s="15" t="s">
        <v>242</v>
      </c>
      <c r="E307">
        <v>1997</v>
      </c>
      <c r="F307" s="49">
        <v>11</v>
      </c>
      <c r="K307">
        <v>42.95</v>
      </c>
      <c r="L307">
        <v>-92.54</v>
      </c>
    </row>
    <row r="308" spans="1:12" hidden="1" x14ac:dyDescent="0.25">
      <c r="A308" t="s">
        <v>231</v>
      </c>
      <c r="B308">
        <v>11</v>
      </c>
      <c r="C308" t="s">
        <v>252</v>
      </c>
      <c r="D308" s="15" t="s">
        <v>242</v>
      </c>
      <c r="E308">
        <v>1997</v>
      </c>
      <c r="F308" s="49">
        <v>4</v>
      </c>
      <c r="K308">
        <v>42.95</v>
      </c>
      <c r="L308">
        <v>-92.54</v>
      </c>
    </row>
    <row r="309" spans="1:12" hidden="1" x14ac:dyDescent="0.25">
      <c r="A309" t="s">
        <v>231</v>
      </c>
      <c r="B309">
        <v>11</v>
      </c>
      <c r="C309" t="s">
        <v>253</v>
      </c>
      <c r="D309" s="15" t="s">
        <v>242</v>
      </c>
      <c r="E309">
        <v>1997</v>
      </c>
      <c r="F309" s="49">
        <v>6</v>
      </c>
      <c r="K309">
        <v>42.95</v>
      </c>
      <c r="L309">
        <v>-92.54</v>
      </c>
    </row>
    <row r="310" spans="1:12" hidden="1" x14ac:dyDescent="0.25">
      <c r="A310" t="s">
        <v>231</v>
      </c>
      <c r="B310">
        <v>11</v>
      </c>
      <c r="C310" t="s">
        <v>254</v>
      </c>
      <c r="D310" s="15" t="s">
        <v>242</v>
      </c>
      <c r="E310">
        <v>1997</v>
      </c>
      <c r="F310" s="49">
        <v>16</v>
      </c>
      <c r="K310">
        <v>42.95</v>
      </c>
      <c r="L310">
        <v>-92.54</v>
      </c>
    </row>
    <row r="311" spans="1:12" hidden="1" x14ac:dyDescent="0.25">
      <c r="A311" t="s">
        <v>231</v>
      </c>
      <c r="B311">
        <v>11</v>
      </c>
      <c r="C311" t="s">
        <v>247</v>
      </c>
      <c r="D311" s="15" t="s">
        <v>242</v>
      </c>
      <c r="E311">
        <v>1998</v>
      </c>
      <c r="F311" s="49">
        <v>34</v>
      </c>
      <c r="K311">
        <v>42.95</v>
      </c>
      <c r="L311">
        <v>-92.54</v>
      </c>
    </row>
    <row r="312" spans="1:12" hidden="1" x14ac:dyDescent="0.25">
      <c r="A312" t="s">
        <v>231</v>
      </c>
      <c r="B312">
        <v>11</v>
      </c>
      <c r="C312" t="s">
        <v>248</v>
      </c>
      <c r="D312" s="15" t="s">
        <v>242</v>
      </c>
      <c r="E312">
        <v>1998</v>
      </c>
      <c r="F312" s="49">
        <v>24</v>
      </c>
      <c r="K312">
        <v>42.95</v>
      </c>
      <c r="L312">
        <v>-92.54</v>
      </c>
    </row>
    <row r="313" spans="1:12" hidden="1" x14ac:dyDescent="0.25">
      <c r="A313" t="s">
        <v>231</v>
      </c>
      <c r="B313">
        <v>11</v>
      </c>
      <c r="C313" t="s">
        <v>249</v>
      </c>
      <c r="D313" s="15" t="s">
        <v>242</v>
      </c>
      <c r="E313">
        <v>1998</v>
      </c>
      <c r="F313" s="49">
        <v>20</v>
      </c>
      <c r="K313">
        <v>42.95</v>
      </c>
      <c r="L313">
        <v>-92.54</v>
      </c>
    </row>
    <row r="314" spans="1:12" hidden="1" x14ac:dyDescent="0.25">
      <c r="A314" t="s">
        <v>231</v>
      </c>
      <c r="B314">
        <v>11</v>
      </c>
      <c r="C314" t="s">
        <v>250</v>
      </c>
      <c r="D314" s="15" t="s">
        <v>242</v>
      </c>
      <c r="E314">
        <v>1998</v>
      </c>
      <c r="F314" s="49">
        <v>40</v>
      </c>
      <c r="K314">
        <v>42.95</v>
      </c>
      <c r="L314">
        <v>-92.54</v>
      </c>
    </row>
    <row r="315" spans="1:12" hidden="1" x14ac:dyDescent="0.25">
      <c r="A315" t="s">
        <v>231</v>
      </c>
      <c r="B315">
        <v>11</v>
      </c>
      <c r="C315" t="s">
        <v>251</v>
      </c>
      <c r="D315" s="15" t="s">
        <v>242</v>
      </c>
      <c r="E315">
        <v>1998</v>
      </c>
      <c r="F315" s="49">
        <v>23</v>
      </c>
      <c r="K315">
        <v>42.95</v>
      </c>
      <c r="L315">
        <v>-92.54</v>
      </c>
    </row>
    <row r="316" spans="1:12" hidden="1" x14ac:dyDescent="0.25">
      <c r="A316" t="s">
        <v>231</v>
      </c>
      <c r="B316">
        <v>11</v>
      </c>
      <c r="C316" t="s">
        <v>252</v>
      </c>
      <c r="D316" s="15" t="s">
        <v>242</v>
      </c>
      <c r="E316">
        <v>1998</v>
      </c>
      <c r="F316" s="49">
        <v>24</v>
      </c>
      <c r="K316">
        <v>42.95</v>
      </c>
      <c r="L316">
        <v>-92.54</v>
      </c>
    </row>
    <row r="317" spans="1:12" hidden="1" x14ac:dyDescent="0.25">
      <c r="A317" t="s">
        <v>231</v>
      </c>
      <c r="B317">
        <v>11</v>
      </c>
      <c r="C317" t="s">
        <v>253</v>
      </c>
      <c r="D317" s="15" t="s">
        <v>242</v>
      </c>
      <c r="E317">
        <v>1998</v>
      </c>
      <c r="F317" s="49">
        <v>23</v>
      </c>
      <c r="K317">
        <v>42.95</v>
      </c>
      <c r="L317">
        <v>-92.54</v>
      </c>
    </row>
    <row r="318" spans="1:12" hidden="1" x14ac:dyDescent="0.25">
      <c r="A318" t="s">
        <v>231</v>
      </c>
      <c r="B318">
        <v>11</v>
      </c>
      <c r="C318" t="s">
        <v>254</v>
      </c>
      <c r="D318" s="15" t="s">
        <v>242</v>
      </c>
      <c r="E318">
        <v>1998</v>
      </c>
      <c r="F318" s="49">
        <v>26</v>
      </c>
      <c r="K318">
        <v>42.95</v>
      </c>
      <c r="L318">
        <v>-92.54</v>
      </c>
    </row>
    <row r="319" spans="1:12" hidden="1" x14ac:dyDescent="0.25">
      <c r="A319" t="s">
        <v>231</v>
      </c>
      <c r="B319">
        <v>12</v>
      </c>
      <c r="C319" t="s">
        <v>255</v>
      </c>
      <c r="D319" s="15" t="s">
        <v>242</v>
      </c>
      <c r="E319">
        <v>1993</v>
      </c>
      <c r="F319" s="49">
        <v>47</v>
      </c>
      <c r="K319">
        <v>42.95</v>
      </c>
      <c r="L319">
        <v>-92.54</v>
      </c>
    </row>
    <row r="320" spans="1:12" hidden="1" x14ac:dyDescent="0.25">
      <c r="A320" t="s">
        <v>231</v>
      </c>
      <c r="B320">
        <v>12</v>
      </c>
      <c r="C320" t="s">
        <v>256</v>
      </c>
      <c r="D320" s="15" t="s">
        <v>242</v>
      </c>
      <c r="E320">
        <v>1993</v>
      </c>
      <c r="F320" s="49">
        <v>48</v>
      </c>
      <c r="K320">
        <v>42.95</v>
      </c>
      <c r="L320">
        <v>-92.54</v>
      </c>
    </row>
    <row r="321" spans="1:12" hidden="1" x14ac:dyDescent="0.25">
      <c r="A321" t="s">
        <v>231</v>
      </c>
      <c r="B321">
        <v>12</v>
      </c>
      <c r="C321" t="s">
        <v>257</v>
      </c>
      <c r="D321" s="15" t="s">
        <v>242</v>
      </c>
      <c r="E321">
        <v>1993</v>
      </c>
      <c r="F321" s="49">
        <v>33</v>
      </c>
      <c r="K321">
        <v>42.95</v>
      </c>
      <c r="L321">
        <v>-92.54</v>
      </c>
    </row>
    <row r="322" spans="1:12" hidden="1" x14ac:dyDescent="0.25">
      <c r="A322" t="s">
        <v>231</v>
      </c>
      <c r="B322">
        <v>12</v>
      </c>
      <c r="C322" t="s">
        <v>258</v>
      </c>
      <c r="D322" s="15" t="s">
        <v>242</v>
      </c>
      <c r="E322">
        <v>1993</v>
      </c>
      <c r="F322" s="49">
        <v>35</v>
      </c>
      <c r="K322">
        <v>42.95</v>
      </c>
      <c r="L322">
        <v>-92.54</v>
      </c>
    </row>
    <row r="323" spans="1:12" hidden="1" x14ac:dyDescent="0.25">
      <c r="A323" t="s">
        <v>231</v>
      </c>
      <c r="B323">
        <v>12</v>
      </c>
      <c r="C323" t="s">
        <v>259</v>
      </c>
      <c r="D323" s="15" t="s">
        <v>242</v>
      </c>
      <c r="E323">
        <v>1993</v>
      </c>
      <c r="F323" s="49">
        <v>32</v>
      </c>
      <c r="K323">
        <v>42.95</v>
      </c>
      <c r="L323">
        <v>-92.54</v>
      </c>
    </row>
    <row r="324" spans="1:12" hidden="1" x14ac:dyDescent="0.25">
      <c r="A324" t="s">
        <v>231</v>
      </c>
      <c r="B324">
        <v>12</v>
      </c>
      <c r="C324" t="s">
        <v>260</v>
      </c>
      <c r="D324" s="15" t="s">
        <v>242</v>
      </c>
      <c r="E324">
        <v>1993</v>
      </c>
      <c r="F324" s="49">
        <v>33</v>
      </c>
      <c r="K324">
        <v>42.95</v>
      </c>
      <c r="L324">
        <v>-92.54</v>
      </c>
    </row>
    <row r="325" spans="1:12" hidden="1" x14ac:dyDescent="0.25">
      <c r="A325" t="s">
        <v>231</v>
      </c>
      <c r="B325">
        <v>12</v>
      </c>
      <c r="C325" t="s">
        <v>255</v>
      </c>
      <c r="D325" s="15" t="s">
        <v>242</v>
      </c>
      <c r="E325">
        <v>1994</v>
      </c>
      <c r="F325" s="49">
        <v>8</v>
      </c>
      <c r="K325">
        <v>42.95</v>
      </c>
      <c r="L325">
        <v>-92.54</v>
      </c>
    </row>
    <row r="326" spans="1:12" hidden="1" x14ac:dyDescent="0.25">
      <c r="A326" t="s">
        <v>231</v>
      </c>
      <c r="B326">
        <v>12</v>
      </c>
      <c r="C326" t="s">
        <v>256</v>
      </c>
      <c r="D326" s="15" t="s">
        <v>242</v>
      </c>
      <c r="E326">
        <v>1994</v>
      </c>
      <c r="F326" s="49">
        <v>10</v>
      </c>
      <c r="K326">
        <v>42.95</v>
      </c>
      <c r="L326">
        <v>-92.54</v>
      </c>
    </row>
    <row r="327" spans="1:12" hidden="1" x14ac:dyDescent="0.25">
      <c r="A327" t="s">
        <v>231</v>
      </c>
      <c r="B327">
        <v>12</v>
      </c>
      <c r="C327" t="s">
        <v>257</v>
      </c>
      <c r="D327" s="15" t="s">
        <v>242</v>
      </c>
      <c r="E327">
        <v>1994</v>
      </c>
      <c r="F327" s="49">
        <v>3</v>
      </c>
      <c r="K327">
        <v>42.95</v>
      </c>
      <c r="L327">
        <v>-92.54</v>
      </c>
    </row>
    <row r="328" spans="1:12" hidden="1" x14ac:dyDescent="0.25">
      <c r="A328" t="s">
        <v>231</v>
      </c>
      <c r="B328">
        <v>12</v>
      </c>
      <c r="C328" t="s">
        <v>258</v>
      </c>
      <c r="D328" s="15" t="s">
        <v>242</v>
      </c>
      <c r="E328">
        <v>1994</v>
      </c>
      <c r="F328" s="49">
        <v>12</v>
      </c>
      <c r="K328">
        <v>42.95</v>
      </c>
      <c r="L328">
        <v>-92.54</v>
      </c>
    </row>
    <row r="329" spans="1:12" hidden="1" x14ac:dyDescent="0.25">
      <c r="A329" t="s">
        <v>231</v>
      </c>
      <c r="B329">
        <v>12</v>
      </c>
      <c r="C329" t="s">
        <v>259</v>
      </c>
      <c r="D329" s="15" t="s">
        <v>242</v>
      </c>
      <c r="E329">
        <v>1994</v>
      </c>
      <c r="F329" s="49">
        <v>3</v>
      </c>
      <c r="K329">
        <v>42.95</v>
      </c>
      <c r="L329">
        <v>-92.54</v>
      </c>
    </row>
    <row r="330" spans="1:12" hidden="1" x14ac:dyDescent="0.25">
      <c r="A330" t="s">
        <v>231</v>
      </c>
      <c r="B330">
        <v>12</v>
      </c>
      <c r="C330" t="s">
        <v>260</v>
      </c>
      <c r="D330" s="15" t="s">
        <v>242</v>
      </c>
      <c r="E330">
        <v>1994</v>
      </c>
      <c r="F330" s="49">
        <v>4</v>
      </c>
      <c r="K330">
        <v>42.95</v>
      </c>
      <c r="L330">
        <v>-92.54</v>
      </c>
    </row>
    <row r="331" spans="1:12" hidden="1" x14ac:dyDescent="0.25">
      <c r="A331" t="s">
        <v>231</v>
      </c>
      <c r="B331">
        <v>12</v>
      </c>
      <c r="C331" t="s">
        <v>255</v>
      </c>
      <c r="D331" s="15" t="s">
        <v>242</v>
      </c>
      <c r="E331">
        <v>1995</v>
      </c>
      <c r="F331" s="49">
        <v>16</v>
      </c>
      <c r="K331">
        <v>42.95</v>
      </c>
      <c r="L331">
        <v>-92.54</v>
      </c>
    </row>
    <row r="332" spans="1:12" hidden="1" x14ac:dyDescent="0.25">
      <c r="A332" t="s">
        <v>231</v>
      </c>
      <c r="B332">
        <v>12</v>
      </c>
      <c r="C332" t="s">
        <v>256</v>
      </c>
      <c r="D332" s="15" t="s">
        <v>242</v>
      </c>
      <c r="E332">
        <v>1995</v>
      </c>
      <c r="F332" s="49">
        <v>38</v>
      </c>
      <c r="K332">
        <v>42.95</v>
      </c>
      <c r="L332">
        <v>-92.54</v>
      </c>
    </row>
    <row r="333" spans="1:12" hidden="1" x14ac:dyDescent="0.25">
      <c r="A333" t="s">
        <v>231</v>
      </c>
      <c r="B333">
        <v>12</v>
      </c>
      <c r="C333" t="s">
        <v>257</v>
      </c>
      <c r="D333" s="15" t="s">
        <v>242</v>
      </c>
      <c r="E333">
        <v>1995</v>
      </c>
      <c r="F333" s="49">
        <v>10</v>
      </c>
      <c r="K333">
        <v>42.95</v>
      </c>
      <c r="L333">
        <v>-92.54</v>
      </c>
    </row>
    <row r="334" spans="1:12" hidden="1" x14ac:dyDescent="0.25">
      <c r="A334" t="s">
        <v>231</v>
      </c>
      <c r="B334">
        <v>12</v>
      </c>
      <c r="C334" t="s">
        <v>258</v>
      </c>
      <c r="D334" s="15" t="s">
        <v>242</v>
      </c>
      <c r="E334">
        <v>1995</v>
      </c>
      <c r="F334" s="49">
        <v>13</v>
      </c>
      <c r="K334">
        <v>42.95</v>
      </c>
      <c r="L334">
        <v>-92.54</v>
      </c>
    </row>
    <row r="335" spans="1:12" hidden="1" x14ac:dyDescent="0.25">
      <c r="A335" t="s">
        <v>231</v>
      </c>
      <c r="B335">
        <v>12</v>
      </c>
      <c r="C335" t="s">
        <v>259</v>
      </c>
      <c r="D335" s="15" t="s">
        <v>242</v>
      </c>
      <c r="E335">
        <v>1995</v>
      </c>
      <c r="F335" s="49">
        <v>10</v>
      </c>
      <c r="K335">
        <v>42.95</v>
      </c>
      <c r="L335">
        <v>-92.54</v>
      </c>
    </row>
    <row r="336" spans="1:12" hidden="1" x14ac:dyDescent="0.25">
      <c r="A336" t="s">
        <v>231</v>
      </c>
      <c r="B336">
        <v>12</v>
      </c>
      <c r="C336" t="s">
        <v>260</v>
      </c>
      <c r="D336" s="15" t="s">
        <v>242</v>
      </c>
      <c r="E336">
        <v>1995</v>
      </c>
      <c r="F336" s="49">
        <v>39</v>
      </c>
      <c r="K336">
        <v>42.95</v>
      </c>
      <c r="L336">
        <v>-92.54</v>
      </c>
    </row>
    <row r="337" spans="1:12" hidden="1" x14ac:dyDescent="0.25">
      <c r="A337" t="s">
        <v>231</v>
      </c>
      <c r="B337">
        <v>12</v>
      </c>
      <c r="C337" t="s">
        <v>255</v>
      </c>
      <c r="D337" s="15" t="s">
        <v>242</v>
      </c>
      <c r="E337">
        <v>1996</v>
      </c>
      <c r="F337" s="49">
        <v>4</v>
      </c>
      <c r="K337">
        <v>42.95</v>
      </c>
      <c r="L337">
        <v>-92.54</v>
      </c>
    </row>
    <row r="338" spans="1:12" hidden="1" x14ac:dyDescent="0.25">
      <c r="A338" t="s">
        <v>231</v>
      </c>
      <c r="B338">
        <v>12</v>
      </c>
      <c r="C338" t="s">
        <v>256</v>
      </c>
      <c r="D338" s="15" t="s">
        <v>242</v>
      </c>
      <c r="E338">
        <v>1996</v>
      </c>
      <c r="F338" s="49">
        <v>11</v>
      </c>
      <c r="K338">
        <v>42.95</v>
      </c>
      <c r="L338">
        <v>-92.54</v>
      </c>
    </row>
    <row r="339" spans="1:12" hidden="1" x14ac:dyDescent="0.25">
      <c r="A339" t="s">
        <v>231</v>
      </c>
      <c r="B339">
        <v>12</v>
      </c>
      <c r="C339" t="s">
        <v>257</v>
      </c>
      <c r="D339" s="15" t="s">
        <v>242</v>
      </c>
      <c r="E339">
        <v>1996</v>
      </c>
      <c r="F339" s="49">
        <v>6</v>
      </c>
      <c r="K339">
        <v>42.95</v>
      </c>
      <c r="L339">
        <v>-92.54</v>
      </c>
    </row>
    <row r="340" spans="1:12" hidden="1" x14ac:dyDescent="0.25">
      <c r="A340" t="s">
        <v>231</v>
      </c>
      <c r="B340">
        <v>12</v>
      </c>
      <c r="C340" t="s">
        <v>258</v>
      </c>
      <c r="D340" s="15" t="s">
        <v>242</v>
      </c>
      <c r="E340">
        <v>1996</v>
      </c>
      <c r="F340" s="49">
        <v>13</v>
      </c>
      <c r="K340">
        <v>42.95</v>
      </c>
      <c r="L340">
        <v>-92.54</v>
      </c>
    </row>
    <row r="341" spans="1:12" hidden="1" x14ac:dyDescent="0.25">
      <c r="A341" t="s">
        <v>231</v>
      </c>
      <c r="B341">
        <v>12</v>
      </c>
      <c r="C341" t="s">
        <v>259</v>
      </c>
      <c r="D341" s="15" t="s">
        <v>242</v>
      </c>
      <c r="E341">
        <v>1996</v>
      </c>
      <c r="F341" s="49">
        <v>6</v>
      </c>
      <c r="K341">
        <v>42.95</v>
      </c>
      <c r="L341">
        <v>-92.54</v>
      </c>
    </row>
    <row r="342" spans="1:12" hidden="1" x14ac:dyDescent="0.25">
      <c r="A342" t="s">
        <v>231</v>
      </c>
      <c r="B342">
        <v>12</v>
      </c>
      <c r="C342" t="s">
        <v>260</v>
      </c>
      <c r="D342" s="15" t="s">
        <v>242</v>
      </c>
      <c r="E342">
        <v>1996</v>
      </c>
      <c r="F342" s="49">
        <v>8</v>
      </c>
      <c r="K342">
        <v>42.95</v>
      </c>
      <c r="L342">
        <v>-92.54</v>
      </c>
    </row>
    <row r="343" spans="1:12" hidden="1" x14ac:dyDescent="0.25">
      <c r="A343" t="s">
        <v>231</v>
      </c>
      <c r="B343">
        <v>12</v>
      </c>
      <c r="C343" t="s">
        <v>255</v>
      </c>
      <c r="D343" s="15" t="s">
        <v>242</v>
      </c>
      <c r="E343">
        <v>1997</v>
      </c>
      <c r="F343" s="49">
        <v>4</v>
      </c>
      <c r="K343">
        <v>42.95</v>
      </c>
      <c r="L343">
        <v>-92.54</v>
      </c>
    </row>
    <row r="344" spans="1:12" hidden="1" x14ac:dyDescent="0.25">
      <c r="A344" t="s">
        <v>231</v>
      </c>
      <c r="B344">
        <v>12</v>
      </c>
      <c r="C344" t="s">
        <v>256</v>
      </c>
      <c r="D344" s="15" t="s">
        <v>242</v>
      </c>
      <c r="E344">
        <v>1997</v>
      </c>
      <c r="F344" s="49">
        <v>7</v>
      </c>
      <c r="K344">
        <v>42.95</v>
      </c>
      <c r="L344">
        <v>-92.54</v>
      </c>
    </row>
    <row r="345" spans="1:12" hidden="1" x14ac:dyDescent="0.25">
      <c r="A345" t="s">
        <v>231</v>
      </c>
      <c r="B345">
        <v>12</v>
      </c>
      <c r="C345" t="s">
        <v>257</v>
      </c>
      <c r="D345" s="15" t="s">
        <v>242</v>
      </c>
      <c r="E345">
        <v>1997</v>
      </c>
      <c r="F345" s="49">
        <v>6</v>
      </c>
      <c r="K345">
        <v>42.95</v>
      </c>
      <c r="L345">
        <v>-92.54</v>
      </c>
    </row>
    <row r="346" spans="1:12" hidden="1" x14ac:dyDescent="0.25">
      <c r="A346" t="s">
        <v>231</v>
      </c>
      <c r="B346">
        <v>12</v>
      </c>
      <c r="C346" t="s">
        <v>258</v>
      </c>
      <c r="D346" s="15" t="s">
        <v>242</v>
      </c>
      <c r="E346">
        <v>1997</v>
      </c>
      <c r="F346" s="49">
        <v>8</v>
      </c>
      <c r="K346">
        <v>42.95</v>
      </c>
      <c r="L346">
        <v>-92.54</v>
      </c>
    </row>
    <row r="347" spans="1:12" hidden="1" x14ac:dyDescent="0.25">
      <c r="A347" t="s">
        <v>231</v>
      </c>
      <c r="B347">
        <v>12</v>
      </c>
      <c r="C347" t="s">
        <v>259</v>
      </c>
      <c r="D347" s="15" t="s">
        <v>242</v>
      </c>
      <c r="E347">
        <v>1997</v>
      </c>
      <c r="F347" s="49">
        <v>4</v>
      </c>
      <c r="K347">
        <v>42.95</v>
      </c>
      <c r="L347">
        <v>-92.54</v>
      </c>
    </row>
    <row r="348" spans="1:12" hidden="1" x14ac:dyDescent="0.25">
      <c r="A348" t="s">
        <v>231</v>
      </c>
      <c r="B348">
        <v>12</v>
      </c>
      <c r="C348" t="s">
        <v>260</v>
      </c>
      <c r="D348" s="15" t="s">
        <v>242</v>
      </c>
      <c r="E348">
        <v>1997</v>
      </c>
      <c r="F348" s="49">
        <v>15</v>
      </c>
      <c r="K348">
        <v>42.95</v>
      </c>
      <c r="L348">
        <v>-92.54</v>
      </c>
    </row>
    <row r="349" spans="1:12" hidden="1" x14ac:dyDescent="0.25">
      <c r="A349" t="s">
        <v>231</v>
      </c>
      <c r="B349">
        <v>12</v>
      </c>
      <c r="C349" t="s">
        <v>255</v>
      </c>
      <c r="D349" s="15" t="s">
        <v>242</v>
      </c>
      <c r="E349">
        <v>1998</v>
      </c>
      <c r="F349" s="49">
        <v>23</v>
      </c>
      <c r="K349">
        <v>42.95</v>
      </c>
      <c r="L349">
        <v>-92.54</v>
      </c>
    </row>
    <row r="350" spans="1:12" hidden="1" x14ac:dyDescent="0.25">
      <c r="A350" t="s">
        <v>231</v>
      </c>
      <c r="B350">
        <v>12</v>
      </c>
      <c r="C350" t="s">
        <v>256</v>
      </c>
      <c r="D350" s="15" t="s">
        <v>242</v>
      </c>
      <c r="E350">
        <v>1998</v>
      </c>
      <c r="F350" s="49">
        <v>41</v>
      </c>
      <c r="K350">
        <v>42.95</v>
      </c>
      <c r="L350">
        <v>-92.54</v>
      </c>
    </row>
    <row r="351" spans="1:12" hidden="1" x14ac:dyDescent="0.25">
      <c r="A351" t="s">
        <v>231</v>
      </c>
      <c r="B351">
        <v>12</v>
      </c>
      <c r="C351" t="s">
        <v>257</v>
      </c>
      <c r="D351" s="15" t="s">
        <v>242</v>
      </c>
      <c r="E351">
        <v>1998</v>
      </c>
      <c r="F351" s="49">
        <v>24</v>
      </c>
      <c r="K351">
        <v>42.95</v>
      </c>
      <c r="L351">
        <v>-92.54</v>
      </c>
    </row>
    <row r="352" spans="1:12" hidden="1" x14ac:dyDescent="0.25">
      <c r="A352" t="s">
        <v>231</v>
      </c>
      <c r="B352">
        <v>12</v>
      </c>
      <c r="C352" t="s">
        <v>258</v>
      </c>
      <c r="D352" s="15" t="s">
        <v>242</v>
      </c>
      <c r="E352">
        <v>1998</v>
      </c>
      <c r="F352" s="49">
        <v>40</v>
      </c>
      <c r="K352">
        <v>42.95</v>
      </c>
      <c r="L352">
        <v>-92.54</v>
      </c>
    </row>
    <row r="353" spans="1:12" hidden="1" x14ac:dyDescent="0.25">
      <c r="A353" t="s">
        <v>231</v>
      </c>
      <c r="B353">
        <v>12</v>
      </c>
      <c r="C353" t="s">
        <v>259</v>
      </c>
      <c r="D353" s="15" t="s">
        <v>242</v>
      </c>
      <c r="E353">
        <v>1998</v>
      </c>
      <c r="F353" s="49">
        <v>25</v>
      </c>
      <c r="K353">
        <v>42.95</v>
      </c>
      <c r="L353">
        <v>-92.54</v>
      </c>
    </row>
    <row r="354" spans="1:12" hidden="1" x14ac:dyDescent="0.25">
      <c r="A354" t="s">
        <v>231</v>
      </c>
      <c r="B354">
        <v>12</v>
      </c>
      <c r="C354" t="s">
        <v>260</v>
      </c>
      <c r="D354" s="15" t="s">
        <v>242</v>
      </c>
      <c r="E354">
        <v>1998</v>
      </c>
      <c r="F354" s="49">
        <v>19</v>
      </c>
      <c r="K354">
        <v>42.95</v>
      </c>
      <c r="L354">
        <v>-92.54</v>
      </c>
    </row>
    <row r="355" spans="1:12" hidden="1" x14ac:dyDescent="0.25">
      <c r="A355" t="s">
        <v>231</v>
      </c>
      <c r="B355">
        <v>13</v>
      </c>
      <c r="C355" t="s">
        <v>261</v>
      </c>
      <c r="D355" s="15" t="s">
        <v>242</v>
      </c>
      <c r="E355">
        <v>2003</v>
      </c>
      <c r="F355" s="49">
        <v>16</v>
      </c>
      <c r="K355">
        <v>42.95</v>
      </c>
      <c r="L355">
        <v>-92.54</v>
      </c>
    </row>
    <row r="356" spans="1:12" hidden="1" x14ac:dyDescent="0.25">
      <c r="A356" t="s">
        <v>231</v>
      </c>
      <c r="B356">
        <v>13</v>
      </c>
      <c r="C356" t="s">
        <v>262</v>
      </c>
      <c r="D356" s="15" t="s">
        <v>242</v>
      </c>
      <c r="E356">
        <v>2003</v>
      </c>
      <c r="F356" s="49">
        <v>21</v>
      </c>
      <c r="K356">
        <v>42.95</v>
      </c>
      <c r="L356">
        <v>-92.54</v>
      </c>
    </row>
    <row r="357" spans="1:12" hidden="1" x14ac:dyDescent="0.25">
      <c r="A357" t="s">
        <v>231</v>
      </c>
      <c r="B357">
        <v>13</v>
      </c>
      <c r="C357" t="s">
        <v>263</v>
      </c>
      <c r="D357" s="15" t="s">
        <v>242</v>
      </c>
      <c r="E357">
        <v>2003</v>
      </c>
      <c r="F357" s="49">
        <v>11</v>
      </c>
      <c r="K357">
        <v>42.95</v>
      </c>
      <c r="L357">
        <v>-92.54</v>
      </c>
    </row>
    <row r="358" spans="1:12" hidden="1" x14ac:dyDescent="0.25">
      <c r="A358" t="s">
        <v>231</v>
      </c>
      <c r="B358">
        <v>13</v>
      </c>
      <c r="C358" t="s">
        <v>264</v>
      </c>
      <c r="D358" s="15" t="s">
        <v>242</v>
      </c>
      <c r="E358">
        <v>2003</v>
      </c>
      <c r="F358" s="49">
        <v>22</v>
      </c>
      <c r="K358">
        <v>42.95</v>
      </c>
      <c r="L358">
        <v>-92.54</v>
      </c>
    </row>
    <row r="359" spans="1:12" hidden="1" x14ac:dyDescent="0.25">
      <c r="A359" t="s">
        <v>231</v>
      </c>
      <c r="B359">
        <v>13</v>
      </c>
      <c r="C359" t="s">
        <v>265</v>
      </c>
      <c r="D359" s="15" t="s">
        <v>242</v>
      </c>
      <c r="E359">
        <v>2003</v>
      </c>
      <c r="F359" s="49">
        <v>16</v>
      </c>
      <c r="K359">
        <v>42.95</v>
      </c>
      <c r="L359">
        <v>-92.54</v>
      </c>
    </row>
    <row r="360" spans="1:12" hidden="1" x14ac:dyDescent="0.25">
      <c r="A360" t="s">
        <v>231</v>
      </c>
      <c r="B360">
        <v>13</v>
      </c>
      <c r="C360" t="s">
        <v>266</v>
      </c>
      <c r="D360" s="15" t="s">
        <v>242</v>
      </c>
      <c r="E360">
        <v>2003</v>
      </c>
      <c r="F360" s="49">
        <v>12</v>
      </c>
      <c r="K360">
        <v>42.95</v>
      </c>
      <c r="L360">
        <v>-92.54</v>
      </c>
    </row>
    <row r="361" spans="1:12" hidden="1" x14ac:dyDescent="0.25">
      <c r="A361" t="s">
        <v>231</v>
      </c>
      <c r="B361">
        <v>13</v>
      </c>
      <c r="C361" t="s">
        <v>261</v>
      </c>
      <c r="D361" s="15" t="s">
        <v>242</v>
      </c>
      <c r="E361">
        <v>2001</v>
      </c>
      <c r="F361" s="49">
        <v>18</v>
      </c>
      <c r="K361">
        <v>42.95</v>
      </c>
      <c r="L361">
        <v>-92.54</v>
      </c>
    </row>
    <row r="362" spans="1:12" hidden="1" x14ac:dyDescent="0.25">
      <c r="A362" t="s">
        <v>231</v>
      </c>
      <c r="B362">
        <v>13</v>
      </c>
      <c r="C362" t="s">
        <v>262</v>
      </c>
      <c r="D362" s="15" t="s">
        <v>242</v>
      </c>
      <c r="E362">
        <v>2001</v>
      </c>
      <c r="F362" s="49">
        <v>20</v>
      </c>
      <c r="K362">
        <v>42.95</v>
      </c>
      <c r="L362">
        <v>-92.54</v>
      </c>
    </row>
    <row r="363" spans="1:12" hidden="1" x14ac:dyDescent="0.25">
      <c r="A363" t="s">
        <v>231</v>
      </c>
      <c r="B363">
        <v>13</v>
      </c>
      <c r="C363" t="s">
        <v>263</v>
      </c>
      <c r="D363" s="15" t="s">
        <v>242</v>
      </c>
      <c r="E363">
        <v>2001</v>
      </c>
      <c r="F363" s="49">
        <v>10</v>
      </c>
      <c r="K363">
        <v>42.95</v>
      </c>
      <c r="L363">
        <v>-92.54</v>
      </c>
    </row>
    <row r="364" spans="1:12" hidden="1" x14ac:dyDescent="0.25">
      <c r="A364" t="s">
        <v>231</v>
      </c>
      <c r="B364">
        <v>13</v>
      </c>
      <c r="C364" t="s">
        <v>264</v>
      </c>
      <c r="D364" s="15" t="s">
        <v>242</v>
      </c>
      <c r="E364">
        <v>2001</v>
      </c>
      <c r="F364" s="49">
        <v>27</v>
      </c>
      <c r="K364">
        <v>42.95</v>
      </c>
      <c r="L364">
        <v>-92.54</v>
      </c>
    </row>
    <row r="365" spans="1:12" hidden="1" x14ac:dyDescent="0.25">
      <c r="A365" t="s">
        <v>231</v>
      </c>
      <c r="B365">
        <v>13</v>
      </c>
      <c r="C365" t="s">
        <v>265</v>
      </c>
      <c r="D365" s="15" t="s">
        <v>242</v>
      </c>
      <c r="E365">
        <v>2001</v>
      </c>
      <c r="F365" s="49">
        <v>17</v>
      </c>
      <c r="K365">
        <v>42.95</v>
      </c>
      <c r="L365">
        <v>-92.54</v>
      </c>
    </row>
    <row r="366" spans="1:12" hidden="1" x14ac:dyDescent="0.25">
      <c r="A366" t="s">
        <v>231</v>
      </c>
      <c r="B366">
        <v>13</v>
      </c>
      <c r="C366" t="s">
        <v>266</v>
      </c>
      <c r="D366" s="15" t="s">
        <v>242</v>
      </c>
      <c r="E366">
        <v>2001</v>
      </c>
      <c r="F366" s="49">
        <v>16</v>
      </c>
      <c r="K366">
        <v>42.95</v>
      </c>
      <c r="L366">
        <v>-92.54</v>
      </c>
    </row>
    <row r="367" spans="1:12" hidden="1" x14ac:dyDescent="0.25">
      <c r="A367" t="s">
        <v>231</v>
      </c>
      <c r="B367">
        <v>13</v>
      </c>
      <c r="C367" t="s">
        <v>261</v>
      </c>
      <c r="D367" s="15" t="s">
        <v>242</v>
      </c>
      <c r="E367">
        <v>2000</v>
      </c>
      <c r="F367" s="49">
        <v>12</v>
      </c>
      <c r="K367">
        <v>42.95</v>
      </c>
      <c r="L367">
        <v>-92.54</v>
      </c>
    </row>
    <row r="368" spans="1:12" hidden="1" x14ac:dyDescent="0.25">
      <c r="A368" t="s">
        <v>231</v>
      </c>
      <c r="B368">
        <v>13</v>
      </c>
      <c r="C368" t="s">
        <v>262</v>
      </c>
      <c r="D368" s="15" t="s">
        <v>242</v>
      </c>
      <c r="E368">
        <v>2000</v>
      </c>
      <c r="F368" s="49">
        <v>11</v>
      </c>
      <c r="K368">
        <v>42.95</v>
      </c>
      <c r="L368">
        <v>-92.54</v>
      </c>
    </row>
    <row r="369" spans="1:12" hidden="1" x14ac:dyDescent="0.25">
      <c r="A369" t="s">
        <v>231</v>
      </c>
      <c r="B369">
        <v>13</v>
      </c>
      <c r="C369" t="s">
        <v>263</v>
      </c>
      <c r="D369" s="15" t="s">
        <v>242</v>
      </c>
      <c r="E369">
        <v>2000</v>
      </c>
      <c r="F369" s="49">
        <v>9</v>
      </c>
      <c r="K369">
        <v>42.95</v>
      </c>
      <c r="L369">
        <v>-92.54</v>
      </c>
    </row>
    <row r="370" spans="1:12" hidden="1" x14ac:dyDescent="0.25">
      <c r="A370" t="s">
        <v>231</v>
      </c>
      <c r="B370">
        <v>13</v>
      </c>
      <c r="C370" t="s">
        <v>264</v>
      </c>
      <c r="D370" s="15" t="s">
        <v>242</v>
      </c>
      <c r="E370">
        <v>2000</v>
      </c>
      <c r="F370" s="49">
        <v>5</v>
      </c>
      <c r="K370">
        <v>42.95</v>
      </c>
      <c r="L370">
        <v>-92.54</v>
      </c>
    </row>
    <row r="371" spans="1:12" hidden="1" x14ac:dyDescent="0.25">
      <c r="A371" t="s">
        <v>231</v>
      </c>
      <c r="B371">
        <v>13</v>
      </c>
      <c r="C371" t="s">
        <v>265</v>
      </c>
      <c r="D371" s="15" t="s">
        <v>242</v>
      </c>
      <c r="E371">
        <v>2000</v>
      </c>
      <c r="F371" s="49">
        <v>11</v>
      </c>
      <c r="K371">
        <v>42.95</v>
      </c>
      <c r="L371">
        <v>-92.54</v>
      </c>
    </row>
    <row r="372" spans="1:12" hidden="1" x14ac:dyDescent="0.25">
      <c r="A372" t="s">
        <v>231</v>
      </c>
      <c r="B372">
        <v>13</v>
      </c>
      <c r="C372" t="s">
        <v>266</v>
      </c>
      <c r="D372" s="15" t="s">
        <v>242</v>
      </c>
      <c r="E372">
        <v>2000</v>
      </c>
      <c r="F372" s="49">
        <v>5</v>
      </c>
      <c r="K372">
        <v>42.95</v>
      </c>
      <c r="L372">
        <v>-92.54</v>
      </c>
    </row>
    <row r="373" spans="1:12" hidden="1" x14ac:dyDescent="0.25">
      <c r="A373" t="s">
        <v>231</v>
      </c>
      <c r="B373">
        <v>13</v>
      </c>
      <c r="C373" t="s">
        <v>261</v>
      </c>
      <c r="D373" s="15" t="s">
        <v>242</v>
      </c>
      <c r="E373">
        <v>2002</v>
      </c>
      <c r="F373" s="49">
        <v>6</v>
      </c>
      <c r="K373">
        <v>42.95</v>
      </c>
      <c r="L373">
        <v>-92.54</v>
      </c>
    </row>
    <row r="374" spans="1:12" hidden="1" x14ac:dyDescent="0.25">
      <c r="A374" t="s">
        <v>231</v>
      </c>
      <c r="B374">
        <v>13</v>
      </c>
      <c r="C374" t="s">
        <v>262</v>
      </c>
      <c r="D374" s="15" t="s">
        <v>242</v>
      </c>
      <c r="E374">
        <v>2002</v>
      </c>
      <c r="F374" s="49">
        <v>5</v>
      </c>
      <c r="K374">
        <v>42.95</v>
      </c>
      <c r="L374">
        <v>-92.54</v>
      </c>
    </row>
    <row r="375" spans="1:12" hidden="1" x14ac:dyDescent="0.25">
      <c r="A375" t="s">
        <v>231</v>
      </c>
      <c r="B375">
        <v>13</v>
      </c>
      <c r="C375" t="s">
        <v>263</v>
      </c>
      <c r="D375" s="15" t="s">
        <v>242</v>
      </c>
      <c r="E375">
        <v>2002</v>
      </c>
      <c r="F375" s="49">
        <v>0.4</v>
      </c>
      <c r="K375">
        <v>42.95</v>
      </c>
      <c r="L375">
        <v>-92.54</v>
      </c>
    </row>
    <row r="376" spans="1:12" hidden="1" x14ac:dyDescent="0.25">
      <c r="A376" t="s">
        <v>231</v>
      </c>
      <c r="B376">
        <v>13</v>
      </c>
      <c r="C376" t="s">
        <v>264</v>
      </c>
      <c r="D376" s="15" t="s">
        <v>242</v>
      </c>
      <c r="E376">
        <v>2002</v>
      </c>
      <c r="F376" s="49">
        <v>2</v>
      </c>
      <c r="K376">
        <v>42.95</v>
      </c>
      <c r="L376">
        <v>-92.54</v>
      </c>
    </row>
    <row r="377" spans="1:12" hidden="1" x14ac:dyDescent="0.25">
      <c r="A377" t="s">
        <v>231</v>
      </c>
      <c r="B377">
        <v>13</v>
      </c>
      <c r="C377" t="s">
        <v>265</v>
      </c>
      <c r="D377" s="15" t="s">
        <v>242</v>
      </c>
      <c r="E377">
        <v>2002</v>
      </c>
      <c r="F377" s="49">
        <v>6</v>
      </c>
      <c r="K377">
        <v>42.95</v>
      </c>
      <c r="L377">
        <v>-92.54</v>
      </c>
    </row>
    <row r="378" spans="1:12" hidden="1" x14ac:dyDescent="0.25">
      <c r="A378" t="s">
        <v>231</v>
      </c>
      <c r="B378">
        <v>13</v>
      </c>
      <c r="C378" t="s">
        <v>266</v>
      </c>
      <c r="D378" s="15" t="s">
        <v>242</v>
      </c>
      <c r="E378">
        <v>2002</v>
      </c>
      <c r="F378" s="49">
        <v>2</v>
      </c>
      <c r="K378">
        <v>42.95</v>
      </c>
      <c r="L378">
        <v>-92.54</v>
      </c>
    </row>
    <row r="379" spans="1:12" hidden="1" x14ac:dyDescent="0.25">
      <c r="A379" t="s">
        <v>231</v>
      </c>
      <c r="B379">
        <v>13</v>
      </c>
      <c r="C379" t="s">
        <v>261</v>
      </c>
      <c r="D379" s="15" t="s">
        <v>242</v>
      </c>
      <c r="E379">
        <v>1999</v>
      </c>
      <c r="F379" s="49">
        <v>27</v>
      </c>
      <c r="K379">
        <v>42.95</v>
      </c>
      <c r="L379">
        <v>-92.54</v>
      </c>
    </row>
    <row r="380" spans="1:12" hidden="1" x14ac:dyDescent="0.25">
      <c r="A380" t="s">
        <v>231</v>
      </c>
      <c r="B380">
        <v>13</v>
      </c>
      <c r="C380" t="s">
        <v>262</v>
      </c>
      <c r="D380" s="15" t="s">
        <v>242</v>
      </c>
      <c r="E380">
        <v>1999</v>
      </c>
      <c r="F380" s="49">
        <v>20</v>
      </c>
      <c r="K380">
        <v>42.95</v>
      </c>
      <c r="L380">
        <v>-92.54</v>
      </c>
    </row>
    <row r="381" spans="1:12" hidden="1" x14ac:dyDescent="0.25">
      <c r="A381" t="s">
        <v>231</v>
      </c>
      <c r="B381">
        <v>13</v>
      </c>
      <c r="C381" t="s">
        <v>263</v>
      </c>
      <c r="D381" s="15" t="s">
        <v>242</v>
      </c>
      <c r="E381">
        <v>1999</v>
      </c>
      <c r="F381" s="49">
        <v>20</v>
      </c>
      <c r="K381">
        <v>42.95</v>
      </c>
      <c r="L381">
        <v>-92.54</v>
      </c>
    </row>
    <row r="382" spans="1:12" hidden="1" x14ac:dyDescent="0.25">
      <c r="A382" t="s">
        <v>231</v>
      </c>
      <c r="B382">
        <v>13</v>
      </c>
      <c r="C382" t="s">
        <v>264</v>
      </c>
      <c r="D382" s="15" t="s">
        <v>242</v>
      </c>
      <c r="E382">
        <v>1999</v>
      </c>
      <c r="F382" s="49">
        <v>30</v>
      </c>
      <c r="K382">
        <v>42.95</v>
      </c>
      <c r="L382">
        <v>-92.54</v>
      </c>
    </row>
    <row r="383" spans="1:12" hidden="1" x14ac:dyDescent="0.25">
      <c r="A383" t="s">
        <v>231</v>
      </c>
      <c r="B383">
        <v>13</v>
      </c>
      <c r="C383" t="s">
        <v>265</v>
      </c>
      <c r="D383" s="15" t="s">
        <v>242</v>
      </c>
      <c r="E383">
        <v>1999</v>
      </c>
      <c r="F383" s="49">
        <v>22</v>
      </c>
      <c r="K383">
        <v>42.95</v>
      </c>
      <c r="L383">
        <v>-92.54</v>
      </c>
    </row>
    <row r="384" spans="1:12" hidden="1" x14ac:dyDescent="0.25">
      <c r="A384" t="s">
        <v>231</v>
      </c>
      <c r="B384">
        <v>13</v>
      </c>
      <c r="C384" t="s">
        <v>266</v>
      </c>
      <c r="D384" s="15" t="s">
        <v>242</v>
      </c>
      <c r="E384">
        <v>1999</v>
      </c>
      <c r="F384" s="49">
        <v>20</v>
      </c>
      <c r="K384">
        <v>42.95</v>
      </c>
      <c r="L384">
        <v>-92.54</v>
      </c>
    </row>
    <row r="385" spans="1:12" hidden="1" x14ac:dyDescent="0.25">
      <c r="A385" t="s">
        <v>231</v>
      </c>
      <c r="B385">
        <v>15</v>
      </c>
      <c r="C385" t="s">
        <v>267</v>
      </c>
      <c r="D385" s="15" t="s">
        <v>242</v>
      </c>
      <c r="E385">
        <v>2003</v>
      </c>
      <c r="F385" s="49">
        <v>18.399999999999999</v>
      </c>
      <c r="K385">
        <v>42.95</v>
      </c>
      <c r="L385">
        <v>-92.54</v>
      </c>
    </row>
    <row r="386" spans="1:12" hidden="1" x14ac:dyDescent="0.25">
      <c r="A386" t="s">
        <v>231</v>
      </c>
      <c r="B386">
        <v>15</v>
      </c>
      <c r="C386" t="s">
        <v>268</v>
      </c>
      <c r="D386" s="15" t="s">
        <v>242</v>
      </c>
      <c r="E386">
        <v>2003</v>
      </c>
      <c r="F386" s="49">
        <v>40.6</v>
      </c>
      <c r="K386">
        <v>42.95</v>
      </c>
      <c r="L386">
        <v>-92.54</v>
      </c>
    </row>
    <row r="387" spans="1:12" hidden="1" x14ac:dyDescent="0.25">
      <c r="A387" t="s">
        <v>231</v>
      </c>
      <c r="B387">
        <v>15</v>
      </c>
      <c r="C387" t="s">
        <v>267</v>
      </c>
      <c r="D387" s="15" t="s">
        <v>242</v>
      </c>
      <c r="E387">
        <v>2001</v>
      </c>
      <c r="F387" s="49">
        <v>22</v>
      </c>
      <c r="K387">
        <v>42.95</v>
      </c>
      <c r="L387">
        <v>-92.54</v>
      </c>
    </row>
    <row r="388" spans="1:12" hidden="1" x14ac:dyDescent="0.25">
      <c r="A388" t="s">
        <v>231</v>
      </c>
      <c r="B388">
        <v>15</v>
      </c>
      <c r="C388" t="s">
        <v>268</v>
      </c>
      <c r="D388" s="15" t="s">
        <v>242</v>
      </c>
      <c r="E388">
        <v>2001</v>
      </c>
      <c r="F388" s="49">
        <v>42</v>
      </c>
      <c r="K388">
        <v>42.95</v>
      </c>
      <c r="L388">
        <v>-92.54</v>
      </c>
    </row>
    <row r="389" spans="1:12" hidden="1" x14ac:dyDescent="0.25">
      <c r="A389" t="s">
        <v>231</v>
      </c>
      <c r="B389">
        <v>15</v>
      </c>
      <c r="C389" t="s">
        <v>267</v>
      </c>
      <c r="D389" s="15" t="s">
        <v>242</v>
      </c>
      <c r="E389">
        <v>2002</v>
      </c>
      <c r="F389" s="49">
        <v>3.4</v>
      </c>
      <c r="K389">
        <v>42.95</v>
      </c>
      <c r="L389">
        <v>-92.54</v>
      </c>
    </row>
    <row r="390" spans="1:12" hidden="1" x14ac:dyDescent="0.25">
      <c r="A390" t="s">
        <v>231</v>
      </c>
      <c r="B390">
        <v>15</v>
      </c>
      <c r="C390" t="s">
        <v>268</v>
      </c>
      <c r="D390" s="15" t="s">
        <v>242</v>
      </c>
      <c r="E390">
        <v>2002</v>
      </c>
      <c r="F390" s="49">
        <v>2</v>
      </c>
      <c r="K390">
        <v>42.95</v>
      </c>
      <c r="L390">
        <v>-92.54</v>
      </c>
    </row>
    <row r="391" spans="1:12" hidden="1" x14ac:dyDescent="0.25">
      <c r="A391" t="s">
        <v>231</v>
      </c>
      <c r="B391">
        <v>15</v>
      </c>
      <c r="C391" t="s">
        <v>269</v>
      </c>
      <c r="D391" s="15" t="s">
        <v>242</v>
      </c>
      <c r="E391">
        <v>2005</v>
      </c>
      <c r="F391" s="49">
        <v>12.5</v>
      </c>
      <c r="K391">
        <v>42.95</v>
      </c>
      <c r="L391">
        <v>-92.54</v>
      </c>
    </row>
    <row r="392" spans="1:12" hidden="1" x14ac:dyDescent="0.25">
      <c r="A392" t="s">
        <v>231</v>
      </c>
      <c r="B392">
        <v>15</v>
      </c>
      <c r="C392" t="s">
        <v>267</v>
      </c>
      <c r="D392" s="15" t="s">
        <v>242</v>
      </c>
      <c r="E392">
        <v>2005</v>
      </c>
      <c r="F392" s="49">
        <v>22</v>
      </c>
      <c r="K392">
        <v>42.95</v>
      </c>
      <c r="L392">
        <v>-92.54</v>
      </c>
    </row>
    <row r="393" spans="1:12" hidden="1" x14ac:dyDescent="0.25">
      <c r="A393" t="s">
        <v>231</v>
      </c>
      <c r="B393">
        <v>15</v>
      </c>
      <c r="C393" t="s">
        <v>270</v>
      </c>
      <c r="D393" s="15" t="s">
        <v>242</v>
      </c>
      <c r="E393">
        <v>2005</v>
      </c>
      <c r="F393" s="49">
        <v>14.8</v>
      </c>
      <c r="K393">
        <v>42.95</v>
      </c>
      <c r="L393">
        <v>-92.54</v>
      </c>
    </row>
    <row r="394" spans="1:12" hidden="1" x14ac:dyDescent="0.25">
      <c r="A394" t="s">
        <v>231</v>
      </c>
      <c r="B394">
        <v>15</v>
      </c>
      <c r="C394" t="s">
        <v>268</v>
      </c>
      <c r="D394" s="15" t="s">
        <v>242</v>
      </c>
      <c r="E394">
        <v>2005</v>
      </c>
      <c r="F394" s="49">
        <v>22.5</v>
      </c>
      <c r="K394">
        <v>42.95</v>
      </c>
      <c r="L394">
        <v>-92.54</v>
      </c>
    </row>
    <row r="395" spans="1:12" hidden="1" x14ac:dyDescent="0.25">
      <c r="A395" t="s">
        <v>231</v>
      </c>
      <c r="B395">
        <v>15</v>
      </c>
      <c r="C395" t="s">
        <v>269</v>
      </c>
      <c r="D395" s="15" t="s">
        <v>242</v>
      </c>
      <c r="E395">
        <v>2004</v>
      </c>
      <c r="F395" s="49">
        <v>50.6</v>
      </c>
      <c r="K395">
        <v>42.95</v>
      </c>
      <c r="L395">
        <v>-92.54</v>
      </c>
    </row>
    <row r="396" spans="1:12" hidden="1" x14ac:dyDescent="0.25">
      <c r="A396" t="s">
        <v>231</v>
      </c>
      <c r="B396">
        <v>15</v>
      </c>
      <c r="C396" t="s">
        <v>267</v>
      </c>
      <c r="D396" s="15" t="s">
        <v>242</v>
      </c>
      <c r="E396">
        <v>2004</v>
      </c>
      <c r="F396" s="49">
        <v>64</v>
      </c>
      <c r="K396">
        <v>42.95</v>
      </c>
      <c r="L396">
        <v>-92.54</v>
      </c>
    </row>
    <row r="397" spans="1:12" hidden="1" x14ac:dyDescent="0.25">
      <c r="A397" t="s">
        <v>231</v>
      </c>
      <c r="B397">
        <v>15</v>
      </c>
      <c r="C397" t="s">
        <v>270</v>
      </c>
      <c r="D397" s="15" t="s">
        <v>242</v>
      </c>
      <c r="E397">
        <v>2004</v>
      </c>
      <c r="F397" s="49">
        <v>20</v>
      </c>
      <c r="K397">
        <v>42.95</v>
      </c>
      <c r="L397">
        <v>-92.54</v>
      </c>
    </row>
    <row r="398" spans="1:12" hidden="1" x14ac:dyDescent="0.25">
      <c r="A398" t="s">
        <v>231</v>
      </c>
      <c r="B398">
        <v>15</v>
      </c>
      <c r="C398" t="s">
        <v>268</v>
      </c>
      <c r="D398" s="15" t="s">
        <v>242</v>
      </c>
      <c r="E398">
        <v>2004</v>
      </c>
      <c r="F398" s="49">
        <v>59</v>
      </c>
      <c r="K398">
        <v>42.95</v>
      </c>
      <c r="L398">
        <v>-92.54</v>
      </c>
    </row>
    <row r="399" spans="1:12" hidden="1" x14ac:dyDescent="0.25">
      <c r="A399" t="s">
        <v>231</v>
      </c>
      <c r="B399">
        <v>24</v>
      </c>
      <c r="C399" t="s">
        <v>271</v>
      </c>
      <c r="D399" s="15" t="s">
        <v>242</v>
      </c>
      <c r="E399">
        <v>1992</v>
      </c>
      <c r="F399" s="49">
        <v>19</v>
      </c>
      <c r="K399">
        <v>42.95</v>
      </c>
      <c r="L399">
        <v>-92.54</v>
      </c>
    </row>
    <row r="400" spans="1:12" hidden="1" x14ac:dyDescent="0.25">
      <c r="A400" t="s">
        <v>231</v>
      </c>
      <c r="B400">
        <v>24</v>
      </c>
      <c r="C400" t="s">
        <v>272</v>
      </c>
      <c r="D400" s="15" t="s">
        <v>242</v>
      </c>
      <c r="E400">
        <v>1992</v>
      </c>
      <c r="F400" s="49">
        <v>19</v>
      </c>
      <c r="K400">
        <v>42.95</v>
      </c>
      <c r="L400">
        <v>-92.54</v>
      </c>
    </row>
    <row r="401" spans="1:12" hidden="1" x14ac:dyDescent="0.25">
      <c r="A401" t="s">
        <v>231</v>
      </c>
      <c r="B401">
        <v>24</v>
      </c>
      <c r="C401" t="s">
        <v>273</v>
      </c>
      <c r="D401" s="15" t="s">
        <v>242</v>
      </c>
      <c r="E401">
        <v>1992</v>
      </c>
      <c r="F401" s="49">
        <v>11</v>
      </c>
      <c r="K401">
        <v>42.95</v>
      </c>
      <c r="L401">
        <v>-92.54</v>
      </c>
    </row>
    <row r="402" spans="1:12" hidden="1" x14ac:dyDescent="0.25">
      <c r="A402" t="s">
        <v>231</v>
      </c>
      <c r="B402">
        <v>24</v>
      </c>
      <c r="C402" t="s">
        <v>274</v>
      </c>
      <c r="D402" s="15" t="s">
        <v>242</v>
      </c>
      <c r="E402">
        <v>1992</v>
      </c>
      <c r="F402" s="49">
        <v>20</v>
      </c>
      <c r="K402">
        <v>42.95</v>
      </c>
      <c r="L402">
        <v>-92.54</v>
      </c>
    </row>
    <row r="403" spans="1:12" hidden="1" x14ac:dyDescent="0.25">
      <c r="A403" t="s">
        <v>231</v>
      </c>
      <c r="B403">
        <v>24</v>
      </c>
      <c r="C403" t="s">
        <v>275</v>
      </c>
      <c r="D403" s="15" t="s">
        <v>242</v>
      </c>
      <c r="E403">
        <v>1992</v>
      </c>
      <c r="F403" s="49">
        <v>17</v>
      </c>
      <c r="K403">
        <v>42.95</v>
      </c>
      <c r="L403">
        <v>-92.54</v>
      </c>
    </row>
    <row r="404" spans="1:12" hidden="1" x14ac:dyDescent="0.25">
      <c r="A404" t="s">
        <v>231</v>
      </c>
      <c r="B404">
        <v>24</v>
      </c>
      <c r="C404" t="s">
        <v>276</v>
      </c>
      <c r="D404" s="15" t="s">
        <v>242</v>
      </c>
      <c r="E404">
        <v>1992</v>
      </c>
      <c r="F404" s="49">
        <v>10</v>
      </c>
      <c r="K404">
        <v>42.95</v>
      </c>
      <c r="L404">
        <v>-92.54</v>
      </c>
    </row>
    <row r="405" spans="1:12" hidden="1" x14ac:dyDescent="0.25">
      <c r="A405" t="s">
        <v>231</v>
      </c>
      <c r="B405">
        <v>24</v>
      </c>
      <c r="C405" t="s">
        <v>277</v>
      </c>
      <c r="D405" s="15" t="s">
        <v>242</v>
      </c>
      <c r="E405">
        <v>1992</v>
      </c>
      <c r="F405" s="49">
        <v>12</v>
      </c>
      <c r="K405">
        <v>42.95</v>
      </c>
      <c r="L405">
        <v>-92.54</v>
      </c>
    </row>
    <row r="406" spans="1:12" hidden="1" x14ac:dyDescent="0.25">
      <c r="A406" t="s">
        <v>231</v>
      </c>
      <c r="B406">
        <v>24</v>
      </c>
      <c r="C406" t="s">
        <v>278</v>
      </c>
      <c r="D406" s="15" t="s">
        <v>242</v>
      </c>
      <c r="E406">
        <v>1992</v>
      </c>
      <c r="F406" s="49">
        <v>5</v>
      </c>
      <c r="K406">
        <v>42.95</v>
      </c>
      <c r="L406">
        <v>-92.54</v>
      </c>
    </row>
    <row r="407" spans="1:12" hidden="1" x14ac:dyDescent="0.25">
      <c r="A407" t="s">
        <v>231</v>
      </c>
      <c r="B407">
        <v>24</v>
      </c>
      <c r="C407" t="s">
        <v>279</v>
      </c>
      <c r="D407" s="15" t="s">
        <v>242</v>
      </c>
      <c r="E407">
        <v>1992</v>
      </c>
      <c r="F407" s="49">
        <v>8</v>
      </c>
      <c r="K407">
        <v>42.95</v>
      </c>
      <c r="L407">
        <v>-92.54</v>
      </c>
    </row>
    <row r="408" spans="1:12" hidden="1" x14ac:dyDescent="0.25">
      <c r="A408" t="s">
        <v>231</v>
      </c>
      <c r="B408">
        <v>24</v>
      </c>
      <c r="C408" t="s">
        <v>280</v>
      </c>
      <c r="D408" s="15" t="s">
        <v>242</v>
      </c>
      <c r="E408">
        <v>1992</v>
      </c>
      <c r="F408" s="49">
        <v>12</v>
      </c>
      <c r="K408">
        <v>42.95</v>
      </c>
      <c r="L408">
        <v>-92.54</v>
      </c>
    </row>
    <row r="409" spans="1:12" hidden="1" x14ac:dyDescent="0.25">
      <c r="A409" t="s">
        <v>231</v>
      </c>
      <c r="B409">
        <v>24</v>
      </c>
      <c r="C409" t="s">
        <v>281</v>
      </c>
      <c r="D409" s="15" t="s">
        <v>242</v>
      </c>
      <c r="E409">
        <v>1992</v>
      </c>
      <c r="F409" s="49">
        <v>10</v>
      </c>
      <c r="K409">
        <v>42.95</v>
      </c>
      <c r="L409">
        <v>-92.54</v>
      </c>
    </row>
    <row r="410" spans="1:12" hidden="1" x14ac:dyDescent="0.25">
      <c r="A410" t="s">
        <v>231</v>
      </c>
      <c r="B410">
        <v>24</v>
      </c>
      <c r="C410" t="s">
        <v>282</v>
      </c>
      <c r="D410" s="15" t="s">
        <v>242</v>
      </c>
      <c r="E410">
        <v>1992</v>
      </c>
      <c r="F410" s="49">
        <v>5</v>
      </c>
      <c r="K410">
        <v>42.95</v>
      </c>
      <c r="L410">
        <v>-92.54</v>
      </c>
    </row>
    <row r="411" spans="1:12" hidden="1" x14ac:dyDescent="0.25">
      <c r="A411" t="s">
        <v>231</v>
      </c>
      <c r="B411">
        <v>24</v>
      </c>
      <c r="C411" t="s">
        <v>271</v>
      </c>
      <c r="D411" s="15" t="s">
        <v>242</v>
      </c>
      <c r="E411">
        <v>1991</v>
      </c>
      <c r="F411" s="49">
        <v>76</v>
      </c>
      <c r="K411">
        <v>42.95</v>
      </c>
      <c r="L411">
        <v>-92.54</v>
      </c>
    </row>
    <row r="412" spans="1:12" hidden="1" x14ac:dyDescent="0.25">
      <c r="A412" t="s">
        <v>231</v>
      </c>
      <c r="B412">
        <v>24</v>
      </c>
      <c r="C412" t="s">
        <v>272</v>
      </c>
      <c r="D412" s="15" t="s">
        <v>242</v>
      </c>
      <c r="E412">
        <v>1991</v>
      </c>
      <c r="F412" s="49">
        <v>63</v>
      </c>
      <c r="K412">
        <v>42.95</v>
      </c>
      <c r="L412">
        <v>-92.54</v>
      </c>
    </row>
    <row r="413" spans="1:12" hidden="1" x14ac:dyDescent="0.25">
      <c r="A413" t="s">
        <v>231</v>
      </c>
      <c r="B413">
        <v>24</v>
      </c>
      <c r="C413" t="s">
        <v>273</v>
      </c>
      <c r="D413" s="15" t="s">
        <v>242</v>
      </c>
      <c r="E413">
        <v>1991</v>
      </c>
      <c r="F413" s="49">
        <v>68</v>
      </c>
      <c r="K413">
        <v>42.95</v>
      </c>
      <c r="L413">
        <v>-92.54</v>
      </c>
    </row>
    <row r="414" spans="1:12" hidden="1" x14ac:dyDescent="0.25">
      <c r="A414" t="s">
        <v>231</v>
      </c>
      <c r="B414">
        <v>24</v>
      </c>
      <c r="C414" t="s">
        <v>274</v>
      </c>
      <c r="D414" s="15" t="s">
        <v>242</v>
      </c>
      <c r="E414">
        <v>1991</v>
      </c>
      <c r="F414" s="49">
        <v>63</v>
      </c>
      <c r="K414">
        <v>42.95</v>
      </c>
      <c r="L414">
        <v>-92.54</v>
      </c>
    </row>
    <row r="415" spans="1:12" hidden="1" x14ac:dyDescent="0.25">
      <c r="A415" t="s">
        <v>231</v>
      </c>
      <c r="B415">
        <v>24</v>
      </c>
      <c r="C415" t="s">
        <v>275</v>
      </c>
      <c r="D415" s="15" t="s">
        <v>242</v>
      </c>
      <c r="E415">
        <v>1991</v>
      </c>
      <c r="F415" s="49">
        <v>37</v>
      </c>
      <c r="K415">
        <v>42.95</v>
      </c>
      <c r="L415">
        <v>-92.54</v>
      </c>
    </row>
    <row r="416" spans="1:12" hidden="1" x14ac:dyDescent="0.25">
      <c r="A416" t="s">
        <v>231</v>
      </c>
      <c r="B416">
        <v>24</v>
      </c>
      <c r="C416" t="s">
        <v>276</v>
      </c>
      <c r="D416" s="15" t="s">
        <v>242</v>
      </c>
      <c r="E416">
        <v>1991</v>
      </c>
      <c r="F416" s="49">
        <v>36</v>
      </c>
      <c r="K416">
        <v>42.95</v>
      </c>
      <c r="L416">
        <v>-92.54</v>
      </c>
    </row>
    <row r="417" spans="1:12" hidden="1" x14ac:dyDescent="0.25">
      <c r="A417" t="s">
        <v>231</v>
      </c>
      <c r="B417">
        <v>24</v>
      </c>
      <c r="C417" t="s">
        <v>277</v>
      </c>
      <c r="D417" s="15" t="s">
        <v>242</v>
      </c>
      <c r="E417">
        <v>1991</v>
      </c>
      <c r="F417" s="49">
        <v>30</v>
      </c>
      <c r="K417">
        <v>42.95</v>
      </c>
      <c r="L417">
        <v>-92.54</v>
      </c>
    </row>
    <row r="418" spans="1:12" hidden="1" x14ac:dyDescent="0.25">
      <c r="A418" t="s">
        <v>231</v>
      </c>
      <c r="B418">
        <v>24</v>
      </c>
      <c r="C418" t="s">
        <v>278</v>
      </c>
      <c r="D418" s="15" t="s">
        <v>242</v>
      </c>
      <c r="E418">
        <v>1991</v>
      </c>
      <c r="F418" s="49">
        <v>31</v>
      </c>
      <c r="K418">
        <v>42.95</v>
      </c>
      <c r="L418">
        <v>-92.54</v>
      </c>
    </row>
    <row r="419" spans="1:12" hidden="1" x14ac:dyDescent="0.25">
      <c r="A419" t="s">
        <v>231</v>
      </c>
      <c r="B419">
        <v>24</v>
      </c>
      <c r="C419" t="s">
        <v>279</v>
      </c>
      <c r="D419" s="15" t="s">
        <v>242</v>
      </c>
      <c r="E419">
        <v>1991</v>
      </c>
      <c r="F419" s="49">
        <v>46</v>
      </c>
      <c r="K419">
        <v>42.95</v>
      </c>
      <c r="L419">
        <v>-92.54</v>
      </c>
    </row>
    <row r="420" spans="1:12" hidden="1" x14ac:dyDescent="0.25">
      <c r="A420" t="s">
        <v>231</v>
      </c>
      <c r="B420">
        <v>24</v>
      </c>
      <c r="C420" t="s">
        <v>280</v>
      </c>
      <c r="D420" s="15" t="s">
        <v>242</v>
      </c>
      <c r="E420">
        <v>1991</v>
      </c>
      <c r="F420" s="49">
        <v>42</v>
      </c>
      <c r="K420">
        <v>42.95</v>
      </c>
      <c r="L420">
        <v>-92.54</v>
      </c>
    </row>
    <row r="421" spans="1:12" hidden="1" x14ac:dyDescent="0.25">
      <c r="A421" t="s">
        <v>231</v>
      </c>
      <c r="B421">
        <v>24</v>
      </c>
      <c r="C421" t="s">
        <v>281</v>
      </c>
      <c r="D421" s="15" t="s">
        <v>242</v>
      </c>
      <c r="E421">
        <v>1991</v>
      </c>
      <c r="F421" s="49">
        <v>32</v>
      </c>
      <c r="K421">
        <v>42.95</v>
      </c>
      <c r="L421">
        <v>-92.54</v>
      </c>
    </row>
    <row r="422" spans="1:12" hidden="1" x14ac:dyDescent="0.25">
      <c r="A422" t="s">
        <v>231</v>
      </c>
      <c r="B422">
        <v>24</v>
      </c>
      <c r="C422" t="s">
        <v>282</v>
      </c>
      <c r="D422" s="15" t="s">
        <v>242</v>
      </c>
      <c r="E422">
        <v>1991</v>
      </c>
      <c r="F422" s="49">
        <v>32</v>
      </c>
      <c r="K422">
        <v>42.95</v>
      </c>
      <c r="L422">
        <v>-92.54</v>
      </c>
    </row>
    <row r="423" spans="1:12" hidden="1" x14ac:dyDescent="0.25">
      <c r="A423" t="s">
        <v>231</v>
      </c>
      <c r="B423">
        <v>24</v>
      </c>
      <c r="C423" t="s">
        <v>271</v>
      </c>
      <c r="D423" s="15" t="s">
        <v>242</v>
      </c>
      <c r="E423">
        <v>1990</v>
      </c>
      <c r="F423" s="49">
        <v>100</v>
      </c>
      <c r="K423">
        <v>42.95</v>
      </c>
      <c r="L423">
        <v>-92.54</v>
      </c>
    </row>
    <row r="424" spans="1:12" hidden="1" x14ac:dyDescent="0.25">
      <c r="A424" t="s">
        <v>231</v>
      </c>
      <c r="B424">
        <v>24</v>
      </c>
      <c r="C424" t="s">
        <v>272</v>
      </c>
      <c r="D424" s="15" t="s">
        <v>242</v>
      </c>
      <c r="E424">
        <v>1990</v>
      </c>
      <c r="F424" s="49">
        <v>58</v>
      </c>
      <c r="K424">
        <v>42.95</v>
      </c>
      <c r="L424">
        <v>-92.54</v>
      </c>
    </row>
    <row r="425" spans="1:12" hidden="1" x14ac:dyDescent="0.25">
      <c r="A425" t="s">
        <v>231</v>
      </c>
      <c r="B425">
        <v>24</v>
      </c>
      <c r="C425" t="s">
        <v>273</v>
      </c>
      <c r="D425" s="15" t="s">
        <v>242</v>
      </c>
      <c r="E425">
        <v>1990</v>
      </c>
      <c r="F425" s="49">
        <v>83</v>
      </c>
      <c r="K425">
        <v>42.95</v>
      </c>
      <c r="L425">
        <v>-92.54</v>
      </c>
    </row>
    <row r="426" spans="1:12" hidden="1" x14ac:dyDescent="0.25">
      <c r="A426" t="s">
        <v>231</v>
      </c>
      <c r="B426">
        <v>24</v>
      </c>
      <c r="C426" t="s">
        <v>274</v>
      </c>
      <c r="D426" s="15" t="s">
        <v>242</v>
      </c>
      <c r="E426">
        <v>1990</v>
      </c>
      <c r="F426" s="49">
        <v>107</v>
      </c>
      <c r="K426">
        <v>42.95</v>
      </c>
      <c r="L426">
        <v>-92.54</v>
      </c>
    </row>
    <row r="427" spans="1:12" hidden="1" x14ac:dyDescent="0.25">
      <c r="A427" t="s">
        <v>231</v>
      </c>
      <c r="B427">
        <v>24</v>
      </c>
      <c r="C427" t="s">
        <v>275</v>
      </c>
      <c r="D427" s="15" t="s">
        <v>242</v>
      </c>
      <c r="E427">
        <v>1990</v>
      </c>
      <c r="F427" s="49">
        <v>52</v>
      </c>
      <c r="K427">
        <v>42.95</v>
      </c>
      <c r="L427">
        <v>-92.54</v>
      </c>
    </row>
    <row r="428" spans="1:12" hidden="1" x14ac:dyDescent="0.25">
      <c r="A428" t="s">
        <v>231</v>
      </c>
      <c r="B428">
        <v>24</v>
      </c>
      <c r="C428" t="s">
        <v>276</v>
      </c>
      <c r="D428" s="15" t="s">
        <v>242</v>
      </c>
      <c r="E428">
        <v>1990</v>
      </c>
      <c r="F428" s="49">
        <v>38</v>
      </c>
      <c r="K428">
        <v>42.95</v>
      </c>
      <c r="L428">
        <v>-92.54</v>
      </c>
    </row>
    <row r="429" spans="1:12" hidden="1" x14ac:dyDescent="0.25">
      <c r="A429" t="s">
        <v>231</v>
      </c>
      <c r="B429">
        <v>24</v>
      </c>
      <c r="C429" t="s">
        <v>277</v>
      </c>
      <c r="D429" s="15" t="s">
        <v>242</v>
      </c>
      <c r="E429">
        <v>1990</v>
      </c>
      <c r="F429" s="49">
        <v>30</v>
      </c>
      <c r="K429">
        <v>42.95</v>
      </c>
      <c r="L429">
        <v>-92.54</v>
      </c>
    </row>
    <row r="430" spans="1:12" hidden="1" x14ac:dyDescent="0.25">
      <c r="A430" t="s">
        <v>231</v>
      </c>
      <c r="B430">
        <v>24</v>
      </c>
      <c r="C430" t="s">
        <v>278</v>
      </c>
      <c r="D430" s="15" t="s">
        <v>242</v>
      </c>
      <c r="E430">
        <v>1990</v>
      </c>
      <c r="F430" s="49">
        <v>37</v>
      </c>
      <c r="K430">
        <v>42.95</v>
      </c>
      <c r="L430">
        <v>-92.54</v>
      </c>
    </row>
    <row r="431" spans="1:12" hidden="1" x14ac:dyDescent="0.25">
      <c r="A431" t="s">
        <v>231</v>
      </c>
      <c r="B431">
        <v>24</v>
      </c>
      <c r="C431" t="s">
        <v>279</v>
      </c>
      <c r="D431" s="15" t="s">
        <v>242</v>
      </c>
      <c r="E431">
        <v>1990</v>
      </c>
      <c r="F431" s="49">
        <v>51</v>
      </c>
      <c r="K431">
        <v>42.95</v>
      </c>
      <c r="L431">
        <v>-92.54</v>
      </c>
    </row>
    <row r="432" spans="1:12" hidden="1" x14ac:dyDescent="0.25">
      <c r="A432" t="s">
        <v>231</v>
      </c>
      <c r="B432">
        <v>24</v>
      </c>
      <c r="C432" t="s">
        <v>280</v>
      </c>
      <c r="D432" s="15" t="s">
        <v>242</v>
      </c>
      <c r="E432">
        <v>1990</v>
      </c>
      <c r="F432" s="49">
        <v>41</v>
      </c>
      <c r="K432">
        <v>42.95</v>
      </c>
      <c r="L432">
        <v>-92.54</v>
      </c>
    </row>
    <row r="433" spans="1:12" hidden="1" x14ac:dyDescent="0.25">
      <c r="A433" t="s">
        <v>231</v>
      </c>
      <c r="B433">
        <v>24</v>
      </c>
      <c r="C433" t="s">
        <v>281</v>
      </c>
      <c r="D433" s="15" t="s">
        <v>242</v>
      </c>
      <c r="E433">
        <v>1990</v>
      </c>
      <c r="F433" s="49">
        <v>34</v>
      </c>
      <c r="K433">
        <v>42.95</v>
      </c>
      <c r="L433">
        <v>-92.54</v>
      </c>
    </row>
    <row r="434" spans="1:12" hidden="1" x14ac:dyDescent="0.25">
      <c r="A434" t="s">
        <v>231</v>
      </c>
      <c r="B434">
        <v>24</v>
      </c>
      <c r="C434" t="s">
        <v>282</v>
      </c>
      <c r="D434" s="15" t="s">
        <v>242</v>
      </c>
      <c r="E434">
        <v>1990</v>
      </c>
      <c r="F434" s="49">
        <v>37</v>
      </c>
      <c r="K434">
        <v>42.95</v>
      </c>
      <c r="L434">
        <v>-92.54</v>
      </c>
    </row>
    <row r="435" spans="1:12" hidden="1" x14ac:dyDescent="0.25">
      <c r="A435" t="s">
        <v>231</v>
      </c>
      <c r="B435">
        <v>2</v>
      </c>
      <c r="C435" t="s">
        <v>283</v>
      </c>
      <c r="E435">
        <v>1976</v>
      </c>
      <c r="F435" s="49">
        <v>5</v>
      </c>
      <c r="K435">
        <v>41.23</v>
      </c>
      <c r="L435">
        <v>-95.61</v>
      </c>
    </row>
    <row r="436" spans="1:12" hidden="1" x14ac:dyDescent="0.25">
      <c r="A436" t="s">
        <v>231</v>
      </c>
      <c r="B436">
        <v>2</v>
      </c>
      <c r="C436" t="s">
        <v>284</v>
      </c>
      <c r="E436">
        <v>1974</v>
      </c>
      <c r="F436" s="49">
        <v>43.26</v>
      </c>
      <c r="K436">
        <v>41.23</v>
      </c>
      <c r="L436">
        <v>-95.61</v>
      </c>
    </row>
    <row r="437" spans="1:12" hidden="1" x14ac:dyDescent="0.25">
      <c r="A437" t="s">
        <v>231</v>
      </c>
      <c r="B437">
        <v>2</v>
      </c>
      <c r="C437" t="s">
        <v>285</v>
      </c>
      <c r="E437">
        <v>1974</v>
      </c>
      <c r="F437" s="49">
        <v>19.89</v>
      </c>
      <c r="K437">
        <v>41.23</v>
      </c>
      <c r="L437">
        <v>-95.61</v>
      </c>
    </row>
    <row r="438" spans="1:12" hidden="1" x14ac:dyDescent="0.25">
      <c r="A438" t="s">
        <v>231</v>
      </c>
      <c r="B438">
        <v>2</v>
      </c>
      <c r="C438" t="s">
        <v>285</v>
      </c>
      <c r="E438">
        <v>1976</v>
      </c>
      <c r="F438" s="49">
        <v>10.039999999999999</v>
      </c>
      <c r="K438">
        <v>41.23</v>
      </c>
      <c r="L438">
        <v>-95.61</v>
      </c>
    </row>
    <row r="439" spans="1:12" hidden="1" x14ac:dyDescent="0.25">
      <c r="A439" t="s">
        <v>231</v>
      </c>
      <c r="B439">
        <v>2</v>
      </c>
      <c r="C439" t="s">
        <v>283</v>
      </c>
      <c r="E439">
        <v>1974</v>
      </c>
      <c r="F439" s="49">
        <v>13.84</v>
      </c>
      <c r="K439">
        <v>41.23</v>
      </c>
      <c r="L439">
        <v>-95.61</v>
      </c>
    </row>
    <row r="440" spans="1:12" hidden="1" x14ac:dyDescent="0.25">
      <c r="A440" t="s">
        <v>231</v>
      </c>
      <c r="B440">
        <v>2</v>
      </c>
      <c r="C440" t="s">
        <v>284</v>
      </c>
      <c r="E440">
        <v>1976</v>
      </c>
      <c r="F440" s="49">
        <v>15.19</v>
      </c>
      <c r="K440">
        <v>41.23</v>
      </c>
      <c r="L440">
        <v>-95.61</v>
      </c>
    </row>
    <row r="441" spans="1:12" hidden="1" x14ac:dyDescent="0.25">
      <c r="A441" t="s">
        <v>231</v>
      </c>
      <c r="B441">
        <v>2</v>
      </c>
      <c r="C441" t="s">
        <v>283</v>
      </c>
      <c r="E441">
        <v>1981</v>
      </c>
      <c r="F441" s="49">
        <v>2.62</v>
      </c>
      <c r="K441">
        <v>41.23</v>
      </c>
      <c r="L441">
        <v>-95.61</v>
      </c>
    </row>
    <row r="442" spans="1:12" hidden="1" x14ac:dyDescent="0.25">
      <c r="A442" t="s">
        <v>231</v>
      </c>
      <c r="B442">
        <v>2</v>
      </c>
      <c r="C442" t="s">
        <v>284</v>
      </c>
      <c r="E442">
        <v>1981</v>
      </c>
      <c r="F442" s="49">
        <v>13.46</v>
      </c>
      <c r="K442">
        <v>41.23</v>
      </c>
      <c r="L442">
        <v>-95.61</v>
      </c>
    </row>
    <row r="443" spans="1:12" hidden="1" x14ac:dyDescent="0.25">
      <c r="A443" t="s">
        <v>231</v>
      </c>
      <c r="B443">
        <v>2</v>
      </c>
      <c r="C443" t="s">
        <v>285</v>
      </c>
      <c r="E443">
        <v>1981</v>
      </c>
      <c r="F443" s="49">
        <v>14.53</v>
      </c>
      <c r="K443">
        <v>41.23</v>
      </c>
      <c r="L443">
        <v>-95.61</v>
      </c>
    </row>
    <row r="444" spans="1:12" hidden="1" x14ac:dyDescent="0.25">
      <c r="A444" t="s">
        <v>231</v>
      </c>
      <c r="B444">
        <v>2</v>
      </c>
      <c r="C444" t="s">
        <v>284</v>
      </c>
      <c r="E444">
        <v>1975</v>
      </c>
      <c r="F444" s="49">
        <v>26.83</v>
      </c>
      <c r="K444">
        <v>41.23</v>
      </c>
      <c r="L444">
        <v>-95.61</v>
      </c>
    </row>
    <row r="445" spans="1:12" hidden="1" x14ac:dyDescent="0.25">
      <c r="A445" t="s">
        <v>231</v>
      </c>
      <c r="B445">
        <v>2</v>
      </c>
      <c r="C445" t="s">
        <v>285</v>
      </c>
      <c r="E445">
        <v>1975</v>
      </c>
      <c r="F445" s="49">
        <v>14.47</v>
      </c>
      <c r="K445">
        <v>41.23</v>
      </c>
      <c r="L445">
        <v>-95.61</v>
      </c>
    </row>
    <row r="446" spans="1:12" hidden="1" x14ac:dyDescent="0.25">
      <c r="A446" t="s">
        <v>231</v>
      </c>
      <c r="B446">
        <v>2</v>
      </c>
      <c r="C446" t="s">
        <v>285</v>
      </c>
      <c r="E446">
        <v>1979</v>
      </c>
      <c r="F446" s="49">
        <v>31.51</v>
      </c>
      <c r="K446">
        <v>41.23</v>
      </c>
      <c r="L446">
        <v>-95.61</v>
      </c>
    </row>
    <row r="447" spans="1:12" hidden="1" x14ac:dyDescent="0.25">
      <c r="A447" t="s">
        <v>231</v>
      </c>
      <c r="B447">
        <v>2</v>
      </c>
      <c r="C447" t="s">
        <v>284</v>
      </c>
      <c r="E447">
        <v>1979</v>
      </c>
      <c r="F447" s="49">
        <v>21.26</v>
      </c>
      <c r="K447">
        <v>41.23</v>
      </c>
      <c r="L447">
        <v>-95.61</v>
      </c>
    </row>
    <row r="448" spans="1:12" hidden="1" x14ac:dyDescent="0.25">
      <c r="A448" t="s">
        <v>231</v>
      </c>
      <c r="B448">
        <v>2</v>
      </c>
      <c r="C448" t="s">
        <v>283</v>
      </c>
      <c r="E448">
        <v>1979</v>
      </c>
      <c r="F448" s="49">
        <v>7.14</v>
      </c>
      <c r="K448">
        <v>41.23</v>
      </c>
      <c r="L448">
        <v>-95.61</v>
      </c>
    </row>
    <row r="449" spans="1:12" hidden="1" x14ac:dyDescent="0.25">
      <c r="A449" t="s">
        <v>231</v>
      </c>
      <c r="B449">
        <v>2</v>
      </c>
      <c r="C449" t="s">
        <v>285</v>
      </c>
      <c r="E449">
        <v>1980</v>
      </c>
      <c r="F449" s="49">
        <v>31.31</v>
      </c>
      <c r="K449">
        <v>41.23</v>
      </c>
      <c r="L449">
        <v>-95.61</v>
      </c>
    </row>
    <row r="450" spans="1:12" hidden="1" x14ac:dyDescent="0.25">
      <c r="A450" t="s">
        <v>231</v>
      </c>
      <c r="B450">
        <v>2</v>
      </c>
      <c r="C450" t="s">
        <v>283</v>
      </c>
      <c r="E450">
        <v>1980</v>
      </c>
      <c r="F450" s="49">
        <v>5.47</v>
      </c>
      <c r="K450">
        <v>41.23</v>
      </c>
      <c r="L450">
        <v>-95.61</v>
      </c>
    </row>
    <row r="451" spans="1:12" hidden="1" x14ac:dyDescent="0.25">
      <c r="A451" t="s">
        <v>231</v>
      </c>
      <c r="B451">
        <v>2</v>
      </c>
      <c r="C451" t="s">
        <v>284</v>
      </c>
      <c r="E451">
        <v>1980</v>
      </c>
      <c r="F451" s="49">
        <v>28.29</v>
      </c>
      <c r="K451">
        <v>41.23</v>
      </c>
      <c r="L451">
        <v>-95.61</v>
      </c>
    </row>
    <row r="452" spans="1:12" hidden="1" x14ac:dyDescent="0.25">
      <c r="A452" t="s">
        <v>231</v>
      </c>
      <c r="B452">
        <v>2</v>
      </c>
      <c r="C452" t="s">
        <v>283</v>
      </c>
      <c r="E452">
        <v>1975</v>
      </c>
      <c r="F452" s="49">
        <v>9.43</v>
      </c>
      <c r="K452">
        <v>41.23</v>
      </c>
      <c r="L452">
        <v>-95.61</v>
      </c>
    </row>
    <row r="453" spans="1:12" hidden="1" x14ac:dyDescent="0.25">
      <c r="A453" t="s">
        <v>231</v>
      </c>
      <c r="B453">
        <v>2</v>
      </c>
      <c r="C453" t="s">
        <v>285</v>
      </c>
      <c r="E453">
        <v>1983</v>
      </c>
      <c r="F453" s="49">
        <v>73.61</v>
      </c>
      <c r="K453">
        <v>41.23</v>
      </c>
      <c r="L453">
        <v>-95.61</v>
      </c>
    </row>
    <row r="454" spans="1:12" hidden="1" x14ac:dyDescent="0.25">
      <c r="A454" t="s">
        <v>231</v>
      </c>
      <c r="B454">
        <v>2</v>
      </c>
      <c r="C454" t="s">
        <v>284</v>
      </c>
      <c r="E454">
        <v>1983</v>
      </c>
      <c r="F454" s="49">
        <v>62.19</v>
      </c>
      <c r="K454">
        <v>41.23</v>
      </c>
      <c r="L454">
        <v>-95.61</v>
      </c>
    </row>
    <row r="455" spans="1:12" hidden="1" x14ac:dyDescent="0.25">
      <c r="A455" t="s">
        <v>231</v>
      </c>
      <c r="B455">
        <v>2</v>
      </c>
      <c r="C455" t="s">
        <v>284</v>
      </c>
      <c r="E455">
        <v>1978</v>
      </c>
      <c r="F455" s="49">
        <v>28.89</v>
      </c>
      <c r="K455">
        <v>41.23</v>
      </c>
      <c r="L455">
        <v>-95.61</v>
      </c>
    </row>
    <row r="456" spans="1:12" hidden="1" x14ac:dyDescent="0.25">
      <c r="A456" t="s">
        <v>231</v>
      </c>
      <c r="B456">
        <v>2</v>
      </c>
      <c r="C456" t="s">
        <v>285</v>
      </c>
      <c r="E456">
        <v>1978</v>
      </c>
      <c r="F456" s="49">
        <v>33.450000000000003</v>
      </c>
      <c r="K456">
        <v>41.23</v>
      </c>
      <c r="L456">
        <v>-95.61</v>
      </c>
    </row>
    <row r="457" spans="1:12" hidden="1" x14ac:dyDescent="0.25">
      <c r="A457" t="s">
        <v>231</v>
      </c>
      <c r="B457">
        <v>2</v>
      </c>
      <c r="C457" t="s">
        <v>284</v>
      </c>
      <c r="E457">
        <v>1982</v>
      </c>
      <c r="F457" s="49">
        <v>33.19</v>
      </c>
      <c r="K457">
        <v>41.23</v>
      </c>
      <c r="L457">
        <v>-95.61</v>
      </c>
    </row>
    <row r="458" spans="1:12" hidden="1" x14ac:dyDescent="0.25">
      <c r="A458" t="s">
        <v>231</v>
      </c>
      <c r="B458">
        <v>2</v>
      </c>
      <c r="C458" t="s">
        <v>285</v>
      </c>
      <c r="E458">
        <v>1982</v>
      </c>
      <c r="F458" s="49">
        <v>49.02</v>
      </c>
      <c r="K458">
        <v>41.23</v>
      </c>
      <c r="L458">
        <v>-95.61</v>
      </c>
    </row>
    <row r="459" spans="1:12" hidden="1" x14ac:dyDescent="0.25">
      <c r="A459" t="s">
        <v>231</v>
      </c>
      <c r="B459">
        <v>2</v>
      </c>
      <c r="C459" t="s">
        <v>283</v>
      </c>
      <c r="E459">
        <v>1978</v>
      </c>
      <c r="F459" s="49">
        <v>7.44</v>
      </c>
      <c r="K459">
        <v>41.23</v>
      </c>
      <c r="L459">
        <v>-95.61</v>
      </c>
    </row>
    <row r="460" spans="1:12" hidden="1" x14ac:dyDescent="0.25">
      <c r="A460" t="s">
        <v>231</v>
      </c>
      <c r="B460">
        <v>2</v>
      </c>
      <c r="C460" t="s">
        <v>283</v>
      </c>
      <c r="E460">
        <v>1983</v>
      </c>
      <c r="F460" s="49">
        <v>28.02</v>
      </c>
      <c r="K460">
        <v>41.23</v>
      </c>
      <c r="L460">
        <v>-95.61</v>
      </c>
    </row>
    <row r="461" spans="1:12" hidden="1" x14ac:dyDescent="0.25">
      <c r="A461" t="s">
        <v>231</v>
      </c>
      <c r="B461">
        <v>2</v>
      </c>
      <c r="C461" t="s">
        <v>283</v>
      </c>
      <c r="E461">
        <v>1982</v>
      </c>
      <c r="F461" s="49">
        <v>8.81</v>
      </c>
      <c r="K461">
        <v>41.23</v>
      </c>
      <c r="L461">
        <v>-95.61</v>
      </c>
    </row>
    <row r="462" spans="1:12" hidden="1" x14ac:dyDescent="0.25">
      <c r="A462" t="s">
        <v>231</v>
      </c>
      <c r="B462">
        <v>2</v>
      </c>
      <c r="C462" t="s">
        <v>284</v>
      </c>
      <c r="E462">
        <v>1977</v>
      </c>
      <c r="F462" s="49">
        <v>19.66</v>
      </c>
      <c r="K462">
        <v>41.23</v>
      </c>
      <c r="L462">
        <v>-95.61</v>
      </c>
    </row>
    <row r="463" spans="1:12" hidden="1" x14ac:dyDescent="0.25">
      <c r="A463" t="s">
        <v>231</v>
      </c>
      <c r="B463">
        <v>2</v>
      </c>
      <c r="C463" t="s">
        <v>285</v>
      </c>
      <c r="E463">
        <v>1977</v>
      </c>
      <c r="F463" s="49">
        <v>21.93</v>
      </c>
      <c r="K463">
        <v>41.23</v>
      </c>
      <c r="L463">
        <v>-95.61</v>
      </c>
    </row>
    <row r="464" spans="1:12" hidden="1" x14ac:dyDescent="0.25">
      <c r="A464" t="s">
        <v>231</v>
      </c>
      <c r="B464">
        <v>2</v>
      </c>
      <c r="C464" t="s">
        <v>283</v>
      </c>
      <c r="E464">
        <v>1977</v>
      </c>
      <c r="F464" s="49">
        <v>3.8</v>
      </c>
      <c r="K464">
        <v>41.23</v>
      </c>
      <c r="L464">
        <v>-95.61</v>
      </c>
    </row>
    <row r="465" spans="1:12" hidden="1" x14ac:dyDescent="0.25">
      <c r="A465" t="s">
        <v>231</v>
      </c>
      <c r="B465">
        <v>32</v>
      </c>
      <c r="C465" t="s">
        <v>286</v>
      </c>
      <c r="D465" s="15" t="s">
        <v>242</v>
      </c>
      <c r="E465">
        <v>1971</v>
      </c>
      <c r="F465" s="49">
        <v>1.62</v>
      </c>
      <c r="K465">
        <v>41.32</v>
      </c>
      <c r="L465">
        <v>-95.54</v>
      </c>
    </row>
    <row r="466" spans="1:12" hidden="1" x14ac:dyDescent="0.25">
      <c r="A466" t="s">
        <v>231</v>
      </c>
      <c r="B466">
        <v>32</v>
      </c>
      <c r="C466" t="s">
        <v>286</v>
      </c>
      <c r="D466" s="15" t="s">
        <v>242</v>
      </c>
      <c r="E466">
        <v>1970</v>
      </c>
      <c r="F466" s="49">
        <v>1.05</v>
      </c>
      <c r="K466">
        <v>41.32</v>
      </c>
      <c r="L466">
        <v>-95.54</v>
      </c>
    </row>
    <row r="467" spans="1:12" hidden="1" x14ac:dyDescent="0.25">
      <c r="A467" t="s">
        <v>231</v>
      </c>
      <c r="B467">
        <v>34</v>
      </c>
      <c r="C467" t="s">
        <v>287</v>
      </c>
      <c r="D467" s="15" t="s">
        <v>242</v>
      </c>
      <c r="E467">
        <v>1992</v>
      </c>
      <c r="F467" s="49">
        <v>26.3</v>
      </c>
      <c r="K467">
        <v>41.95</v>
      </c>
      <c r="L467">
        <v>-93.66</v>
      </c>
    </row>
    <row r="468" spans="1:12" hidden="1" x14ac:dyDescent="0.25">
      <c r="A468" t="s">
        <v>231</v>
      </c>
      <c r="B468">
        <v>34</v>
      </c>
      <c r="C468" t="s">
        <v>287</v>
      </c>
      <c r="D468" s="15" t="s">
        <v>242</v>
      </c>
      <c r="E468">
        <v>1993</v>
      </c>
      <c r="F468" s="49">
        <v>51.3</v>
      </c>
      <c r="K468">
        <v>41.95</v>
      </c>
      <c r="L468">
        <v>-93.66</v>
      </c>
    </row>
    <row r="469" spans="1:12" hidden="1" x14ac:dyDescent="0.25">
      <c r="A469" t="s">
        <v>231</v>
      </c>
      <c r="B469">
        <v>34</v>
      </c>
      <c r="C469" t="s">
        <v>287</v>
      </c>
      <c r="D469" s="15" t="s">
        <v>242</v>
      </c>
      <c r="E469">
        <v>1994</v>
      </c>
      <c r="F469" s="49">
        <v>4.9000000000000004</v>
      </c>
      <c r="K469">
        <v>41.95</v>
      </c>
      <c r="L469">
        <v>-93.66</v>
      </c>
    </row>
    <row r="470" spans="1:12" hidden="1" x14ac:dyDescent="0.25">
      <c r="A470" t="s">
        <v>231</v>
      </c>
      <c r="B470">
        <v>34</v>
      </c>
      <c r="C470" t="s">
        <v>287</v>
      </c>
      <c r="D470" s="15" t="s">
        <v>242</v>
      </c>
      <c r="E470">
        <v>1995</v>
      </c>
      <c r="F470" s="49">
        <v>13.3</v>
      </c>
      <c r="K470">
        <v>41.95</v>
      </c>
      <c r="L470">
        <v>-93.66</v>
      </c>
    </row>
    <row r="471" spans="1:12" hidden="1" x14ac:dyDescent="0.25">
      <c r="A471" t="s">
        <v>241</v>
      </c>
      <c r="B471">
        <v>44</v>
      </c>
      <c r="C471" t="s">
        <v>288</v>
      </c>
      <c r="D471" s="15" t="s">
        <v>242</v>
      </c>
      <c r="E471">
        <v>1995</v>
      </c>
      <c r="F471" s="49">
        <v>29.2</v>
      </c>
      <c r="K471">
        <v>39.792000000000002</v>
      </c>
      <c r="L471">
        <v>-88.186000000000007</v>
      </c>
    </row>
    <row r="472" spans="1:12" hidden="1" x14ac:dyDescent="0.25">
      <c r="A472" t="s">
        <v>241</v>
      </c>
      <c r="B472">
        <v>44</v>
      </c>
      <c r="C472" t="s">
        <v>289</v>
      </c>
      <c r="D472" s="15" t="s">
        <v>242</v>
      </c>
      <c r="E472">
        <v>1995</v>
      </c>
      <c r="F472" s="49">
        <v>20.2</v>
      </c>
      <c r="K472">
        <v>39.792000000000002</v>
      </c>
      <c r="L472">
        <v>-88.186000000000007</v>
      </c>
    </row>
    <row r="473" spans="1:12" hidden="1" x14ac:dyDescent="0.25">
      <c r="A473" t="s">
        <v>241</v>
      </c>
      <c r="B473">
        <v>44</v>
      </c>
      <c r="C473" t="s">
        <v>288</v>
      </c>
      <c r="D473" s="15" t="s">
        <v>242</v>
      </c>
      <c r="E473">
        <v>1996</v>
      </c>
      <c r="F473" s="49">
        <v>48.3</v>
      </c>
      <c r="K473">
        <v>39.792000000000002</v>
      </c>
      <c r="L473">
        <v>-88.186000000000007</v>
      </c>
    </row>
    <row r="474" spans="1:12" hidden="1" x14ac:dyDescent="0.25">
      <c r="A474" t="s">
        <v>241</v>
      </c>
      <c r="B474">
        <v>44</v>
      </c>
      <c r="C474" t="s">
        <v>289</v>
      </c>
      <c r="D474" s="15" t="s">
        <v>242</v>
      </c>
      <c r="E474">
        <v>1996</v>
      </c>
      <c r="F474" s="49">
        <v>40</v>
      </c>
      <c r="K474">
        <v>39.792000000000002</v>
      </c>
      <c r="L474">
        <v>-88.186000000000007</v>
      </c>
    </row>
    <row r="475" spans="1:12" hidden="1" x14ac:dyDescent="0.25">
      <c r="A475" t="s">
        <v>234</v>
      </c>
      <c r="B475">
        <v>66</v>
      </c>
      <c r="C475" t="s">
        <v>290</v>
      </c>
      <c r="D475" s="15" t="s">
        <v>242</v>
      </c>
      <c r="E475">
        <v>2010</v>
      </c>
      <c r="F475" s="49">
        <v>9.52</v>
      </c>
      <c r="K475">
        <v>41.460999999999999</v>
      </c>
      <c r="L475">
        <v>-84.974999999999994</v>
      </c>
    </row>
    <row r="476" spans="1:12" hidden="1" x14ac:dyDescent="0.25">
      <c r="A476" t="s">
        <v>234</v>
      </c>
      <c r="B476">
        <v>66</v>
      </c>
      <c r="C476" t="s">
        <v>291</v>
      </c>
      <c r="D476" s="15" t="s">
        <v>242</v>
      </c>
      <c r="E476">
        <v>2010</v>
      </c>
      <c r="F476" s="49">
        <v>16</v>
      </c>
      <c r="K476">
        <v>41.460999999999999</v>
      </c>
      <c r="L476">
        <v>-84.974999999999994</v>
      </c>
    </row>
    <row r="477" spans="1:12" hidden="1" x14ac:dyDescent="0.25">
      <c r="A477" t="s">
        <v>234</v>
      </c>
      <c r="B477">
        <v>66</v>
      </c>
      <c r="C477" t="s">
        <v>292</v>
      </c>
      <c r="D477" s="15" t="s">
        <v>242</v>
      </c>
      <c r="E477">
        <v>2011</v>
      </c>
      <c r="F477" s="49">
        <v>0</v>
      </c>
      <c r="K477">
        <v>41.460999999999999</v>
      </c>
      <c r="L477">
        <v>-84.974999999999994</v>
      </c>
    </row>
    <row r="478" spans="1:12" hidden="1" x14ac:dyDescent="0.25">
      <c r="A478" t="s">
        <v>234</v>
      </c>
      <c r="B478">
        <v>66</v>
      </c>
      <c r="C478" t="s">
        <v>293</v>
      </c>
      <c r="D478" s="15" t="s">
        <v>242</v>
      </c>
      <c r="E478">
        <v>2011</v>
      </c>
      <c r="F478" s="49">
        <v>0.5</v>
      </c>
      <c r="K478">
        <v>41.460999999999999</v>
      </c>
      <c r="L478">
        <v>-84.974999999999994</v>
      </c>
    </row>
    <row r="479" spans="1:12" hidden="1" x14ac:dyDescent="0.25">
      <c r="A479" t="s">
        <v>235</v>
      </c>
      <c r="B479">
        <v>69</v>
      </c>
      <c r="C479" t="s">
        <v>294</v>
      </c>
      <c r="D479" s="15" t="s">
        <v>242</v>
      </c>
      <c r="E479">
        <v>1974</v>
      </c>
      <c r="F479" s="49">
        <v>17</v>
      </c>
      <c r="K479">
        <v>44.23</v>
      </c>
      <c r="L479">
        <v>-95.26</v>
      </c>
    </row>
    <row r="480" spans="1:12" hidden="1" x14ac:dyDescent="0.25">
      <c r="A480" t="s">
        <v>235</v>
      </c>
      <c r="B480">
        <v>69</v>
      </c>
      <c r="C480" t="s">
        <v>295</v>
      </c>
      <c r="D480" s="15" t="s">
        <v>242</v>
      </c>
      <c r="E480">
        <v>1974</v>
      </c>
      <c r="F480" s="49">
        <v>22</v>
      </c>
      <c r="K480">
        <v>44.23</v>
      </c>
      <c r="L480">
        <v>-95.26</v>
      </c>
    </row>
    <row r="481" spans="1:12" hidden="1" x14ac:dyDescent="0.25">
      <c r="A481" t="s">
        <v>235</v>
      </c>
      <c r="B481">
        <v>69</v>
      </c>
      <c r="C481" t="s">
        <v>296</v>
      </c>
      <c r="D481" s="15" t="s">
        <v>242</v>
      </c>
      <c r="E481">
        <v>1974</v>
      </c>
      <c r="F481" s="49">
        <v>30</v>
      </c>
      <c r="K481">
        <v>44.23</v>
      </c>
      <c r="L481">
        <v>-95.26</v>
      </c>
    </row>
    <row r="482" spans="1:12" hidden="1" x14ac:dyDescent="0.25">
      <c r="A482" t="s">
        <v>235</v>
      </c>
      <c r="B482">
        <v>69</v>
      </c>
      <c r="C482" t="s">
        <v>297</v>
      </c>
      <c r="D482" s="15" t="s">
        <v>242</v>
      </c>
      <c r="E482">
        <v>1974</v>
      </c>
      <c r="F482" s="49">
        <v>54</v>
      </c>
      <c r="K482">
        <v>44.23</v>
      </c>
      <c r="L482">
        <v>-95.26</v>
      </c>
    </row>
    <row r="483" spans="1:12" hidden="1" x14ac:dyDescent="0.25">
      <c r="A483" t="s">
        <v>235</v>
      </c>
      <c r="B483">
        <v>69</v>
      </c>
      <c r="C483" t="s">
        <v>294</v>
      </c>
      <c r="D483" s="15" t="s">
        <v>242</v>
      </c>
      <c r="E483">
        <v>1973</v>
      </c>
      <c r="F483" s="49">
        <v>5</v>
      </c>
      <c r="K483">
        <v>44.23</v>
      </c>
      <c r="L483">
        <v>-95.26</v>
      </c>
    </row>
    <row r="484" spans="1:12" hidden="1" x14ac:dyDescent="0.25">
      <c r="A484" t="s">
        <v>235</v>
      </c>
      <c r="B484">
        <v>69</v>
      </c>
      <c r="C484" t="s">
        <v>295</v>
      </c>
      <c r="D484" s="15" t="s">
        <v>242</v>
      </c>
      <c r="E484">
        <v>1973</v>
      </c>
      <c r="F484" s="49">
        <v>6</v>
      </c>
      <c r="K484">
        <v>44.23</v>
      </c>
      <c r="L484">
        <v>-95.26</v>
      </c>
    </row>
    <row r="485" spans="1:12" hidden="1" x14ac:dyDescent="0.25">
      <c r="A485" t="s">
        <v>235</v>
      </c>
      <c r="B485">
        <v>69</v>
      </c>
      <c r="C485" t="s">
        <v>296</v>
      </c>
      <c r="D485" s="15" t="s">
        <v>242</v>
      </c>
      <c r="E485">
        <v>1973</v>
      </c>
      <c r="F485" s="49">
        <v>4</v>
      </c>
      <c r="K485">
        <v>44.23</v>
      </c>
      <c r="L485">
        <v>-95.26</v>
      </c>
    </row>
    <row r="486" spans="1:12" hidden="1" x14ac:dyDescent="0.25">
      <c r="A486" t="s">
        <v>235</v>
      </c>
      <c r="B486">
        <v>69</v>
      </c>
      <c r="C486" t="s">
        <v>297</v>
      </c>
      <c r="D486" s="15" t="s">
        <v>242</v>
      </c>
      <c r="E486">
        <v>1973</v>
      </c>
      <c r="F486" s="49">
        <v>6</v>
      </c>
      <c r="K486">
        <v>44.23</v>
      </c>
      <c r="L486">
        <v>-95.26</v>
      </c>
    </row>
    <row r="487" spans="1:12" hidden="1" x14ac:dyDescent="0.25">
      <c r="A487" t="s">
        <v>235</v>
      </c>
      <c r="B487">
        <v>69</v>
      </c>
      <c r="C487" t="s">
        <v>294</v>
      </c>
      <c r="D487" s="15" t="s">
        <v>242</v>
      </c>
      <c r="E487">
        <v>1975</v>
      </c>
      <c r="F487" s="49">
        <v>19</v>
      </c>
      <c r="K487">
        <v>44.23</v>
      </c>
      <c r="L487">
        <v>-95.26</v>
      </c>
    </row>
    <row r="488" spans="1:12" hidden="1" x14ac:dyDescent="0.25">
      <c r="A488" t="s">
        <v>235</v>
      </c>
      <c r="B488">
        <v>69</v>
      </c>
      <c r="C488" t="s">
        <v>295</v>
      </c>
      <c r="D488" s="15" t="s">
        <v>242</v>
      </c>
      <c r="E488">
        <v>1975</v>
      </c>
      <c r="F488" s="49">
        <v>25</v>
      </c>
      <c r="K488">
        <v>44.23</v>
      </c>
      <c r="L488">
        <v>-95.26</v>
      </c>
    </row>
    <row r="489" spans="1:12" hidden="1" x14ac:dyDescent="0.25">
      <c r="A489" t="s">
        <v>235</v>
      </c>
      <c r="B489">
        <v>69</v>
      </c>
      <c r="C489" t="s">
        <v>296</v>
      </c>
      <c r="D489" s="15" t="s">
        <v>242</v>
      </c>
      <c r="E489">
        <v>1975</v>
      </c>
      <c r="F489" s="49">
        <v>59</v>
      </c>
      <c r="K489">
        <v>44.23</v>
      </c>
      <c r="L489">
        <v>-95.26</v>
      </c>
    </row>
    <row r="490" spans="1:12" hidden="1" x14ac:dyDescent="0.25">
      <c r="A490" t="s">
        <v>235</v>
      </c>
      <c r="B490">
        <v>69</v>
      </c>
      <c r="C490" t="s">
        <v>297</v>
      </c>
      <c r="D490" s="15" t="s">
        <v>242</v>
      </c>
      <c r="E490">
        <v>1975</v>
      </c>
      <c r="F490" s="49">
        <v>120</v>
      </c>
      <c r="K490">
        <v>44.23</v>
      </c>
      <c r="L490">
        <v>-95.26</v>
      </c>
    </row>
    <row r="491" spans="1:12" hidden="1" x14ac:dyDescent="0.25">
      <c r="A491" t="s">
        <v>241</v>
      </c>
      <c r="B491">
        <v>71</v>
      </c>
      <c r="C491" t="s">
        <v>298</v>
      </c>
      <c r="D491" s="15" t="s">
        <v>242</v>
      </c>
      <c r="E491">
        <v>1995</v>
      </c>
      <c r="F491" s="49">
        <v>39.705882352941202</v>
      </c>
      <c r="K491">
        <v>39.909999999999997</v>
      </c>
      <c r="L491">
        <v>-88.2</v>
      </c>
    </row>
    <row r="492" spans="1:12" hidden="1" x14ac:dyDescent="0.25">
      <c r="A492" t="s">
        <v>241</v>
      </c>
      <c r="B492">
        <v>71</v>
      </c>
      <c r="C492" t="s">
        <v>298</v>
      </c>
      <c r="D492" s="15" t="s">
        <v>242</v>
      </c>
      <c r="E492">
        <v>1996</v>
      </c>
      <c r="F492" s="49">
        <v>49.235294117647101</v>
      </c>
      <c r="K492">
        <v>39.909999999999997</v>
      </c>
      <c r="L492">
        <v>-88.2</v>
      </c>
    </row>
    <row r="493" spans="1:12" hidden="1" x14ac:dyDescent="0.25">
      <c r="A493" t="s">
        <v>241</v>
      </c>
      <c r="B493">
        <v>71</v>
      </c>
      <c r="C493" t="s">
        <v>299</v>
      </c>
      <c r="D493" s="15" t="s">
        <v>242</v>
      </c>
      <c r="E493">
        <v>1994</v>
      </c>
      <c r="F493" s="49">
        <v>46.533333333333303</v>
      </c>
      <c r="K493">
        <v>39.909999999999997</v>
      </c>
      <c r="L493">
        <v>-88.2</v>
      </c>
    </row>
    <row r="494" spans="1:12" hidden="1" x14ac:dyDescent="0.25">
      <c r="A494" t="s">
        <v>241</v>
      </c>
      <c r="B494">
        <v>73</v>
      </c>
      <c r="C494" t="s">
        <v>300</v>
      </c>
      <c r="D494" s="15" t="s">
        <v>242</v>
      </c>
      <c r="E494">
        <v>1995</v>
      </c>
      <c r="F494" s="49">
        <v>24.933333333333302</v>
      </c>
      <c r="K494">
        <v>39.909999999999997</v>
      </c>
      <c r="L494">
        <v>-88.2</v>
      </c>
    </row>
    <row r="495" spans="1:12" hidden="1" x14ac:dyDescent="0.25">
      <c r="A495" t="s">
        <v>241</v>
      </c>
      <c r="B495">
        <v>73</v>
      </c>
      <c r="C495" t="s">
        <v>301</v>
      </c>
      <c r="D495" s="15" t="s">
        <v>242</v>
      </c>
      <c r="E495">
        <v>1995</v>
      </c>
      <c r="F495" s="49">
        <v>21</v>
      </c>
      <c r="K495">
        <v>39.909999999999997</v>
      </c>
      <c r="L495">
        <v>-88.2</v>
      </c>
    </row>
    <row r="496" spans="1:12" hidden="1" x14ac:dyDescent="0.25">
      <c r="A496" t="s">
        <v>241</v>
      </c>
      <c r="B496">
        <v>73</v>
      </c>
      <c r="C496" t="s">
        <v>300</v>
      </c>
      <c r="D496" s="15" t="s">
        <v>242</v>
      </c>
      <c r="E496">
        <v>1996</v>
      </c>
      <c r="F496" s="49">
        <v>57.3</v>
      </c>
      <c r="K496">
        <v>39.909999999999997</v>
      </c>
      <c r="L496">
        <v>-88.2</v>
      </c>
    </row>
    <row r="497" spans="1:12" hidden="1" x14ac:dyDescent="0.25">
      <c r="A497" t="s">
        <v>241</v>
      </c>
      <c r="B497">
        <v>73</v>
      </c>
      <c r="C497" t="s">
        <v>301</v>
      </c>
      <c r="D497" s="15" t="s">
        <v>242</v>
      </c>
      <c r="E497">
        <v>1996</v>
      </c>
      <c r="F497" s="49">
        <v>47.4</v>
      </c>
      <c r="K497">
        <v>39.909999999999997</v>
      </c>
      <c r="L497">
        <v>-88.2</v>
      </c>
    </row>
    <row r="498" spans="1:12" hidden="1" x14ac:dyDescent="0.25">
      <c r="A498" t="s">
        <v>241</v>
      </c>
      <c r="B498">
        <v>73</v>
      </c>
      <c r="C498" t="s">
        <v>300</v>
      </c>
      <c r="D498" s="15" t="s">
        <v>242</v>
      </c>
      <c r="E498">
        <v>1997</v>
      </c>
      <c r="F498" s="49">
        <v>42.3333333333333</v>
      </c>
      <c r="K498">
        <v>39.909999999999997</v>
      </c>
      <c r="L498">
        <v>-88.2</v>
      </c>
    </row>
    <row r="499" spans="1:12" hidden="1" x14ac:dyDescent="0.25">
      <c r="A499" t="s">
        <v>241</v>
      </c>
      <c r="B499">
        <v>73</v>
      </c>
      <c r="C499" t="s">
        <v>301</v>
      </c>
      <c r="D499" s="15" t="s">
        <v>242</v>
      </c>
      <c r="E499">
        <v>1997</v>
      </c>
      <c r="F499" s="49">
        <v>29.8</v>
      </c>
      <c r="K499">
        <v>39.909999999999997</v>
      </c>
      <c r="L499">
        <v>-88.2</v>
      </c>
    </row>
    <row r="500" spans="1:12" hidden="1" x14ac:dyDescent="0.25">
      <c r="A500" t="s">
        <v>231</v>
      </c>
      <c r="B500">
        <v>92</v>
      </c>
      <c r="C500" t="s">
        <v>302</v>
      </c>
      <c r="D500" s="15" t="s">
        <v>242</v>
      </c>
      <c r="E500">
        <v>1992</v>
      </c>
      <c r="F500" s="49">
        <v>56</v>
      </c>
      <c r="K500">
        <v>42.747999999999998</v>
      </c>
      <c r="L500">
        <v>-94.495999999999995</v>
      </c>
    </row>
    <row r="501" spans="1:12" hidden="1" x14ac:dyDescent="0.25">
      <c r="A501" t="s">
        <v>231</v>
      </c>
      <c r="B501">
        <v>92</v>
      </c>
      <c r="C501" t="s">
        <v>303</v>
      </c>
      <c r="D501" s="15" t="s">
        <v>242</v>
      </c>
      <c r="E501">
        <v>1992</v>
      </c>
      <c r="F501" s="49">
        <v>27</v>
      </c>
      <c r="K501">
        <v>42.747999999999998</v>
      </c>
      <c r="L501">
        <v>-94.495999999999995</v>
      </c>
    </row>
    <row r="502" spans="1:12" hidden="1" x14ac:dyDescent="0.25">
      <c r="A502" t="s">
        <v>231</v>
      </c>
      <c r="B502">
        <v>92</v>
      </c>
      <c r="C502" t="s">
        <v>304</v>
      </c>
      <c r="D502" s="15" t="s">
        <v>242</v>
      </c>
      <c r="E502">
        <v>1992</v>
      </c>
      <c r="F502" s="49">
        <v>51</v>
      </c>
      <c r="K502">
        <v>42.747999999999998</v>
      </c>
      <c r="L502">
        <v>-94.495999999999995</v>
      </c>
    </row>
    <row r="503" spans="1:12" hidden="1" x14ac:dyDescent="0.25">
      <c r="A503" t="s">
        <v>231</v>
      </c>
      <c r="B503">
        <v>92</v>
      </c>
      <c r="C503" t="s">
        <v>305</v>
      </c>
      <c r="D503" s="15" t="s">
        <v>242</v>
      </c>
      <c r="E503">
        <v>1992</v>
      </c>
      <c r="F503" s="49">
        <v>33</v>
      </c>
      <c r="K503">
        <v>42.747999999999998</v>
      </c>
      <c r="L503">
        <v>-94.495999999999995</v>
      </c>
    </row>
    <row r="504" spans="1:12" hidden="1" x14ac:dyDescent="0.25">
      <c r="A504" t="s">
        <v>231</v>
      </c>
      <c r="B504">
        <v>92</v>
      </c>
      <c r="C504" t="s">
        <v>306</v>
      </c>
      <c r="D504" s="15" t="s">
        <v>242</v>
      </c>
      <c r="E504">
        <v>1992</v>
      </c>
      <c r="F504" s="49">
        <v>4</v>
      </c>
      <c r="K504">
        <v>42.747999999999998</v>
      </c>
      <c r="L504">
        <v>-94.495999999999995</v>
      </c>
    </row>
    <row r="505" spans="1:12" hidden="1" x14ac:dyDescent="0.25">
      <c r="A505" t="s">
        <v>231</v>
      </c>
      <c r="B505">
        <v>92</v>
      </c>
      <c r="C505" t="s">
        <v>307</v>
      </c>
      <c r="D505" s="15" t="s">
        <v>242</v>
      </c>
      <c r="E505">
        <v>1992</v>
      </c>
      <c r="F505" s="49">
        <v>23</v>
      </c>
      <c r="K505">
        <v>42.747999999999998</v>
      </c>
      <c r="L505">
        <v>-94.495999999999995</v>
      </c>
    </row>
    <row r="506" spans="1:12" hidden="1" x14ac:dyDescent="0.25">
      <c r="A506" t="s">
        <v>231</v>
      </c>
      <c r="B506">
        <v>92</v>
      </c>
      <c r="C506" t="s">
        <v>308</v>
      </c>
      <c r="D506" s="15" t="s">
        <v>242</v>
      </c>
      <c r="E506">
        <v>1992</v>
      </c>
      <c r="F506" s="49">
        <v>19</v>
      </c>
      <c r="K506">
        <v>42.747999999999998</v>
      </c>
      <c r="L506">
        <v>-94.495999999999995</v>
      </c>
    </row>
    <row r="507" spans="1:12" hidden="1" x14ac:dyDescent="0.25">
      <c r="A507" t="s">
        <v>231</v>
      </c>
      <c r="B507">
        <v>92</v>
      </c>
      <c r="C507" t="s">
        <v>309</v>
      </c>
      <c r="D507" s="15" t="s">
        <v>242</v>
      </c>
      <c r="E507">
        <v>1992</v>
      </c>
      <c r="F507" s="49">
        <v>15</v>
      </c>
      <c r="K507">
        <v>42.747999999999998</v>
      </c>
      <c r="L507">
        <v>-94.495999999999995</v>
      </c>
    </row>
    <row r="508" spans="1:12" hidden="1" x14ac:dyDescent="0.25">
      <c r="A508" t="s">
        <v>231</v>
      </c>
      <c r="B508">
        <v>92</v>
      </c>
      <c r="C508" t="s">
        <v>310</v>
      </c>
      <c r="D508" s="15" t="s">
        <v>242</v>
      </c>
      <c r="E508">
        <v>1992</v>
      </c>
      <c r="F508" s="49">
        <v>29</v>
      </c>
      <c r="K508">
        <v>42.747999999999998</v>
      </c>
      <c r="L508">
        <v>-94.495999999999995</v>
      </c>
    </row>
    <row r="509" spans="1:12" hidden="1" x14ac:dyDescent="0.25">
      <c r="A509" t="s">
        <v>231</v>
      </c>
      <c r="B509">
        <v>92</v>
      </c>
      <c r="C509" t="s">
        <v>302</v>
      </c>
      <c r="D509" s="15" t="s">
        <v>242</v>
      </c>
      <c r="E509">
        <v>1990</v>
      </c>
      <c r="F509" s="49">
        <v>53</v>
      </c>
      <c r="K509">
        <v>42.747999999999998</v>
      </c>
      <c r="L509">
        <v>-94.495999999999995</v>
      </c>
    </row>
    <row r="510" spans="1:12" hidden="1" x14ac:dyDescent="0.25">
      <c r="A510" t="s">
        <v>231</v>
      </c>
      <c r="B510">
        <v>92</v>
      </c>
      <c r="C510" t="s">
        <v>303</v>
      </c>
      <c r="D510" s="15" t="s">
        <v>242</v>
      </c>
      <c r="E510">
        <v>1990</v>
      </c>
      <c r="F510" s="49">
        <v>56</v>
      </c>
      <c r="K510">
        <v>42.747999999999998</v>
      </c>
      <c r="L510">
        <v>-94.495999999999995</v>
      </c>
    </row>
    <row r="511" spans="1:12" hidden="1" x14ac:dyDescent="0.25">
      <c r="A511" t="s">
        <v>231</v>
      </c>
      <c r="B511">
        <v>92</v>
      </c>
      <c r="C511" t="s">
        <v>304</v>
      </c>
      <c r="D511" s="15" t="s">
        <v>242</v>
      </c>
      <c r="E511">
        <v>1990</v>
      </c>
      <c r="F511" s="49">
        <v>70</v>
      </c>
      <c r="K511">
        <v>42.747999999999998</v>
      </c>
      <c r="L511">
        <v>-94.495999999999995</v>
      </c>
    </row>
    <row r="512" spans="1:12" hidden="1" x14ac:dyDescent="0.25">
      <c r="A512" t="s">
        <v>231</v>
      </c>
      <c r="B512">
        <v>92</v>
      </c>
      <c r="C512" t="s">
        <v>305</v>
      </c>
      <c r="D512" s="15" t="s">
        <v>242</v>
      </c>
      <c r="E512">
        <v>1990</v>
      </c>
      <c r="F512" s="49">
        <v>75</v>
      </c>
      <c r="K512">
        <v>42.747999999999998</v>
      </c>
      <c r="L512">
        <v>-94.495999999999995</v>
      </c>
    </row>
    <row r="513" spans="1:12" hidden="1" x14ac:dyDescent="0.25">
      <c r="A513" t="s">
        <v>231</v>
      </c>
      <c r="B513">
        <v>92</v>
      </c>
      <c r="C513" t="s">
        <v>306</v>
      </c>
      <c r="D513" s="15" t="s">
        <v>242</v>
      </c>
      <c r="E513">
        <v>1990</v>
      </c>
      <c r="F513" s="49">
        <v>49</v>
      </c>
      <c r="K513">
        <v>42.747999999999998</v>
      </c>
      <c r="L513">
        <v>-94.495999999999995</v>
      </c>
    </row>
    <row r="514" spans="1:12" hidden="1" x14ac:dyDescent="0.25">
      <c r="A514" t="s">
        <v>231</v>
      </c>
      <c r="B514">
        <v>92</v>
      </c>
      <c r="C514" t="s">
        <v>307</v>
      </c>
      <c r="D514" s="15" t="s">
        <v>242</v>
      </c>
      <c r="E514">
        <v>1990</v>
      </c>
      <c r="F514" s="49">
        <v>56</v>
      </c>
      <c r="K514">
        <v>42.747999999999998</v>
      </c>
      <c r="L514">
        <v>-94.495999999999995</v>
      </c>
    </row>
    <row r="515" spans="1:12" hidden="1" x14ac:dyDescent="0.25">
      <c r="A515" t="s">
        <v>231</v>
      </c>
      <c r="B515">
        <v>92</v>
      </c>
      <c r="C515" t="s">
        <v>308</v>
      </c>
      <c r="D515" s="15" t="s">
        <v>242</v>
      </c>
      <c r="E515">
        <v>1990</v>
      </c>
      <c r="F515" s="49">
        <v>53</v>
      </c>
      <c r="K515">
        <v>42.747999999999998</v>
      </c>
      <c r="L515">
        <v>-94.495999999999995</v>
      </c>
    </row>
    <row r="516" spans="1:12" hidden="1" x14ac:dyDescent="0.25">
      <c r="A516" t="s">
        <v>231</v>
      </c>
      <c r="B516">
        <v>92</v>
      </c>
      <c r="C516" t="s">
        <v>309</v>
      </c>
      <c r="D516" s="15" t="s">
        <v>242</v>
      </c>
      <c r="E516">
        <v>1990</v>
      </c>
      <c r="F516" s="49">
        <v>60</v>
      </c>
      <c r="K516">
        <v>42.747999999999998</v>
      </c>
      <c r="L516">
        <v>-94.495999999999995</v>
      </c>
    </row>
    <row r="517" spans="1:12" hidden="1" x14ac:dyDescent="0.25">
      <c r="A517" t="s">
        <v>231</v>
      </c>
      <c r="B517">
        <v>92</v>
      </c>
      <c r="C517" t="s">
        <v>310</v>
      </c>
      <c r="D517" s="15" t="s">
        <v>242</v>
      </c>
      <c r="E517">
        <v>1990</v>
      </c>
      <c r="F517" s="49">
        <v>58</v>
      </c>
      <c r="K517">
        <v>42.747999999999998</v>
      </c>
      <c r="L517">
        <v>-94.495999999999995</v>
      </c>
    </row>
    <row r="518" spans="1:12" hidden="1" x14ac:dyDescent="0.25">
      <c r="A518" t="s">
        <v>231</v>
      </c>
      <c r="B518">
        <v>92</v>
      </c>
      <c r="C518" t="s">
        <v>302</v>
      </c>
      <c r="D518" s="15" t="s">
        <v>242</v>
      </c>
      <c r="E518">
        <v>1993</v>
      </c>
      <c r="F518" s="49">
        <v>28</v>
      </c>
      <c r="K518">
        <v>42.747999999999998</v>
      </c>
      <c r="L518">
        <v>-94.495999999999995</v>
      </c>
    </row>
    <row r="519" spans="1:12" hidden="1" x14ac:dyDescent="0.25">
      <c r="A519" t="s">
        <v>231</v>
      </c>
      <c r="B519">
        <v>92</v>
      </c>
      <c r="C519" t="s">
        <v>303</v>
      </c>
      <c r="D519" s="15" t="s">
        <v>242</v>
      </c>
      <c r="E519">
        <v>1993</v>
      </c>
      <c r="F519" s="49">
        <v>50</v>
      </c>
      <c r="K519">
        <v>42.747999999999998</v>
      </c>
      <c r="L519">
        <v>-94.495999999999995</v>
      </c>
    </row>
    <row r="520" spans="1:12" hidden="1" x14ac:dyDescent="0.25">
      <c r="A520" t="s">
        <v>231</v>
      </c>
      <c r="B520">
        <v>92</v>
      </c>
      <c r="C520" t="s">
        <v>305</v>
      </c>
      <c r="D520" s="15" t="s">
        <v>242</v>
      </c>
      <c r="E520">
        <v>1993</v>
      </c>
      <c r="F520" s="49">
        <v>50</v>
      </c>
      <c r="K520">
        <v>42.747999999999998</v>
      </c>
      <c r="L520">
        <v>-94.495999999999995</v>
      </c>
    </row>
    <row r="521" spans="1:12" hidden="1" x14ac:dyDescent="0.25">
      <c r="A521" t="s">
        <v>231</v>
      </c>
      <c r="B521">
        <v>92</v>
      </c>
      <c r="C521" t="s">
        <v>306</v>
      </c>
      <c r="D521" s="15" t="s">
        <v>242</v>
      </c>
      <c r="E521">
        <v>1993</v>
      </c>
      <c r="F521" s="49">
        <v>5</v>
      </c>
      <c r="K521">
        <v>42.747999999999998</v>
      </c>
      <c r="L521">
        <v>-94.495999999999995</v>
      </c>
    </row>
    <row r="522" spans="1:12" hidden="1" x14ac:dyDescent="0.25">
      <c r="A522" t="s">
        <v>231</v>
      </c>
      <c r="B522">
        <v>92</v>
      </c>
      <c r="C522" t="s">
        <v>307</v>
      </c>
      <c r="D522" s="15" t="s">
        <v>242</v>
      </c>
      <c r="E522">
        <v>1993</v>
      </c>
      <c r="F522" s="49">
        <v>20</v>
      </c>
      <c r="K522">
        <v>42.747999999999998</v>
      </c>
      <c r="L522">
        <v>-94.495999999999995</v>
      </c>
    </row>
    <row r="523" spans="1:12" hidden="1" x14ac:dyDescent="0.25">
      <c r="A523" t="s">
        <v>231</v>
      </c>
      <c r="B523">
        <v>92</v>
      </c>
      <c r="C523" t="s">
        <v>308</v>
      </c>
      <c r="D523" s="15" t="s">
        <v>242</v>
      </c>
      <c r="E523">
        <v>1993</v>
      </c>
      <c r="F523" s="49">
        <v>23</v>
      </c>
      <c r="K523">
        <v>42.747999999999998</v>
      </c>
      <c r="L523">
        <v>-94.495999999999995</v>
      </c>
    </row>
    <row r="524" spans="1:12" hidden="1" x14ac:dyDescent="0.25">
      <c r="A524" t="s">
        <v>231</v>
      </c>
      <c r="B524">
        <v>92</v>
      </c>
      <c r="C524" t="s">
        <v>309</v>
      </c>
      <c r="D524" s="15" t="s">
        <v>242</v>
      </c>
      <c r="E524">
        <v>1993</v>
      </c>
      <c r="F524" s="49">
        <v>36</v>
      </c>
      <c r="K524">
        <v>42.747999999999998</v>
      </c>
      <c r="L524">
        <v>-94.495999999999995</v>
      </c>
    </row>
    <row r="525" spans="1:12" hidden="1" x14ac:dyDescent="0.25">
      <c r="A525" t="s">
        <v>231</v>
      </c>
      <c r="B525">
        <v>92</v>
      </c>
      <c r="C525" t="s">
        <v>310</v>
      </c>
      <c r="D525" s="15" t="s">
        <v>242</v>
      </c>
      <c r="E525">
        <v>1993</v>
      </c>
      <c r="F525" s="49">
        <v>27</v>
      </c>
      <c r="K525">
        <v>42.747999999999998</v>
      </c>
      <c r="L525">
        <v>-94.495999999999995</v>
      </c>
    </row>
    <row r="526" spans="1:12" hidden="1" x14ac:dyDescent="0.25">
      <c r="A526" t="s">
        <v>231</v>
      </c>
      <c r="B526">
        <v>92</v>
      </c>
      <c r="C526" t="s">
        <v>302</v>
      </c>
      <c r="D526" s="15" t="s">
        <v>242</v>
      </c>
      <c r="E526">
        <v>1991</v>
      </c>
      <c r="F526" s="49">
        <v>67</v>
      </c>
      <c r="K526">
        <v>42.747999999999998</v>
      </c>
      <c r="L526">
        <v>-94.495999999999995</v>
      </c>
    </row>
    <row r="527" spans="1:12" hidden="1" x14ac:dyDescent="0.25">
      <c r="A527" t="s">
        <v>231</v>
      </c>
      <c r="B527">
        <v>92</v>
      </c>
      <c r="C527" t="s">
        <v>303</v>
      </c>
      <c r="D527" s="15" t="s">
        <v>242</v>
      </c>
      <c r="E527">
        <v>1991</v>
      </c>
      <c r="F527" s="49">
        <v>59</v>
      </c>
      <c r="K527">
        <v>42.747999999999998</v>
      </c>
      <c r="L527">
        <v>-94.495999999999995</v>
      </c>
    </row>
    <row r="528" spans="1:12" hidden="1" x14ac:dyDescent="0.25">
      <c r="A528" t="s">
        <v>231</v>
      </c>
      <c r="B528">
        <v>92</v>
      </c>
      <c r="C528" t="s">
        <v>304</v>
      </c>
      <c r="D528" s="15" t="s">
        <v>242</v>
      </c>
      <c r="E528">
        <v>1991</v>
      </c>
      <c r="F528" s="49">
        <v>88</v>
      </c>
      <c r="K528">
        <v>42.747999999999998</v>
      </c>
      <c r="L528">
        <v>-94.495999999999995</v>
      </c>
    </row>
    <row r="529" spans="1:12" hidden="1" x14ac:dyDescent="0.25">
      <c r="A529" t="s">
        <v>231</v>
      </c>
      <c r="B529">
        <v>92</v>
      </c>
      <c r="C529" t="s">
        <v>305</v>
      </c>
      <c r="D529" s="15" t="s">
        <v>242</v>
      </c>
      <c r="E529">
        <v>1991</v>
      </c>
      <c r="F529" s="49">
        <v>74</v>
      </c>
      <c r="K529">
        <v>42.747999999999998</v>
      </c>
      <c r="L529">
        <v>-94.495999999999995</v>
      </c>
    </row>
    <row r="530" spans="1:12" hidden="1" x14ac:dyDescent="0.25">
      <c r="A530" t="s">
        <v>231</v>
      </c>
      <c r="B530">
        <v>92</v>
      </c>
      <c r="C530" t="s">
        <v>306</v>
      </c>
      <c r="D530" s="15" t="s">
        <v>242</v>
      </c>
      <c r="E530">
        <v>1991</v>
      </c>
      <c r="F530" s="49">
        <v>29</v>
      </c>
      <c r="K530">
        <v>42.747999999999998</v>
      </c>
      <c r="L530">
        <v>-94.495999999999995</v>
      </c>
    </row>
    <row r="531" spans="1:12" hidden="1" x14ac:dyDescent="0.25">
      <c r="A531" t="s">
        <v>231</v>
      </c>
      <c r="B531">
        <v>92</v>
      </c>
      <c r="C531" t="s">
        <v>307</v>
      </c>
      <c r="D531" s="15" t="s">
        <v>242</v>
      </c>
      <c r="E531">
        <v>1991</v>
      </c>
      <c r="F531" s="49">
        <v>51</v>
      </c>
      <c r="K531">
        <v>42.747999999999998</v>
      </c>
      <c r="L531">
        <v>-94.495999999999995</v>
      </c>
    </row>
    <row r="532" spans="1:12" hidden="1" x14ac:dyDescent="0.25">
      <c r="A532" t="s">
        <v>231</v>
      </c>
      <c r="B532">
        <v>92</v>
      </c>
      <c r="C532" t="s">
        <v>308</v>
      </c>
      <c r="D532" s="15" t="s">
        <v>242</v>
      </c>
      <c r="E532">
        <v>1991</v>
      </c>
      <c r="F532" s="49">
        <v>36</v>
      </c>
      <c r="K532">
        <v>42.747999999999998</v>
      </c>
      <c r="L532">
        <v>-94.495999999999995</v>
      </c>
    </row>
    <row r="533" spans="1:12" hidden="1" x14ac:dyDescent="0.25">
      <c r="A533" t="s">
        <v>231</v>
      </c>
      <c r="B533">
        <v>92</v>
      </c>
      <c r="C533" t="s">
        <v>309</v>
      </c>
      <c r="D533" s="15" t="s">
        <v>242</v>
      </c>
      <c r="E533">
        <v>1991</v>
      </c>
      <c r="F533" s="49">
        <v>45</v>
      </c>
      <c r="K533">
        <v>42.747999999999998</v>
      </c>
      <c r="L533">
        <v>-94.495999999999995</v>
      </c>
    </row>
    <row r="534" spans="1:12" hidden="1" x14ac:dyDescent="0.25">
      <c r="A534" t="s">
        <v>231</v>
      </c>
      <c r="B534">
        <v>92</v>
      </c>
      <c r="C534" t="s">
        <v>310</v>
      </c>
      <c r="D534" s="15" t="s">
        <v>242</v>
      </c>
      <c r="E534">
        <v>1991</v>
      </c>
      <c r="F534" s="49">
        <v>76</v>
      </c>
      <c r="K534">
        <v>42.747999999999998</v>
      </c>
      <c r="L534">
        <v>-94.495999999999995</v>
      </c>
    </row>
    <row r="535" spans="1:12" hidden="1" x14ac:dyDescent="0.25">
      <c r="A535" t="s">
        <v>231</v>
      </c>
      <c r="B535">
        <v>101</v>
      </c>
      <c r="C535" t="s">
        <v>311</v>
      </c>
      <c r="D535" s="15" t="s">
        <v>242</v>
      </c>
      <c r="E535">
        <v>1997</v>
      </c>
      <c r="F535" s="49">
        <v>13</v>
      </c>
      <c r="K535">
        <v>42.2</v>
      </c>
      <c r="L535">
        <v>-93.6</v>
      </c>
    </row>
    <row r="536" spans="1:12" hidden="1" x14ac:dyDescent="0.25">
      <c r="A536" t="s">
        <v>231</v>
      </c>
      <c r="B536">
        <v>101</v>
      </c>
      <c r="C536" t="s">
        <v>312</v>
      </c>
      <c r="D536" s="15" t="s">
        <v>242</v>
      </c>
      <c r="E536">
        <v>1997</v>
      </c>
      <c r="F536" s="49">
        <v>16</v>
      </c>
      <c r="K536">
        <v>42.2</v>
      </c>
      <c r="L536">
        <v>-93.6</v>
      </c>
    </row>
    <row r="537" spans="1:12" hidden="1" x14ac:dyDescent="0.25">
      <c r="A537" t="s">
        <v>231</v>
      </c>
      <c r="B537">
        <v>101</v>
      </c>
      <c r="C537" t="s">
        <v>313</v>
      </c>
      <c r="D537" s="15" t="s">
        <v>242</v>
      </c>
      <c r="E537">
        <v>1997</v>
      </c>
      <c r="F537" s="49">
        <v>26</v>
      </c>
      <c r="K537">
        <v>42.2</v>
      </c>
      <c r="L537">
        <v>-93.6</v>
      </c>
    </row>
    <row r="538" spans="1:12" hidden="1" x14ac:dyDescent="0.25">
      <c r="A538" t="s">
        <v>231</v>
      </c>
      <c r="B538">
        <v>101</v>
      </c>
      <c r="C538" t="s">
        <v>311</v>
      </c>
      <c r="D538" s="15" t="s">
        <v>242</v>
      </c>
      <c r="E538">
        <v>1999</v>
      </c>
      <c r="F538" s="49">
        <v>31</v>
      </c>
      <c r="K538">
        <v>42.2</v>
      </c>
      <c r="L538">
        <v>-93.6</v>
      </c>
    </row>
    <row r="539" spans="1:12" hidden="1" x14ac:dyDescent="0.25">
      <c r="A539" t="s">
        <v>231</v>
      </c>
      <c r="B539">
        <v>101</v>
      </c>
      <c r="C539" t="s">
        <v>312</v>
      </c>
      <c r="D539" s="15" t="s">
        <v>242</v>
      </c>
      <c r="E539">
        <v>1999</v>
      </c>
      <c r="F539" s="49">
        <v>36</v>
      </c>
      <c r="K539">
        <v>42.2</v>
      </c>
      <c r="L539">
        <v>-93.6</v>
      </c>
    </row>
    <row r="540" spans="1:12" hidden="1" x14ac:dyDescent="0.25">
      <c r="A540" t="s">
        <v>231</v>
      </c>
      <c r="B540">
        <v>101</v>
      </c>
      <c r="C540" t="s">
        <v>313</v>
      </c>
      <c r="D540" s="15" t="s">
        <v>242</v>
      </c>
      <c r="E540">
        <v>1999</v>
      </c>
      <c r="F540" s="49">
        <v>49</v>
      </c>
      <c r="K540">
        <v>42.2</v>
      </c>
      <c r="L540">
        <v>-93.6</v>
      </c>
    </row>
    <row r="541" spans="1:12" hidden="1" x14ac:dyDescent="0.25">
      <c r="A541" t="s">
        <v>231</v>
      </c>
      <c r="B541">
        <v>101</v>
      </c>
      <c r="C541" t="s">
        <v>311</v>
      </c>
      <c r="D541" s="15" t="s">
        <v>242</v>
      </c>
      <c r="E541">
        <v>1998</v>
      </c>
      <c r="F541" s="49">
        <v>38</v>
      </c>
      <c r="K541">
        <v>42.2</v>
      </c>
      <c r="L541">
        <v>-93.6</v>
      </c>
    </row>
    <row r="542" spans="1:12" hidden="1" x14ac:dyDescent="0.25">
      <c r="A542" t="s">
        <v>231</v>
      </c>
      <c r="B542">
        <v>101</v>
      </c>
      <c r="C542" t="s">
        <v>312</v>
      </c>
      <c r="D542" s="15" t="s">
        <v>242</v>
      </c>
      <c r="E542">
        <v>1998</v>
      </c>
      <c r="F542" s="49">
        <v>43</v>
      </c>
      <c r="K542">
        <v>42.2</v>
      </c>
      <c r="L542">
        <v>-93.6</v>
      </c>
    </row>
    <row r="543" spans="1:12" hidden="1" x14ac:dyDescent="0.25">
      <c r="A543" t="s">
        <v>231</v>
      </c>
      <c r="B543">
        <v>101</v>
      </c>
      <c r="C543" t="s">
        <v>313</v>
      </c>
      <c r="D543" s="15" t="s">
        <v>242</v>
      </c>
      <c r="E543">
        <v>1998</v>
      </c>
      <c r="F543" s="49">
        <v>59</v>
      </c>
      <c r="K543">
        <v>42.2</v>
      </c>
      <c r="L543">
        <v>-93.6</v>
      </c>
    </row>
    <row r="544" spans="1:12" hidden="1" x14ac:dyDescent="0.25">
      <c r="A544" t="s">
        <v>231</v>
      </c>
      <c r="B544">
        <v>101</v>
      </c>
      <c r="C544" t="s">
        <v>311</v>
      </c>
      <c r="D544" s="15" t="s">
        <v>242</v>
      </c>
      <c r="E544">
        <v>1996</v>
      </c>
      <c r="F544" s="49">
        <v>37</v>
      </c>
      <c r="K544">
        <v>42.2</v>
      </c>
      <c r="L544">
        <v>-93.6</v>
      </c>
    </row>
    <row r="545" spans="1:12" hidden="1" x14ac:dyDescent="0.25">
      <c r="A545" t="s">
        <v>231</v>
      </c>
      <c r="B545">
        <v>101</v>
      </c>
      <c r="C545" t="s">
        <v>312</v>
      </c>
      <c r="D545" s="15" t="s">
        <v>242</v>
      </c>
      <c r="E545">
        <v>1996</v>
      </c>
      <c r="F545" s="49">
        <v>47</v>
      </c>
      <c r="K545">
        <v>42.2</v>
      </c>
      <c r="L545">
        <v>-93.6</v>
      </c>
    </row>
    <row r="546" spans="1:12" hidden="1" x14ac:dyDescent="0.25">
      <c r="A546" t="s">
        <v>231</v>
      </c>
      <c r="B546">
        <v>101</v>
      </c>
      <c r="C546" t="s">
        <v>313</v>
      </c>
      <c r="D546" s="15" t="s">
        <v>242</v>
      </c>
      <c r="E546">
        <v>1996</v>
      </c>
      <c r="F546" s="49">
        <v>61</v>
      </c>
      <c r="K546">
        <v>42.2</v>
      </c>
      <c r="L546">
        <v>-93.6</v>
      </c>
    </row>
    <row r="547" spans="1:12" hidden="1" x14ac:dyDescent="0.25">
      <c r="A547" t="s">
        <v>231</v>
      </c>
      <c r="B547">
        <v>104</v>
      </c>
      <c r="C547" t="s">
        <v>314</v>
      </c>
      <c r="D547" s="15" t="s">
        <v>242</v>
      </c>
      <c r="E547">
        <v>2006</v>
      </c>
      <c r="F547" s="49">
        <v>23.6</v>
      </c>
      <c r="K547">
        <v>42.2</v>
      </c>
      <c r="L547">
        <v>-93.6</v>
      </c>
    </row>
    <row r="548" spans="1:12" hidden="1" x14ac:dyDescent="0.25">
      <c r="A548" t="s">
        <v>231</v>
      </c>
      <c r="B548">
        <v>104</v>
      </c>
      <c r="C548" t="s">
        <v>315</v>
      </c>
      <c r="D548" s="15" t="s">
        <v>242</v>
      </c>
      <c r="E548">
        <v>2006</v>
      </c>
      <c r="F548" s="49">
        <v>21.6</v>
      </c>
      <c r="K548">
        <v>42.2</v>
      </c>
      <c r="L548">
        <v>-93.6</v>
      </c>
    </row>
    <row r="549" spans="1:12" hidden="1" x14ac:dyDescent="0.25">
      <c r="A549" t="s">
        <v>231</v>
      </c>
      <c r="B549">
        <v>104</v>
      </c>
      <c r="C549" t="s">
        <v>316</v>
      </c>
      <c r="D549" s="15" t="s">
        <v>242</v>
      </c>
      <c r="E549">
        <v>2006</v>
      </c>
      <c r="F549" s="49">
        <v>21.6</v>
      </c>
      <c r="K549">
        <v>42.2</v>
      </c>
      <c r="L549">
        <v>-93.6</v>
      </c>
    </row>
    <row r="550" spans="1:12" hidden="1" x14ac:dyDescent="0.25">
      <c r="A550" t="s">
        <v>231</v>
      </c>
      <c r="B550">
        <v>104</v>
      </c>
      <c r="C550" t="s">
        <v>314</v>
      </c>
      <c r="D550" s="15" t="s">
        <v>242</v>
      </c>
      <c r="E550">
        <v>2009</v>
      </c>
      <c r="F550" s="49">
        <v>15.8</v>
      </c>
      <c r="K550">
        <v>42.2</v>
      </c>
      <c r="L550">
        <v>-93.6</v>
      </c>
    </row>
    <row r="551" spans="1:12" hidden="1" x14ac:dyDescent="0.25">
      <c r="A551" t="s">
        <v>231</v>
      </c>
      <c r="B551">
        <v>104</v>
      </c>
      <c r="C551" t="s">
        <v>315</v>
      </c>
      <c r="D551" s="15" t="s">
        <v>242</v>
      </c>
      <c r="E551">
        <v>2009</v>
      </c>
      <c r="F551" s="49">
        <v>20.399999999999999</v>
      </c>
      <c r="K551">
        <v>42.2</v>
      </c>
      <c r="L551">
        <v>-93.6</v>
      </c>
    </row>
    <row r="552" spans="1:12" hidden="1" x14ac:dyDescent="0.25">
      <c r="A552" t="s">
        <v>231</v>
      </c>
      <c r="B552">
        <v>104</v>
      </c>
      <c r="C552" t="s">
        <v>316</v>
      </c>
      <c r="D552" s="15" t="s">
        <v>242</v>
      </c>
      <c r="E552">
        <v>2009</v>
      </c>
      <c r="F552" s="49">
        <v>16.8</v>
      </c>
      <c r="K552">
        <v>42.2</v>
      </c>
      <c r="L552">
        <v>-93.6</v>
      </c>
    </row>
    <row r="553" spans="1:12" hidden="1" x14ac:dyDescent="0.25">
      <c r="A553" t="s">
        <v>231</v>
      </c>
      <c r="B553">
        <v>104</v>
      </c>
      <c r="C553" t="s">
        <v>314</v>
      </c>
      <c r="D553" s="15" t="s">
        <v>242</v>
      </c>
      <c r="E553">
        <v>2007</v>
      </c>
      <c r="F553" s="49">
        <v>37.799999999999997</v>
      </c>
      <c r="K553">
        <v>42.2</v>
      </c>
      <c r="L553">
        <v>-93.6</v>
      </c>
    </row>
    <row r="554" spans="1:12" hidden="1" x14ac:dyDescent="0.25">
      <c r="A554" t="s">
        <v>231</v>
      </c>
      <c r="B554">
        <v>104</v>
      </c>
      <c r="C554" t="s">
        <v>315</v>
      </c>
      <c r="D554" s="15" t="s">
        <v>242</v>
      </c>
      <c r="E554">
        <v>2007</v>
      </c>
      <c r="F554" s="49">
        <v>37.200000000000003</v>
      </c>
      <c r="K554">
        <v>42.2</v>
      </c>
      <c r="L554">
        <v>-93.6</v>
      </c>
    </row>
    <row r="555" spans="1:12" hidden="1" x14ac:dyDescent="0.25">
      <c r="A555" t="s">
        <v>231</v>
      </c>
      <c r="B555">
        <v>104</v>
      </c>
      <c r="C555" t="s">
        <v>316</v>
      </c>
      <c r="D555" s="15" t="s">
        <v>242</v>
      </c>
      <c r="E555">
        <v>2007</v>
      </c>
      <c r="F555" s="49">
        <v>33</v>
      </c>
      <c r="K555">
        <v>42.2</v>
      </c>
      <c r="L555">
        <v>-93.6</v>
      </c>
    </row>
    <row r="556" spans="1:12" hidden="1" x14ac:dyDescent="0.25">
      <c r="A556" t="s">
        <v>231</v>
      </c>
      <c r="B556">
        <v>104</v>
      </c>
      <c r="C556" t="s">
        <v>314</v>
      </c>
      <c r="D556" s="15" t="s">
        <v>242</v>
      </c>
      <c r="E556">
        <v>2008</v>
      </c>
      <c r="F556" s="49">
        <v>42.1</v>
      </c>
      <c r="K556">
        <v>42.2</v>
      </c>
      <c r="L556">
        <v>-93.6</v>
      </c>
    </row>
    <row r="557" spans="1:12" hidden="1" x14ac:dyDescent="0.25">
      <c r="A557" t="s">
        <v>231</v>
      </c>
      <c r="B557">
        <v>104</v>
      </c>
      <c r="C557" t="s">
        <v>315</v>
      </c>
      <c r="D557" s="15" t="s">
        <v>242</v>
      </c>
      <c r="E557">
        <v>2008</v>
      </c>
      <c r="F557" s="49">
        <v>46.3</v>
      </c>
      <c r="K557">
        <v>42.2</v>
      </c>
      <c r="L557">
        <v>-93.6</v>
      </c>
    </row>
    <row r="558" spans="1:12" hidden="1" x14ac:dyDescent="0.25">
      <c r="A558" t="s">
        <v>231</v>
      </c>
      <c r="B558">
        <v>104</v>
      </c>
      <c r="C558" t="s">
        <v>316</v>
      </c>
      <c r="D558" s="15" t="s">
        <v>242</v>
      </c>
      <c r="E558">
        <v>2008</v>
      </c>
      <c r="F558" s="49">
        <v>38.700000000000003</v>
      </c>
      <c r="K558">
        <v>42.2</v>
      </c>
      <c r="L558">
        <v>-93.6</v>
      </c>
    </row>
    <row r="559" spans="1:12" hidden="1" x14ac:dyDescent="0.25">
      <c r="A559" t="s">
        <v>241</v>
      </c>
      <c r="B559">
        <v>108</v>
      </c>
      <c r="C559" t="s">
        <v>317</v>
      </c>
      <c r="D559" s="15" t="s">
        <v>242</v>
      </c>
      <c r="E559">
        <v>1992</v>
      </c>
      <c r="F559" s="49">
        <v>6</v>
      </c>
      <c r="K559">
        <v>39.950000000000003</v>
      </c>
      <c r="L559">
        <v>-87.76</v>
      </c>
    </row>
    <row r="560" spans="1:12" hidden="1" x14ac:dyDescent="0.25">
      <c r="A560" t="s">
        <v>241</v>
      </c>
      <c r="B560">
        <v>108</v>
      </c>
      <c r="C560" t="s">
        <v>318</v>
      </c>
      <c r="D560" s="15" t="s">
        <v>242</v>
      </c>
      <c r="E560">
        <v>1994</v>
      </c>
      <c r="F560" s="49">
        <v>0.02</v>
      </c>
      <c r="K560">
        <v>39.950000000000003</v>
      </c>
      <c r="L560">
        <v>-87.76</v>
      </c>
    </row>
    <row r="561" spans="1:12" hidden="1" x14ac:dyDescent="0.25">
      <c r="A561" t="s">
        <v>241</v>
      </c>
      <c r="B561">
        <v>108</v>
      </c>
      <c r="C561" t="s">
        <v>318</v>
      </c>
      <c r="D561" s="15" t="s">
        <v>242</v>
      </c>
      <c r="E561">
        <v>1997</v>
      </c>
      <c r="F561" s="49">
        <v>18.2</v>
      </c>
      <c r="K561">
        <v>39.950000000000003</v>
      </c>
      <c r="L561">
        <v>-87.76</v>
      </c>
    </row>
    <row r="562" spans="1:12" hidden="1" x14ac:dyDescent="0.25">
      <c r="A562" t="s">
        <v>241</v>
      </c>
      <c r="B562">
        <v>108</v>
      </c>
      <c r="C562" t="s">
        <v>318</v>
      </c>
      <c r="D562" s="15" t="s">
        <v>242</v>
      </c>
      <c r="E562">
        <v>1995</v>
      </c>
      <c r="F562" s="49">
        <v>20.100000000000001</v>
      </c>
      <c r="K562">
        <v>39.950000000000003</v>
      </c>
      <c r="L562">
        <v>-87.76</v>
      </c>
    </row>
    <row r="563" spans="1:12" hidden="1" x14ac:dyDescent="0.25">
      <c r="A563" t="s">
        <v>241</v>
      </c>
      <c r="B563">
        <v>108</v>
      </c>
      <c r="C563" t="s">
        <v>318</v>
      </c>
      <c r="D563" s="15" t="s">
        <v>242</v>
      </c>
      <c r="E563">
        <v>1999</v>
      </c>
      <c r="F563" s="49">
        <v>40.9</v>
      </c>
      <c r="K563">
        <v>39.950000000000003</v>
      </c>
      <c r="L563">
        <v>-87.76</v>
      </c>
    </row>
    <row r="564" spans="1:12" hidden="1" x14ac:dyDescent="0.25">
      <c r="A564" t="s">
        <v>241</v>
      </c>
      <c r="B564">
        <v>108</v>
      </c>
      <c r="C564" t="s">
        <v>318</v>
      </c>
      <c r="D564" s="15" t="s">
        <v>242</v>
      </c>
      <c r="E564">
        <v>2000</v>
      </c>
      <c r="F564" s="49">
        <v>10.9</v>
      </c>
      <c r="K564">
        <v>39.950000000000003</v>
      </c>
      <c r="L564">
        <v>-87.76</v>
      </c>
    </row>
    <row r="565" spans="1:12" hidden="1" x14ac:dyDescent="0.25">
      <c r="A565" t="s">
        <v>241</v>
      </c>
      <c r="B565">
        <v>108</v>
      </c>
      <c r="C565" t="s">
        <v>319</v>
      </c>
      <c r="D565" s="15" t="s">
        <v>242</v>
      </c>
      <c r="E565">
        <v>1999</v>
      </c>
      <c r="F565" s="49">
        <v>9.4</v>
      </c>
      <c r="K565">
        <v>39.950000000000003</v>
      </c>
      <c r="L565">
        <v>-87.76</v>
      </c>
    </row>
    <row r="566" spans="1:12" hidden="1" x14ac:dyDescent="0.25">
      <c r="A566" t="s">
        <v>241</v>
      </c>
      <c r="B566">
        <v>108</v>
      </c>
      <c r="C566" t="s">
        <v>320</v>
      </c>
      <c r="D566" s="15" t="s">
        <v>242</v>
      </c>
      <c r="E566">
        <v>1999</v>
      </c>
      <c r="F566" s="49">
        <v>8.5</v>
      </c>
      <c r="K566">
        <v>39.950000000000003</v>
      </c>
      <c r="L566">
        <v>-87.76</v>
      </c>
    </row>
    <row r="567" spans="1:12" hidden="1" x14ac:dyDescent="0.25">
      <c r="A567" t="s">
        <v>241</v>
      </c>
      <c r="B567">
        <v>108</v>
      </c>
      <c r="C567" t="s">
        <v>317</v>
      </c>
      <c r="D567" s="15" t="s">
        <v>242</v>
      </c>
      <c r="E567">
        <v>1999</v>
      </c>
      <c r="F567" s="49">
        <v>18.8</v>
      </c>
      <c r="K567">
        <v>39.950000000000003</v>
      </c>
      <c r="L567">
        <v>-87.76</v>
      </c>
    </row>
    <row r="568" spans="1:12" hidden="1" x14ac:dyDescent="0.25">
      <c r="A568" t="s">
        <v>241</v>
      </c>
      <c r="B568">
        <v>108</v>
      </c>
      <c r="C568" t="s">
        <v>317</v>
      </c>
      <c r="D568" s="15" t="s">
        <v>242</v>
      </c>
      <c r="E568">
        <v>1995</v>
      </c>
      <c r="F568" s="49">
        <v>22.8</v>
      </c>
      <c r="K568">
        <v>39.950000000000003</v>
      </c>
      <c r="L568">
        <v>-87.76</v>
      </c>
    </row>
    <row r="569" spans="1:12" hidden="1" x14ac:dyDescent="0.25">
      <c r="A569" t="s">
        <v>241</v>
      </c>
      <c r="B569">
        <v>108</v>
      </c>
      <c r="C569" t="s">
        <v>317</v>
      </c>
      <c r="D569" s="15" t="s">
        <v>242</v>
      </c>
      <c r="E569">
        <v>1997</v>
      </c>
      <c r="F569" s="49">
        <v>20.8</v>
      </c>
      <c r="K569">
        <v>39.950000000000003</v>
      </c>
      <c r="L569">
        <v>-87.76</v>
      </c>
    </row>
    <row r="570" spans="1:12" hidden="1" x14ac:dyDescent="0.25">
      <c r="A570" t="s">
        <v>241</v>
      </c>
      <c r="B570">
        <v>108</v>
      </c>
      <c r="C570" t="s">
        <v>317</v>
      </c>
      <c r="D570" s="15" t="s">
        <v>242</v>
      </c>
      <c r="E570">
        <v>2000</v>
      </c>
      <c r="F570" s="49">
        <v>13</v>
      </c>
      <c r="K570">
        <v>39.950000000000003</v>
      </c>
      <c r="L570">
        <v>-87.76</v>
      </c>
    </row>
    <row r="571" spans="1:12" hidden="1" x14ac:dyDescent="0.25">
      <c r="A571" t="s">
        <v>241</v>
      </c>
      <c r="B571">
        <v>108</v>
      </c>
      <c r="C571" t="s">
        <v>319</v>
      </c>
      <c r="D571" s="15" t="s">
        <v>242</v>
      </c>
      <c r="E571">
        <v>1995</v>
      </c>
      <c r="F571" s="49">
        <v>20.399999999999999</v>
      </c>
      <c r="K571">
        <v>39.950000000000003</v>
      </c>
      <c r="L571">
        <v>-87.76</v>
      </c>
    </row>
    <row r="572" spans="1:12" hidden="1" x14ac:dyDescent="0.25">
      <c r="A572" t="s">
        <v>241</v>
      </c>
      <c r="B572">
        <v>108</v>
      </c>
      <c r="C572" t="s">
        <v>320</v>
      </c>
      <c r="D572" s="15" t="s">
        <v>242</v>
      </c>
      <c r="E572">
        <v>1995</v>
      </c>
      <c r="F572" s="49">
        <v>10.6</v>
      </c>
      <c r="K572">
        <v>39.950000000000003</v>
      </c>
      <c r="L572">
        <v>-87.76</v>
      </c>
    </row>
    <row r="573" spans="1:12" hidden="1" x14ac:dyDescent="0.25">
      <c r="A573" t="s">
        <v>241</v>
      </c>
      <c r="B573">
        <v>108</v>
      </c>
      <c r="C573" t="s">
        <v>317</v>
      </c>
      <c r="D573" s="15" t="s">
        <v>242</v>
      </c>
      <c r="E573">
        <v>1994</v>
      </c>
      <c r="F573" s="49">
        <v>14.1</v>
      </c>
      <c r="K573">
        <v>39.950000000000003</v>
      </c>
      <c r="L573">
        <v>-87.76</v>
      </c>
    </row>
    <row r="574" spans="1:12" hidden="1" x14ac:dyDescent="0.25">
      <c r="A574" t="s">
        <v>241</v>
      </c>
      <c r="B574">
        <v>108</v>
      </c>
      <c r="C574" t="s">
        <v>319</v>
      </c>
      <c r="D574" s="15" t="s">
        <v>242</v>
      </c>
      <c r="E574">
        <v>1997</v>
      </c>
      <c r="F574" s="49">
        <v>29.8</v>
      </c>
      <c r="K574">
        <v>39.950000000000003</v>
      </c>
      <c r="L574">
        <v>-87.76</v>
      </c>
    </row>
    <row r="575" spans="1:12" hidden="1" x14ac:dyDescent="0.25">
      <c r="A575" t="s">
        <v>241</v>
      </c>
      <c r="B575">
        <v>108</v>
      </c>
      <c r="C575" t="s">
        <v>320</v>
      </c>
      <c r="D575" s="15" t="s">
        <v>242</v>
      </c>
      <c r="E575">
        <v>1997</v>
      </c>
      <c r="F575" s="49">
        <v>13.8</v>
      </c>
      <c r="K575">
        <v>39.950000000000003</v>
      </c>
      <c r="L575">
        <v>-87.76</v>
      </c>
    </row>
    <row r="576" spans="1:12" hidden="1" x14ac:dyDescent="0.25">
      <c r="A576" t="s">
        <v>241</v>
      </c>
      <c r="B576">
        <v>108</v>
      </c>
      <c r="C576" t="s">
        <v>319</v>
      </c>
      <c r="D576" s="15" t="s">
        <v>242</v>
      </c>
      <c r="E576">
        <v>2000</v>
      </c>
      <c r="F576" s="49">
        <v>0.6</v>
      </c>
      <c r="K576">
        <v>39.950000000000003</v>
      </c>
      <c r="L576">
        <v>-87.76</v>
      </c>
    </row>
    <row r="577" spans="1:12" hidden="1" x14ac:dyDescent="0.25">
      <c r="A577" t="s">
        <v>241</v>
      </c>
      <c r="B577">
        <v>108</v>
      </c>
      <c r="C577" t="s">
        <v>320</v>
      </c>
      <c r="D577" s="15" t="s">
        <v>242</v>
      </c>
      <c r="E577">
        <v>2000</v>
      </c>
      <c r="F577" s="49">
        <v>3.3</v>
      </c>
      <c r="K577">
        <v>39.950000000000003</v>
      </c>
      <c r="L577">
        <v>-87.76</v>
      </c>
    </row>
    <row r="578" spans="1:12" hidden="1" x14ac:dyDescent="0.25">
      <c r="A578" t="s">
        <v>241</v>
      </c>
      <c r="B578">
        <v>108</v>
      </c>
      <c r="C578" t="s">
        <v>319</v>
      </c>
      <c r="D578" s="15" t="s">
        <v>242</v>
      </c>
      <c r="E578">
        <v>1994</v>
      </c>
      <c r="F578" s="49">
        <v>18.3</v>
      </c>
      <c r="K578">
        <v>39.950000000000003</v>
      </c>
      <c r="L578">
        <v>-87.76</v>
      </c>
    </row>
    <row r="579" spans="1:12" hidden="1" x14ac:dyDescent="0.25">
      <c r="A579" t="s">
        <v>241</v>
      </c>
      <c r="B579">
        <v>108</v>
      </c>
      <c r="C579" t="s">
        <v>320</v>
      </c>
      <c r="D579" s="15" t="s">
        <v>242</v>
      </c>
      <c r="E579">
        <v>1994</v>
      </c>
      <c r="F579" s="49">
        <v>29.2</v>
      </c>
      <c r="K579">
        <v>39.950000000000003</v>
      </c>
      <c r="L579">
        <v>-87.76</v>
      </c>
    </row>
    <row r="580" spans="1:12" hidden="1" x14ac:dyDescent="0.25">
      <c r="A580" t="s">
        <v>241</v>
      </c>
      <c r="B580">
        <v>108</v>
      </c>
      <c r="C580" t="s">
        <v>318</v>
      </c>
      <c r="D580" s="15" t="s">
        <v>242</v>
      </c>
      <c r="E580">
        <v>1996</v>
      </c>
      <c r="F580" s="49">
        <v>30.3</v>
      </c>
      <c r="K580">
        <v>39.950000000000003</v>
      </c>
      <c r="L580">
        <v>-87.76</v>
      </c>
    </row>
    <row r="581" spans="1:12" hidden="1" x14ac:dyDescent="0.25">
      <c r="A581" t="s">
        <v>241</v>
      </c>
      <c r="B581">
        <v>108</v>
      </c>
      <c r="C581" t="s">
        <v>317</v>
      </c>
      <c r="D581" s="15" t="s">
        <v>242</v>
      </c>
      <c r="E581">
        <v>1996</v>
      </c>
      <c r="F581" s="49">
        <v>43.4</v>
      </c>
      <c r="K581">
        <v>39.950000000000003</v>
      </c>
      <c r="L581">
        <v>-87.76</v>
      </c>
    </row>
    <row r="582" spans="1:12" hidden="1" x14ac:dyDescent="0.25">
      <c r="A582" t="s">
        <v>241</v>
      </c>
      <c r="B582">
        <v>108</v>
      </c>
      <c r="C582" t="s">
        <v>318</v>
      </c>
      <c r="D582" s="15" t="s">
        <v>242</v>
      </c>
      <c r="E582">
        <v>1998</v>
      </c>
      <c r="F582" s="49">
        <v>40.799999999999997</v>
      </c>
      <c r="K582">
        <v>39.950000000000003</v>
      </c>
      <c r="L582">
        <v>-87.76</v>
      </c>
    </row>
    <row r="583" spans="1:12" hidden="1" x14ac:dyDescent="0.25">
      <c r="A583" t="s">
        <v>241</v>
      </c>
      <c r="B583">
        <v>108</v>
      </c>
      <c r="C583" t="s">
        <v>319</v>
      </c>
      <c r="D583" s="15" t="s">
        <v>242</v>
      </c>
      <c r="E583">
        <v>1992</v>
      </c>
      <c r="F583" s="49">
        <v>37.299999999999997</v>
      </c>
      <c r="K583">
        <v>39.950000000000003</v>
      </c>
      <c r="L583">
        <v>-87.76</v>
      </c>
    </row>
    <row r="584" spans="1:12" hidden="1" x14ac:dyDescent="0.25">
      <c r="A584" t="s">
        <v>241</v>
      </c>
      <c r="B584">
        <v>108</v>
      </c>
      <c r="C584" t="s">
        <v>320</v>
      </c>
      <c r="D584" s="15" t="s">
        <v>242</v>
      </c>
      <c r="E584">
        <v>1992</v>
      </c>
      <c r="F584" s="49">
        <v>13.1</v>
      </c>
      <c r="K584">
        <v>39.950000000000003</v>
      </c>
      <c r="L584">
        <v>-87.76</v>
      </c>
    </row>
    <row r="585" spans="1:12" hidden="1" x14ac:dyDescent="0.25">
      <c r="A585" t="s">
        <v>241</v>
      </c>
      <c r="B585">
        <v>108</v>
      </c>
      <c r="C585" t="s">
        <v>317</v>
      </c>
      <c r="D585" s="15" t="s">
        <v>242</v>
      </c>
      <c r="E585">
        <v>1998</v>
      </c>
      <c r="F585" s="49">
        <v>33.299999999999997</v>
      </c>
      <c r="K585">
        <v>39.950000000000003</v>
      </c>
      <c r="L585">
        <v>-87.76</v>
      </c>
    </row>
    <row r="586" spans="1:12" hidden="1" x14ac:dyDescent="0.25">
      <c r="A586" t="s">
        <v>241</v>
      </c>
      <c r="B586">
        <v>108</v>
      </c>
      <c r="C586" t="s">
        <v>319</v>
      </c>
      <c r="D586" s="15" t="s">
        <v>242</v>
      </c>
      <c r="E586">
        <v>1996</v>
      </c>
      <c r="F586" s="49">
        <v>49.2</v>
      </c>
      <c r="K586">
        <v>39.950000000000003</v>
      </c>
      <c r="L586">
        <v>-87.76</v>
      </c>
    </row>
    <row r="587" spans="1:12" hidden="1" x14ac:dyDescent="0.25">
      <c r="A587" t="s">
        <v>241</v>
      </c>
      <c r="B587">
        <v>108</v>
      </c>
      <c r="C587" t="s">
        <v>320</v>
      </c>
      <c r="D587" s="15" t="s">
        <v>242</v>
      </c>
      <c r="E587">
        <v>1996</v>
      </c>
      <c r="F587" s="49">
        <v>33.4</v>
      </c>
      <c r="K587">
        <v>39.950000000000003</v>
      </c>
      <c r="L587">
        <v>-87.76</v>
      </c>
    </row>
    <row r="588" spans="1:12" hidden="1" x14ac:dyDescent="0.25">
      <c r="A588" t="s">
        <v>241</v>
      </c>
      <c r="B588">
        <v>108</v>
      </c>
      <c r="C588" t="s">
        <v>317</v>
      </c>
      <c r="D588" s="15" t="s">
        <v>242</v>
      </c>
      <c r="E588">
        <v>1993</v>
      </c>
      <c r="F588" s="49">
        <v>37.299999999999997</v>
      </c>
      <c r="K588">
        <v>39.950000000000003</v>
      </c>
      <c r="L588">
        <v>-87.76</v>
      </c>
    </row>
    <row r="589" spans="1:12" hidden="1" x14ac:dyDescent="0.25">
      <c r="A589" t="s">
        <v>241</v>
      </c>
      <c r="B589">
        <v>108</v>
      </c>
      <c r="C589" t="s">
        <v>319</v>
      </c>
      <c r="D589" s="15" t="s">
        <v>242</v>
      </c>
      <c r="E589">
        <v>1998</v>
      </c>
      <c r="F589" s="49">
        <v>36.200000000000003</v>
      </c>
      <c r="K589">
        <v>39.950000000000003</v>
      </c>
      <c r="L589">
        <v>-87.76</v>
      </c>
    </row>
    <row r="590" spans="1:12" hidden="1" x14ac:dyDescent="0.25">
      <c r="A590" t="s">
        <v>241</v>
      </c>
      <c r="B590">
        <v>108</v>
      </c>
      <c r="C590" t="s">
        <v>320</v>
      </c>
      <c r="D590" s="15" t="s">
        <v>242</v>
      </c>
      <c r="E590">
        <v>1998</v>
      </c>
      <c r="F590" s="49">
        <v>49.2</v>
      </c>
      <c r="K590">
        <v>39.950000000000003</v>
      </c>
      <c r="L590">
        <v>-87.76</v>
      </c>
    </row>
    <row r="591" spans="1:12" hidden="1" x14ac:dyDescent="0.25">
      <c r="A591" t="s">
        <v>241</v>
      </c>
      <c r="B591">
        <v>108</v>
      </c>
      <c r="C591" t="s">
        <v>319</v>
      </c>
      <c r="D591" s="15" t="s">
        <v>242</v>
      </c>
      <c r="E591">
        <v>1993</v>
      </c>
      <c r="F591" s="49">
        <v>72.599999999999994</v>
      </c>
      <c r="K591">
        <v>39.950000000000003</v>
      </c>
      <c r="L591">
        <v>-87.76</v>
      </c>
    </row>
    <row r="592" spans="1:12" hidden="1" x14ac:dyDescent="0.25">
      <c r="A592" t="s">
        <v>241</v>
      </c>
      <c r="B592">
        <v>108</v>
      </c>
      <c r="C592" t="s">
        <v>320</v>
      </c>
      <c r="D592" s="15" t="s">
        <v>242</v>
      </c>
      <c r="E592">
        <v>1993</v>
      </c>
      <c r="F592" s="49">
        <v>44.6</v>
      </c>
      <c r="K592">
        <v>39.950000000000003</v>
      </c>
      <c r="L592">
        <v>-87.76</v>
      </c>
    </row>
    <row r="593" spans="1:12" hidden="1" x14ac:dyDescent="0.25">
      <c r="A593" t="s">
        <v>231</v>
      </c>
      <c r="B593">
        <v>109</v>
      </c>
      <c r="C593" t="s">
        <v>321</v>
      </c>
      <c r="D593" s="15" t="s">
        <v>242</v>
      </c>
      <c r="E593">
        <v>1976</v>
      </c>
      <c r="F593" s="49">
        <v>20.9</v>
      </c>
      <c r="K593">
        <v>42.02</v>
      </c>
      <c r="L593">
        <v>-93.78</v>
      </c>
    </row>
    <row r="594" spans="1:12" hidden="1" x14ac:dyDescent="0.25">
      <c r="A594" t="s">
        <v>231</v>
      </c>
      <c r="B594">
        <v>109</v>
      </c>
      <c r="C594" t="s">
        <v>321</v>
      </c>
      <c r="D594" s="15" t="s">
        <v>242</v>
      </c>
      <c r="E594">
        <v>1975</v>
      </c>
      <c r="F594" s="49">
        <v>38.5</v>
      </c>
      <c r="K594">
        <v>42.02</v>
      </c>
      <c r="L594">
        <v>-93.78</v>
      </c>
    </row>
    <row r="595" spans="1:12" hidden="1" x14ac:dyDescent="0.25">
      <c r="A595" t="s">
        <v>231</v>
      </c>
      <c r="B595">
        <v>109</v>
      </c>
      <c r="C595" t="s">
        <v>321</v>
      </c>
      <c r="D595" s="15" t="s">
        <v>242</v>
      </c>
      <c r="E595">
        <v>1972</v>
      </c>
      <c r="F595" s="49">
        <v>40.9</v>
      </c>
      <c r="K595">
        <v>42.02</v>
      </c>
      <c r="L595">
        <v>-93.78</v>
      </c>
    </row>
    <row r="596" spans="1:12" hidden="1" x14ac:dyDescent="0.25">
      <c r="A596" t="s">
        <v>231</v>
      </c>
      <c r="B596">
        <v>109</v>
      </c>
      <c r="C596" t="s">
        <v>321</v>
      </c>
      <c r="D596" s="15" t="s">
        <v>242</v>
      </c>
      <c r="E596">
        <v>1978</v>
      </c>
      <c r="F596" s="49">
        <v>20.6</v>
      </c>
      <c r="K596">
        <v>42.02</v>
      </c>
      <c r="L596">
        <v>-93.78</v>
      </c>
    </row>
    <row r="597" spans="1:12" hidden="1" x14ac:dyDescent="0.25">
      <c r="A597" t="s">
        <v>231</v>
      </c>
      <c r="B597">
        <v>109</v>
      </c>
      <c r="C597" t="s">
        <v>321</v>
      </c>
      <c r="D597" s="15" t="s">
        <v>242</v>
      </c>
      <c r="E597">
        <v>1970</v>
      </c>
      <c r="F597" s="49">
        <v>14.9</v>
      </c>
      <c r="K597">
        <v>42.02</v>
      </c>
      <c r="L597">
        <v>-93.78</v>
      </c>
    </row>
    <row r="598" spans="1:12" hidden="1" x14ac:dyDescent="0.25">
      <c r="A598" t="s">
        <v>231</v>
      </c>
      <c r="B598">
        <v>109</v>
      </c>
      <c r="C598" t="s">
        <v>321</v>
      </c>
      <c r="D598" s="15" t="s">
        <v>242</v>
      </c>
      <c r="E598">
        <v>1974</v>
      </c>
      <c r="F598" s="49">
        <v>30.1</v>
      </c>
      <c r="K598">
        <v>42.02</v>
      </c>
      <c r="L598">
        <v>-93.78</v>
      </c>
    </row>
    <row r="599" spans="1:12" hidden="1" x14ac:dyDescent="0.25">
      <c r="A599" t="s">
        <v>231</v>
      </c>
      <c r="B599">
        <v>109</v>
      </c>
      <c r="C599" t="s">
        <v>321</v>
      </c>
      <c r="D599" s="15" t="s">
        <v>242</v>
      </c>
      <c r="E599">
        <v>1973</v>
      </c>
      <c r="F599" s="49">
        <v>50</v>
      </c>
      <c r="K599">
        <v>42.02</v>
      </c>
      <c r="L599">
        <v>-93.78</v>
      </c>
    </row>
    <row r="600" spans="1:12" hidden="1" x14ac:dyDescent="0.25">
      <c r="A600" t="s">
        <v>231</v>
      </c>
      <c r="B600">
        <v>110</v>
      </c>
      <c r="C600" t="s">
        <v>322</v>
      </c>
      <c r="D600" s="15" t="s">
        <v>242</v>
      </c>
      <c r="E600">
        <v>1985</v>
      </c>
      <c r="F600" s="49">
        <v>0</v>
      </c>
      <c r="K600">
        <v>42.02</v>
      </c>
      <c r="L600">
        <v>-93.78</v>
      </c>
    </row>
    <row r="601" spans="1:12" hidden="1" x14ac:dyDescent="0.25">
      <c r="A601" t="s">
        <v>231</v>
      </c>
      <c r="B601">
        <v>110</v>
      </c>
      <c r="C601" t="s">
        <v>323</v>
      </c>
      <c r="D601" s="15" t="s">
        <v>242</v>
      </c>
      <c r="E601">
        <v>1985</v>
      </c>
      <c r="F601" s="49">
        <v>0.65</v>
      </c>
      <c r="K601">
        <v>42.02</v>
      </c>
      <c r="L601">
        <v>-93.78</v>
      </c>
    </row>
    <row r="602" spans="1:12" hidden="1" x14ac:dyDescent="0.25">
      <c r="A602" t="s">
        <v>231</v>
      </c>
      <c r="B602">
        <v>110</v>
      </c>
      <c r="C602" t="s">
        <v>324</v>
      </c>
      <c r="D602" s="15" t="s">
        <v>242</v>
      </c>
      <c r="E602">
        <v>1985</v>
      </c>
      <c r="F602" s="49">
        <v>0</v>
      </c>
      <c r="K602">
        <v>42.02</v>
      </c>
      <c r="L602">
        <v>-93.78</v>
      </c>
    </row>
    <row r="603" spans="1:12" hidden="1" x14ac:dyDescent="0.25">
      <c r="A603" t="s">
        <v>231</v>
      </c>
      <c r="B603">
        <v>110</v>
      </c>
      <c r="C603" t="s">
        <v>322</v>
      </c>
      <c r="D603" s="15" t="s">
        <v>242</v>
      </c>
      <c r="E603">
        <v>1984</v>
      </c>
      <c r="F603" s="49">
        <v>17.899999999999999</v>
      </c>
      <c r="K603">
        <v>42.02</v>
      </c>
      <c r="L603">
        <v>-93.78</v>
      </c>
    </row>
    <row r="604" spans="1:12" hidden="1" x14ac:dyDescent="0.25">
      <c r="A604" t="s">
        <v>231</v>
      </c>
      <c r="B604">
        <v>110</v>
      </c>
      <c r="C604" t="s">
        <v>323</v>
      </c>
      <c r="D604" s="15" t="s">
        <v>242</v>
      </c>
      <c r="E604">
        <v>1984</v>
      </c>
      <c r="F604" s="49">
        <v>21</v>
      </c>
      <c r="K604">
        <v>42.02</v>
      </c>
      <c r="L604">
        <v>-93.78</v>
      </c>
    </row>
    <row r="605" spans="1:12" hidden="1" x14ac:dyDescent="0.25">
      <c r="A605" t="s">
        <v>231</v>
      </c>
      <c r="B605">
        <v>110</v>
      </c>
      <c r="C605" t="s">
        <v>324</v>
      </c>
      <c r="D605" s="15" t="s">
        <v>242</v>
      </c>
      <c r="E605">
        <v>1984</v>
      </c>
      <c r="F605" s="49">
        <v>20.7</v>
      </c>
      <c r="K605">
        <v>42.02</v>
      </c>
      <c r="L605">
        <v>-93.78</v>
      </c>
    </row>
    <row r="606" spans="1:12" hidden="1" x14ac:dyDescent="0.25">
      <c r="A606" t="s">
        <v>231</v>
      </c>
      <c r="B606">
        <v>110</v>
      </c>
      <c r="C606" t="s">
        <v>322</v>
      </c>
      <c r="D606" s="15" t="s">
        <v>242</v>
      </c>
      <c r="E606">
        <v>1986</v>
      </c>
      <c r="F606" s="49">
        <v>30.1</v>
      </c>
      <c r="K606">
        <v>42.02</v>
      </c>
      <c r="L606">
        <v>-93.78</v>
      </c>
    </row>
    <row r="607" spans="1:12" hidden="1" x14ac:dyDescent="0.25">
      <c r="A607" t="s">
        <v>231</v>
      </c>
      <c r="B607">
        <v>110</v>
      </c>
      <c r="C607" t="s">
        <v>323</v>
      </c>
      <c r="D607" s="15" t="s">
        <v>242</v>
      </c>
      <c r="E607">
        <v>1986</v>
      </c>
      <c r="F607" s="49">
        <v>46.7</v>
      </c>
      <c r="K607">
        <v>42.02</v>
      </c>
      <c r="L607">
        <v>-93.78</v>
      </c>
    </row>
    <row r="608" spans="1:12" hidden="1" x14ac:dyDescent="0.25">
      <c r="A608" t="s">
        <v>231</v>
      </c>
      <c r="B608">
        <v>110</v>
      </c>
      <c r="C608" t="s">
        <v>324</v>
      </c>
      <c r="D608" s="15" t="s">
        <v>242</v>
      </c>
      <c r="E608">
        <v>1986</v>
      </c>
      <c r="F608" s="49">
        <v>16.55</v>
      </c>
      <c r="K608">
        <v>42.02</v>
      </c>
      <c r="L608">
        <v>-93.78</v>
      </c>
    </row>
    <row r="609" spans="1:12" hidden="1" x14ac:dyDescent="0.25">
      <c r="A609" t="s">
        <v>231</v>
      </c>
      <c r="B609">
        <v>112</v>
      </c>
      <c r="C609" t="s">
        <v>325</v>
      </c>
      <c r="D609" s="15" t="s">
        <v>242</v>
      </c>
      <c r="E609">
        <v>1996</v>
      </c>
      <c r="F609" s="49">
        <v>9.8000000000000007</v>
      </c>
      <c r="K609">
        <v>42.95</v>
      </c>
      <c r="L609">
        <v>-92.54</v>
      </c>
    </row>
    <row r="610" spans="1:12" hidden="1" x14ac:dyDescent="0.25">
      <c r="A610" t="s">
        <v>231</v>
      </c>
      <c r="B610">
        <v>112</v>
      </c>
      <c r="C610" t="s">
        <v>326</v>
      </c>
      <c r="D610" s="15" t="s">
        <v>242</v>
      </c>
      <c r="E610">
        <v>1996</v>
      </c>
      <c r="F610" s="49">
        <v>6.3</v>
      </c>
      <c r="K610">
        <v>42.95</v>
      </c>
      <c r="L610">
        <v>-92.54</v>
      </c>
    </row>
    <row r="611" spans="1:12" hidden="1" x14ac:dyDescent="0.25">
      <c r="A611" t="s">
        <v>231</v>
      </c>
      <c r="B611">
        <v>112</v>
      </c>
      <c r="C611" t="s">
        <v>327</v>
      </c>
      <c r="D611" s="15" t="s">
        <v>242</v>
      </c>
      <c r="E611">
        <v>1996</v>
      </c>
      <c r="F611" s="49">
        <v>6.3</v>
      </c>
      <c r="K611">
        <v>42.95</v>
      </c>
      <c r="L611">
        <v>-92.54</v>
      </c>
    </row>
    <row r="612" spans="1:12" hidden="1" x14ac:dyDescent="0.25">
      <c r="A612" t="s">
        <v>231</v>
      </c>
      <c r="B612">
        <v>112</v>
      </c>
      <c r="C612" t="s">
        <v>325</v>
      </c>
      <c r="D612" s="15" t="s">
        <v>242</v>
      </c>
      <c r="E612">
        <v>1994</v>
      </c>
      <c r="F612" s="49">
        <v>0.1</v>
      </c>
      <c r="K612">
        <v>42.95</v>
      </c>
      <c r="L612">
        <v>-92.54</v>
      </c>
    </row>
    <row r="613" spans="1:12" hidden="1" x14ac:dyDescent="0.25">
      <c r="A613" t="s">
        <v>231</v>
      </c>
      <c r="B613">
        <v>112</v>
      </c>
      <c r="C613" t="s">
        <v>325</v>
      </c>
      <c r="D613" s="15" t="s">
        <v>242</v>
      </c>
      <c r="E613">
        <v>1997</v>
      </c>
      <c r="F613" s="49">
        <v>9.8000000000000007</v>
      </c>
      <c r="K613">
        <v>42.95</v>
      </c>
      <c r="L613">
        <v>-92.54</v>
      </c>
    </row>
    <row r="614" spans="1:12" hidden="1" x14ac:dyDescent="0.25">
      <c r="A614" t="s">
        <v>231</v>
      </c>
      <c r="B614">
        <v>112</v>
      </c>
      <c r="C614" t="s">
        <v>328</v>
      </c>
      <c r="D614" s="15" t="s">
        <v>242</v>
      </c>
      <c r="E614">
        <v>1994</v>
      </c>
      <c r="F614" s="49">
        <v>0.2</v>
      </c>
      <c r="K614">
        <v>42.95</v>
      </c>
      <c r="L614">
        <v>-92.54</v>
      </c>
    </row>
    <row r="615" spans="1:12" hidden="1" x14ac:dyDescent="0.25">
      <c r="A615" t="s">
        <v>231</v>
      </c>
      <c r="B615">
        <v>112</v>
      </c>
      <c r="C615" t="s">
        <v>326</v>
      </c>
      <c r="D615" s="15" t="s">
        <v>242</v>
      </c>
      <c r="E615">
        <v>1997</v>
      </c>
      <c r="F615" s="49">
        <v>7.5</v>
      </c>
      <c r="K615">
        <v>42.95</v>
      </c>
      <c r="L615">
        <v>-92.54</v>
      </c>
    </row>
    <row r="616" spans="1:12" hidden="1" x14ac:dyDescent="0.25">
      <c r="A616" t="s">
        <v>231</v>
      </c>
      <c r="B616">
        <v>112</v>
      </c>
      <c r="C616" t="s">
        <v>327</v>
      </c>
      <c r="D616" s="15" t="s">
        <v>242</v>
      </c>
      <c r="E616">
        <v>1997</v>
      </c>
      <c r="F616" s="49">
        <v>7.5</v>
      </c>
      <c r="K616">
        <v>42.95</v>
      </c>
      <c r="L616">
        <v>-92.54</v>
      </c>
    </row>
    <row r="617" spans="1:12" hidden="1" x14ac:dyDescent="0.25">
      <c r="A617" t="s">
        <v>231</v>
      </c>
      <c r="B617">
        <v>112</v>
      </c>
      <c r="C617" t="s">
        <v>325</v>
      </c>
      <c r="D617" s="15" t="s">
        <v>242</v>
      </c>
      <c r="E617">
        <v>1995</v>
      </c>
      <c r="F617" s="49">
        <v>0.9</v>
      </c>
      <c r="K617">
        <v>42.95</v>
      </c>
      <c r="L617">
        <v>-92.54</v>
      </c>
    </row>
    <row r="618" spans="1:12" hidden="1" x14ac:dyDescent="0.25">
      <c r="A618" t="s">
        <v>231</v>
      </c>
      <c r="B618">
        <v>112</v>
      </c>
      <c r="C618" t="s">
        <v>326</v>
      </c>
      <c r="D618" s="15" t="s">
        <v>242</v>
      </c>
      <c r="E618">
        <v>1995</v>
      </c>
      <c r="F618" s="49">
        <v>11.2</v>
      </c>
      <c r="K618">
        <v>42.95</v>
      </c>
      <c r="L618">
        <v>-92.54</v>
      </c>
    </row>
    <row r="619" spans="1:12" hidden="1" x14ac:dyDescent="0.25">
      <c r="A619" t="s">
        <v>231</v>
      </c>
      <c r="B619">
        <v>112</v>
      </c>
      <c r="C619" t="s">
        <v>327</v>
      </c>
      <c r="D619" s="15" t="s">
        <v>242</v>
      </c>
      <c r="E619">
        <v>1995</v>
      </c>
      <c r="F619" s="49">
        <v>11.2</v>
      </c>
      <c r="K619">
        <v>42.95</v>
      </c>
      <c r="L619">
        <v>-92.54</v>
      </c>
    </row>
    <row r="620" spans="1:12" hidden="1" x14ac:dyDescent="0.25">
      <c r="A620" t="s">
        <v>231</v>
      </c>
      <c r="B620">
        <v>112</v>
      </c>
      <c r="C620" t="s">
        <v>325</v>
      </c>
      <c r="D620" s="15" t="s">
        <v>242</v>
      </c>
      <c r="E620">
        <v>1998</v>
      </c>
      <c r="F620" s="49">
        <v>17.5</v>
      </c>
      <c r="K620">
        <v>42.95</v>
      </c>
      <c r="L620">
        <v>-92.54</v>
      </c>
    </row>
    <row r="621" spans="1:12" hidden="1" x14ac:dyDescent="0.25">
      <c r="A621" t="s">
        <v>231</v>
      </c>
      <c r="B621">
        <v>112</v>
      </c>
      <c r="C621" t="s">
        <v>326</v>
      </c>
      <c r="D621" s="15" t="s">
        <v>242</v>
      </c>
      <c r="E621">
        <v>1998</v>
      </c>
      <c r="F621" s="49">
        <v>18.3</v>
      </c>
      <c r="K621">
        <v>42.95</v>
      </c>
      <c r="L621">
        <v>-92.54</v>
      </c>
    </row>
    <row r="622" spans="1:12" hidden="1" x14ac:dyDescent="0.25">
      <c r="A622" t="s">
        <v>231</v>
      </c>
      <c r="B622">
        <v>112</v>
      </c>
      <c r="C622" t="s">
        <v>327</v>
      </c>
      <c r="D622" s="15" t="s">
        <v>242</v>
      </c>
      <c r="E622">
        <v>1998</v>
      </c>
      <c r="F622" s="49">
        <v>18.3</v>
      </c>
      <c r="K622">
        <v>42.95</v>
      </c>
      <c r="L622">
        <v>-92.54</v>
      </c>
    </row>
    <row r="623" spans="1:12" hidden="1" x14ac:dyDescent="0.25">
      <c r="A623" t="s">
        <v>231</v>
      </c>
      <c r="B623">
        <v>112</v>
      </c>
      <c r="C623" t="s">
        <v>325</v>
      </c>
      <c r="D623" s="15" t="s">
        <v>242</v>
      </c>
      <c r="E623">
        <v>1993</v>
      </c>
      <c r="F623" s="49">
        <v>32.799999999999997</v>
      </c>
      <c r="K623">
        <v>42.95</v>
      </c>
      <c r="L623">
        <v>-92.54</v>
      </c>
    </row>
    <row r="624" spans="1:12" hidden="1" x14ac:dyDescent="0.25">
      <c r="A624" t="s">
        <v>231</v>
      </c>
      <c r="B624">
        <v>112</v>
      </c>
      <c r="C624" t="s">
        <v>328</v>
      </c>
      <c r="D624" s="15" t="s">
        <v>242</v>
      </c>
      <c r="E624">
        <v>1993</v>
      </c>
      <c r="F624" s="49">
        <v>36.200000000000003</v>
      </c>
      <c r="K624">
        <v>42.95</v>
      </c>
      <c r="L624">
        <v>-92.54</v>
      </c>
    </row>
    <row r="625" spans="1:12" hidden="1" x14ac:dyDescent="0.25">
      <c r="A625" t="s">
        <v>234</v>
      </c>
      <c r="B625">
        <v>120</v>
      </c>
      <c r="C625" t="s">
        <v>329</v>
      </c>
      <c r="D625" s="15" t="s">
        <v>242</v>
      </c>
      <c r="E625">
        <v>1987</v>
      </c>
      <c r="F625" s="49">
        <v>38.299999999999997</v>
      </c>
      <c r="K625">
        <v>39.025799999999997</v>
      </c>
      <c r="L625">
        <v>-85.54</v>
      </c>
    </row>
    <row r="626" spans="1:12" hidden="1" x14ac:dyDescent="0.25">
      <c r="A626" t="s">
        <v>234</v>
      </c>
      <c r="B626">
        <v>120</v>
      </c>
      <c r="C626" t="s">
        <v>330</v>
      </c>
      <c r="D626" s="15" t="s">
        <v>242</v>
      </c>
      <c r="E626">
        <v>1987</v>
      </c>
      <c r="F626" s="49">
        <v>28.1</v>
      </c>
      <c r="K626">
        <v>39.025799999999997</v>
      </c>
      <c r="L626">
        <v>-85.54</v>
      </c>
    </row>
    <row r="627" spans="1:12" hidden="1" x14ac:dyDescent="0.25">
      <c r="A627" t="s">
        <v>234</v>
      </c>
      <c r="B627">
        <v>120</v>
      </c>
      <c r="C627" t="s">
        <v>331</v>
      </c>
      <c r="D627" s="15" t="s">
        <v>242</v>
      </c>
      <c r="E627">
        <v>1987</v>
      </c>
      <c r="F627" s="49">
        <v>19.899999999999999</v>
      </c>
      <c r="K627">
        <v>39.025799999999997</v>
      </c>
      <c r="L627">
        <v>-85.54</v>
      </c>
    </row>
    <row r="628" spans="1:12" hidden="1" x14ac:dyDescent="0.25">
      <c r="A628" t="s">
        <v>234</v>
      </c>
      <c r="B628">
        <v>120</v>
      </c>
      <c r="C628" t="s">
        <v>332</v>
      </c>
      <c r="D628" s="15" t="s">
        <v>242</v>
      </c>
      <c r="E628">
        <v>1999</v>
      </c>
      <c r="F628" s="49">
        <v>10.9</v>
      </c>
      <c r="K628">
        <v>39.025799999999997</v>
      </c>
      <c r="L628">
        <v>-85.54</v>
      </c>
    </row>
    <row r="629" spans="1:12" hidden="1" x14ac:dyDescent="0.25">
      <c r="A629" t="s">
        <v>234</v>
      </c>
      <c r="B629">
        <v>120</v>
      </c>
      <c r="C629" t="s">
        <v>333</v>
      </c>
      <c r="D629" s="15" t="s">
        <v>242</v>
      </c>
      <c r="E629">
        <v>1999</v>
      </c>
      <c r="F629" s="49">
        <v>9.1999999999999993</v>
      </c>
      <c r="K629">
        <v>39.025799999999997</v>
      </c>
      <c r="L629">
        <v>-85.54</v>
      </c>
    </row>
    <row r="630" spans="1:12" hidden="1" x14ac:dyDescent="0.25">
      <c r="A630" t="s">
        <v>234</v>
      </c>
      <c r="B630">
        <v>120</v>
      </c>
      <c r="C630" t="s">
        <v>334</v>
      </c>
      <c r="D630" s="15" t="s">
        <v>242</v>
      </c>
      <c r="E630">
        <v>1999</v>
      </c>
      <c r="F630" s="49">
        <v>8.4</v>
      </c>
      <c r="K630">
        <v>39.025799999999997</v>
      </c>
      <c r="L630">
        <v>-85.54</v>
      </c>
    </row>
    <row r="631" spans="1:12" hidden="1" x14ac:dyDescent="0.25">
      <c r="A631" t="s">
        <v>234</v>
      </c>
      <c r="B631">
        <v>120</v>
      </c>
      <c r="C631" t="s">
        <v>335</v>
      </c>
      <c r="D631" s="15" t="s">
        <v>242</v>
      </c>
      <c r="E631">
        <v>1988</v>
      </c>
      <c r="F631" s="49">
        <v>64.7</v>
      </c>
      <c r="K631">
        <v>39.025799999999997</v>
      </c>
      <c r="L631">
        <v>-85.54</v>
      </c>
    </row>
    <row r="632" spans="1:12" hidden="1" x14ac:dyDescent="0.25">
      <c r="A632" t="s">
        <v>234</v>
      </c>
      <c r="B632">
        <v>120</v>
      </c>
      <c r="C632" t="s">
        <v>336</v>
      </c>
      <c r="D632" s="15" t="s">
        <v>242</v>
      </c>
      <c r="E632">
        <v>1988</v>
      </c>
      <c r="F632" s="49">
        <v>46.4</v>
      </c>
      <c r="K632">
        <v>39.025799999999997</v>
      </c>
      <c r="L632">
        <v>-85.54</v>
      </c>
    </row>
    <row r="633" spans="1:12" hidden="1" x14ac:dyDescent="0.25">
      <c r="A633" t="s">
        <v>234</v>
      </c>
      <c r="B633">
        <v>120</v>
      </c>
      <c r="C633" t="s">
        <v>337</v>
      </c>
      <c r="D633" s="15" t="s">
        <v>242</v>
      </c>
      <c r="E633">
        <v>1988</v>
      </c>
      <c r="F633" s="49">
        <v>32</v>
      </c>
      <c r="K633">
        <v>39.025799999999997</v>
      </c>
      <c r="L633">
        <v>-85.54</v>
      </c>
    </row>
    <row r="634" spans="1:12" hidden="1" x14ac:dyDescent="0.25">
      <c r="A634" t="s">
        <v>234</v>
      </c>
      <c r="B634">
        <v>120</v>
      </c>
      <c r="C634" t="s">
        <v>338</v>
      </c>
      <c r="D634" s="15" t="s">
        <v>242</v>
      </c>
      <c r="E634">
        <v>1994</v>
      </c>
      <c r="F634" s="49">
        <v>48.9</v>
      </c>
      <c r="K634">
        <v>39.025799999999997</v>
      </c>
      <c r="L634">
        <v>-85.54</v>
      </c>
    </row>
    <row r="635" spans="1:12" hidden="1" x14ac:dyDescent="0.25">
      <c r="A635" t="s">
        <v>234</v>
      </c>
      <c r="B635">
        <v>120</v>
      </c>
      <c r="C635" t="s">
        <v>339</v>
      </c>
      <c r="D635" s="15" t="s">
        <v>242</v>
      </c>
      <c r="E635">
        <v>1994</v>
      </c>
      <c r="F635" s="49">
        <v>21.6</v>
      </c>
      <c r="K635">
        <v>39.025799999999997</v>
      </c>
      <c r="L635">
        <v>-85.54</v>
      </c>
    </row>
    <row r="636" spans="1:12" hidden="1" x14ac:dyDescent="0.25">
      <c r="A636" t="s">
        <v>234</v>
      </c>
      <c r="B636">
        <v>120</v>
      </c>
      <c r="C636" t="s">
        <v>340</v>
      </c>
      <c r="D636" s="15" t="s">
        <v>242</v>
      </c>
      <c r="E636">
        <v>1994</v>
      </c>
      <c r="F636" s="49">
        <v>19</v>
      </c>
      <c r="K636">
        <v>39.025799999999997</v>
      </c>
      <c r="L636">
        <v>-85.54</v>
      </c>
    </row>
    <row r="637" spans="1:12" hidden="1" x14ac:dyDescent="0.25">
      <c r="A637" t="s">
        <v>234</v>
      </c>
      <c r="B637">
        <v>120</v>
      </c>
      <c r="C637" t="s">
        <v>341</v>
      </c>
      <c r="D637" s="15" t="s">
        <v>242</v>
      </c>
      <c r="E637">
        <v>1997</v>
      </c>
      <c r="F637" s="49">
        <v>22.4</v>
      </c>
      <c r="K637">
        <v>39.025799999999997</v>
      </c>
      <c r="L637">
        <v>-85.54</v>
      </c>
    </row>
    <row r="638" spans="1:12" hidden="1" x14ac:dyDescent="0.25">
      <c r="A638" t="s">
        <v>234</v>
      </c>
      <c r="B638">
        <v>120</v>
      </c>
      <c r="C638" t="s">
        <v>342</v>
      </c>
      <c r="D638" s="15" t="s">
        <v>242</v>
      </c>
      <c r="E638">
        <v>1997</v>
      </c>
      <c r="F638" s="49">
        <v>23.2</v>
      </c>
      <c r="K638">
        <v>39.025799999999997</v>
      </c>
      <c r="L638">
        <v>-85.54</v>
      </c>
    </row>
    <row r="639" spans="1:12" hidden="1" x14ac:dyDescent="0.25">
      <c r="A639" t="s">
        <v>234</v>
      </c>
      <c r="B639">
        <v>120</v>
      </c>
      <c r="C639" t="s">
        <v>343</v>
      </c>
      <c r="D639" s="15" t="s">
        <v>242</v>
      </c>
      <c r="E639">
        <v>1997</v>
      </c>
      <c r="F639" s="49">
        <v>17.3</v>
      </c>
      <c r="K639">
        <v>39.025799999999997</v>
      </c>
      <c r="L639">
        <v>-85.54</v>
      </c>
    </row>
    <row r="640" spans="1:12" hidden="1" x14ac:dyDescent="0.25">
      <c r="A640" t="s">
        <v>234</v>
      </c>
      <c r="B640">
        <v>120</v>
      </c>
      <c r="C640" t="s">
        <v>344</v>
      </c>
      <c r="D640" s="15" t="s">
        <v>242</v>
      </c>
      <c r="E640">
        <v>1986</v>
      </c>
      <c r="F640" s="49">
        <v>47</v>
      </c>
      <c r="K640">
        <v>39.025799999999997</v>
      </c>
      <c r="L640">
        <v>-85.54</v>
      </c>
    </row>
    <row r="641" spans="1:12" hidden="1" x14ac:dyDescent="0.25">
      <c r="A641" t="s">
        <v>234</v>
      </c>
      <c r="B641">
        <v>120</v>
      </c>
      <c r="C641" t="s">
        <v>345</v>
      </c>
      <c r="D641" s="15" t="s">
        <v>242</v>
      </c>
      <c r="E641">
        <v>1986</v>
      </c>
      <c r="F641" s="49">
        <v>36.6</v>
      </c>
      <c r="K641">
        <v>39.025799999999997</v>
      </c>
      <c r="L641">
        <v>-85.54</v>
      </c>
    </row>
    <row r="642" spans="1:12" hidden="1" x14ac:dyDescent="0.25">
      <c r="A642" t="s">
        <v>234</v>
      </c>
      <c r="B642">
        <v>120</v>
      </c>
      <c r="C642" t="s">
        <v>346</v>
      </c>
      <c r="D642" s="15" t="s">
        <v>242</v>
      </c>
      <c r="E642">
        <v>1986</v>
      </c>
      <c r="F642" s="49">
        <v>27.6</v>
      </c>
      <c r="K642">
        <v>39.025799999999997</v>
      </c>
      <c r="L642">
        <v>-85.54</v>
      </c>
    </row>
    <row r="643" spans="1:12" hidden="1" x14ac:dyDescent="0.25">
      <c r="A643" t="s">
        <v>234</v>
      </c>
      <c r="B643">
        <v>120</v>
      </c>
      <c r="C643" t="s">
        <v>347</v>
      </c>
      <c r="D643" s="15" t="s">
        <v>242</v>
      </c>
      <c r="E643">
        <v>1991</v>
      </c>
      <c r="F643" s="49">
        <v>25.7</v>
      </c>
      <c r="K643">
        <v>39.025799999999997</v>
      </c>
      <c r="L643">
        <v>-85.54</v>
      </c>
    </row>
    <row r="644" spans="1:12" hidden="1" x14ac:dyDescent="0.25">
      <c r="A644" t="s">
        <v>234</v>
      </c>
      <c r="B644">
        <v>120</v>
      </c>
      <c r="C644" t="s">
        <v>348</v>
      </c>
      <c r="D644" s="15" t="s">
        <v>242</v>
      </c>
      <c r="E644">
        <v>1991</v>
      </c>
      <c r="F644" s="49">
        <v>19.2</v>
      </c>
      <c r="K644">
        <v>39.025799999999997</v>
      </c>
      <c r="L644">
        <v>-85.54</v>
      </c>
    </row>
    <row r="645" spans="1:12" hidden="1" x14ac:dyDescent="0.25">
      <c r="A645" t="s">
        <v>234</v>
      </c>
      <c r="B645">
        <v>120</v>
      </c>
      <c r="C645" t="s">
        <v>349</v>
      </c>
      <c r="D645" s="15" t="s">
        <v>242</v>
      </c>
      <c r="E645">
        <v>1991</v>
      </c>
      <c r="F645" s="49">
        <v>19.100000000000001</v>
      </c>
      <c r="K645">
        <v>39.025799999999997</v>
      </c>
      <c r="L645">
        <v>-85.54</v>
      </c>
    </row>
    <row r="646" spans="1:12" hidden="1" x14ac:dyDescent="0.25">
      <c r="A646" t="s">
        <v>234</v>
      </c>
      <c r="B646">
        <v>120</v>
      </c>
      <c r="C646" t="s">
        <v>350</v>
      </c>
      <c r="D646" s="15" t="s">
        <v>242</v>
      </c>
      <c r="E646">
        <v>1992</v>
      </c>
      <c r="F646" s="49">
        <v>45</v>
      </c>
      <c r="K646">
        <v>39.025799999999997</v>
      </c>
      <c r="L646">
        <v>-85.54</v>
      </c>
    </row>
    <row r="647" spans="1:12" hidden="1" x14ac:dyDescent="0.25">
      <c r="A647" t="s">
        <v>234</v>
      </c>
      <c r="B647">
        <v>120</v>
      </c>
      <c r="C647" t="s">
        <v>351</v>
      </c>
      <c r="D647" s="15" t="s">
        <v>242</v>
      </c>
      <c r="E647">
        <v>1992</v>
      </c>
      <c r="F647" s="49">
        <v>35.299999999999997</v>
      </c>
      <c r="K647">
        <v>39.025799999999997</v>
      </c>
      <c r="L647">
        <v>-85.54</v>
      </c>
    </row>
    <row r="648" spans="1:12" hidden="1" x14ac:dyDescent="0.25">
      <c r="A648" t="s">
        <v>234</v>
      </c>
      <c r="B648">
        <v>120</v>
      </c>
      <c r="C648" t="s">
        <v>352</v>
      </c>
      <c r="D648" s="15" t="s">
        <v>242</v>
      </c>
      <c r="E648">
        <v>1992</v>
      </c>
      <c r="F648" s="49">
        <v>32.5</v>
      </c>
      <c r="K648">
        <v>39.025799999999997</v>
      </c>
      <c r="L648">
        <v>-85.54</v>
      </c>
    </row>
    <row r="649" spans="1:12" hidden="1" x14ac:dyDescent="0.25">
      <c r="A649" t="s">
        <v>234</v>
      </c>
      <c r="B649">
        <v>120</v>
      </c>
      <c r="C649" t="s">
        <v>353</v>
      </c>
      <c r="D649" s="15" t="s">
        <v>242</v>
      </c>
      <c r="E649">
        <v>1996</v>
      </c>
      <c r="F649" s="49">
        <v>19.8</v>
      </c>
      <c r="K649">
        <v>39.025799999999997</v>
      </c>
      <c r="L649">
        <v>-85.54</v>
      </c>
    </row>
    <row r="650" spans="1:12" hidden="1" x14ac:dyDescent="0.25">
      <c r="A650" t="s">
        <v>234</v>
      </c>
      <c r="B650">
        <v>120</v>
      </c>
      <c r="C650" t="s">
        <v>354</v>
      </c>
      <c r="D650" s="15" t="s">
        <v>242</v>
      </c>
      <c r="E650">
        <v>1996</v>
      </c>
      <c r="F650" s="49">
        <v>16.600000000000001</v>
      </c>
      <c r="K650">
        <v>39.025799999999997</v>
      </c>
      <c r="L650">
        <v>-85.54</v>
      </c>
    </row>
    <row r="651" spans="1:12" hidden="1" x14ac:dyDescent="0.25">
      <c r="A651" t="s">
        <v>234</v>
      </c>
      <c r="B651">
        <v>120</v>
      </c>
      <c r="C651" t="s">
        <v>355</v>
      </c>
      <c r="D651" s="15" t="s">
        <v>242</v>
      </c>
      <c r="E651">
        <v>1996</v>
      </c>
      <c r="F651" s="49">
        <v>13.4</v>
      </c>
      <c r="K651">
        <v>39.025799999999997</v>
      </c>
      <c r="L651">
        <v>-85.54</v>
      </c>
    </row>
    <row r="652" spans="1:12" hidden="1" x14ac:dyDescent="0.25">
      <c r="A652" t="s">
        <v>234</v>
      </c>
      <c r="B652">
        <v>120</v>
      </c>
      <c r="C652" t="s">
        <v>356</v>
      </c>
      <c r="D652" s="15" t="s">
        <v>242</v>
      </c>
      <c r="E652">
        <v>1998</v>
      </c>
      <c r="F652" s="49">
        <v>15</v>
      </c>
      <c r="K652">
        <v>39.025799999999997</v>
      </c>
      <c r="L652">
        <v>-85.54</v>
      </c>
    </row>
    <row r="653" spans="1:12" hidden="1" x14ac:dyDescent="0.25">
      <c r="A653" t="s">
        <v>234</v>
      </c>
      <c r="B653">
        <v>120</v>
      </c>
      <c r="C653" t="s">
        <v>357</v>
      </c>
      <c r="D653" s="15" t="s">
        <v>242</v>
      </c>
      <c r="E653">
        <v>1998</v>
      </c>
      <c r="F653" s="49">
        <v>14.8</v>
      </c>
      <c r="K653">
        <v>39.025799999999997</v>
      </c>
      <c r="L653">
        <v>-85.54</v>
      </c>
    </row>
    <row r="654" spans="1:12" hidden="1" x14ac:dyDescent="0.25">
      <c r="A654" t="s">
        <v>234</v>
      </c>
      <c r="B654">
        <v>120</v>
      </c>
      <c r="C654" t="s">
        <v>358</v>
      </c>
      <c r="D654" s="15" t="s">
        <v>242</v>
      </c>
      <c r="E654">
        <v>1998</v>
      </c>
      <c r="F654" s="49">
        <v>12.8</v>
      </c>
      <c r="K654">
        <v>39.025799999999997</v>
      </c>
      <c r="L654">
        <v>-85.54</v>
      </c>
    </row>
    <row r="655" spans="1:12" hidden="1" x14ac:dyDescent="0.25">
      <c r="A655" t="s">
        <v>234</v>
      </c>
      <c r="B655">
        <v>120</v>
      </c>
      <c r="C655" t="s">
        <v>359</v>
      </c>
      <c r="D655" s="15" t="s">
        <v>242</v>
      </c>
      <c r="E655">
        <v>1989</v>
      </c>
      <c r="F655" s="49">
        <v>96.3</v>
      </c>
      <c r="K655">
        <v>39.025799999999997</v>
      </c>
      <c r="L655">
        <v>-85.54</v>
      </c>
    </row>
    <row r="656" spans="1:12" hidden="1" x14ac:dyDescent="0.25">
      <c r="A656" t="s">
        <v>234</v>
      </c>
      <c r="B656">
        <v>120</v>
      </c>
      <c r="C656" t="s">
        <v>360</v>
      </c>
      <c r="D656" s="15" t="s">
        <v>242</v>
      </c>
      <c r="E656">
        <v>1989</v>
      </c>
      <c r="F656" s="49">
        <v>71.099999999999994</v>
      </c>
      <c r="K656">
        <v>39.025799999999997</v>
      </c>
      <c r="L656">
        <v>-85.54</v>
      </c>
    </row>
    <row r="657" spans="1:12" hidden="1" x14ac:dyDescent="0.25">
      <c r="A657" t="s">
        <v>234</v>
      </c>
      <c r="B657">
        <v>120</v>
      </c>
      <c r="C657" t="s">
        <v>361</v>
      </c>
      <c r="D657" s="15" t="s">
        <v>242</v>
      </c>
      <c r="E657">
        <v>1989</v>
      </c>
      <c r="F657" s="49">
        <v>50.1</v>
      </c>
      <c r="K657">
        <v>39.025799999999997</v>
      </c>
      <c r="L657">
        <v>-85.54</v>
      </c>
    </row>
    <row r="658" spans="1:12" hidden="1" x14ac:dyDescent="0.25">
      <c r="A658" t="s">
        <v>234</v>
      </c>
      <c r="B658">
        <v>120</v>
      </c>
      <c r="C658" t="s">
        <v>362</v>
      </c>
      <c r="D658" s="15" t="s">
        <v>242</v>
      </c>
      <c r="E658">
        <v>1990</v>
      </c>
      <c r="F658" s="49">
        <v>65.599999999999994</v>
      </c>
      <c r="K658">
        <v>39.025799999999997</v>
      </c>
      <c r="L658">
        <v>-85.54</v>
      </c>
    </row>
    <row r="659" spans="1:12" hidden="1" x14ac:dyDescent="0.25">
      <c r="A659" t="s">
        <v>234</v>
      </c>
      <c r="B659">
        <v>120</v>
      </c>
      <c r="C659" t="s">
        <v>363</v>
      </c>
      <c r="D659" s="15" t="s">
        <v>242</v>
      </c>
      <c r="E659">
        <v>1990</v>
      </c>
      <c r="F659" s="49">
        <v>38.6</v>
      </c>
      <c r="K659">
        <v>39.025799999999997</v>
      </c>
      <c r="L659">
        <v>-85.54</v>
      </c>
    </row>
    <row r="660" spans="1:12" hidden="1" x14ac:dyDescent="0.25">
      <c r="A660" t="s">
        <v>234</v>
      </c>
      <c r="B660">
        <v>120</v>
      </c>
      <c r="C660" t="s">
        <v>364</v>
      </c>
      <c r="D660" s="15" t="s">
        <v>242</v>
      </c>
      <c r="E660">
        <v>1990</v>
      </c>
      <c r="F660" s="49">
        <v>33.4</v>
      </c>
      <c r="K660">
        <v>39.025799999999997</v>
      </c>
      <c r="L660">
        <v>-85.54</v>
      </c>
    </row>
    <row r="661" spans="1:12" hidden="1" x14ac:dyDescent="0.25">
      <c r="A661" t="s">
        <v>234</v>
      </c>
      <c r="B661">
        <v>120</v>
      </c>
      <c r="C661" t="s">
        <v>365</v>
      </c>
      <c r="D661" s="15" t="s">
        <v>242</v>
      </c>
      <c r="E661">
        <v>1993</v>
      </c>
      <c r="F661" s="49">
        <v>41.2</v>
      </c>
      <c r="K661">
        <v>39.025799999999997</v>
      </c>
      <c r="L661">
        <v>-85.54</v>
      </c>
    </row>
    <row r="662" spans="1:12" hidden="1" x14ac:dyDescent="0.25">
      <c r="A662" t="s">
        <v>234</v>
      </c>
      <c r="B662">
        <v>120</v>
      </c>
      <c r="C662" t="s">
        <v>366</v>
      </c>
      <c r="D662" s="15" t="s">
        <v>242</v>
      </c>
      <c r="E662">
        <v>1993</v>
      </c>
      <c r="F662" s="49">
        <v>31.1</v>
      </c>
      <c r="K662">
        <v>39.025799999999997</v>
      </c>
      <c r="L662">
        <v>-85.54</v>
      </c>
    </row>
    <row r="663" spans="1:12" hidden="1" x14ac:dyDescent="0.25">
      <c r="A663" t="s">
        <v>234</v>
      </c>
      <c r="B663">
        <v>120</v>
      </c>
      <c r="C663" t="s">
        <v>367</v>
      </c>
      <c r="D663" s="15" t="s">
        <v>242</v>
      </c>
      <c r="E663">
        <v>1993</v>
      </c>
      <c r="F663" s="49">
        <v>21.3</v>
      </c>
      <c r="K663">
        <v>39.025799999999997</v>
      </c>
      <c r="L663">
        <v>-85.54</v>
      </c>
    </row>
    <row r="664" spans="1:12" hidden="1" x14ac:dyDescent="0.25">
      <c r="A664" t="s">
        <v>234</v>
      </c>
      <c r="B664">
        <v>120</v>
      </c>
      <c r="C664" t="s">
        <v>368</v>
      </c>
      <c r="D664" s="15" t="s">
        <v>242</v>
      </c>
      <c r="E664">
        <v>1995</v>
      </c>
      <c r="F664" s="49">
        <v>39.299999999999997</v>
      </c>
      <c r="K664">
        <v>39.025799999999997</v>
      </c>
      <c r="L664">
        <v>-85.54</v>
      </c>
    </row>
    <row r="665" spans="1:12" hidden="1" x14ac:dyDescent="0.25">
      <c r="A665" t="s">
        <v>234</v>
      </c>
      <c r="B665">
        <v>120</v>
      </c>
      <c r="C665" t="s">
        <v>369</v>
      </c>
      <c r="D665" s="15" t="s">
        <v>242</v>
      </c>
      <c r="E665">
        <v>1995</v>
      </c>
      <c r="F665" s="49">
        <v>25.3</v>
      </c>
      <c r="K665">
        <v>39.025799999999997</v>
      </c>
      <c r="L665">
        <v>-85.54</v>
      </c>
    </row>
    <row r="666" spans="1:12" hidden="1" x14ac:dyDescent="0.25">
      <c r="A666" t="s">
        <v>234</v>
      </c>
      <c r="B666">
        <v>120</v>
      </c>
      <c r="C666" t="s">
        <v>370</v>
      </c>
      <c r="D666" s="15" t="s">
        <v>242</v>
      </c>
      <c r="E666">
        <v>1995</v>
      </c>
      <c r="F666" s="49">
        <v>20.5</v>
      </c>
      <c r="K666">
        <v>39.025799999999997</v>
      </c>
      <c r="L666">
        <v>-85.54</v>
      </c>
    </row>
    <row r="667" spans="1:12" hidden="1" x14ac:dyDescent="0.25">
      <c r="A667" t="s">
        <v>231</v>
      </c>
      <c r="B667">
        <v>129</v>
      </c>
      <c r="C667" t="s">
        <v>371</v>
      </c>
      <c r="D667" s="15" t="s">
        <v>242</v>
      </c>
      <c r="E667">
        <v>1994</v>
      </c>
      <c r="F667" s="49">
        <v>3</v>
      </c>
      <c r="K667">
        <v>42.747999999999998</v>
      </c>
      <c r="L667">
        <v>-94.495999999999995</v>
      </c>
    </row>
    <row r="668" spans="1:12" hidden="1" x14ac:dyDescent="0.25">
      <c r="A668" t="s">
        <v>231</v>
      </c>
      <c r="B668">
        <v>129</v>
      </c>
      <c r="C668" t="s">
        <v>372</v>
      </c>
      <c r="D668" s="15" t="s">
        <v>242</v>
      </c>
      <c r="E668">
        <v>1994</v>
      </c>
      <c r="F668" s="49">
        <v>11</v>
      </c>
      <c r="K668">
        <v>42.747999999999998</v>
      </c>
      <c r="L668">
        <v>-94.495999999999995</v>
      </c>
    </row>
    <row r="669" spans="1:12" hidden="1" x14ac:dyDescent="0.25">
      <c r="A669" t="s">
        <v>231</v>
      </c>
      <c r="B669">
        <v>129</v>
      </c>
      <c r="C669" t="s">
        <v>373</v>
      </c>
      <c r="D669" s="15" t="s">
        <v>242</v>
      </c>
      <c r="E669">
        <v>1994</v>
      </c>
      <c r="F669" s="49">
        <v>0</v>
      </c>
      <c r="K669">
        <v>42.747999999999998</v>
      </c>
      <c r="L669">
        <v>-94.495999999999995</v>
      </c>
    </row>
    <row r="670" spans="1:12" hidden="1" x14ac:dyDescent="0.25">
      <c r="A670" t="s">
        <v>231</v>
      </c>
      <c r="B670">
        <v>129</v>
      </c>
      <c r="C670" t="s">
        <v>374</v>
      </c>
      <c r="D670" s="15" t="s">
        <v>242</v>
      </c>
      <c r="E670">
        <v>1994</v>
      </c>
      <c r="F670" s="49">
        <v>3</v>
      </c>
      <c r="K670">
        <v>42.747999999999998</v>
      </c>
      <c r="L670">
        <v>-94.495999999999995</v>
      </c>
    </row>
    <row r="671" spans="1:12" hidden="1" x14ac:dyDescent="0.25">
      <c r="A671" t="s">
        <v>231</v>
      </c>
      <c r="B671">
        <v>129</v>
      </c>
      <c r="C671" t="s">
        <v>375</v>
      </c>
      <c r="D671" s="15" t="s">
        <v>242</v>
      </c>
      <c r="E671">
        <v>2000</v>
      </c>
      <c r="F671" s="49">
        <v>5</v>
      </c>
      <c r="K671">
        <v>42.747999999999998</v>
      </c>
      <c r="L671">
        <v>-94.495999999999995</v>
      </c>
    </row>
    <row r="672" spans="1:12" hidden="1" x14ac:dyDescent="0.25">
      <c r="A672" t="s">
        <v>231</v>
      </c>
      <c r="B672">
        <v>129</v>
      </c>
      <c r="C672" t="s">
        <v>376</v>
      </c>
      <c r="D672" s="15" t="s">
        <v>242</v>
      </c>
      <c r="E672">
        <v>2000</v>
      </c>
      <c r="F672" s="49">
        <v>2</v>
      </c>
      <c r="K672">
        <v>42.747999999999998</v>
      </c>
      <c r="L672">
        <v>-94.495999999999995</v>
      </c>
    </row>
    <row r="673" spans="1:12" hidden="1" x14ac:dyDescent="0.25">
      <c r="A673" t="s">
        <v>231</v>
      </c>
      <c r="B673">
        <v>129</v>
      </c>
      <c r="C673" t="s">
        <v>371</v>
      </c>
      <c r="D673" s="15" t="s">
        <v>242</v>
      </c>
      <c r="E673">
        <v>1997</v>
      </c>
      <c r="F673" s="49">
        <v>3</v>
      </c>
      <c r="K673">
        <v>42.747999999999998</v>
      </c>
      <c r="L673">
        <v>-94.495999999999995</v>
      </c>
    </row>
    <row r="674" spans="1:12" hidden="1" x14ac:dyDescent="0.25">
      <c r="A674" t="s">
        <v>231</v>
      </c>
      <c r="B674">
        <v>129</v>
      </c>
      <c r="C674" t="s">
        <v>372</v>
      </c>
      <c r="D674" s="15" t="s">
        <v>242</v>
      </c>
      <c r="E674">
        <v>1997</v>
      </c>
      <c r="F674" s="49">
        <v>5</v>
      </c>
      <c r="K674">
        <v>42.747999999999998</v>
      </c>
      <c r="L674">
        <v>-94.495999999999995</v>
      </c>
    </row>
    <row r="675" spans="1:12" hidden="1" x14ac:dyDescent="0.25">
      <c r="A675" t="s">
        <v>231</v>
      </c>
      <c r="B675">
        <v>129</v>
      </c>
      <c r="C675" t="s">
        <v>373</v>
      </c>
      <c r="D675" s="15" t="s">
        <v>242</v>
      </c>
      <c r="E675">
        <v>1997</v>
      </c>
      <c r="F675" s="49">
        <v>3</v>
      </c>
      <c r="K675">
        <v>42.747999999999998</v>
      </c>
      <c r="L675">
        <v>-94.495999999999995</v>
      </c>
    </row>
    <row r="676" spans="1:12" hidden="1" x14ac:dyDescent="0.25">
      <c r="A676" t="s">
        <v>231</v>
      </c>
      <c r="B676">
        <v>129</v>
      </c>
      <c r="C676" t="s">
        <v>374</v>
      </c>
      <c r="D676" s="15" t="s">
        <v>242</v>
      </c>
      <c r="E676">
        <v>1997</v>
      </c>
      <c r="F676" s="49">
        <v>1</v>
      </c>
      <c r="K676">
        <v>42.747999999999998</v>
      </c>
      <c r="L676">
        <v>-94.495999999999995</v>
      </c>
    </row>
    <row r="677" spans="1:12" hidden="1" x14ac:dyDescent="0.25">
      <c r="A677" t="s">
        <v>231</v>
      </c>
      <c r="B677">
        <v>129</v>
      </c>
      <c r="C677" t="s">
        <v>371</v>
      </c>
      <c r="D677" s="15" t="s">
        <v>242</v>
      </c>
      <c r="E677">
        <v>1998</v>
      </c>
      <c r="F677" s="49">
        <v>5</v>
      </c>
      <c r="K677">
        <v>42.747999999999998</v>
      </c>
      <c r="L677">
        <v>-94.495999999999995</v>
      </c>
    </row>
    <row r="678" spans="1:12" hidden="1" x14ac:dyDescent="0.25">
      <c r="A678" t="s">
        <v>231</v>
      </c>
      <c r="B678">
        <v>129</v>
      </c>
      <c r="C678" t="s">
        <v>372</v>
      </c>
      <c r="D678" s="15" t="s">
        <v>242</v>
      </c>
      <c r="E678">
        <v>1998</v>
      </c>
      <c r="F678" s="49">
        <v>35</v>
      </c>
      <c r="K678">
        <v>42.747999999999998</v>
      </c>
      <c r="L678">
        <v>-94.495999999999995</v>
      </c>
    </row>
    <row r="679" spans="1:12" hidden="1" x14ac:dyDescent="0.25">
      <c r="A679" t="s">
        <v>231</v>
      </c>
      <c r="B679">
        <v>129</v>
      </c>
      <c r="C679" t="s">
        <v>373</v>
      </c>
      <c r="D679" s="15" t="s">
        <v>242</v>
      </c>
      <c r="E679">
        <v>1998</v>
      </c>
      <c r="F679" s="49">
        <v>27</v>
      </c>
      <c r="K679">
        <v>42.747999999999998</v>
      </c>
      <c r="L679">
        <v>-94.495999999999995</v>
      </c>
    </row>
    <row r="680" spans="1:12" hidden="1" x14ac:dyDescent="0.25">
      <c r="A680" t="s">
        <v>231</v>
      </c>
      <c r="B680">
        <v>129</v>
      </c>
      <c r="C680" t="s">
        <v>374</v>
      </c>
      <c r="D680" s="15" t="s">
        <v>242</v>
      </c>
      <c r="E680">
        <v>1998</v>
      </c>
      <c r="F680" s="49">
        <v>25</v>
      </c>
      <c r="K680">
        <v>42.747999999999998</v>
      </c>
      <c r="L680">
        <v>-94.495999999999995</v>
      </c>
    </row>
    <row r="681" spans="1:12" hidden="1" x14ac:dyDescent="0.25">
      <c r="A681" t="s">
        <v>231</v>
      </c>
      <c r="B681">
        <v>129</v>
      </c>
      <c r="C681" t="s">
        <v>375</v>
      </c>
      <c r="D681" s="15" t="s">
        <v>242</v>
      </c>
      <c r="E681">
        <v>2004</v>
      </c>
      <c r="F681" s="49">
        <v>58</v>
      </c>
      <c r="K681">
        <v>42.747999999999998</v>
      </c>
      <c r="L681">
        <v>-94.495999999999995</v>
      </c>
    </row>
    <row r="682" spans="1:12" hidden="1" x14ac:dyDescent="0.25">
      <c r="A682" t="s">
        <v>231</v>
      </c>
      <c r="B682">
        <v>129</v>
      </c>
      <c r="C682" t="s">
        <v>376</v>
      </c>
      <c r="D682" s="15" t="s">
        <v>242</v>
      </c>
      <c r="E682">
        <v>2004</v>
      </c>
      <c r="F682" s="49">
        <v>39</v>
      </c>
      <c r="K682">
        <v>42.747999999999998</v>
      </c>
      <c r="L682">
        <v>-94.495999999999995</v>
      </c>
    </row>
    <row r="683" spans="1:12" hidden="1" x14ac:dyDescent="0.25">
      <c r="A683" t="s">
        <v>231</v>
      </c>
      <c r="B683">
        <v>129</v>
      </c>
      <c r="C683" t="s">
        <v>375</v>
      </c>
      <c r="D683" s="15" t="s">
        <v>242</v>
      </c>
      <c r="E683">
        <v>2001</v>
      </c>
      <c r="F683" s="49">
        <v>37</v>
      </c>
      <c r="K683">
        <v>42.747999999999998</v>
      </c>
      <c r="L683">
        <v>-94.495999999999995</v>
      </c>
    </row>
    <row r="684" spans="1:12" hidden="1" x14ac:dyDescent="0.25">
      <c r="A684" t="s">
        <v>231</v>
      </c>
      <c r="B684">
        <v>129</v>
      </c>
      <c r="C684" t="s">
        <v>376</v>
      </c>
      <c r="D684" s="15" t="s">
        <v>242</v>
      </c>
      <c r="E684">
        <v>2001</v>
      </c>
      <c r="F684" s="49">
        <v>86</v>
      </c>
      <c r="K684">
        <v>42.747999999999998</v>
      </c>
      <c r="L684">
        <v>-94.495999999999995</v>
      </c>
    </row>
    <row r="685" spans="1:12" hidden="1" x14ac:dyDescent="0.25">
      <c r="A685" t="s">
        <v>231</v>
      </c>
      <c r="B685">
        <v>129</v>
      </c>
      <c r="C685" t="s">
        <v>371</v>
      </c>
      <c r="D685" s="15" t="s">
        <v>242</v>
      </c>
      <c r="E685">
        <v>1999</v>
      </c>
      <c r="F685" s="49">
        <v>8</v>
      </c>
      <c r="K685">
        <v>42.747999999999998</v>
      </c>
      <c r="L685">
        <v>-94.495999999999995</v>
      </c>
    </row>
    <row r="686" spans="1:12" hidden="1" x14ac:dyDescent="0.25">
      <c r="A686" t="s">
        <v>231</v>
      </c>
      <c r="B686">
        <v>129</v>
      </c>
      <c r="C686" t="s">
        <v>372</v>
      </c>
      <c r="D686" s="15" t="s">
        <v>242</v>
      </c>
      <c r="E686">
        <v>1999</v>
      </c>
      <c r="F686" s="49">
        <v>20</v>
      </c>
      <c r="K686">
        <v>42.747999999999998</v>
      </c>
      <c r="L686">
        <v>-94.495999999999995</v>
      </c>
    </row>
    <row r="687" spans="1:12" hidden="1" x14ac:dyDescent="0.25">
      <c r="A687" t="s">
        <v>231</v>
      </c>
      <c r="B687">
        <v>129</v>
      </c>
      <c r="C687" t="s">
        <v>373</v>
      </c>
      <c r="D687" s="15" t="s">
        <v>242</v>
      </c>
      <c r="E687">
        <v>1999</v>
      </c>
      <c r="F687" s="49">
        <v>19</v>
      </c>
      <c r="K687">
        <v>42.747999999999998</v>
      </c>
      <c r="L687">
        <v>-94.495999999999995</v>
      </c>
    </row>
    <row r="688" spans="1:12" hidden="1" x14ac:dyDescent="0.25">
      <c r="A688" t="s">
        <v>231</v>
      </c>
      <c r="B688">
        <v>129</v>
      </c>
      <c r="C688" t="s">
        <v>374</v>
      </c>
      <c r="D688" s="15" t="s">
        <v>242</v>
      </c>
      <c r="E688">
        <v>1999</v>
      </c>
      <c r="F688" s="49">
        <v>11</v>
      </c>
      <c r="K688">
        <v>42.747999999999998</v>
      </c>
      <c r="L688">
        <v>-94.495999999999995</v>
      </c>
    </row>
    <row r="689" spans="1:12" hidden="1" x14ac:dyDescent="0.25">
      <c r="A689" t="s">
        <v>231</v>
      </c>
      <c r="B689">
        <v>129</v>
      </c>
      <c r="C689" t="s">
        <v>371</v>
      </c>
      <c r="D689" s="15" t="s">
        <v>242</v>
      </c>
      <c r="E689">
        <v>1996</v>
      </c>
      <c r="F689" s="49">
        <v>13</v>
      </c>
      <c r="K689">
        <v>42.747999999999998</v>
      </c>
      <c r="L689">
        <v>-94.495999999999995</v>
      </c>
    </row>
    <row r="690" spans="1:12" hidden="1" x14ac:dyDescent="0.25">
      <c r="A690" t="s">
        <v>231</v>
      </c>
      <c r="B690">
        <v>129</v>
      </c>
      <c r="C690" t="s">
        <v>372</v>
      </c>
      <c r="D690" s="15" t="s">
        <v>242</v>
      </c>
      <c r="E690">
        <v>1996</v>
      </c>
      <c r="F690" s="49">
        <v>40</v>
      </c>
      <c r="K690">
        <v>42.747999999999998</v>
      </c>
      <c r="L690">
        <v>-94.495999999999995</v>
      </c>
    </row>
    <row r="691" spans="1:12" hidden="1" x14ac:dyDescent="0.25">
      <c r="A691" t="s">
        <v>231</v>
      </c>
      <c r="B691">
        <v>129</v>
      </c>
      <c r="C691" t="s">
        <v>373</v>
      </c>
      <c r="D691" s="15" t="s">
        <v>242</v>
      </c>
      <c r="E691">
        <v>1996</v>
      </c>
      <c r="F691" s="49">
        <v>28</v>
      </c>
      <c r="K691">
        <v>42.747999999999998</v>
      </c>
      <c r="L691">
        <v>-94.495999999999995</v>
      </c>
    </row>
    <row r="692" spans="1:12" hidden="1" x14ac:dyDescent="0.25">
      <c r="A692" t="s">
        <v>231</v>
      </c>
      <c r="B692">
        <v>129</v>
      </c>
      <c r="C692" t="s">
        <v>374</v>
      </c>
      <c r="D692" s="15" t="s">
        <v>242</v>
      </c>
      <c r="E692">
        <v>1996</v>
      </c>
      <c r="F692" s="49">
        <v>7</v>
      </c>
      <c r="K692">
        <v>42.747999999999998</v>
      </c>
      <c r="L692">
        <v>-94.495999999999995</v>
      </c>
    </row>
    <row r="693" spans="1:12" hidden="1" x14ac:dyDescent="0.25">
      <c r="A693" t="s">
        <v>231</v>
      </c>
      <c r="B693">
        <v>129</v>
      </c>
      <c r="C693" t="s">
        <v>375</v>
      </c>
      <c r="D693" s="15" t="s">
        <v>242</v>
      </c>
      <c r="E693">
        <v>2002</v>
      </c>
      <c r="F693" s="49">
        <v>25</v>
      </c>
      <c r="K693">
        <v>42.747999999999998</v>
      </c>
      <c r="L693">
        <v>-94.495999999999995</v>
      </c>
    </row>
    <row r="694" spans="1:12" hidden="1" x14ac:dyDescent="0.25">
      <c r="A694" t="s">
        <v>231</v>
      </c>
      <c r="B694">
        <v>129</v>
      </c>
      <c r="C694" t="s">
        <v>376</v>
      </c>
      <c r="D694" s="15" t="s">
        <v>242</v>
      </c>
      <c r="E694">
        <v>2002</v>
      </c>
      <c r="F694" s="49">
        <v>47</v>
      </c>
      <c r="K694">
        <v>42.747999999999998</v>
      </c>
      <c r="L694">
        <v>-94.495999999999995</v>
      </c>
    </row>
    <row r="695" spans="1:12" hidden="1" x14ac:dyDescent="0.25">
      <c r="A695" t="s">
        <v>231</v>
      </c>
      <c r="B695">
        <v>129</v>
      </c>
      <c r="C695" t="s">
        <v>371</v>
      </c>
      <c r="D695" s="15" t="s">
        <v>242</v>
      </c>
      <c r="E695">
        <v>1995</v>
      </c>
      <c r="F695" s="49">
        <v>10</v>
      </c>
      <c r="K695">
        <v>42.747999999999998</v>
      </c>
      <c r="L695">
        <v>-94.495999999999995</v>
      </c>
    </row>
    <row r="696" spans="1:12" hidden="1" x14ac:dyDescent="0.25">
      <c r="A696" t="s">
        <v>231</v>
      </c>
      <c r="B696">
        <v>129</v>
      </c>
      <c r="C696" t="s">
        <v>372</v>
      </c>
      <c r="D696" s="15" t="s">
        <v>242</v>
      </c>
      <c r="E696">
        <v>1995</v>
      </c>
      <c r="F696" s="49">
        <v>14</v>
      </c>
      <c r="K696">
        <v>42.747999999999998</v>
      </c>
      <c r="L696">
        <v>-94.495999999999995</v>
      </c>
    </row>
    <row r="697" spans="1:12" hidden="1" x14ac:dyDescent="0.25">
      <c r="A697" t="s">
        <v>231</v>
      </c>
      <c r="B697">
        <v>129</v>
      </c>
      <c r="C697" t="s">
        <v>373</v>
      </c>
      <c r="D697" s="15" t="s">
        <v>242</v>
      </c>
      <c r="E697">
        <v>1995</v>
      </c>
      <c r="F697" s="49">
        <v>12</v>
      </c>
      <c r="K697">
        <v>42.747999999999998</v>
      </c>
      <c r="L697">
        <v>-94.495999999999995</v>
      </c>
    </row>
    <row r="698" spans="1:12" hidden="1" x14ac:dyDescent="0.25">
      <c r="A698" t="s">
        <v>231</v>
      </c>
      <c r="B698">
        <v>129</v>
      </c>
      <c r="C698" t="s">
        <v>374</v>
      </c>
      <c r="D698" s="15" t="s">
        <v>242</v>
      </c>
      <c r="E698">
        <v>1995</v>
      </c>
      <c r="F698" s="49">
        <v>3</v>
      </c>
      <c r="K698">
        <v>42.747999999999998</v>
      </c>
      <c r="L698">
        <v>-94.495999999999995</v>
      </c>
    </row>
    <row r="699" spans="1:12" hidden="1" x14ac:dyDescent="0.25">
      <c r="A699" t="s">
        <v>231</v>
      </c>
      <c r="B699">
        <v>129</v>
      </c>
      <c r="C699" t="s">
        <v>375</v>
      </c>
      <c r="D699" s="15" t="s">
        <v>242</v>
      </c>
      <c r="E699">
        <v>2003</v>
      </c>
      <c r="F699" s="49">
        <v>49</v>
      </c>
      <c r="K699">
        <v>42.747999999999998</v>
      </c>
      <c r="L699">
        <v>-94.495999999999995</v>
      </c>
    </row>
    <row r="700" spans="1:12" hidden="1" x14ac:dyDescent="0.25">
      <c r="A700" t="s">
        <v>231</v>
      </c>
      <c r="B700">
        <v>129</v>
      </c>
      <c r="C700" t="s">
        <v>376</v>
      </c>
      <c r="D700" s="15" t="s">
        <v>242</v>
      </c>
      <c r="E700">
        <v>2003</v>
      </c>
      <c r="F700" s="49">
        <v>74</v>
      </c>
      <c r="K700">
        <v>42.747999999999998</v>
      </c>
      <c r="L700">
        <v>-94.495999999999995</v>
      </c>
    </row>
    <row r="701" spans="1:12" hidden="1" x14ac:dyDescent="0.25">
      <c r="A701" t="s">
        <v>231</v>
      </c>
      <c r="B701">
        <v>129</v>
      </c>
      <c r="C701" t="s">
        <v>298</v>
      </c>
      <c r="D701" s="15" t="s">
        <v>242</v>
      </c>
      <c r="E701">
        <v>1992</v>
      </c>
      <c r="F701" s="49">
        <v>27</v>
      </c>
      <c r="K701">
        <v>42.747999999999998</v>
      </c>
      <c r="L701">
        <v>-94.495999999999995</v>
      </c>
    </row>
    <row r="702" spans="1:12" hidden="1" x14ac:dyDescent="0.25">
      <c r="A702" t="s">
        <v>231</v>
      </c>
      <c r="B702">
        <v>129</v>
      </c>
      <c r="C702" t="s">
        <v>377</v>
      </c>
      <c r="D702" s="15" t="s">
        <v>242</v>
      </c>
      <c r="E702">
        <v>1992</v>
      </c>
      <c r="F702" s="49">
        <v>31</v>
      </c>
      <c r="K702">
        <v>42.747999999999998</v>
      </c>
      <c r="L702">
        <v>-94.495999999999995</v>
      </c>
    </row>
    <row r="703" spans="1:12" hidden="1" x14ac:dyDescent="0.25">
      <c r="A703" t="s">
        <v>231</v>
      </c>
      <c r="B703">
        <v>129</v>
      </c>
      <c r="C703" t="s">
        <v>378</v>
      </c>
      <c r="D703" s="15" t="s">
        <v>242</v>
      </c>
      <c r="E703">
        <v>1992</v>
      </c>
      <c r="F703" s="49">
        <v>40</v>
      </c>
      <c r="K703">
        <v>42.747999999999998</v>
      </c>
      <c r="L703">
        <v>-94.495999999999995</v>
      </c>
    </row>
    <row r="704" spans="1:12" hidden="1" x14ac:dyDescent="0.25">
      <c r="A704" t="s">
        <v>231</v>
      </c>
      <c r="B704">
        <v>129</v>
      </c>
      <c r="C704" t="s">
        <v>379</v>
      </c>
      <c r="D704" s="15" t="s">
        <v>242</v>
      </c>
      <c r="E704">
        <v>1992</v>
      </c>
      <c r="F704" s="49">
        <v>33</v>
      </c>
      <c r="K704">
        <v>42.747999999999998</v>
      </c>
      <c r="L704">
        <v>-94.495999999999995</v>
      </c>
    </row>
    <row r="705" spans="1:12" hidden="1" x14ac:dyDescent="0.25">
      <c r="A705" t="s">
        <v>231</v>
      </c>
      <c r="B705">
        <v>129</v>
      </c>
      <c r="C705" t="s">
        <v>380</v>
      </c>
      <c r="D705" s="15" t="s">
        <v>242</v>
      </c>
      <c r="E705">
        <v>1992</v>
      </c>
      <c r="F705" s="49">
        <v>65</v>
      </c>
      <c r="K705">
        <v>42.747999999999998</v>
      </c>
      <c r="L705">
        <v>-94.495999999999995</v>
      </c>
    </row>
    <row r="706" spans="1:12" hidden="1" x14ac:dyDescent="0.25">
      <c r="A706" t="s">
        <v>231</v>
      </c>
      <c r="B706">
        <v>129</v>
      </c>
      <c r="C706" t="s">
        <v>381</v>
      </c>
      <c r="D706" s="15" t="s">
        <v>242</v>
      </c>
      <c r="E706">
        <v>1992</v>
      </c>
      <c r="F706" s="49">
        <v>23</v>
      </c>
      <c r="K706">
        <v>42.747999999999998</v>
      </c>
      <c r="L706">
        <v>-94.495999999999995</v>
      </c>
    </row>
    <row r="707" spans="1:12" hidden="1" x14ac:dyDescent="0.25">
      <c r="A707" t="s">
        <v>231</v>
      </c>
      <c r="B707">
        <v>129</v>
      </c>
      <c r="C707" t="s">
        <v>382</v>
      </c>
      <c r="D707" s="15" t="s">
        <v>242</v>
      </c>
      <c r="E707">
        <v>1992</v>
      </c>
      <c r="F707" s="49">
        <v>58</v>
      </c>
      <c r="K707">
        <v>42.747999999999998</v>
      </c>
      <c r="L707">
        <v>-94.495999999999995</v>
      </c>
    </row>
    <row r="708" spans="1:12" hidden="1" x14ac:dyDescent="0.25">
      <c r="A708" t="s">
        <v>231</v>
      </c>
      <c r="B708">
        <v>129</v>
      </c>
      <c r="C708" t="s">
        <v>383</v>
      </c>
      <c r="D708" s="15" t="s">
        <v>242</v>
      </c>
      <c r="E708">
        <v>1992</v>
      </c>
      <c r="F708" s="49">
        <v>32</v>
      </c>
      <c r="K708">
        <v>42.747999999999998</v>
      </c>
      <c r="L708">
        <v>-94.495999999999995</v>
      </c>
    </row>
    <row r="709" spans="1:12" hidden="1" x14ac:dyDescent="0.25">
      <c r="A709" t="s">
        <v>231</v>
      </c>
      <c r="B709">
        <v>129</v>
      </c>
      <c r="C709" t="s">
        <v>298</v>
      </c>
      <c r="D709" s="15" t="s">
        <v>242</v>
      </c>
      <c r="E709">
        <v>1991</v>
      </c>
      <c r="F709" s="49">
        <v>91</v>
      </c>
      <c r="K709">
        <v>42.747999999999998</v>
      </c>
      <c r="L709">
        <v>-94.495999999999995</v>
      </c>
    </row>
    <row r="710" spans="1:12" hidden="1" x14ac:dyDescent="0.25">
      <c r="A710" t="s">
        <v>231</v>
      </c>
      <c r="B710">
        <v>129</v>
      </c>
      <c r="C710" t="s">
        <v>377</v>
      </c>
      <c r="D710" s="15" t="s">
        <v>242</v>
      </c>
      <c r="E710">
        <v>1991</v>
      </c>
      <c r="F710" s="49">
        <v>72</v>
      </c>
      <c r="K710">
        <v>42.747999999999998</v>
      </c>
      <c r="L710">
        <v>-94.495999999999995</v>
      </c>
    </row>
    <row r="711" spans="1:12" hidden="1" x14ac:dyDescent="0.25">
      <c r="A711" t="s">
        <v>231</v>
      </c>
      <c r="B711">
        <v>129</v>
      </c>
      <c r="C711" t="s">
        <v>378</v>
      </c>
      <c r="D711" s="15" t="s">
        <v>242</v>
      </c>
      <c r="E711">
        <v>1991</v>
      </c>
      <c r="F711" s="49">
        <v>109</v>
      </c>
      <c r="K711">
        <v>42.747999999999998</v>
      </c>
      <c r="L711">
        <v>-94.495999999999995</v>
      </c>
    </row>
    <row r="712" spans="1:12" hidden="1" x14ac:dyDescent="0.25">
      <c r="A712" t="s">
        <v>231</v>
      </c>
      <c r="B712">
        <v>129</v>
      </c>
      <c r="C712" t="s">
        <v>379</v>
      </c>
      <c r="D712" s="15" t="s">
        <v>242</v>
      </c>
      <c r="E712">
        <v>1991</v>
      </c>
      <c r="F712" s="49">
        <v>64</v>
      </c>
      <c r="K712">
        <v>42.747999999999998</v>
      </c>
      <c r="L712">
        <v>-94.495999999999995</v>
      </c>
    </row>
    <row r="713" spans="1:12" hidden="1" x14ac:dyDescent="0.25">
      <c r="A713" t="s">
        <v>231</v>
      </c>
      <c r="B713">
        <v>129</v>
      </c>
      <c r="C713" t="s">
        <v>380</v>
      </c>
      <c r="D713" s="15" t="s">
        <v>242</v>
      </c>
      <c r="E713">
        <v>1991</v>
      </c>
      <c r="F713" s="49">
        <v>43</v>
      </c>
      <c r="K713">
        <v>42.747999999999998</v>
      </c>
      <c r="L713">
        <v>-94.495999999999995</v>
      </c>
    </row>
    <row r="714" spans="1:12" hidden="1" x14ac:dyDescent="0.25">
      <c r="A714" t="s">
        <v>231</v>
      </c>
      <c r="B714">
        <v>129</v>
      </c>
      <c r="C714" t="s">
        <v>381</v>
      </c>
      <c r="D714" s="15" t="s">
        <v>242</v>
      </c>
      <c r="E714">
        <v>1991</v>
      </c>
      <c r="F714" s="49">
        <v>46</v>
      </c>
      <c r="K714">
        <v>42.747999999999998</v>
      </c>
      <c r="L714">
        <v>-94.495999999999995</v>
      </c>
    </row>
    <row r="715" spans="1:12" hidden="1" x14ac:dyDescent="0.25">
      <c r="A715" t="s">
        <v>231</v>
      </c>
      <c r="B715">
        <v>129</v>
      </c>
      <c r="C715" t="s">
        <v>382</v>
      </c>
      <c r="D715" s="15" t="s">
        <v>242</v>
      </c>
      <c r="E715">
        <v>1991</v>
      </c>
      <c r="F715" s="49">
        <v>28</v>
      </c>
      <c r="K715">
        <v>42.747999999999998</v>
      </c>
      <c r="L715">
        <v>-94.495999999999995</v>
      </c>
    </row>
    <row r="716" spans="1:12" hidden="1" x14ac:dyDescent="0.25">
      <c r="A716" t="s">
        <v>231</v>
      </c>
      <c r="B716">
        <v>129</v>
      </c>
      <c r="C716" t="s">
        <v>383</v>
      </c>
      <c r="D716" s="15" t="s">
        <v>242</v>
      </c>
      <c r="E716">
        <v>1991</v>
      </c>
      <c r="F716" s="49">
        <v>83</v>
      </c>
      <c r="K716">
        <v>42.747999999999998</v>
      </c>
      <c r="L716">
        <v>-94.495999999999995</v>
      </c>
    </row>
    <row r="717" spans="1:12" hidden="1" x14ac:dyDescent="0.25">
      <c r="A717" t="s">
        <v>231</v>
      </c>
      <c r="B717">
        <v>129</v>
      </c>
      <c r="C717" t="s">
        <v>298</v>
      </c>
      <c r="D717" s="15" t="s">
        <v>242</v>
      </c>
      <c r="E717">
        <v>1990</v>
      </c>
      <c r="F717" s="49">
        <v>45</v>
      </c>
      <c r="K717">
        <v>42.747999999999998</v>
      </c>
      <c r="L717">
        <v>-94.495999999999995</v>
      </c>
    </row>
    <row r="718" spans="1:12" hidden="1" x14ac:dyDescent="0.25">
      <c r="A718" t="s">
        <v>231</v>
      </c>
      <c r="B718">
        <v>129</v>
      </c>
      <c r="C718" t="s">
        <v>377</v>
      </c>
      <c r="D718" s="15" t="s">
        <v>242</v>
      </c>
      <c r="E718">
        <v>1990</v>
      </c>
      <c r="F718" s="49">
        <v>63</v>
      </c>
      <c r="K718">
        <v>42.747999999999998</v>
      </c>
      <c r="L718">
        <v>-94.495999999999995</v>
      </c>
    </row>
    <row r="719" spans="1:12" hidden="1" x14ac:dyDescent="0.25">
      <c r="A719" t="s">
        <v>231</v>
      </c>
      <c r="B719">
        <v>129</v>
      </c>
      <c r="C719" t="s">
        <v>378</v>
      </c>
      <c r="D719" s="15" t="s">
        <v>242</v>
      </c>
      <c r="E719">
        <v>1990</v>
      </c>
      <c r="F719" s="49">
        <v>36</v>
      </c>
      <c r="K719">
        <v>42.747999999999998</v>
      </c>
      <c r="L719">
        <v>-94.495999999999995</v>
      </c>
    </row>
    <row r="720" spans="1:12" hidden="1" x14ac:dyDescent="0.25">
      <c r="A720" t="s">
        <v>231</v>
      </c>
      <c r="B720">
        <v>129</v>
      </c>
      <c r="C720" t="s">
        <v>379</v>
      </c>
      <c r="D720" s="15" t="s">
        <v>242</v>
      </c>
      <c r="E720">
        <v>1990</v>
      </c>
      <c r="F720" s="49">
        <v>80</v>
      </c>
      <c r="K720">
        <v>42.747999999999998</v>
      </c>
      <c r="L720">
        <v>-94.495999999999995</v>
      </c>
    </row>
    <row r="721" spans="1:12" hidden="1" x14ac:dyDescent="0.25">
      <c r="A721" t="s">
        <v>231</v>
      </c>
      <c r="B721">
        <v>129</v>
      </c>
      <c r="C721" t="s">
        <v>380</v>
      </c>
      <c r="D721" s="15" t="s">
        <v>242</v>
      </c>
      <c r="E721">
        <v>1990</v>
      </c>
      <c r="F721" s="49">
        <v>60</v>
      </c>
      <c r="K721">
        <v>42.747999999999998</v>
      </c>
      <c r="L721">
        <v>-94.495999999999995</v>
      </c>
    </row>
    <row r="722" spans="1:12" hidden="1" x14ac:dyDescent="0.25">
      <c r="A722" t="s">
        <v>231</v>
      </c>
      <c r="B722">
        <v>129</v>
      </c>
      <c r="C722" t="s">
        <v>381</v>
      </c>
      <c r="D722" s="15" t="s">
        <v>242</v>
      </c>
      <c r="E722">
        <v>1990</v>
      </c>
      <c r="F722" s="49">
        <v>48</v>
      </c>
      <c r="K722">
        <v>42.747999999999998</v>
      </c>
      <c r="L722">
        <v>-94.495999999999995</v>
      </c>
    </row>
    <row r="723" spans="1:12" hidden="1" x14ac:dyDescent="0.25">
      <c r="A723" t="s">
        <v>231</v>
      </c>
      <c r="B723">
        <v>129</v>
      </c>
      <c r="C723" t="s">
        <v>382</v>
      </c>
      <c r="D723" s="15" t="s">
        <v>242</v>
      </c>
      <c r="E723">
        <v>1990</v>
      </c>
      <c r="F723" s="49">
        <v>82</v>
      </c>
      <c r="K723">
        <v>42.747999999999998</v>
      </c>
      <c r="L723">
        <v>-94.495999999999995</v>
      </c>
    </row>
    <row r="724" spans="1:12" hidden="1" x14ac:dyDescent="0.25">
      <c r="A724" t="s">
        <v>231</v>
      </c>
      <c r="B724">
        <v>129</v>
      </c>
      <c r="C724" t="s">
        <v>383</v>
      </c>
      <c r="D724" s="15" t="s">
        <v>242</v>
      </c>
      <c r="E724">
        <v>1990</v>
      </c>
      <c r="F724" s="49">
        <v>70</v>
      </c>
      <c r="K724">
        <v>42.747999999999998</v>
      </c>
      <c r="L724">
        <v>-94.495999999999995</v>
      </c>
    </row>
    <row r="725" spans="1:12" hidden="1" x14ac:dyDescent="0.25">
      <c r="A725" t="s">
        <v>231</v>
      </c>
      <c r="B725">
        <v>129</v>
      </c>
      <c r="C725" t="s">
        <v>298</v>
      </c>
      <c r="D725" s="15" t="s">
        <v>242</v>
      </c>
      <c r="E725">
        <v>1993</v>
      </c>
      <c r="F725" s="49">
        <v>21</v>
      </c>
      <c r="K725">
        <v>42.747999999999998</v>
      </c>
      <c r="L725">
        <v>-94.495999999999995</v>
      </c>
    </row>
    <row r="726" spans="1:12" hidden="1" x14ac:dyDescent="0.25">
      <c r="A726" t="s">
        <v>231</v>
      </c>
      <c r="B726">
        <v>129</v>
      </c>
      <c r="C726" t="s">
        <v>377</v>
      </c>
      <c r="D726" s="15" t="s">
        <v>242</v>
      </c>
      <c r="E726">
        <v>1993</v>
      </c>
      <c r="F726" s="49">
        <v>49</v>
      </c>
      <c r="K726">
        <v>42.747999999999998</v>
      </c>
      <c r="L726">
        <v>-94.495999999999995</v>
      </c>
    </row>
    <row r="727" spans="1:12" hidden="1" x14ac:dyDescent="0.25">
      <c r="A727" t="s">
        <v>231</v>
      </c>
      <c r="B727">
        <v>129</v>
      </c>
      <c r="C727" t="s">
        <v>378</v>
      </c>
      <c r="D727" s="15" t="s">
        <v>242</v>
      </c>
      <c r="E727">
        <v>1993</v>
      </c>
      <c r="F727" s="49">
        <v>62</v>
      </c>
      <c r="K727">
        <v>42.747999999999998</v>
      </c>
      <c r="L727">
        <v>-94.495999999999995</v>
      </c>
    </row>
    <row r="728" spans="1:12" hidden="1" x14ac:dyDescent="0.25">
      <c r="A728" t="s">
        <v>231</v>
      </c>
      <c r="B728">
        <v>129</v>
      </c>
      <c r="C728" t="s">
        <v>379</v>
      </c>
      <c r="D728" s="15" t="s">
        <v>242</v>
      </c>
      <c r="E728">
        <v>1993</v>
      </c>
      <c r="F728" s="49">
        <v>59</v>
      </c>
      <c r="K728">
        <v>42.747999999999998</v>
      </c>
      <c r="L728">
        <v>-94.495999999999995</v>
      </c>
    </row>
    <row r="729" spans="1:12" hidden="1" x14ac:dyDescent="0.25">
      <c r="A729" t="s">
        <v>231</v>
      </c>
      <c r="B729">
        <v>129</v>
      </c>
      <c r="C729" t="s">
        <v>380</v>
      </c>
      <c r="D729" s="15" t="s">
        <v>242</v>
      </c>
      <c r="E729">
        <v>1993</v>
      </c>
      <c r="F729" s="49">
        <v>34</v>
      </c>
      <c r="K729">
        <v>42.747999999999998</v>
      </c>
      <c r="L729">
        <v>-94.495999999999995</v>
      </c>
    </row>
    <row r="730" spans="1:12" hidden="1" x14ac:dyDescent="0.25">
      <c r="A730" t="s">
        <v>231</v>
      </c>
      <c r="B730">
        <v>129</v>
      </c>
      <c r="C730" t="s">
        <v>381</v>
      </c>
      <c r="D730" s="15" t="s">
        <v>242</v>
      </c>
      <c r="E730">
        <v>1993</v>
      </c>
      <c r="F730" s="49">
        <v>52</v>
      </c>
      <c r="K730">
        <v>42.747999999999998</v>
      </c>
      <c r="L730">
        <v>-94.495999999999995</v>
      </c>
    </row>
    <row r="731" spans="1:12" hidden="1" x14ac:dyDescent="0.25">
      <c r="A731" t="s">
        <v>231</v>
      </c>
      <c r="B731">
        <v>129</v>
      </c>
      <c r="C731" t="s">
        <v>383</v>
      </c>
      <c r="D731" s="15" t="s">
        <v>242</v>
      </c>
      <c r="E731">
        <v>1993</v>
      </c>
      <c r="F731" s="49">
        <v>36</v>
      </c>
      <c r="K731">
        <v>42.747999999999998</v>
      </c>
      <c r="L731">
        <v>-94.495999999999995</v>
      </c>
    </row>
    <row r="732" spans="1:12" hidden="1" x14ac:dyDescent="0.25">
      <c r="A732" t="s">
        <v>231</v>
      </c>
      <c r="B732">
        <v>130</v>
      </c>
      <c r="C732" t="s">
        <v>384</v>
      </c>
      <c r="D732" s="15" t="s">
        <v>242</v>
      </c>
      <c r="E732">
        <v>2002</v>
      </c>
      <c r="F732" s="49">
        <v>27</v>
      </c>
      <c r="K732">
        <v>42.747999999999998</v>
      </c>
      <c r="L732">
        <v>-94.495999999999995</v>
      </c>
    </row>
    <row r="733" spans="1:12" hidden="1" x14ac:dyDescent="0.25">
      <c r="A733" t="s">
        <v>231</v>
      </c>
      <c r="B733">
        <v>130</v>
      </c>
      <c r="C733" t="s">
        <v>385</v>
      </c>
      <c r="D733" s="15" t="s">
        <v>242</v>
      </c>
      <c r="E733">
        <v>2002</v>
      </c>
      <c r="F733" s="49">
        <v>25</v>
      </c>
      <c r="K733">
        <v>42.747999999999998</v>
      </c>
      <c r="L733">
        <v>-94.495999999999995</v>
      </c>
    </row>
    <row r="734" spans="1:12" hidden="1" x14ac:dyDescent="0.25">
      <c r="A734" t="s">
        <v>231</v>
      </c>
      <c r="B734">
        <v>130</v>
      </c>
      <c r="C734" t="s">
        <v>386</v>
      </c>
      <c r="D734" s="15" t="s">
        <v>242</v>
      </c>
      <c r="E734">
        <v>2002</v>
      </c>
      <c r="F734" s="49">
        <v>33</v>
      </c>
      <c r="K734">
        <v>42.747999999999998</v>
      </c>
      <c r="L734">
        <v>-94.495999999999995</v>
      </c>
    </row>
    <row r="735" spans="1:12" hidden="1" x14ac:dyDescent="0.25">
      <c r="A735" t="s">
        <v>231</v>
      </c>
      <c r="B735">
        <v>130</v>
      </c>
      <c r="C735" t="s">
        <v>387</v>
      </c>
      <c r="D735" s="15" t="s">
        <v>242</v>
      </c>
      <c r="E735">
        <v>2002</v>
      </c>
      <c r="F735" s="49">
        <v>47</v>
      </c>
      <c r="K735">
        <v>42.747999999999998</v>
      </c>
      <c r="L735">
        <v>-94.495999999999995</v>
      </c>
    </row>
    <row r="736" spans="1:12" hidden="1" x14ac:dyDescent="0.25">
      <c r="A736" t="s">
        <v>231</v>
      </c>
      <c r="B736">
        <v>130</v>
      </c>
      <c r="C736" t="s">
        <v>388</v>
      </c>
      <c r="D736" s="15" t="s">
        <v>242</v>
      </c>
      <c r="E736">
        <v>2002</v>
      </c>
      <c r="F736" s="49">
        <v>33</v>
      </c>
      <c r="K736">
        <v>42.747999999999998</v>
      </c>
      <c r="L736">
        <v>-94.495999999999995</v>
      </c>
    </row>
    <row r="737" spans="1:12" hidden="1" x14ac:dyDescent="0.25">
      <c r="A737" t="s">
        <v>231</v>
      </c>
      <c r="B737">
        <v>130</v>
      </c>
      <c r="C737" t="s">
        <v>389</v>
      </c>
      <c r="D737" s="15" t="s">
        <v>242</v>
      </c>
      <c r="E737">
        <v>2002</v>
      </c>
      <c r="F737" s="49">
        <v>37</v>
      </c>
      <c r="K737">
        <v>42.747999999999998</v>
      </c>
      <c r="L737">
        <v>-94.495999999999995</v>
      </c>
    </row>
    <row r="738" spans="1:12" hidden="1" x14ac:dyDescent="0.25">
      <c r="A738" t="s">
        <v>231</v>
      </c>
      <c r="B738">
        <v>130</v>
      </c>
      <c r="C738" t="s">
        <v>390</v>
      </c>
      <c r="D738" s="15" t="s">
        <v>242</v>
      </c>
      <c r="E738">
        <v>2002</v>
      </c>
      <c r="F738" s="49">
        <v>36</v>
      </c>
      <c r="K738">
        <v>42.747999999999998</v>
      </c>
      <c r="L738">
        <v>-94.495999999999995</v>
      </c>
    </row>
    <row r="739" spans="1:12" hidden="1" x14ac:dyDescent="0.25">
      <c r="A739" t="s">
        <v>231</v>
      </c>
      <c r="B739">
        <v>130</v>
      </c>
      <c r="C739" t="s">
        <v>384</v>
      </c>
      <c r="D739" s="15" t="s">
        <v>242</v>
      </c>
      <c r="E739">
        <v>2003</v>
      </c>
      <c r="F739" s="49">
        <v>44</v>
      </c>
      <c r="K739">
        <v>42.747999999999998</v>
      </c>
      <c r="L739">
        <v>-94.495999999999995</v>
      </c>
    </row>
    <row r="740" spans="1:12" hidden="1" x14ac:dyDescent="0.25">
      <c r="A740" t="s">
        <v>231</v>
      </c>
      <c r="B740">
        <v>130</v>
      </c>
      <c r="C740" t="s">
        <v>385</v>
      </c>
      <c r="D740" s="15" t="s">
        <v>242</v>
      </c>
      <c r="E740">
        <v>2003</v>
      </c>
      <c r="F740" s="49">
        <v>49</v>
      </c>
      <c r="K740">
        <v>42.747999999999998</v>
      </c>
      <c r="L740">
        <v>-94.495999999999995</v>
      </c>
    </row>
    <row r="741" spans="1:12" hidden="1" x14ac:dyDescent="0.25">
      <c r="A741" t="s">
        <v>231</v>
      </c>
      <c r="B741">
        <v>130</v>
      </c>
      <c r="C741" t="s">
        <v>386</v>
      </c>
      <c r="D741" s="15" t="s">
        <v>242</v>
      </c>
      <c r="E741">
        <v>2003</v>
      </c>
      <c r="F741" s="49">
        <v>64</v>
      </c>
      <c r="K741">
        <v>42.747999999999998</v>
      </c>
      <c r="L741">
        <v>-94.495999999999995</v>
      </c>
    </row>
    <row r="742" spans="1:12" hidden="1" x14ac:dyDescent="0.25">
      <c r="A742" t="s">
        <v>231</v>
      </c>
      <c r="B742">
        <v>130</v>
      </c>
      <c r="C742" t="s">
        <v>387</v>
      </c>
      <c r="D742" s="15" t="s">
        <v>242</v>
      </c>
      <c r="E742">
        <v>2003</v>
      </c>
      <c r="F742" s="49">
        <v>74</v>
      </c>
      <c r="K742">
        <v>42.747999999999998</v>
      </c>
      <c r="L742">
        <v>-94.495999999999995</v>
      </c>
    </row>
    <row r="743" spans="1:12" hidden="1" x14ac:dyDescent="0.25">
      <c r="A743" t="s">
        <v>231</v>
      </c>
      <c r="B743">
        <v>130</v>
      </c>
      <c r="C743" t="s">
        <v>388</v>
      </c>
      <c r="D743" s="15" t="s">
        <v>242</v>
      </c>
      <c r="E743">
        <v>2003</v>
      </c>
      <c r="F743" s="49">
        <v>49</v>
      </c>
      <c r="K743">
        <v>42.747999999999998</v>
      </c>
      <c r="L743">
        <v>-94.495999999999995</v>
      </c>
    </row>
    <row r="744" spans="1:12" hidden="1" x14ac:dyDescent="0.25">
      <c r="A744" t="s">
        <v>231</v>
      </c>
      <c r="B744">
        <v>130</v>
      </c>
      <c r="C744" t="s">
        <v>389</v>
      </c>
      <c r="D744" s="15" t="s">
        <v>242</v>
      </c>
      <c r="E744">
        <v>2003</v>
      </c>
      <c r="F744" s="49">
        <v>46</v>
      </c>
      <c r="K744">
        <v>42.747999999999998</v>
      </c>
      <c r="L744">
        <v>-94.495999999999995</v>
      </c>
    </row>
    <row r="745" spans="1:12" hidden="1" x14ac:dyDescent="0.25">
      <c r="A745" t="s">
        <v>231</v>
      </c>
      <c r="B745">
        <v>130</v>
      </c>
      <c r="C745" t="s">
        <v>390</v>
      </c>
      <c r="D745" s="15" t="s">
        <v>242</v>
      </c>
      <c r="E745">
        <v>2003</v>
      </c>
      <c r="F745" s="49">
        <v>50</v>
      </c>
      <c r="K745">
        <v>42.747999999999998</v>
      </c>
      <c r="L745">
        <v>-94.495999999999995</v>
      </c>
    </row>
    <row r="746" spans="1:12" hidden="1" x14ac:dyDescent="0.25">
      <c r="A746" t="s">
        <v>231</v>
      </c>
      <c r="B746">
        <v>130</v>
      </c>
      <c r="C746" t="s">
        <v>384</v>
      </c>
      <c r="D746" s="15" t="s">
        <v>242</v>
      </c>
      <c r="E746">
        <v>2001</v>
      </c>
      <c r="F746" s="49">
        <v>32</v>
      </c>
      <c r="K746">
        <v>42.747999999999998</v>
      </c>
      <c r="L746">
        <v>-94.495999999999995</v>
      </c>
    </row>
    <row r="747" spans="1:12" hidden="1" x14ac:dyDescent="0.25">
      <c r="A747" t="s">
        <v>231</v>
      </c>
      <c r="B747">
        <v>130</v>
      </c>
      <c r="C747" t="s">
        <v>385</v>
      </c>
      <c r="D747" s="15" t="s">
        <v>242</v>
      </c>
      <c r="E747">
        <v>2001</v>
      </c>
      <c r="F747" s="49">
        <v>37</v>
      </c>
      <c r="K747">
        <v>42.747999999999998</v>
      </c>
      <c r="L747">
        <v>-94.495999999999995</v>
      </c>
    </row>
    <row r="748" spans="1:12" hidden="1" x14ac:dyDescent="0.25">
      <c r="A748" t="s">
        <v>231</v>
      </c>
      <c r="B748">
        <v>130</v>
      </c>
      <c r="C748" t="s">
        <v>386</v>
      </c>
      <c r="D748" s="15" t="s">
        <v>242</v>
      </c>
      <c r="E748">
        <v>2001</v>
      </c>
      <c r="F748" s="49">
        <v>53</v>
      </c>
      <c r="K748">
        <v>42.747999999999998</v>
      </c>
      <c r="L748">
        <v>-94.495999999999995</v>
      </c>
    </row>
    <row r="749" spans="1:12" hidden="1" x14ac:dyDescent="0.25">
      <c r="A749" t="s">
        <v>231</v>
      </c>
      <c r="B749">
        <v>130</v>
      </c>
      <c r="C749" t="s">
        <v>387</v>
      </c>
      <c r="D749" s="15" t="s">
        <v>242</v>
      </c>
      <c r="E749">
        <v>2001</v>
      </c>
      <c r="F749" s="49">
        <v>86</v>
      </c>
      <c r="K749">
        <v>42.747999999999998</v>
      </c>
      <c r="L749">
        <v>-94.495999999999995</v>
      </c>
    </row>
    <row r="750" spans="1:12" hidden="1" x14ac:dyDescent="0.25">
      <c r="A750" t="s">
        <v>231</v>
      </c>
      <c r="B750">
        <v>130</v>
      </c>
      <c r="C750" t="s">
        <v>388</v>
      </c>
      <c r="D750" s="15" t="s">
        <v>242</v>
      </c>
      <c r="E750">
        <v>2001</v>
      </c>
      <c r="F750" s="49">
        <v>38</v>
      </c>
      <c r="K750">
        <v>42.747999999999998</v>
      </c>
      <c r="L750">
        <v>-94.495999999999995</v>
      </c>
    </row>
    <row r="751" spans="1:12" hidden="1" x14ac:dyDescent="0.25">
      <c r="A751" t="s">
        <v>231</v>
      </c>
      <c r="B751">
        <v>130</v>
      </c>
      <c r="C751" t="s">
        <v>389</v>
      </c>
      <c r="D751" s="15" t="s">
        <v>242</v>
      </c>
      <c r="E751">
        <v>2001</v>
      </c>
      <c r="F751" s="49">
        <v>70</v>
      </c>
      <c r="K751">
        <v>42.747999999999998</v>
      </c>
      <c r="L751">
        <v>-94.495999999999995</v>
      </c>
    </row>
    <row r="752" spans="1:12" hidden="1" x14ac:dyDescent="0.25">
      <c r="A752" t="s">
        <v>231</v>
      </c>
      <c r="B752">
        <v>130</v>
      </c>
      <c r="C752" t="s">
        <v>390</v>
      </c>
      <c r="D752" s="15" t="s">
        <v>242</v>
      </c>
      <c r="E752">
        <v>2001</v>
      </c>
      <c r="F752" s="49">
        <v>58</v>
      </c>
      <c r="K752">
        <v>42.747999999999998</v>
      </c>
      <c r="L752">
        <v>-94.495999999999995</v>
      </c>
    </row>
    <row r="753" spans="1:12" hidden="1" x14ac:dyDescent="0.25">
      <c r="A753" t="s">
        <v>231</v>
      </c>
      <c r="B753">
        <v>130</v>
      </c>
      <c r="C753" t="s">
        <v>384</v>
      </c>
      <c r="D753" s="15" t="s">
        <v>242</v>
      </c>
      <c r="E753">
        <v>2004</v>
      </c>
      <c r="F753" s="49">
        <v>41</v>
      </c>
      <c r="K753">
        <v>42.747999999999998</v>
      </c>
      <c r="L753">
        <v>-94.495999999999995</v>
      </c>
    </row>
    <row r="754" spans="1:12" hidden="1" x14ac:dyDescent="0.25">
      <c r="A754" t="s">
        <v>231</v>
      </c>
      <c r="B754">
        <v>130</v>
      </c>
      <c r="C754" t="s">
        <v>385</v>
      </c>
      <c r="D754" s="15" t="s">
        <v>242</v>
      </c>
      <c r="E754">
        <v>2004</v>
      </c>
      <c r="F754" s="49">
        <v>58</v>
      </c>
      <c r="K754">
        <v>42.747999999999998</v>
      </c>
      <c r="L754">
        <v>-94.495999999999995</v>
      </c>
    </row>
    <row r="755" spans="1:12" hidden="1" x14ac:dyDescent="0.25">
      <c r="A755" t="s">
        <v>231</v>
      </c>
      <c r="B755">
        <v>130</v>
      </c>
      <c r="C755" t="s">
        <v>386</v>
      </c>
      <c r="D755" s="15" t="s">
        <v>242</v>
      </c>
      <c r="E755">
        <v>2004</v>
      </c>
      <c r="F755" s="49">
        <v>49</v>
      </c>
      <c r="K755">
        <v>42.747999999999998</v>
      </c>
      <c r="L755">
        <v>-94.495999999999995</v>
      </c>
    </row>
    <row r="756" spans="1:12" hidden="1" x14ac:dyDescent="0.25">
      <c r="A756" t="s">
        <v>231</v>
      </c>
      <c r="B756">
        <v>130</v>
      </c>
      <c r="C756" t="s">
        <v>387</v>
      </c>
      <c r="D756" s="15" t="s">
        <v>242</v>
      </c>
      <c r="E756">
        <v>2004</v>
      </c>
      <c r="F756" s="49">
        <v>49</v>
      </c>
      <c r="K756">
        <v>42.747999999999998</v>
      </c>
      <c r="L756">
        <v>-94.495999999999995</v>
      </c>
    </row>
    <row r="757" spans="1:12" hidden="1" x14ac:dyDescent="0.25">
      <c r="A757" t="s">
        <v>231</v>
      </c>
      <c r="B757">
        <v>130</v>
      </c>
      <c r="C757" t="s">
        <v>388</v>
      </c>
      <c r="D757" s="15" t="s">
        <v>242</v>
      </c>
      <c r="E757">
        <v>2004</v>
      </c>
      <c r="F757" s="49">
        <v>48</v>
      </c>
      <c r="K757">
        <v>42.747999999999998</v>
      </c>
      <c r="L757">
        <v>-94.495999999999995</v>
      </c>
    </row>
    <row r="758" spans="1:12" hidden="1" x14ac:dyDescent="0.25">
      <c r="A758" t="s">
        <v>231</v>
      </c>
      <c r="B758">
        <v>130</v>
      </c>
      <c r="C758" t="s">
        <v>389</v>
      </c>
      <c r="D758" s="15" t="s">
        <v>242</v>
      </c>
      <c r="E758">
        <v>2004</v>
      </c>
      <c r="F758" s="49">
        <v>45</v>
      </c>
      <c r="K758">
        <v>42.747999999999998</v>
      </c>
      <c r="L758">
        <v>-94.495999999999995</v>
      </c>
    </row>
    <row r="759" spans="1:12" hidden="1" x14ac:dyDescent="0.25">
      <c r="A759" t="s">
        <v>231</v>
      </c>
      <c r="B759">
        <v>130</v>
      </c>
      <c r="C759" t="s">
        <v>390</v>
      </c>
      <c r="D759" s="15" t="s">
        <v>242</v>
      </c>
      <c r="E759">
        <v>2004</v>
      </c>
      <c r="F759" s="49">
        <v>56</v>
      </c>
      <c r="K759">
        <v>42.747999999999998</v>
      </c>
      <c r="L759">
        <v>-94.495999999999995</v>
      </c>
    </row>
    <row r="760" spans="1:12" hidden="1" x14ac:dyDescent="0.25">
      <c r="A760" t="s">
        <v>233</v>
      </c>
      <c r="B760">
        <v>133</v>
      </c>
      <c r="C760" t="s">
        <v>391</v>
      </c>
      <c r="D760" s="15" t="s">
        <v>242</v>
      </c>
      <c r="E760">
        <v>1988</v>
      </c>
      <c r="F760" s="49">
        <v>3.14</v>
      </c>
      <c r="K760">
        <v>41.216999999999999</v>
      </c>
      <c r="L760">
        <v>-83.760999999999996</v>
      </c>
    </row>
    <row r="761" spans="1:12" hidden="1" x14ac:dyDescent="0.25">
      <c r="A761" t="s">
        <v>233</v>
      </c>
      <c r="B761">
        <v>133</v>
      </c>
      <c r="C761" t="s">
        <v>392</v>
      </c>
      <c r="D761" s="15" t="s">
        <v>242</v>
      </c>
      <c r="E761">
        <v>1988</v>
      </c>
      <c r="F761" s="49">
        <v>2.04</v>
      </c>
      <c r="K761">
        <v>41.216999999999999</v>
      </c>
      <c r="L761">
        <v>-83.760999999999996</v>
      </c>
    </row>
    <row r="762" spans="1:12" hidden="1" x14ac:dyDescent="0.25">
      <c r="A762" t="s">
        <v>233</v>
      </c>
      <c r="B762">
        <v>133</v>
      </c>
      <c r="C762" t="s">
        <v>393</v>
      </c>
      <c r="D762" s="15" t="s">
        <v>242</v>
      </c>
      <c r="E762">
        <v>1988</v>
      </c>
      <c r="F762" s="49">
        <v>2.82</v>
      </c>
      <c r="K762">
        <v>41.216999999999999</v>
      </c>
      <c r="L762">
        <v>-83.760999999999996</v>
      </c>
    </row>
    <row r="763" spans="1:12" hidden="1" x14ac:dyDescent="0.25">
      <c r="A763" t="s">
        <v>233</v>
      </c>
      <c r="B763">
        <v>133</v>
      </c>
      <c r="C763" t="s">
        <v>394</v>
      </c>
      <c r="D763" s="15" t="s">
        <v>242</v>
      </c>
      <c r="E763">
        <v>1988</v>
      </c>
      <c r="F763" s="49">
        <v>3</v>
      </c>
      <c r="K763">
        <v>41.216999999999999</v>
      </c>
      <c r="L763">
        <v>-83.760999999999996</v>
      </c>
    </row>
    <row r="764" spans="1:12" hidden="1" x14ac:dyDescent="0.25">
      <c r="A764" t="s">
        <v>233</v>
      </c>
      <c r="B764">
        <v>133</v>
      </c>
      <c r="C764" t="s">
        <v>391</v>
      </c>
      <c r="D764" s="15" t="s">
        <v>242</v>
      </c>
      <c r="E764">
        <v>1987</v>
      </c>
      <c r="F764" s="49">
        <v>0.1</v>
      </c>
      <c r="K764">
        <v>41.216999999999999</v>
      </c>
      <c r="L764">
        <v>-83.760999999999996</v>
      </c>
    </row>
    <row r="765" spans="1:12" hidden="1" x14ac:dyDescent="0.25">
      <c r="A765" t="s">
        <v>233</v>
      </c>
      <c r="B765">
        <v>133</v>
      </c>
      <c r="C765" t="s">
        <v>392</v>
      </c>
      <c r="D765" s="15" t="s">
        <v>242</v>
      </c>
      <c r="E765">
        <v>1987</v>
      </c>
      <c r="F765" s="49">
        <v>0.16</v>
      </c>
      <c r="K765">
        <v>41.216999999999999</v>
      </c>
      <c r="L765">
        <v>-83.760999999999996</v>
      </c>
    </row>
    <row r="766" spans="1:12" hidden="1" x14ac:dyDescent="0.25">
      <c r="A766" t="s">
        <v>233</v>
      </c>
      <c r="B766">
        <v>133</v>
      </c>
      <c r="C766" t="s">
        <v>393</v>
      </c>
      <c r="D766" s="15" t="s">
        <v>242</v>
      </c>
      <c r="E766">
        <v>1987</v>
      </c>
      <c r="F766" s="49">
        <v>0</v>
      </c>
      <c r="K766">
        <v>41.216999999999999</v>
      </c>
      <c r="L766">
        <v>-83.760999999999996</v>
      </c>
    </row>
    <row r="767" spans="1:12" hidden="1" x14ac:dyDescent="0.25">
      <c r="A767" t="s">
        <v>233</v>
      </c>
      <c r="B767">
        <v>133</v>
      </c>
      <c r="C767" t="s">
        <v>394</v>
      </c>
      <c r="D767" s="15" t="s">
        <v>242</v>
      </c>
      <c r="E767">
        <v>1987</v>
      </c>
      <c r="F767" s="49">
        <v>0.48</v>
      </c>
      <c r="K767">
        <v>41.216999999999999</v>
      </c>
      <c r="L767">
        <v>-83.760999999999996</v>
      </c>
    </row>
    <row r="768" spans="1:12" hidden="1" x14ac:dyDescent="0.25">
      <c r="A768" t="s">
        <v>233</v>
      </c>
      <c r="B768">
        <v>133</v>
      </c>
      <c r="C768" t="s">
        <v>391</v>
      </c>
      <c r="D768" s="15" t="s">
        <v>242</v>
      </c>
      <c r="E768">
        <v>1989</v>
      </c>
      <c r="F768" s="49">
        <v>3.81</v>
      </c>
      <c r="K768">
        <v>41.216999999999999</v>
      </c>
      <c r="L768">
        <v>-83.760999999999996</v>
      </c>
    </row>
    <row r="769" spans="1:12" hidden="1" x14ac:dyDescent="0.25">
      <c r="A769" t="s">
        <v>233</v>
      </c>
      <c r="B769">
        <v>133</v>
      </c>
      <c r="C769" t="s">
        <v>392</v>
      </c>
      <c r="D769" s="15" t="s">
        <v>242</v>
      </c>
      <c r="E769">
        <v>1989</v>
      </c>
      <c r="F769" s="49">
        <v>34.799999999999997</v>
      </c>
      <c r="K769">
        <v>41.216999999999999</v>
      </c>
      <c r="L769">
        <v>-83.760999999999996</v>
      </c>
    </row>
    <row r="770" spans="1:12" hidden="1" x14ac:dyDescent="0.25">
      <c r="A770" t="s">
        <v>233</v>
      </c>
      <c r="B770">
        <v>133</v>
      </c>
      <c r="C770" t="s">
        <v>393</v>
      </c>
      <c r="D770" s="15" t="s">
        <v>242</v>
      </c>
      <c r="E770">
        <v>1989</v>
      </c>
      <c r="F770" s="49">
        <v>28.6</v>
      </c>
      <c r="K770">
        <v>41.216999999999999</v>
      </c>
      <c r="L770">
        <v>-83.760999999999996</v>
      </c>
    </row>
    <row r="771" spans="1:12" hidden="1" x14ac:dyDescent="0.25">
      <c r="A771" t="s">
        <v>233</v>
      </c>
      <c r="B771">
        <v>133</v>
      </c>
      <c r="C771" t="s">
        <v>394</v>
      </c>
      <c r="D771" s="15" t="s">
        <v>242</v>
      </c>
      <c r="E771">
        <v>1989</v>
      </c>
      <c r="F771" s="49">
        <v>14.3</v>
      </c>
      <c r="K771">
        <v>41.216999999999999</v>
      </c>
      <c r="L771">
        <v>-83.760999999999996</v>
      </c>
    </row>
    <row r="772" spans="1:12" hidden="1" x14ac:dyDescent="0.25">
      <c r="A772" t="s">
        <v>233</v>
      </c>
      <c r="B772">
        <v>133</v>
      </c>
      <c r="C772" t="s">
        <v>391</v>
      </c>
      <c r="D772" s="15" t="s">
        <v>242</v>
      </c>
      <c r="E772">
        <v>1990</v>
      </c>
      <c r="F772" s="49">
        <v>54.8</v>
      </c>
      <c r="K772">
        <v>41.216999999999999</v>
      </c>
      <c r="L772">
        <v>-83.760999999999996</v>
      </c>
    </row>
    <row r="773" spans="1:12" hidden="1" x14ac:dyDescent="0.25">
      <c r="A773" t="s">
        <v>233</v>
      </c>
      <c r="B773">
        <v>133</v>
      </c>
      <c r="C773" t="s">
        <v>392</v>
      </c>
      <c r="D773" s="15" t="s">
        <v>242</v>
      </c>
      <c r="E773">
        <v>1990</v>
      </c>
      <c r="F773" s="49">
        <v>23.6</v>
      </c>
      <c r="K773">
        <v>41.216999999999999</v>
      </c>
      <c r="L773">
        <v>-83.760999999999996</v>
      </c>
    </row>
    <row r="774" spans="1:12" hidden="1" x14ac:dyDescent="0.25">
      <c r="A774" t="s">
        <v>233</v>
      </c>
      <c r="B774">
        <v>133</v>
      </c>
      <c r="C774" t="s">
        <v>393</v>
      </c>
      <c r="D774" s="15" t="s">
        <v>242</v>
      </c>
      <c r="E774">
        <v>1990</v>
      </c>
      <c r="F774" s="49">
        <v>83.4</v>
      </c>
      <c r="K774">
        <v>41.216999999999999</v>
      </c>
      <c r="L774">
        <v>-83.760999999999996</v>
      </c>
    </row>
    <row r="775" spans="1:12" hidden="1" x14ac:dyDescent="0.25">
      <c r="A775" t="s">
        <v>233</v>
      </c>
      <c r="B775">
        <v>133</v>
      </c>
      <c r="C775" t="s">
        <v>394</v>
      </c>
      <c r="D775" s="15" t="s">
        <v>242</v>
      </c>
      <c r="E775">
        <v>1990</v>
      </c>
      <c r="F775" s="49">
        <v>86.4</v>
      </c>
      <c r="K775">
        <v>41.216999999999999</v>
      </c>
      <c r="L775">
        <v>-83.760999999999996</v>
      </c>
    </row>
    <row r="776" spans="1:12" hidden="1" x14ac:dyDescent="0.25">
      <c r="A776" t="s">
        <v>241</v>
      </c>
      <c r="B776">
        <v>146</v>
      </c>
      <c r="C776" t="s">
        <v>299</v>
      </c>
      <c r="D776" s="15" t="s">
        <v>242</v>
      </c>
      <c r="F776" s="49">
        <v>38</v>
      </c>
      <c r="K776">
        <v>39.950000000000003</v>
      </c>
      <c r="L776">
        <v>-87.76</v>
      </c>
    </row>
    <row r="777" spans="1:12" hidden="1" x14ac:dyDescent="0.25">
      <c r="A777" t="s">
        <v>241</v>
      </c>
      <c r="B777">
        <v>146</v>
      </c>
      <c r="C777" t="s">
        <v>299</v>
      </c>
      <c r="D777" s="15" t="s">
        <v>242</v>
      </c>
      <c r="F777" s="49">
        <v>38</v>
      </c>
      <c r="K777">
        <v>39.950000000000003</v>
      </c>
      <c r="L777">
        <v>-87.76</v>
      </c>
    </row>
    <row r="778" spans="1:12" hidden="1" x14ac:dyDescent="0.25">
      <c r="A778" t="s">
        <v>241</v>
      </c>
      <c r="B778">
        <v>146</v>
      </c>
      <c r="C778" t="s">
        <v>299</v>
      </c>
      <c r="D778" s="15" t="s">
        <v>242</v>
      </c>
      <c r="F778" s="49">
        <v>38</v>
      </c>
      <c r="K778">
        <v>39.950000000000003</v>
      </c>
      <c r="L778">
        <v>-87.76</v>
      </c>
    </row>
    <row r="779" spans="1:12" hidden="1" x14ac:dyDescent="0.25">
      <c r="A779" t="s">
        <v>241</v>
      </c>
      <c r="B779">
        <v>146</v>
      </c>
      <c r="C779" t="s">
        <v>299</v>
      </c>
      <c r="D779" s="15" t="s">
        <v>242</v>
      </c>
      <c r="F779" s="49">
        <v>38</v>
      </c>
      <c r="K779">
        <v>39.950000000000003</v>
      </c>
      <c r="L779">
        <v>-87.76</v>
      </c>
    </row>
    <row r="780" spans="1:12" hidden="1" x14ac:dyDescent="0.25">
      <c r="A780" t="s">
        <v>241</v>
      </c>
      <c r="B780">
        <v>146</v>
      </c>
      <c r="C780" t="s">
        <v>299</v>
      </c>
      <c r="D780" s="15" t="s">
        <v>242</v>
      </c>
      <c r="F780" s="49">
        <v>38</v>
      </c>
      <c r="K780">
        <v>39.950000000000003</v>
      </c>
      <c r="L780">
        <v>-87.76</v>
      </c>
    </row>
    <row r="781" spans="1:12" hidden="1" x14ac:dyDescent="0.25">
      <c r="A781" t="s">
        <v>241</v>
      </c>
      <c r="B781">
        <v>146</v>
      </c>
      <c r="C781" t="s">
        <v>299</v>
      </c>
      <c r="D781" s="15" t="s">
        <v>242</v>
      </c>
      <c r="F781" s="49">
        <v>38</v>
      </c>
      <c r="K781">
        <v>39.950000000000003</v>
      </c>
      <c r="L781">
        <v>-87.76</v>
      </c>
    </row>
    <row r="782" spans="1:12" hidden="1" x14ac:dyDescent="0.25">
      <c r="A782" t="s">
        <v>241</v>
      </c>
      <c r="B782">
        <v>146</v>
      </c>
      <c r="C782" t="s">
        <v>299</v>
      </c>
      <c r="D782" s="15" t="s">
        <v>242</v>
      </c>
      <c r="F782" s="49">
        <v>38</v>
      </c>
      <c r="K782">
        <v>39.950000000000003</v>
      </c>
      <c r="L782">
        <v>-87.76</v>
      </c>
    </row>
    <row r="783" spans="1:12" hidden="1" x14ac:dyDescent="0.25">
      <c r="A783" t="s">
        <v>241</v>
      </c>
      <c r="B783">
        <v>146</v>
      </c>
      <c r="C783" t="s">
        <v>299</v>
      </c>
      <c r="D783" s="15" t="s">
        <v>242</v>
      </c>
      <c r="F783" s="49">
        <v>38</v>
      </c>
      <c r="K783">
        <v>39.950000000000003</v>
      </c>
      <c r="L783">
        <v>-87.76</v>
      </c>
    </row>
    <row r="784" spans="1:12" hidden="1" x14ac:dyDescent="0.25">
      <c r="A784" t="s">
        <v>241</v>
      </c>
      <c r="B784">
        <v>146</v>
      </c>
      <c r="C784" t="s">
        <v>395</v>
      </c>
      <c r="D784" s="15" t="s">
        <v>242</v>
      </c>
      <c r="F784" s="49">
        <v>25</v>
      </c>
      <c r="K784">
        <v>39.950000000000003</v>
      </c>
      <c r="L784">
        <v>-87.76</v>
      </c>
    </row>
    <row r="785" spans="1:12" hidden="1" x14ac:dyDescent="0.25">
      <c r="A785" t="s">
        <v>241</v>
      </c>
      <c r="B785">
        <v>146</v>
      </c>
      <c r="C785" t="s">
        <v>395</v>
      </c>
      <c r="D785" s="15" t="s">
        <v>242</v>
      </c>
      <c r="F785" s="49">
        <v>25</v>
      </c>
      <c r="K785">
        <v>39.950000000000003</v>
      </c>
      <c r="L785">
        <v>-87.76</v>
      </c>
    </row>
    <row r="786" spans="1:12" hidden="1" x14ac:dyDescent="0.25">
      <c r="A786" t="s">
        <v>241</v>
      </c>
      <c r="B786">
        <v>146</v>
      </c>
      <c r="C786" t="s">
        <v>395</v>
      </c>
      <c r="D786" s="15" t="s">
        <v>242</v>
      </c>
      <c r="F786" s="49">
        <v>25</v>
      </c>
      <c r="K786">
        <v>39.950000000000003</v>
      </c>
      <c r="L786">
        <v>-87.76</v>
      </c>
    </row>
    <row r="787" spans="1:12" hidden="1" x14ac:dyDescent="0.25">
      <c r="A787" t="s">
        <v>241</v>
      </c>
      <c r="B787">
        <v>146</v>
      </c>
      <c r="C787" t="s">
        <v>395</v>
      </c>
      <c r="D787" s="15" t="s">
        <v>242</v>
      </c>
      <c r="F787" s="49">
        <v>25</v>
      </c>
      <c r="K787">
        <v>39.950000000000003</v>
      </c>
      <c r="L787">
        <v>-87.76</v>
      </c>
    </row>
    <row r="788" spans="1:12" hidden="1" x14ac:dyDescent="0.25">
      <c r="A788" t="s">
        <v>241</v>
      </c>
      <c r="B788">
        <v>146</v>
      </c>
      <c r="C788" t="s">
        <v>395</v>
      </c>
      <c r="D788" s="15" t="s">
        <v>242</v>
      </c>
      <c r="F788" s="49">
        <v>25</v>
      </c>
      <c r="K788">
        <v>39.950000000000003</v>
      </c>
      <c r="L788">
        <v>-87.76</v>
      </c>
    </row>
    <row r="789" spans="1:12" hidden="1" x14ac:dyDescent="0.25">
      <c r="A789" t="s">
        <v>241</v>
      </c>
      <c r="B789">
        <v>146</v>
      </c>
      <c r="C789" t="s">
        <v>395</v>
      </c>
      <c r="D789" s="15" t="s">
        <v>242</v>
      </c>
      <c r="F789" s="49">
        <v>25</v>
      </c>
      <c r="K789">
        <v>39.950000000000003</v>
      </c>
      <c r="L789">
        <v>-87.76</v>
      </c>
    </row>
    <row r="790" spans="1:12" hidden="1" x14ac:dyDescent="0.25">
      <c r="A790" t="s">
        <v>241</v>
      </c>
      <c r="B790">
        <v>146</v>
      </c>
      <c r="C790" t="s">
        <v>395</v>
      </c>
      <c r="D790" s="15" t="s">
        <v>242</v>
      </c>
      <c r="F790" s="49">
        <v>25</v>
      </c>
      <c r="K790">
        <v>39.950000000000003</v>
      </c>
      <c r="L790">
        <v>-87.76</v>
      </c>
    </row>
    <row r="791" spans="1:12" hidden="1" x14ac:dyDescent="0.25">
      <c r="A791" t="s">
        <v>241</v>
      </c>
      <c r="B791">
        <v>146</v>
      </c>
      <c r="C791" t="s">
        <v>395</v>
      </c>
      <c r="D791" s="15" t="s">
        <v>242</v>
      </c>
      <c r="F791" s="49">
        <v>25</v>
      </c>
      <c r="K791">
        <v>39.950000000000003</v>
      </c>
      <c r="L791">
        <v>-87.76</v>
      </c>
    </row>
    <row r="792" spans="1:12" hidden="1" x14ac:dyDescent="0.25">
      <c r="A792" t="s">
        <v>241</v>
      </c>
      <c r="B792">
        <v>146</v>
      </c>
      <c r="C792" t="s">
        <v>298</v>
      </c>
      <c r="D792" s="15" t="s">
        <v>242</v>
      </c>
      <c r="F792" s="49">
        <v>28</v>
      </c>
      <c r="K792">
        <v>39.950000000000003</v>
      </c>
      <c r="L792">
        <v>-87.76</v>
      </c>
    </row>
    <row r="793" spans="1:12" hidden="1" x14ac:dyDescent="0.25">
      <c r="A793" t="s">
        <v>241</v>
      </c>
      <c r="B793">
        <v>146</v>
      </c>
      <c r="C793" t="s">
        <v>298</v>
      </c>
      <c r="D793" s="15" t="s">
        <v>242</v>
      </c>
      <c r="F793" s="49">
        <v>28</v>
      </c>
      <c r="K793">
        <v>39.950000000000003</v>
      </c>
      <c r="L793">
        <v>-87.76</v>
      </c>
    </row>
    <row r="794" spans="1:12" hidden="1" x14ac:dyDescent="0.25">
      <c r="A794" t="s">
        <v>241</v>
      </c>
      <c r="B794">
        <v>146</v>
      </c>
      <c r="C794" t="s">
        <v>298</v>
      </c>
      <c r="D794" s="15" t="s">
        <v>242</v>
      </c>
      <c r="F794" s="49">
        <v>28</v>
      </c>
      <c r="K794">
        <v>39.950000000000003</v>
      </c>
      <c r="L794">
        <v>-87.76</v>
      </c>
    </row>
    <row r="795" spans="1:12" hidden="1" x14ac:dyDescent="0.25">
      <c r="A795" t="s">
        <v>241</v>
      </c>
      <c r="B795">
        <v>146</v>
      </c>
      <c r="C795" t="s">
        <v>298</v>
      </c>
      <c r="D795" s="15" t="s">
        <v>242</v>
      </c>
      <c r="F795" s="49">
        <v>28</v>
      </c>
      <c r="K795">
        <v>39.950000000000003</v>
      </c>
      <c r="L795">
        <v>-87.76</v>
      </c>
    </row>
    <row r="796" spans="1:12" hidden="1" x14ac:dyDescent="0.25">
      <c r="A796" t="s">
        <v>241</v>
      </c>
      <c r="B796">
        <v>146</v>
      </c>
      <c r="C796" t="s">
        <v>298</v>
      </c>
      <c r="D796" s="15" t="s">
        <v>242</v>
      </c>
      <c r="F796" s="49">
        <v>28</v>
      </c>
      <c r="K796">
        <v>39.950000000000003</v>
      </c>
      <c r="L796">
        <v>-87.76</v>
      </c>
    </row>
    <row r="797" spans="1:12" hidden="1" x14ac:dyDescent="0.25">
      <c r="A797" t="s">
        <v>241</v>
      </c>
      <c r="B797">
        <v>146</v>
      </c>
      <c r="C797" t="s">
        <v>298</v>
      </c>
      <c r="D797" s="15" t="s">
        <v>242</v>
      </c>
      <c r="F797" s="49">
        <v>28</v>
      </c>
      <c r="K797">
        <v>39.950000000000003</v>
      </c>
      <c r="L797">
        <v>-87.76</v>
      </c>
    </row>
    <row r="798" spans="1:12" hidden="1" x14ac:dyDescent="0.25">
      <c r="A798" t="s">
        <v>241</v>
      </c>
      <c r="B798">
        <v>146</v>
      </c>
      <c r="C798" t="s">
        <v>298</v>
      </c>
      <c r="D798" s="15" t="s">
        <v>242</v>
      </c>
      <c r="F798" s="49">
        <v>28</v>
      </c>
      <c r="K798">
        <v>39.950000000000003</v>
      </c>
      <c r="L798">
        <v>-87.76</v>
      </c>
    </row>
    <row r="799" spans="1:12" hidden="1" x14ac:dyDescent="0.25">
      <c r="A799" t="s">
        <v>241</v>
      </c>
      <c r="B799">
        <v>146</v>
      </c>
      <c r="C799" t="s">
        <v>298</v>
      </c>
      <c r="D799" s="15" t="s">
        <v>242</v>
      </c>
      <c r="F799" s="49">
        <v>28</v>
      </c>
      <c r="K799">
        <v>39.950000000000003</v>
      </c>
      <c r="L799">
        <v>-87.76</v>
      </c>
    </row>
    <row r="800" spans="1:12" hidden="1" x14ac:dyDescent="0.25">
      <c r="A800" t="s">
        <v>241</v>
      </c>
      <c r="B800">
        <v>146</v>
      </c>
      <c r="C800" t="s">
        <v>396</v>
      </c>
      <c r="D800" s="15" t="s">
        <v>242</v>
      </c>
      <c r="F800" s="49">
        <v>35</v>
      </c>
      <c r="K800">
        <v>39.950000000000003</v>
      </c>
      <c r="L800">
        <v>-87.76</v>
      </c>
    </row>
    <row r="801" spans="1:12" hidden="1" x14ac:dyDescent="0.25">
      <c r="A801" t="s">
        <v>241</v>
      </c>
      <c r="B801">
        <v>146</v>
      </c>
      <c r="C801" t="s">
        <v>396</v>
      </c>
      <c r="D801" s="15" t="s">
        <v>242</v>
      </c>
      <c r="F801" s="49">
        <v>35</v>
      </c>
      <c r="K801">
        <v>39.950000000000003</v>
      </c>
      <c r="L801">
        <v>-87.76</v>
      </c>
    </row>
    <row r="802" spans="1:12" hidden="1" x14ac:dyDescent="0.25">
      <c r="A802" t="s">
        <v>241</v>
      </c>
      <c r="B802">
        <v>146</v>
      </c>
      <c r="C802" t="s">
        <v>396</v>
      </c>
      <c r="D802" s="15" t="s">
        <v>242</v>
      </c>
      <c r="F802" s="49">
        <v>35</v>
      </c>
      <c r="K802">
        <v>39.950000000000003</v>
      </c>
      <c r="L802">
        <v>-87.76</v>
      </c>
    </row>
    <row r="803" spans="1:12" hidden="1" x14ac:dyDescent="0.25">
      <c r="A803" t="s">
        <v>241</v>
      </c>
      <c r="B803">
        <v>146</v>
      </c>
      <c r="C803" t="s">
        <v>396</v>
      </c>
      <c r="D803" s="15" t="s">
        <v>242</v>
      </c>
      <c r="F803" s="49">
        <v>35</v>
      </c>
      <c r="K803">
        <v>39.950000000000003</v>
      </c>
      <c r="L803">
        <v>-87.76</v>
      </c>
    </row>
    <row r="804" spans="1:12" hidden="1" x14ac:dyDescent="0.25">
      <c r="A804" t="s">
        <v>241</v>
      </c>
      <c r="B804">
        <v>146</v>
      </c>
      <c r="C804" t="s">
        <v>396</v>
      </c>
      <c r="D804" s="15" t="s">
        <v>242</v>
      </c>
      <c r="F804" s="49">
        <v>35</v>
      </c>
      <c r="K804">
        <v>39.950000000000003</v>
      </c>
      <c r="L804">
        <v>-87.76</v>
      </c>
    </row>
    <row r="805" spans="1:12" hidden="1" x14ac:dyDescent="0.25">
      <c r="A805" t="s">
        <v>241</v>
      </c>
      <c r="B805">
        <v>146</v>
      </c>
      <c r="C805" t="s">
        <v>396</v>
      </c>
      <c r="D805" s="15" t="s">
        <v>242</v>
      </c>
      <c r="F805" s="49">
        <v>35</v>
      </c>
      <c r="K805">
        <v>39.950000000000003</v>
      </c>
      <c r="L805">
        <v>-87.76</v>
      </c>
    </row>
    <row r="806" spans="1:12" hidden="1" x14ac:dyDescent="0.25">
      <c r="A806" t="s">
        <v>241</v>
      </c>
      <c r="B806">
        <v>146</v>
      </c>
      <c r="C806" t="s">
        <v>396</v>
      </c>
      <c r="D806" s="15" t="s">
        <v>242</v>
      </c>
      <c r="F806" s="49">
        <v>35</v>
      </c>
      <c r="K806">
        <v>39.950000000000003</v>
      </c>
      <c r="L806">
        <v>-87.76</v>
      </c>
    </row>
    <row r="807" spans="1:12" hidden="1" x14ac:dyDescent="0.25">
      <c r="A807" t="s">
        <v>241</v>
      </c>
      <c r="B807">
        <v>146</v>
      </c>
      <c r="C807" t="s">
        <v>396</v>
      </c>
      <c r="D807" s="15" t="s">
        <v>242</v>
      </c>
      <c r="F807" s="49">
        <v>35</v>
      </c>
      <c r="K807">
        <v>39.950000000000003</v>
      </c>
      <c r="L807">
        <v>-87.76</v>
      </c>
    </row>
    <row r="808" spans="1:12" hidden="1" x14ac:dyDescent="0.25">
      <c r="A808" t="s">
        <v>241</v>
      </c>
      <c r="B808">
        <v>146</v>
      </c>
      <c r="C808" t="s">
        <v>397</v>
      </c>
      <c r="D808" s="15" t="s">
        <v>242</v>
      </c>
      <c r="F808" s="49">
        <v>18</v>
      </c>
      <c r="K808">
        <v>39.950000000000003</v>
      </c>
      <c r="L808">
        <v>-87.76</v>
      </c>
    </row>
    <row r="809" spans="1:12" hidden="1" x14ac:dyDescent="0.25">
      <c r="A809" t="s">
        <v>241</v>
      </c>
      <c r="B809">
        <v>146</v>
      </c>
      <c r="C809" t="s">
        <v>397</v>
      </c>
      <c r="D809" s="15" t="s">
        <v>242</v>
      </c>
      <c r="F809" s="49">
        <v>18</v>
      </c>
      <c r="K809">
        <v>39.950000000000003</v>
      </c>
      <c r="L809">
        <v>-87.76</v>
      </c>
    </row>
    <row r="810" spans="1:12" hidden="1" x14ac:dyDescent="0.25">
      <c r="A810" t="s">
        <v>241</v>
      </c>
      <c r="B810">
        <v>146</v>
      </c>
      <c r="C810" t="s">
        <v>397</v>
      </c>
      <c r="D810" s="15" t="s">
        <v>242</v>
      </c>
      <c r="F810" s="49">
        <v>18</v>
      </c>
      <c r="K810">
        <v>39.950000000000003</v>
      </c>
      <c r="L810">
        <v>-87.76</v>
      </c>
    </row>
    <row r="811" spans="1:12" hidden="1" x14ac:dyDescent="0.25">
      <c r="A811" t="s">
        <v>241</v>
      </c>
      <c r="B811">
        <v>146</v>
      </c>
      <c r="C811" t="s">
        <v>397</v>
      </c>
      <c r="D811" s="15" t="s">
        <v>242</v>
      </c>
      <c r="F811" s="49">
        <v>18</v>
      </c>
      <c r="K811">
        <v>39.950000000000003</v>
      </c>
      <c r="L811">
        <v>-87.76</v>
      </c>
    </row>
    <row r="812" spans="1:12" hidden="1" x14ac:dyDescent="0.25">
      <c r="A812" t="s">
        <v>241</v>
      </c>
      <c r="B812">
        <v>146</v>
      </c>
      <c r="C812" t="s">
        <v>397</v>
      </c>
      <c r="D812" s="15" t="s">
        <v>242</v>
      </c>
      <c r="F812" s="49">
        <v>18</v>
      </c>
      <c r="K812">
        <v>39.950000000000003</v>
      </c>
      <c r="L812">
        <v>-87.76</v>
      </c>
    </row>
    <row r="813" spans="1:12" hidden="1" x14ac:dyDescent="0.25">
      <c r="A813" t="s">
        <v>241</v>
      </c>
      <c r="B813">
        <v>146</v>
      </c>
      <c r="C813" t="s">
        <v>397</v>
      </c>
      <c r="D813" s="15" t="s">
        <v>242</v>
      </c>
      <c r="F813" s="49">
        <v>18</v>
      </c>
      <c r="K813">
        <v>39.950000000000003</v>
      </c>
      <c r="L813">
        <v>-87.76</v>
      </c>
    </row>
    <row r="814" spans="1:12" hidden="1" x14ac:dyDescent="0.25">
      <c r="A814" t="s">
        <v>241</v>
      </c>
      <c r="B814">
        <v>146</v>
      </c>
      <c r="C814" t="s">
        <v>397</v>
      </c>
      <c r="D814" s="15" t="s">
        <v>242</v>
      </c>
      <c r="F814" s="49">
        <v>18</v>
      </c>
      <c r="K814">
        <v>39.950000000000003</v>
      </c>
      <c r="L814">
        <v>-87.76</v>
      </c>
    </row>
    <row r="815" spans="1:12" hidden="1" x14ac:dyDescent="0.25">
      <c r="A815" t="s">
        <v>241</v>
      </c>
      <c r="B815">
        <v>146</v>
      </c>
      <c r="C815" t="s">
        <v>397</v>
      </c>
      <c r="D815" s="15" t="s">
        <v>242</v>
      </c>
      <c r="F815" s="49">
        <v>18</v>
      </c>
      <c r="K815">
        <v>39.950000000000003</v>
      </c>
      <c r="L815">
        <v>-87.76</v>
      </c>
    </row>
    <row r="816" spans="1:12" hidden="1" x14ac:dyDescent="0.25">
      <c r="A816" t="s">
        <v>241</v>
      </c>
      <c r="B816">
        <v>146</v>
      </c>
      <c r="C816" t="s">
        <v>398</v>
      </c>
      <c r="D816" s="15" t="s">
        <v>242</v>
      </c>
      <c r="F816" s="49">
        <v>14</v>
      </c>
      <c r="K816">
        <v>39.950000000000003</v>
      </c>
      <c r="L816">
        <v>-87.76</v>
      </c>
    </row>
    <row r="817" spans="1:12" hidden="1" x14ac:dyDescent="0.25">
      <c r="A817" t="s">
        <v>241</v>
      </c>
      <c r="B817">
        <v>146</v>
      </c>
      <c r="C817" t="s">
        <v>398</v>
      </c>
      <c r="D817" s="15" t="s">
        <v>242</v>
      </c>
      <c r="F817" s="49">
        <v>14</v>
      </c>
      <c r="K817">
        <v>39.950000000000003</v>
      </c>
      <c r="L817">
        <v>-87.76</v>
      </c>
    </row>
    <row r="818" spans="1:12" hidden="1" x14ac:dyDescent="0.25">
      <c r="A818" t="s">
        <v>241</v>
      </c>
      <c r="B818">
        <v>146</v>
      </c>
      <c r="C818" t="s">
        <v>398</v>
      </c>
      <c r="D818" s="15" t="s">
        <v>242</v>
      </c>
      <c r="F818" s="49">
        <v>14</v>
      </c>
      <c r="K818">
        <v>39.950000000000003</v>
      </c>
      <c r="L818">
        <v>-87.76</v>
      </c>
    </row>
    <row r="819" spans="1:12" hidden="1" x14ac:dyDescent="0.25">
      <c r="A819" t="s">
        <v>241</v>
      </c>
      <c r="B819">
        <v>146</v>
      </c>
      <c r="C819" t="s">
        <v>398</v>
      </c>
      <c r="D819" s="15" t="s">
        <v>242</v>
      </c>
      <c r="F819" s="49">
        <v>14</v>
      </c>
      <c r="K819">
        <v>39.950000000000003</v>
      </c>
      <c r="L819">
        <v>-87.76</v>
      </c>
    </row>
    <row r="820" spans="1:12" hidden="1" x14ac:dyDescent="0.25">
      <c r="A820" t="s">
        <v>241</v>
      </c>
      <c r="B820">
        <v>146</v>
      </c>
      <c r="C820" t="s">
        <v>398</v>
      </c>
      <c r="D820" s="15" t="s">
        <v>242</v>
      </c>
      <c r="F820" s="49">
        <v>14</v>
      </c>
      <c r="K820">
        <v>39.950000000000003</v>
      </c>
      <c r="L820">
        <v>-87.76</v>
      </c>
    </row>
    <row r="821" spans="1:12" hidden="1" x14ac:dyDescent="0.25">
      <c r="A821" t="s">
        <v>241</v>
      </c>
      <c r="B821">
        <v>146</v>
      </c>
      <c r="C821" t="s">
        <v>398</v>
      </c>
      <c r="D821" s="15" t="s">
        <v>242</v>
      </c>
      <c r="F821" s="49">
        <v>14</v>
      </c>
      <c r="K821">
        <v>39.950000000000003</v>
      </c>
      <c r="L821">
        <v>-87.76</v>
      </c>
    </row>
    <row r="822" spans="1:12" hidden="1" x14ac:dyDescent="0.25">
      <c r="A822" t="s">
        <v>241</v>
      </c>
      <c r="B822">
        <v>146</v>
      </c>
      <c r="C822" t="s">
        <v>398</v>
      </c>
      <c r="D822" s="15" t="s">
        <v>242</v>
      </c>
      <c r="F822" s="49">
        <v>14</v>
      </c>
      <c r="K822">
        <v>39.950000000000003</v>
      </c>
      <c r="L822">
        <v>-87.76</v>
      </c>
    </row>
    <row r="823" spans="1:12" hidden="1" x14ac:dyDescent="0.25">
      <c r="A823" t="s">
        <v>241</v>
      </c>
      <c r="B823">
        <v>146</v>
      </c>
      <c r="C823" t="s">
        <v>398</v>
      </c>
      <c r="D823" s="15" t="s">
        <v>242</v>
      </c>
      <c r="F823" s="49">
        <v>14</v>
      </c>
      <c r="K823">
        <v>39.950000000000003</v>
      </c>
      <c r="L823">
        <v>-87.76</v>
      </c>
    </row>
    <row r="824" spans="1:12" hidden="1" x14ac:dyDescent="0.25">
      <c r="A824" t="s">
        <v>241</v>
      </c>
      <c r="B824">
        <v>146</v>
      </c>
      <c r="C824" t="s">
        <v>399</v>
      </c>
      <c r="D824" s="15" t="s">
        <v>242</v>
      </c>
      <c r="F824" s="49">
        <v>3</v>
      </c>
      <c r="K824">
        <v>39.950000000000003</v>
      </c>
      <c r="L824">
        <v>-87.76</v>
      </c>
    </row>
    <row r="825" spans="1:12" hidden="1" x14ac:dyDescent="0.25">
      <c r="A825" t="s">
        <v>241</v>
      </c>
      <c r="B825">
        <v>146</v>
      </c>
      <c r="C825" t="s">
        <v>399</v>
      </c>
      <c r="D825" s="15" t="s">
        <v>242</v>
      </c>
      <c r="F825" s="49">
        <v>3</v>
      </c>
      <c r="K825">
        <v>39.950000000000003</v>
      </c>
      <c r="L825">
        <v>-87.76</v>
      </c>
    </row>
    <row r="826" spans="1:12" hidden="1" x14ac:dyDescent="0.25">
      <c r="A826" t="s">
        <v>241</v>
      </c>
      <c r="B826">
        <v>146</v>
      </c>
      <c r="C826" t="s">
        <v>399</v>
      </c>
      <c r="D826" s="15" t="s">
        <v>242</v>
      </c>
      <c r="F826" s="49">
        <v>3</v>
      </c>
      <c r="K826">
        <v>39.950000000000003</v>
      </c>
      <c r="L826">
        <v>-87.76</v>
      </c>
    </row>
    <row r="827" spans="1:12" hidden="1" x14ac:dyDescent="0.25">
      <c r="A827" t="s">
        <v>241</v>
      </c>
      <c r="B827">
        <v>146</v>
      </c>
      <c r="C827" t="s">
        <v>399</v>
      </c>
      <c r="D827" s="15" t="s">
        <v>242</v>
      </c>
      <c r="F827" s="49">
        <v>3</v>
      </c>
      <c r="K827">
        <v>39.950000000000003</v>
      </c>
      <c r="L827">
        <v>-87.76</v>
      </c>
    </row>
    <row r="828" spans="1:12" hidden="1" x14ac:dyDescent="0.25">
      <c r="A828" t="s">
        <v>241</v>
      </c>
      <c r="B828">
        <v>146</v>
      </c>
      <c r="C828" t="s">
        <v>399</v>
      </c>
      <c r="D828" s="15" t="s">
        <v>242</v>
      </c>
      <c r="F828" s="49">
        <v>3</v>
      </c>
      <c r="K828">
        <v>39.950000000000003</v>
      </c>
      <c r="L828">
        <v>-87.76</v>
      </c>
    </row>
    <row r="829" spans="1:12" hidden="1" x14ac:dyDescent="0.25">
      <c r="A829" t="s">
        <v>241</v>
      </c>
      <c r="B829">
        <v>146</v>
      </c>
      <c r="C829" t="s">
        <v>399</v>
      </c>
      <c r="D829" s="15" t="s">
        <v>242</v>
      </c>
      <c r="F829" s="49">
        <v>3</v>
      </c>
      <c r="K829">
        <v>39.950000000000003</v>
      </c>
      <c r="L829">
        <v>-87.76</v>
      </c>
    </row>
    <row r="830" spans="1:12" hidden="1" x14ac:dyDescent="0.25">
      <c r="A830" t="s">
        <v>241</v>
      </c>
      <c r="B830">
        <v>146</v>
      </c>
      <c r="C830" t="s">
        <v>399</v>
      </c>
      <c r="D830" s="15" t="s">
        <v>242</v>
      </c>
      <c r="F830" s="49">
        <v>3</v>
      </c>
      <c r="K830">
        <v>39.950000000000003</v>
      </c>
      <c r="L830">
        <v>-87.76</v>
      </c>
    </row>
    <row r="831" spans="1:12" hidden="1" x14ac:dyDescent="0.25">
      <c r="A831" t="s">
        <v>241</v>
      </c>
      <c r="B831">
        <v>146</v>
      </c>
      <c r="C831" t="s">
        <v>399</v>
      </c>
      <c r="D831" s="15" t="s">
        <v>242</v>
      </c>
      <c r="F831" s="49">
        <v>3</v>
      </c>
      <c r="K831">
        <v>39.950000000000003</v>
      </c>
      <c r="L831">
        <v>-87.76</v>
      </c>
    </row>
    <row r="832" spans="1:12" hidden="1" x14ac:dyDescent="0.25">
      <c r="A832" t="s">
        <v>241</v>
      </c>
      <c r="B832">
        <v>146</v>
      </c>
      <c r="C832" t="s">
        <v>313</v>
      </c>
      <c r="D832" s="15" t="s">
        <v>242</v>
      </c>
      <c r="F832" s="49">
        <v>14</v>
      </c>
      <c r="K832">
        <v>39.950000000000003</v>
      </c>
      <c r="L832">
        <v>-87.76</v>
      </c>
    </row>
    <row r="833" spans="1:12" hidden="1" x14ac:dyDescent="0.25">
      <c r="A833" t="s">
        <v>241</v>
      </c>
      <c r="B833">
        <v>146</v>
      </c>
      <c r="C833" t="s">
        <v>313</v>
      </c>
      <c r="D833" s="15" t="s">
        <v>242</v>
      </c>
      <c r="F833" s="49">
        <v>14</v>
      </c>
      <c r="K833">
        <v>39.950000000000003</v>
      </c>
      <c r="L833">
        <v>-87.76</v>
      </c>
    </row>
    <row r="834" spans="1:12" hidden="1" x14ac:dyDescent="0.25">
      <c r="A834" t="s">
        <v>241</v>
      </c>
      <c r="B834">
        <v>146</v>
      </c>
      <c r="C834" t="s">
        <v>313</v>
      </c>
      <c r="D834" s="15" t="s">
        <v>242</v>
      </c>
      <c r="F834" s="49">
        <v>14</v>
      </c>
      <c r="K834">
        <v>39.950000000000003</v>
      </c>
      <c r="L834">
        <v>-87.76</v>
      </c>
    </row>
    <row r="835" spans="1:12" hidden="1" x14ac:dyDescent="0.25">
      <c r="A835" t="s">
        <v>241</v>
      </c>
      <c r="B835">
        <v>146</v>
      </c>
      <c r="C835" t="s">
        <v>313</v>
      </c>
      <c r="D835" s="15" t="s">
        <v>242</v>
      </c>
      <c r="F835" s="49">
        <v>14</v>
      </c>
      <c r="K835">
        <v>39.950000000000003</v>
      </c>
      <c r="L835">
        <v>-87.76</v>
      </c>
    </row>
    <row r="836" spans="1:12" hidden="1" x14ac:dyDescent="0.25">
      <c r="A836" t="s">
        <v>241</v>
      </c>
      <c r="B836">
        <v>146</v>
      </c>
      <c r="C836" t="s">
        <v>313</v>
      </c>
      <c r="D836" s="15" t="s">
        <v>242</v>
      </c>
      <c r="F836" s="49">
        <v>14</v>
      </c>
      <c r="K836">
        <v>39.950000000000003</v>
      </c>
      <c r="L836">
        <v>-87.76</v>
      </c>
    </row>
    <row r="837" spans="1:12" hidden="1" x14ac:dyDescent="0.25">
      <c r="A837" t="s">
        <v>241</v>
      </c>
      <c r="B837">
        <v>146</v>
      </c>
      <c r="C837" t="s">
        <v>313</v>
      </c>
      <c r="D837" s="15" t="s">
        <v>242</v>
      </c>
      <c r="F837" s="49">
        <v>14</v>
      </c>
      <c r="K837">
        <v>39.950000000000003</v>
      </c>
      <c r="L837">
        <v>-87.76</v>
      </c>
    </row>
    <row r="838" spans="1:12" hidden="1" x14ac:dyDescent="0.25">
      <c r="A838" t="s">
        <v>241</v>
      </c>
      <c r="B838">
        <v>146</v>
      </c>
      <c r="C838" t="s">
        <v>313</v>
      </c>
      <c r="D838" s="15" t="s">
        <v>242</v>
      </c>
      <c r="F838" s="49">
        <v>14</v>
      </c>
      <c r="K838">
        <v>39.950000000000003</v>
      </c>
      <c r="L838">
        <v>-87.76</v>
      </c>
    </row>
    <row r="839" spans="1:12" hidden="1" x14ac:dyDescent="0.25">
      <c r="A839" t="s">
        <v>241</v>
      </c>
      <c r="B839">
        <v>146</v>
      </c>
      <c r="C839" t="s">
        <v>313</v>
      </c>
      <c r="D839" s="15" t="s">
        <v>242</v>
      </c>
      <c r="F839" s="49">
        <v>14</v>
      </c>
      <c r="K839">
        <v>39.950000000000003</v>
      </c>
      <c r="L839">
        <v>-87.76</v>
      </c>
    </row>
    <row r="840" spans="1:12" hidden="1" x14ac:dyDescent="0.25">
      <c r="A840" t="s">
        <v>235</v>
      </c>
      <c r="B840">
        <v>156</v>
      </c>
      <c r="C840" t="s">
        <v>400</v>
      </c>
      <c r="D840" s="15" t="s">
        <v>242</v>
      </c>
      <c r="E840">
        <v>1989</v>
      </c>
      <c r="F840" s="49">
        <v>2.5</v>
      </c>
      <c r="K840">
        <v>44.08</v>
      </c>
      <c r="L840">
        <v>-93.52</v>
      </c>
    </row>
    <row r="841" spans="1:12" hidden="1" x14ac:dyDescent="0.25">
      <c r="A841" t="s">
        <v>235</v>
      </c>
      <c r="B841">
        <v>156</v>
      </c>
      <c r="C841" t="s">
        <v>401</v>
      </c>
      <c r="D841" s="15" t="s">
        <v>242</v>
      </c>
      <c r="E841">
        <v>1989</v>
      </c>
      <c r="F841" s="49">
        <v>5</v>
      </c>
      <c r="K841">
        <v>44.08</v>
      </c>
      <c r="L841">
        <v>-93.52</v>
      </c>
    </row>
    <row r="842" spans="1:12" hidden="1" x14ac:dyDescent="0.25">
      <c r="A842" t="s">
        <v>235</v>
      </c>
      <c r="B842">
        <v>156</v>
      </c>
      <c r="C842" t="s">
        <v>400</v>
      </c>
      <c r="D842" s="15" t="s">
        <v>242</v>
      </c>
      <c r="E842">
        <v>1988</v>
      </c>
      <c r="F842" s="49">
        <v>6.4</v>
      </c>
      <c r="K842">
        <v>44.08</v>
      </c>
      <c r="L842">
        <v>-93.52</v>
      </c>
    </row>
    <row r="843" spans="1:12" hidden="1" x14ac:dyDescent="0.25">
      <c r="A843" t="s">
        <v>235</v>
      </c>
      <c r="B843">
        <v>156</v>
      </c>
      <c r="C843" t="s">
        <v>401</v>
      </c>
      <c r="D843" s="15" t="s">
        <v>242</v>
      </c>
      <c r="E843">
        <v>1988</v>
      </c>
      <c r="F843" s="49">
        <v>5.9</v>
      </c>
      <c r="K843">
        <v>44.08</v>
      </c>
      <c r="L843">
        <v>-93.52</v>
      </c>
    </row>
    <row r="844" spans="1:12" hidden="1" x14ac:dyDescent="0.25">
      <c r="A844" t="s">
        <v>235</v>
      </c>
      <c r="B844">
        <v>156</v>
      </c>
      <c r="C844" t="s">
        <v>400</v>
      </c>
      <c r="D844" s="15" t="s">
        <v>242</v>
      </c>
      <c r="E844">
        <v>1987</v>
      </c>
      <c r="F844" s="49">
        <v>3.8</v>
      </c>
      <c r="K844">
        <v>44.08</v>
      </c>
      <c r="L844">
        <v>-93.52</v>
      </c>
    </row>
    <row r="845" spans="1:12" hidden="1" x14ac:dyDescent="0.25">
      <c r="A845" t="s">
        <v>235</v>
      </c>
      <c r="B845">
        <v>156</v>
      </c>
      <c r="C845" t="s">
        <v>401</v>
      </c>
      <c r="D845" s="15" t="s">
        <v>242</v>
      </c>
      <c r="E845">
        <v>1987</v>
      </c>
      <c r="F845" s="49">
        <v>3.2</v>
      </c>
      <c r="K845">
        <v>44.08</v>
      </c>
      <c r="L845">
        <v>-93.52</v>
      </c>
    </row>
    <row r="846" spans="1:12" hidden="1" x14ac:dyDescent="0.25">
      <c r="A846" t="s">
        <v>235</v>
      </c>
      <c r="B846">
        <v>156</v>
      </c>
      <c r="C846" t="s">
        <v>400</v>
      </c>
      <c r="D846" s="15" t="s">
        <v>242</v>
      </c>
      <c r="E846">
        <v>1985</v>
      </c>
      <c r="F846" s="49">
        <v>17.2</v>
      </c>
      <c r="K846">
        <v>44.08</v>
      </c>
      <c r="L846">
        <v>-93.52</v>
      </c>
    </row>
    <row r="847" spans="1:12" hidden="1" x14ac:dyDescent="0.25">
      <c r="A847" t="s">
        <v>235</v>
      </c>
      <c r="B847">
        <v>156</v>
      </c>
      <c r="C847" t="s">
        <v>401</v>
      </c>
      <c r="D847" s="15" t="s">
        <v>242</v>
      </c>
      <c r="E847">
        <v>1985</v>
      </c>
      <c r="F847" s="49">
        <v>20</v>
      </c>
      <c r="K847">
        <v>44.08</v>
      </c>
      <c r="L847">
        <v>-93.52</v>
      </c>
    </row>
    <row r="848" spans="1:12" hidden="1" x14ac:dyDescent="0.25">
      <c r="A848" t="s">
        <v>235</v>
      </c>
      <c r="B848">
        <v>156</v>
      </c>
      <c r="C848" t="s">
        <v>400</v>
      </c>
      <c r="D848" s="15" t="s">
        <v>242</v>
      </c>
      <c r="E848">
        <v>1982</v>
      </c>
      <c r="F848" s="49">
        <v>1.4</v>
      </c>
      <c r="K848">
        <v>44.08</v>
      </c>
      <c r="L848">
        <v>-93.52</v>
      </c>
    </row>
    <row r="849" spans="1:12" hidden="1" x14ac:dyDescent="0.25">
      <c r="A849" t="s">
        <v>235</v>
      </c>
      <c r="B849">
        <v>156</v>
      </c>
      <c r="C849" t="s">
        <v>401</v>
      </c>
      <c r="D849" s="15" t="s">
        <v>242</v>
      </c>
      <c r="E849">
        <v>1982</v>
      </c>
      <c r="F849" s="49">
        <v>2.9</v>
      </c>
      <c r="K849">
        <v>44.08</v>
      </c>
      <c r="L849">
        <v>-93.52</v>
      </c>
    </row>
    <row r="850" spans="1:12" hidden="1" x14ac:dyDescent="0.25">
      <c r="A850" t="s">
        <v>235</v>
      </c>
      <c r="B850">
        <v>156</v>
      </c>
      <c r="C850" t="s">
        <v>400</v>
      </c>
      <c r="D850" s="15" t="s">
        <v>242</v>
      </c>
      <c r="E850">
        <v>1984</v>
      </c>
      <c r="F850" s="49">
        <v>39.299999999999997</v>
      </c>
      <c r="K850">
        <v>44.08</v>
      </c>
      <c r="L850">
        <v>-93.52</v>
      </c>
    </row>
    <row r="851" spans="1:12" hidden="1" x14ac:dyDescent="0.25">
      <c r="A851" t="s">
        <v>235</v>
      </c>
      <c r="B851">
        <v>156</v>
      </c>
      <c r="C851" t="s">
        <v>401</v>
      </c>
      <c r="D851" s="15" t="s">
        <v>242</v>
      </c>
      <c r="E851">
        <v>1984</v>
      </c>
      <c r="F851" s="49">
        <v>36.799999999999997</v>
      </c>
      <c r="K851">
        <v>44.08</v>
      </c>
      <c r="L851">
        <v>-93.52</v>
      </c>
    </row>
    <row r="852" spans="1:12" hidden="1" x14ac:dyDescent="0.25">
      <c r="A852" t="s">
        <v>235</v>
      </c>
      <c r="B852">
        <v>156</v>
      </c>
      <c r="C852" t="s">
        <v>400</v>
      </c>
      <c r="D852" s="15" t="s">
        <v>242</v>
      </c>
      <c r="E852">
        <v>1992</v>
      </c>
      <c r="F852" s="49">
        <v>55</v>
      </c>
      <c r="K852">
        <v>44.08</v>
      </c>
      <c r="L852">
        <v>-93.52</v>
      </c>
    </row>
    <row r="853" spans="1:12" hidden="1" x14ac:dyDescent="0.25">
      <c r="A853" t="s">
        <v>235</v>
      </c>
      <c r="B853">
        <v>156</v>
      </c>
      <c r="C853" t="s">
        <v>401</v>
      </c>
      <c r="D853" s="15" t="s">
        <v>242</v>
      </c>
      <c r="E853">
        <v>1992</v>
      </c>
      <c r="F853" s="49">
        <v>43.1</v>
      </c>
      <c r="K853">
        <v>44.08</v>
      </c>
      <c r="L853">
        <v>-93.52</v>
      </c>
    </row>
    <row r="854" spans="1:12" hidden="1" x14ac:dyDescent="0.25">
      <c r="A854" t="s">
        <v>235</v>
      </c>
      <c r="B854">
        <v>156</v>
      </c>
      <c r="C854" t="s">
        <v>400</v>
      </c>
      <c r="D854" s="15" t="s">
        <v>242</v>
      </c>
      <c r="E854">
        <v>1990</v>
      </c>
      <c r="F854" s="49">
        <v>111.9</v>
      </c>
      <c r="K854">
        <v>44.08</v>
      </c>
      <c r="L854">
        <v>-93.52</v>
      </c>
    </row>
    <row r="855" spans="1:12" hidden="1" x14ac:dyDescent="0.25">
      <c r="A855" t="s">
        <v>235</v>
      </c>
      <c r="B855">
        <v>156</v>
      </c>
      <c r="C855" t="s">
        <v>401</v>
      </c>
      <c r="D855" s="15" t="s">
        <v>242</v>
      </c>
      <c r="E855">
        <v>1990</v>
      </c>
      <c r="F855" s="49">
        <v>112.2</v>
      </c>
      <c r="K855">
        <v>44.08</v>
      </c>
      <c r="L855">
        <v>-93.52</v>
      </c>
    </row>
    <row r="856" spans="1:12" hidden="1" x14ac:dyDescent="0.25">
      <c r="A856" t="s">
        <v>235</v>
      </c>
      <c r="B856">
        <v>156</v>
      </c>
      <c r="C856" t="s">
        <v>400</v>
      </c>
      <c r="D856" s="15" t="s">
        <v>242</v>
      </c>
      <c r="E856">
        <v>1986</v>
      </c>
      <c r="F856" s="49">
        <v>55.3</v>
      </c>
      <c r="K856">
        <v>44.08</v>
      </c>
      <c r="L856">
        <v>-93.52</v>
      </c>
    </row>
    <row r="857" spans="1:12" hidden="1" x14ac:dyDescent="0.25">
      <c r="A857" t="s">
        <v>235</v>
      </c>
      <c r="B857">
        <v>156</v>
      </c>
      <c r="C857" t="s">
        <v>401</v>
      </c>
      <c r="D857" s="15" t="s">
        <v>242</v>
      </c>
      <c r="E857">
        <v>1986</v>
      </c>
      <c r="F857" s="49">
        <v>60</v>
      </c>
      <c r="K857">
        <v>44.08</v>
      </c>
      <c r="L857">
        <v>-93.52</v>
      </c>
    </row>
    <row r="858" spans="1:12" hidden="1" x14ac:dyDescent="0.25">
      <c r="A858" t="s">
        <v>235</v>
      </c>
      <c r="B858">
        <v>156</v>
      </c>
      <c r="C858" t="s">
        <v>400</v>
      </c>
      <c r="D858" s="15" t="s">
        <v>242</v>
      </c>
      <c r="E858">
        <v>1983</v>
      </c>
      <c r="F858" s="49">
        <v>41.1</v>
      </c>
      <c r="K858">
        <v>44.08</v>
      </c>
      <c r="L858">
        <v>-93.52</v>
      </c>
    </row>
    <row r="859" spans="1:12" hidden="1" x14ac:dyDescent="0.25">
      <c r="A859" t="s">
        <v>235</v>
      </c>
      <c r="B859">
        <v>156</v>
      </c>
      <c r="C859" t="s">
        <v>401</v>
      </c>
      <c r="D859" s="15" t="s">
        <v>242</v>
      </c>
      <c r="E859">
        <v>1983</v>
      </c>
      <c r="F859" s="49">
        <v>49.4</v>
      </c>
      <c r="K859">
        <v>44.08</v>
      </c>
      <c r="L859">
        <v>-93.52</v>
      </c>
    </row>
    <row r="860" spans="1:12" hidden="1" x14ac:dyDescent="0.25">
      <c r="A860" t="s">
        <v>235</v>
      </c>
      <c r="B860">
        <v>156</v>
      </c>
      <c r="C860" t="s">
        <v>400</v>
      </c>
      <c r="D860" s="15" t="s">
        <v>242</v>
      </c>
      <c r="E860">
        <v>1991</v>
      </c>
      <c r="F860" s="49">
        <v>138.69999999999999</v>
      </c>
      <c r="K860">
        <v>44.08</v>
      </c>
      <c r="L860">
        <v>-93.52</v>
      </c>
    </row>
    <row r="861" spans="1:12" hidden="1" x14ac:dyDescent="0.25">
      <c r="A861" t="s">
        <v>235</v>
      </c>
      <c r="B861">
        <v>156</v>
      </c>
      <c r="C861" t="s">
        <v>401</v>
      </c>
      <c r="D861" s="15" t="s">
        <v>242</v>
      </c>
      <c r="E861">
        <v>1991</v>
      </c>
      <c r="F861" s="49">
        <v>113.1</v>
      </c>
      <c r="K861">
        <v>44.08</v>
      </c>
      <c r="L861">
        <v>-93.52</v>
      </c>
    </row>
    <row r="862" spans="1:12" hidden="1" x14ac:dyDescent="0.25">
      <c r="A862" t="s">
        <v>235</v>
      </c>
      <c r="B862">
        <v>157</v>
      </c>
      <c r="C862" t="s">
        <v>402</v>
      </c>
      <c r="D862" s="15" t="s">
        <v>242</v>
      </c>
      <c r="E862">
        <v>1988</v>
      </c>
      <c r="F862" s="49">
        <v>0</v>
      </c>
      <c r="K862">
        <v>44.238</v>
      </c>
      <c r="L862">
        <v>-95.308000000000007</v>
      </c>
    </row>
    <row r="863" spans="1:12" hidden="1" x14ac:dyDescent="0.25">
      <c r="A863" t="s">
        <v>235</v>
      </c>
      <c r="B863">
        <v>157</v>
      </c>
      <c r="C863" t="s">
        <v>403</v>
      </c>
      <c r="D863" s="15" t="s">
        <v>242</v>
      </c>
      <c r="E863">
        <v>1988</v>
      </c>
      <c r="F863" s="49">
        <v>0</v>
      </c>
      <c r="K863">
        <v>44.238</v>
      </c>
      <c r="L863">
        <v>-95.308000000000007</v>
      </c>
    </row>
    <row r="864" spans="1:12" hidden="1" x14ac:dyDescent="0.25">
      <c r="A864" t="s">
        <v>235</v>
      </c>
      <c r="B864">
        <v>157</v>
      </c>
      <c r="C864" t="s">
        <v>404</v>
      </c>
      <c r="D864" s="15" t="s">
        <v>242</v>
      </c>
      <c r="E864">
        <v>1988</v>
      </c>
      <c r="F864" s="49">
        <v>0</v>
      </c>
      <c r="K864">
        <v>44.238</v>
      </c>
      <c r="L864">
        <v>-95.308000000000007</v>
      </c>
    </row>
    <row r="865" spans="1:12" hidden="1" x14ac:dyDescent="0.25">
      <c r="A865" t="s">
        <v>235</v>
      </c>
      <c r="B865">
        <v>157</v>
      </c>
      <c r="C865" t="s">
        <v>405</v>
      </c>
      <c r="D865" s="15" t="s">
        <v>242</v>
      </c>
      <c r="E865">
        <v>1988</v>
      </c>
      <c r="F865" s="49">
        <v>0</v>
      </c>
      <c r="K865">
        <v>44.238</v>
      </c>
      <c r="L865">
        <v>-95.308000000000007</v>
      </c>
    </row>
    <row r="866" spans="1:12" hidden="1" x14ac:dyDescent="0.25">
      <c r="A866" t="s">
        <v>235</v>
      </c>
      <c r="B866">
        <v>157</v>
      </c>
      <c r="C866" t="s">
        <v>406</v>
      </c>
      <c r="D866" s="15" t="s">
        <v>242</v>
      </c>
      <c r="E866">
        <v>1988</v>
      </c>
      <c r="F866" s="49">
        <v>0</v>
      </c>
      <c r="K866">
        <v>44.238</v>
      </c>
      <c r="L866">
        <v>-95.308000000000007</v>
      </c>
    </row>
    <row r="867" spans="1:12" hidden="1" x14ac:dyDescent="0.25">
      <c r="A867" t="s">
        <v>235</v>
      </c>
      <c r="B867">
        <v>157</v>
      </c>
      <c r="C867" t="s">
        <v>402</v>
      </c>
      <c r="D867" s="15" t="s">
        <v>242</v>
      </c>
      <c r="E867">
        <v>1989</v>
      </c>
      <c r="F867" s="49">
        <v>0</v>
      </c>
      <c r="K867">
        <v>44.238</v>
      </c>
      <c r="L867">
        <v>-95.308000000000007</v>
      </c>
    </row>
    <row r="868" spans="1:12" hidden="1" x14ac:dyDescent="0.25">
      <c r="A868" t="s">
        <v>235</v>
      </c>
      <c r="B868">
        <v>157</v>
      </c>
      <c r="C868" t="s">
        <v>403</v>
      </c>
      <c r="D868" s="15" t="s">
        <v>242</v>
      </c>
      <c r="E868">
        <v>1989</v>
      </c>
      <c r="F868" s="49">
        <v>0</v>
      </c>
      <c r="K868">
        <v>44.238</v>
      </c>
      <c r="L868">
        <v>-95.308000000000007</v>
      </c>
    </row>
    <row r="869" spans="1:12" hidden="1" x14ac:dyDescent="0.25">
      <c r="A869" t="s">
        <v>235</v>
      </c>
      <c r="B869">
        <v>157</v>
      </c>
      <c r="C869" t="s">
        <v>404</v>
      </c>
      <c r="D869" s="15" t="s">
        <v>242</v>
      </c>
      <c r="E869">
        <v>1989</v>
      </c>
      <c r="F869" s="49">
        <v>0</v>
      </c>
      <c r="K869">
        <v>44.238</v>
      </c>
      <c r="L869">
        <v>-95.308000000000007</v>
      </c>
    </row>
    <row r="870" spans="1:12" hidden="1" x14ac:dyDescent="0.25">
      <c r="A870" t="s">
        <v>235</v>
      </c>
      <c r="B870">
        <v>157</v>
      </c>
      <c r="C870" t="s">
        <v>405</v>
      </c>
      <c r="D870" s="15" t="s">
        <v>242</v>
      </c>
      <c r="E870">
        <v>1989</v>
      </c>
      <c r="F870" s="49">
        <v>0</v>
      </c>
      <c r="K870">
        <v>44.238</v>
      </c>
      <c r="L870">
        <v>-95.308000000000007</v>
      </c>
    </row>
    <row r="871" spans="1:12" hidden="1" x14ac:dyDescent="0.25">
      <c r="A871" t="s">
        <v>235</v>
      </c>
      <c r="B871">
        <v>157</v>
      </c>
      <c r="C871" t="s">
        <v>406</v>
      </c>
      <c r="D871" s="15" t="s">
        <v>242</v>
      </c>
      <c r="E871">
        <v>1989</v>
      </c>
      <c r="F871" s="49">
        <v>0</v>
      </c>
      <c r="K871">
        <v>44.238</v>
      </c>
      <c r="L871">
        <v>-95.308000000000007</v>
      </c>
    </row>
    <row r="872" spans="1:12" hidden="1" x14ac:dyDescent="0.25">
      <c r="A872" t="s">
        <v>235</v>
      </c>
      <c r="B872">
        <v>157</v>
      </c>
      <c r="C872" t="s">
        <v>402</v>
      </c>
      <c r="D872" s="15" t="s">
        <v>242</v>
      </c>
      <c r="E872">
        <v>1990</v>
      </c>
      <c r="F872" s="49">
        <v>6.2</v>
      </c>
      <c r="K872">
        <v>44.238</v>
      </c>
      <c r="L872">
        <v>-95.308000000000007</v>
      </c>
    </row>
    <row r="873" spans="1:12" hidden="1" x14ac:dyDescent="0.25">
      <c r="A873" t="s">
        <v>235</v>
      </c>
      <c r="B873">
        <v>157</v>
      </c>
      <c r="C873" t="s">
        <v>403</v>
      </c>
      <c r="D873" s="15" t="s">
        <v>242</v>
      </c>
      <c r="E873">
        <v>1990</v>
      </c>
      <c r="F873" s="49">
        <v>3.8</v>
      </c>
      <c r="K873">
        <v>44.238</v>
      </c>
      <c r="L873">
        <v>-95.308000000000007</v>
      </c>
    </row>
    <row r="874" spans="1:12" hidden="1" x14ac:dyDescent="0.25">
      <c r="A874" t="s">
        <v>235</v>
      </c>
      <c r="B874">
        <v>157</v>
      </c>
      <c r="C874" t="s">
        <v>404</v>
      </c>
      <c r="D874" s="15" t="s">
        <v>242</v>
      </c>
      <c r="E874">
        <v>1990</v>
      </c>
      <c r="F874" s="49">
        <v>6.4</v>
      </c>
      <c r="K874">
        <v>44.238</v>
      </c>
      <c r="L874">
        <v>-95.308000000000007</v>
      </c>
    </row>
    <row r="875" spans="1:12" hidden="1" x14ac:dyDescent="0.25">
      <c r="A875" t="s">
        <v>235</v>
      </c>
      <c r="B875">
        <v>157</v>
      </c>
      <c r="C875" t="s">
        <v>405</v>
      </c>
      <c r="D875" s="15" t="s">
        <v>242</v>
      </c>
      <c r="E875">
        <v>1990</v>
      </c>
      <c r="F875" s="49">
        <v>0</v>
      </c>
      <c r="K875">
        <v>44.238</v>
      </c>
      <c r="L875">
        <v>-95.308000000000007</v>
      </c>
    </row>
    <row r="876" spans="1:12" hidden="1" x14ac:dyDescent="0.25">
      <c r="A876" t="s">
        <v>235</v>
      </c>
      <c r="B876">
        <v>157</v>
      </c>
      <c r="C876" t="s">
        <v>406</v>
      </c>
      <c r="D876" s="15" t="s">
        <v>242</v>
      </c>
      <c r="E876">
        <v>1990</v>
      </c>
      <c r="F876" s="49">
        <v>0</v>
      </c>
      <c r="K876">
        <v>44.238</v>
      </c>
      <c r="L876">
        <v>-95.308000000000007</v>
      </c>
    </row>
    <row r="877" spans="1:12" hidden="1" x14ac:dyDescent="0.25">
      <c r="A877" t="s">
        <v>235</v>
      </c>
      <c r="B877">
        <v>157</v>
      </c>
      <c r="C877" t="s">
        <v>402</v>
      </c>
      <c r="D877" s="15" t="s">
        <v>242</v>
      </c>
      <c r="E877">
        <v>1992</v>
      </c>
      <c r="F877" s="49">
        <v>51.6</v>
      </c>
      <c r="K877">
        <v>44.238</v>
      </c>
      <c r="L877">
        <v>-95.308000000000007</v>
      </c>
    </row>
    <row r="878" spans="1:12" hidden="1" x14ac:dyDescent="0.25">
      <c r="A878" t="s">
        <v>235</v>
      </c>
      <c r="B878">
        <v>157</v>
      </c>
      <c r="C878" t="s">
        <v>403</v>
      </c>
      <c r="D878" s="15" t="s">
        <v>242</v>
      </c>
      <c r="E878">
        <v>1992</v>
      </c>
      <c r="F878" s="49">
        <v>31.9</v>
      </c>
      <c r="K878">
        <v>44.238</v>
      </c>
      <c r="L878">
        <v>-95.308000000000007</v>
      </c>
    </row>
    <row r="879" spans="1:12" hidden="1" x14ac:dyDescent="0.25">
      <c r="A879" t="s">
        <v>235</v>
      </c>
      <c r="B879">
        <v>157</v>
      </c>
      <c r="C879" t="s">
        <v>404</v>
      </c>
      <c r="D879" s="15" t="s">
        <v>242</v>
      </c>
      <c r="E879">
        <v>1992</v>
      </c>
      <c r="F879" s="49">
        <v>48</v>
      </c>
      <c r="K879">
        <v>44.238</v>
      </c>
      <c r="L879">
        <v>-95.308000000000007</v>
      </c>
    </row>
    <row r="880" spans="1:12" hidden="1" x14ac:dyDescent="0.25">
      <c r="A880" t="s">
        <v>235</v>
      </c>
      <c r="B880">
        <v>157</v>
      </c>
      <c r="C880" t="s">
        <v>405</v>
      </c>
      <c r="D880" s="15" t="s">
        <v>242</v>
      </c>
      <c r="E880">
        <v>1992</v>
      </c>
      <c r="F880" s="49">
        <v>1.5</v>
      </c>
      <c r="K880">
        <v>44.238</v>
      </c>
      <c r="L880">
        <v>-95.308000000000007</v>
      </c>
    </row>
    <row r="881" spans="1:12" hidden="1" x14ac:dyDescent="0.25">
      <c r="A881" t="s">
        <v>235</v>
      </c>
      <c r="B881">
        <v>157</v>
      </c>
      <c r="C881" t="s">
        <v>406</v>
      </c>
      <c r="D881" s="15" t="s">
        <v>242</v>
      </c>
      <c r="E881">
        <v>1992</v>
      </c>
      <c r="F881" s="49">
        <v>0.7</v>
      </c>
      <c r="K881">
        <v>44.238</v>
      </c>
      <c r="L881">
        <v>-95.308000000000007</v>
      </c>
    </row>
    <row r="882" spans="1:12" hidden="1" x14ac:dyDescent="0.25">
      <c r="A882" t="s">
        <v>235</v>
      </c>
      <c r="B882">
        <v>157</v>
      </c>
      <c r="C882" t="s">
        <v>402</v>
      </c>
      <c r="D882" s="15" t="s">
        <v>242</v>
      </c>
      <c r="E882">
        <v>1991</v>
      </c>
      <c r="F882" s="49">
        <v>69.8</v>
      </c>
      <c r="K882">
        <v>44.238</v>
      </c>
      <c r="L882">
        <v>-95.308000000000007</v>
      </c>
    </row>
    <row r="883" spans="1:12" hidden="1" x14ac:dyDescent="0.25">
      <c r="A883" t="s">
        <v>235</v>
      </c>
      <c r="B883">
        <v>157</v>
      </c>
      <c r="C883" t="s">
        <v>403</v>
      </c>
      <c r="D883" s="15" t="s">
        <v>242</v>
      </c>
      <c r="E883">
        <v>1991</v>
      </c>
      <c r="F883" s="49">
        <v>78.900000000000006</v>
      </c>
      <c r="K883">
        <v>44.238</v>
      </c>
      <c r="L883">
        <v>-95.308000000000007</v>
      </c>
    </row>
    <row r="884" spans="1:12" hidden="1" x14ac:dyDescent="0.25">
      <c r="A884" t="s">
        <v>235</v>
      </c>
      <c r="B884">
        <v>157</v>
      </c>
      <c r="C884" t="s">
        <v>404</v>
      </c>
      <c r="D884" s="15" t="s">
        <v>242</v>
      </c>
      <c r="E884">
        <v>1991</v>
      </c>
      <c r="F884" s="49">
        <v>80.900000000000006</v>
      </c>
      <c r="K884">
        <v>44.238</v>
      </c>
      <c r="L884">
        <v>-95.308000000000007</v>
      </c>
    </row>
    <row r="885" spans="1:12" hidden="1" x14ac:dyDescent="0.25">
      <c r="A885" t="s">
        <v>235</v>
      </c>
      <c r="B885">
        <v>157</v>
      </c>
      <c r="C885" t="s">
        <v>405</v>
      </c>
      <c r="D885" s="15" t="s">
        <v>242</v>
      </c>
      <c r="E885">
        <v>1991</v>
      </c>
      <c r="F885" s="49">
        <v>1.7</v>
      </c>
      <c r="K885">
        <v>44.238</v>
      </c>
      <c r="L885">
        <v>-95.308000000000007</v>
      </c>
    </row>
    <row r="886" spans="1:12" hidden="1" x14ac:dyDescent="0.25">
      <c r="A886" t="s">
        <v>235</v>
      </c>
      <c r="B886">
        <v>157</v>
      </c>
      <c r="C886" t="s">
        <v>406</v>
      </c>
      <c r="D886" s="15" t="s">
        <v>242</v>
      </c>
      <c r="E886">
        <v>1991</v>
      </c>
      <c r="F886" s="49">
        <v>1.7</v>
      </c>
      <c r="K886">
        <v>44.238</v>
      </c>
      <c r="L886">
        <v>-95.308000000000007</v>
      </c>
    </row>
    <row r="887" spans="1:12" hidden="1" x14ac:dyDescent="0.25">
      <c r="A887" t="s">
        <v>235</v>
      </c>
      <c r="B887">
        <v>157</v>
      </c>
      <c r="C887" t="s">
        <v>402</v>
      </c>
      <c r="D887" s="15" t="s">
        <v>242</v>
      </c>
      <c r="E887">
        <v>1993</v>
      </c>
      <c r="F887" s="49">
        <v>91</v>
      </c>
      <c r="K887">
        <v>44.238</v>
      </c>
      <c r="L887">
        <v>-95.308000000000007</v>
      </c>
    </row>
    <row r="888" spans="1:12" hidden="1" x14ac:dyDescent="0.25">
      <c r="A888" t="s">
        <v>235</v>
      </c>
      <c r="B888">
        <v>157</v>
      </c>
      <c r="C888" t="s">
        <v>403</v>
      </c>
      <c r="D888" s="15" t="s">
        <v>242</v>
      </c>
      <c r="E888">
        <v>1993</v>
      </c>
      <c r="F888" s="49">
        <v>88.1</v>
      </c>
      <c r="K888">
        <v>44.238</v>
      </c>
      <c r="L888">
        <v>-95.308000000000007</v>
      </c>
    </row>
    <row r="889" spans="1:12" hidden="1" x14ac:dyDescent="0.25">
      <c r="A889" t="s">
        <v>235</v>
      </c>
      <c r="B889">
        <v>157</v>
      </c>
      <c r="C889" t="s">
        <v>404</v>
      </c>
      <c r="D889" s="15" t="s">
        <v>242</v>
      </c>
      <c r="E889">
        <v>1993</v>
      </c>
      <c r="F889" s="49">
        <v>65.8</v>
      </c>
      <c r="K889">
        <v>44.238</v>
      </c>
      <c r="L889">
        <v>-95.308000000000007</v>
      </c>
    </row>
    <row r="890" spans="1:12" hidden="1" x14ac:dyDescent="0.25">
      <c r="A890" t="s">
        <v>235</v>
      </c>
      <c r="B890">
        <v>157</v>
      </c>
      <c r="C890" t="s">
        <v>405</v>
      </c>
      <c r="D890" s="15" t="s">
        <v>242</v>
      </c>
      <c r="E890">
        <v>1993</v>
      </c>
      <c r="F890" s="49">
        <v>3.6</v>
      </c>
      <c r="K890">
        <v>44.238</v>
      </c>
      <c r="L890">
        <v>-95.308000000000007</v>
      </c>
    </row>
    <row r="891" spans="1:12" hidden="1" x14ac:dyDescent="0.25">
      <c r="A891" t="s">
        <v>235</v>
      </c>
      <c r="B891">
        <v>157</v>
      </c>
      <c r="C891" t="s">
        <v>406</v>
      </c>
      <c r="D891" s="15" t="s">
        <v>242</v>
      </c>
      <c r="E891">
        <v>1993</v>
      </c>
      <c r="F891" s="49">
        <v>2</v>
      </c>
      <c r="K891">
        <v>44.238</v>
      </c>
      <c r="L891">
        <v>-95.308000000000007</v>
      </c>
    </row>
    <row r="892" spans="1:12" hidden="1" x14ac:dyDescent="0.25">
      <c r="A892" t="s">
        <v>235</v>
      </c>
      <c r="B892">
        <v>158</v>
      </c>
      <c r="C892" t="s">
        <v>407</v>
      </c>
      <c r="D892" s="15" t="s">
        <v>242</v>
      </c>
      <c r="E892">
        <v>1997</v>
      </c>
      <c r="F892" s="49">
        <v>14.3</v>
      </c>
      <c r="K892">
        <v>44.08</v>
      </c>
      <c r="L892">
        <v>-93.52</v>
      </c>
    </row>
    <row r="893" spans="1:12" hidden="1" x14ac:dyDescent="0.25">
      <c r="A893" t="s">
        <v>235</v>
      </c>
      <c r="B893">
        <v>158</v>
      </c>
      <c r="C893" t="s">
        <v>408</v>
      </c>
      <c r="D893" s="15" t="s">
        <v>242</v>
      </c>
      <c r="E893">
        <v>1997</v>
      </c>
      <c r="F893" s="49">
        <v>9.9</v>
      </c>
      <c r="K893">
        <v>44.08</v>
      </c>
      <c r="L893">
        <v>-93.52</v>
      </c>
    </row>
    <row r="894" spans="1:12" hidden="1" x14ac:dyDescent="0.25">
      <c r="A894" t="s">
        <v>235</v>
      </c>
      <c r="B894">
        <v>158</v>
      </c>
      <c r="C894" t="s">
        <v>407</v>
      </c>
      <c r="D894" s="15" t="s">
        <v>242</v>
      </c>
      <c r="E894">
        <v>1995</v>
      </c>
      <c r="F894" s="49">
        <v>13.5</v>
      </c>
      <c r="K894">
        <v>44.08</v>
      </c>
      <c r="L894">
        <v>-93.52</v>
      </c>
    </row>
    <row r="895" spans="1:12" hidden="1" x14ac:dyDescent="0.25">
      <c r="A895" t="s">
        <v>235</v>
      </c>
      <c r="B895">
        <v>158</v>
      </c>
      <c r="C895" t="s">
        <v>408</v>
      </c>
      <c r="D895" s="15" t="s">
        <v>242</v>
      </c>
      <c r="E895">
        <v>1995</v>
      </c>
      <c r="F895" s="49">
        <v>16.100000000000001</v>
      </c>
      <c r="K895">
        <v>44.08</v>
      </c>
      <c r="L895">
        <v>-93.52</v>
      </c>
    </row>
    <row r="896" spans="1:12" hidden="1" x14ac:dyDescent="0.25">
      <c r="A896" t="s">
        <v>235</v>
      </c>
      <c r="B896">
        <v>158</v>
      </c>
      <c r="C896" t="s">
        <v>407</v>
      </c>
      <c r="D896" s="15" t="s">
        <v>242</v>
      </c>
      <c r="E896">
        <v>1994</v>
      </c>
      <c r="F896" s="49">
        <v>19.3</v>
      </c>
      <c r="K896">
        <v>44.08</v>
      </c>
      <c r="L896">
        <v>-93.52</v>
      </c>
    </row>
    <row r="897" spans="1:12" hidden="1" x14ac:dyDescent="0.25">
      <c r="A897" t="s">
        <v>235</v>
      </c>
      <c r="B897">
        <v>158</v>
      </c>
      <c r="C897" t="s">
        <v>408</v>
      </c>
      <c r="D897" s="15" t="s">
        <v>242</v>
      </c>
      <c r="E897">
        <v>1994</v>
      </c>
      <c r="F897" s="49">
        <v>19.600000000000001</v>
      </c>
      <c r="K897">
        <v>44.08</v>
      </c>
      <c r="L897">
        <v>-93.52</v>
      </c>
    </row>
    <row r="898" spans="1:12" hidden="1" x14ac:dyDescent="0.25">
      <c r="A898" t="s">
        <v>235</v>
      </c>
      <c r="B898">
        <v>158</v>
      </c>
      <c r="C898" t="s">
        <v>407</v>
      </c>
      <c r="D898" s="15" t="s">
        <v>242</v>
      </c>
      <c r="E898">
        <v>1996</v>
      </c>
      <c r="F898" s="49">
        <v>10.7</v>
      </c>
      <c r="K898">
        <v>44.08</v>
      </c>
      <c r="L898">
        <v>-93.52</v>
      </c>
    </row>
    <row r="899" spans="1:12" hidden="1" x14ac:dyDescent="0.25">
      <c r="A899" t="s">
        <v>235</v>
      </c>
      <c r="B899">
        <v>158</v>
      </c>
      <c r="C899" t="s">
        <v>408</v>
      </c>
      <c r="D899" s="15" t="s">
        <v>242</v>
      </c>
      <c r="E899">
        <v>1996</v>
      </c>
      <c r="F899" s="49">
        <v>12.6</v>
      </c>
      <c r="K899">
        <v>44.08</v>
      </c>
      <c r="L899">
        <v>-93.52</v>
      </c>
    </row>
    <row r="900" spans="1:12" hidden="1" x14ac:dyDescent="0.25">
      <c r="A900" t="s">
        <v>233</v>
      </c>
      <c r="B900">
        <v>180</v>
      </c>
      <c r="C900" t="s">
        <v>409</v>
      </c>
      <c r="D900" s="15" t="s">
        <v>242</v>
      </c>
      <c r="E900">
        <v>1971</v>
      </c>
      <c r="F900" s="49">
        <v>17.5</v>
      </c>
    </row>
    <row r="901" spans="1:12" hidden="1" x14ac:dyDescent="0.25">
      <c r="A901" t="s">
        <v>233</v>
      </c>
      <c r="B901">
        <v>180</v>
      </c>
      <c r="C901" t="s">
        <v>409</v>
      </c>
      <c r="D901" s="15" t="s">
        <v>242</v>
      </c>
      <c r="E901">
        <v>1974</v>
      </c>
      <c r="F901" s="49">
        <v>14.1</v>
      </c>
    </row>
    <row r="902" spans="1:12" hidden="1" x14ac:dyDescent="0.25">
      <c r="A902" t="s">
        <v>233</v>
      </c>
      <c r="B902">
        <v>180</v>
      </c>
      <c r="C902" t="s">
        <v>410</v>
      </c>
      <c r="D902" s="15" t="s">
        <v>242</v>
      </c>
      <c r="E902">
        <v>1974</v>
      </c>
      <c r="F902" s="49">
        <v>9.4</v>
      </c>
    </row>
    <row r="903" spans="1:12" hidden="1" x14ac:dyDescent="0.25">
      <c r="A903" t="s">
        <v>233</v>
      </c>
      <c r="B903">
        <v>180</v>
      </c>
      <c r="C903" t="s">
        <v>409</v>
      </c>
      <c r="D903" s="15" t="s">
        <v>242</v>
      </c>
      <c r="E903">
        <v>1970</v>
      </c>
      <c r="F903" s="49">
        <v>25.4</v>
      </c>
    </row>
    <row r="904" spans="1:12" hidden="1" x14ac:dyDescent="0.25">
      <c r="A904" t="s">
        <v>233</v>
      </c>
      <c r="B904">
        <v>180</v>
      </c>
      <c r="C904" t="s">
        <v>409</v>
      </c>
      <c r="D904" s="15" t="s">
        <v>242</v>
      </c>
      <c r="E904">
        <v>1976</v>
      </c>
      <c r="F904" s="49">
        <v>6.6</v>
      </c>
    </row>
    <row r="905" spans="1:12" hidden="1" x14ac:dyDescent="0.25">
      <c r="A905" t="s">
        <v>233</v>
      </c>
      <c r="B905">
        <v>180</v>
      </c>
      <c r="C905" t="s">
        <v>410</v>
      </c>
      <c r="D905" s="15" t="s">
        <v>242</v>
      </c>
      <c r="E905">
        <v>1976</v>
      </c>
      <c r="F905" s="49">
        <v>10.4</v>
      </c>
    </row>
    <row r="906" spans="1:12" hidden="1" x14ac:dyDescent="0.25">
      <c r="A906" t="s">
        <v>233</v>
      </c>
      <c r="B906">
        <v>180</v>
      </c>
      <c r="C906" t="s">
        <v>409</v>
      </c>
      <c r="D906" s="15" t="s">
        <v>242</v>
      </c>
      <c r="E906">
        <v>1975</v>
      </c>
      <c r="F906" s="49">
        <v>5.3</v>
      </c>
    </row>
    <row r="907" spans="1:12" hidden="1" x14ac:dyDescent="0.25">
      <c r="A907" t="s">
        <v>233</v>
      </c>
      <c r="B907">
        <v>180</v>
      </c>
      <c r="C907" t="s">
        <v>410</v>
      </c>
      <c r="D907" s="15" t="s">
        <v>242</v>
      </c>
      <c r="E907">
        <v>1975</v>
      </c>
      <c r="F907" s="49">
        <v>4.4000000000000004</v>
      </c>
    </row>
    <row r="908" spans="1:12" hidden="1" x14ac:dyDescent="0.25">
      <c r="A908" t="s">
        <v>233</v>
      </c>
      <c r="B908">
        <v>180</v>
      </c>
      <c r="C908" t="s">
        <v>409</v>
      </c>
      <c r="D908" s="15" t="s">
        <v>242</v>
      </c>
      <c r="E908">
        <v>1978</v>
      </c>
      <c r="F908" s="49">
        <v>10.4</v>
      </c>
    </row>
    <row r="909" spans="1:12" hidden="1" x14ac:dyDescent="0.25">
      <c r="A909" t="s">
        <v>233</v>
      </c>
      <c r="B909">
        <v>180</v>
      </c>
      <c r="C909" t="s">
        <v>410</v>
      </c>
      <c r="D909" s="15" t="s">
        <v>242</v>
      </c>
      <c r="E909">
        <v>1978</v>
      </c>
      <c r="F909" s="49">
        <v>6.3</v>
      </c>
    </row>
    <row r="910" spans="1:12" hidden="1" x14ac:dyDescent="0.25">
      <c r="A910" t="s">
        <v>233</v>
      </c>
      <c r="B910">
        <v>180</v>
      </c>
      <c r="C910" t="s">
        <v>409</v>
      </c>
      <c r="D910" s="15" t="s">
        <v>242</v>
      </c>
      <c r="E910">
        <v>1973</v>
      </c>
      <c r="F910" s="49">
        <v>22</v>
      </c>
    </row>
    <row r="911" spans="1:12" hidden="1" x14ac:dyDescent="0.25">
      <c r="A911" t="s">
        <v>233</v>
      </c>
      <c r="B911">
        <v>180</v>
      </c>
      <c r="C911" t="s">
        <v>409</v>
      </c>
      <c r="D911" s="15" t="s">
        <v>242</v>
      </c>
      <c r="E911">
        <v>1977</v>
      </c>
      <c r="F911" s="49">
        <v>38.299999999999997</v>
      </c>
    </row>
    <row r="912" spans="1:12" hidden="1" x14ac:dyDescent="0.25">
      <c r="A912" t="s">
        <v>233</v>
      </c>
      <c r="B912">
        <v>180</v>
      </c>
      <c r="C912" t="s">
        <v>410</v>
      </c>
      <c r="D912" s="15" t="s">
        <v>242</v>
      </c>
      <c r="E912">
        <v>1977</v>
      </c>
      <c r="F912" s="49">
        <v>25.4</v>
      </c>
    </row>
    <row r="913" spans="1:12" hidden="1" x14ac:dyDescent="0.25">
      <c r="A913" t="s">
        <v>233</v>
      </c>
      <c r="B913">
        <v>180</v>
      </c>
      <c r="C913" t="s">
        <v>409</v>
      </c>
      <c r="D913" s="15" t="s">
        <v>242</v>
      </c>
      <c r="E913">
        <v>1969</v>
      </c>
      <c r="F913" s="49">
        <v>20.9</v>
      </c>
    </row>
    <row r="914" spans="1:12" hidden="1" x14ac:dyDescent="0.25">
      <c r="A914" t="s">
        <v>233</v>
      </c>
      <c r="B914">
        <v>180</v>
      </c>
      <c r="C914" t="s">
        <v>409</v>
      </c>
      <c r="D914" s="15" t="s">
        <v>242</v>
      </c>
      <c r="E914">
        <v>1972</v>
      </c>
      <c r="F914" s="49">
        <v>26.8</v>
      </c>
    </row>
    <row r="915" spans="1:12" hidden="1" x14ac:dyDescent="0.25">
      <c r="A915" t="s">
        <v>235</v>
      </c>
      <c r="B915">
        <v>202</v>
      </c>
      <c r="C915" t="s">
        <v>411</v>
      </c>
      <c r="D915" s="15" t="s">
        <v>242</v>
      </c>
      <c r="E915">
        <v>2000</v>
      </c>
      <c r="F915" s="49">
        <v>1.2</v>
      </c>
      <c r="K915">
        <v>44.238</v>
      </c>
      <c r="L915">
        <v>-95.308000000000007</v>
      </c>
    </row>
    <row r="916" spans="1:12" hidden="1" x14ac:dyDescent="0.25">
      <c r="A916" t="s">
        <v>235</v>
      </c>
      <c r="B916">
        <v>202</v>
      </c>
      <c r="C916" t="s">
        <v>412</v>
      </c>
      <c r="D916" s="15" t="s">
        <v>242</v>
      </c>
      <c r="E916">
        <v>2000</v>
      </c>
      <c r="F916" s="49">
        <v>0.04</v>
      </c>
      <c r="K916">
        <v>44.238</v>
      </c>
      <c r="L916">
        <v>-95.308000000000007</v>
      </c>
    </row>
    <row r="917" spans="1:12" hidden="1" x14ac:dyDescent="0.25">
      <c r="A917" t="s">
        <v>235</v>
      </c>
      <c r="B917">
        <v>202</v>
      </c>
      <c r="C917" t="s">
        <v>411</v>
      </c>
      <c r="D917" s="15" t="s">
        <v>242</v>
      </c>
      <c r="E917">
        <v>1999</v>
      </c>
      <c r="F917" s="49">
        <v>24</v>
      </c>
      <c r="K917">
        <v>44.238</v>
      </c>
      <c r="L917">
        <v>-95.308000000000007</v>
      </c>
    </row>
    <row r="918" spans="1:12" hidden="1" x14ac:dyDescent="0.25">
      <c r="A918" t="s">
        <v>235</v>
      </c>
      <c r="B918">
        <v>202</v>
      </c>
      <c r="C918" t="s">
        <v>412</v>
      </c>
      <c r="D918" s="15" t="s">
        <v>242</v>
      </c>
      <c r="E918">
        <v>1999</v>
      </c>
      <c r="F918" s="49">
        <v>35</v>
      </c>
      <c r="K918">
        <v>44.238</v>
      </c>
      <c r="L918">
        <v>-95.308000000000007</v>
      </c>
    </row>
    <row r="919" spans="1:12" hidden="1" x14ac:dyDescent="0.25">
      <c r="A919" t="s">
        <v>235</v>
      </c>
      <c r="B919">
        <v>202</v>
      </c>
      <c r="C919" t="s">
        <v>411</v>
      </c>
      <c r="D919" s="15" t="s">
        <v>242</v>
      </c>
      <c r="E919">
        <v>2001</v>
      </c>
      <c r="F919" s="49">
        <v>46</v>
      </c>
      <c r="K919">
        <v>44.238</v>
      </c>
      <c r="L919">
        <v>-95.308000000000007</v>
      </c>
    </row>
    <row r="920" spans="1:12" hidden="1" x14ac:dyDescent="0.25">
      <c r="A920" t="s">
        <v>235</v>
      </c>
      <c r="B920">
        <v>202</v>
      </c>
      <c r="C920" t="s">
        <v>412</v>
      </c>
      <c r="D920" s="15" t="s">
        <v>242</v>
      </c>
      <c r="E920">
        <v>2001</v>
      </c>
      <c r="F920" s="49">
        <v>54</v>
      </c>
      <c r="K920">
        <v>44.238</v>
      </c>
      <c r="L920">
        <v>-95.308000000000007</v>
      </c>
    </row>
    <row r="921" spans="1:12" hidden="1" x14ac:dyDescent="0.25">
      <c r="A921" t="s">
        <v>235</v>
      </c>
      <c r="B921">
        <v>204</v>
      </c>
      <c r="C921" t="s">
        <v>413</v>
      </c>
      <c r="D921" s="15" t="s">
        <v>242</v>
      </c>
      <c r="E921">
        <v>2000</v>
      </c>
      <c r="F921" s="49">
        <v>6.9</v>
      </c>
      <c r="K921">
        <v>44.2</v>
      </c>
      <c r="L921">
        <v>-95.3</v>
      </c>
    </row>
    <row r="922" spans="1:12" hidden="1" x14ac:dyDescent="0.25">
      <c r="A922" t="s">
        <v>235</v>
      </c>
      <c r="B922">
        <v>204</v>
      </c>
      <c r="C922" t="s">
        <v>414</v>
      </c>
      <c r="D922" s="15" t="s">
        <v>242</v>
      </c>
      <c r="E922">
        <v>2000</v>
      </c>
      <c r="F922" s="49">
        <v>6.9</v>
      </c>
      <c r="K922">
        <v>44.2</v>
      </c>
      <c r="L922">
        <v>-95.3</v>
      </c>
    </row>
    <row r="923" spans="1:12" hidden="1" x14ac:dyDescent="0.25">
      <c r="A923" t="s">
        <v>235</v>
      </c>
      <c r="B923">
        <v>204</v>
      </c>
      <c r="C923" t="s">
        <v>415</v>
      </c>
      <c r="D923" s="15" t="s">
        <v>242</v>
      </c>
      <c r="E923">
        <v>2000</v>
      </c>
      <c r="F923" s="49">
        <v>6.9</v>
      </c>
      <c r="K923">
        <v>44.2</v>
      </c>
      <c r="L923">
        <v>-95.3</v>
      </c>
    </row>
    <row r="924" spans="1:12" hidden="1" x14ac:dyDescent="0.25">
      <c r="A924" t="s">
        <v>235</v>
      </c>
      <c r="B924">
        <v>204</v>
      </c>
      <c r="C924" t="s">
        <v>416</v>
      </c>
      <c r="D924" s="15" t="s">
        <v>242</v>
      </c>
      <c r="E924">
        <v>2000</v>
      </c>
      <c r="F924" s="49">
        <v>6.9</v>
      </c>
      <c r="K924">
        <v>44.2</v>
      </c>
      <c r="L924">
        <v>-95.3</v>
      </c>
    </row>
    <row r="925" spans="1:12" hidden="1" x14ac:dyDescent="0.25">
      <c r="A925" t="s">
        <v>235</v>
      </c>
      <c r="B925">
        <v>204</v>
      </c>
      <c r="C925" t="s">
        <v>413</v>
      </c>
      <c r="D925" s="15" t="s">
        <v>242</v>
      </c>
      <c r="E925">
        <v>2001</v>
      </c>
      <c r="F925" s="49">
        <v>29.5</v>
      </c>
      <c r="K925">
        <v>44.2</v>
      </c>
      <c r="L925">
        <v>-95.3</v>
      </c>
    </row>
    <row r="926" spans="1:12" hidden="1" x14ac:dyDescent="0.25">
      <c r="A926" t="s">
        <v>235</v>
      </c>
      <c r="B926">
        <v>204</v>
      </c>
      <c r="C926" t="s">
        <v>414</v>
      </c>
      <c r="D926" s="15" t="s">
        <v>242</v>
      </c>
      <c r="E926">
        <v>2001</v>
      </c>
      <c r="F926" s="49">
        <v>29.5</v>
      </c>
      <c r="K926">
        <v>44.2</v>
      </c>
      <c r="L926">
        <v>-95.3</v>
      </c>
    </row>
    <row r="927" spans="1:12" hidden="1" x14ac:dyDescent="0.25">
      <c r="A927" t="s">
        <v>235</v>
      </c>
      <c r="B927">
        <v>204</v>
      </c>
      <c r="C927" t="s">
        <v>415</v>
      </c>
      <c r="D927" s="15" t="s">
        <v>242</v>
      </c>
      <c r="E927">
        <v>2001</v>
      </c>
      <c r="F927" s="49">
        <v>29.5</v>
      </c>
      <c r="K927">
        <v>44.2</v>
      </c>
      <c r="L927">
        <v>-95.3</v>
      </c>
    </row>
    <row r="928" spans="1:12" hidden="1" x14ac:dyDescent="0.25">
      <c r="A928" t="s">
        <v>235</v>
      </c>
      <c r="B928">
        <v>204</v>
      </c>
      <c r="C928" t="s">
        <v>416</v>
      </c>
      <c r="D928" s="15" t="s">
        <v>242</v>
      </c>
      <c r="E928">
        <v>2001</v>
      </c>
      <c r="F928" s="49">
        <v>29.5</v>
      </c>
      <c r="K928">
        <v>44.2</v>
      </c>
      <c r="L928">
        <v>-95.3</v>
      </c>
    </row>
    <row r="929" spans="1:12" hidden="1" x14ac:dyDescent="0.25">
      <c r="A929" t="s">
        <v>234</v>
      </c>
      <c r="B929">
        <v>305</v>
      </c>
      <c r="C929" t="s">
        <v>417</v>
      </c>
      <c r="D929" s="15" t="s">
        <v>242</v>
      </c>
      <c r="E929">
        <v>2008</v>
      </c>
      <c r="F929" s="49">
        <v>62.1</v>
      </c>
      <c r="K929">
        <v>40.78</v>
      </c>
      <c r="L929">
        <v>-86.92</v>
      </c>
    </row>
    <row r="930" spans="1:12" hidden="1" x14ac:dyDescent="0.25">
      <c r="A930" t="s">
        <v>234</v>
      </c>
      <c r="B930">
        <v>305</v>
      </c>
      <c r="C930" t="s">
        <v>417</v>
      </c>
      <c r="D930" s="15" t="s">
        <v>242</v>
      </c>
      <c r="E930">
        <v>2009</v>
      </c>
      <c r="F930" s="49">
        <v>44.4</v>
      </c>
      <c r="K930">
        <v>40.78</v>
      </c>
      <c r="L930">
        <v>-86.92</v>
      </c>
    </row>
    <row r="931" spans="1:12" hidden="1" x14ac:dyDescent="0.25">
      <c r="A931" t="s">
        <v>234</v>
      </c>
      <c r="B931">
        <v>305</v>
      </c>
      <c r="C931" t="s">
        <v>418</v>
      </c>
      <c r="D931" s="15" t="s">
        <v>242</v>
      </c>
      <c r="E931">
        <v>2008</v>
      </c>
      <c r="F931" s="49">
        <v>24.8</v>
      </c>
      <c r="K931">
        <v>40.78</v>
      </c>
      <c r="L931">
        <v>-86.92</v>
      </c>
    </row>
    <row r="932" spans="1:12" hidden="1" x14ac:dyDescent="0.25">
      <c r="A932" t="s">
        <v>234</v>
      </c>
      <c r="B932">
        <v>305</v>
      </c>
      <c r="C932" t="s">
        <v>418</v>
      </c>
      <c r="D932" s="15" t="s">
        <v>242</v>
      </c>
      <c r="E932">
        <v>2009</v>
      </c>
      <c r="F932" s="49">
        <v>20.7</v>
      </c>
      <c r="K932">
        <v>40.78</v>
      </c>
      <c r="L932">
        <v>-86.92</v>
      </c>
    </row>
    <row r="933" spans="1:12" hidden="1" x14ac:dyDescent="0.25">
      <c r="A933" t="s">
        <v>231</v>
      </c>
      <c r="B933">
        <v>388</v>
      </c>
      <c r="C933" t="s">
        <v>298</v>
      </c>
      <c r="D933" s="15" t="s">
        <v>242</v>
      </c>
      <c r="E933">
        <v>2006</v>
      </c>
      <c r="F933" s="49">
        <v>15.7</v>
      </c>
      <c r="K933">
        <v>42.747999999999998</v>
      </c>
      <c r="L933">
        <v>-94.495999999999995</v>
      </c>
    </row>
    <row r="934" spans="1:12" hidden="1" x14ac:dyDescent="0.25">
      <c r="A934" t="s">
        <v>231</v>
      </c>
      <c r="B934">
        <v>388</v>
      </c>
      <c r="C934" t="s">
        <v>419</v>
      </c>
      <c r="D934" s="15" t="s">
        <v>242</v>
      </c>
      <c r="E934">
        <v>2006</v>
      </c>
      <c r="F934" s="49">
        <v>14.5</v>
      </c>
      <c r="K934">
        <v>42.747999999999998</v>
      </c>
      <c r="L934">
        <v>-94.495999999999995</v>
      </c>
    </row>
    <row r="935" spans="1:12" hidden="1" x14ac:dyDescent="0.25">
      <c r="A935" t="s">
        <v>231</v>
      </c>
      <c r="B935">
        <v>388</v>
      </c>
      <c r="C935" t="s">
        <v>380</v>
      </c>
      <c r="D935" s="15" t="s">
        <v>242</v>
      </c>
      <c r="E935">
        <v>2006</v>
      </c>
      <c r="F935" s="49">
        <v>18.7</v>
      </c>
      <c r="K935">
        <v>42.747999999999998</v>
      </c>
      <c r="L935">
        <v>-94.495999999999995</v>
      </c>
    </row>
    <row r="936" spans="1:12" hidden="1" x14ac:dyDescent="0.25">
      <c r="A936" t="s">
        <v>231</v>
      </c>
      <c r="B936">
        <v>388</v>
      </c>
      <c r="C936" t="s">
        <v>420</v>
      </c>
      <c r="D936" s="15" t="s">
        <v>242</v>
      </c>
      <c r="E936">
        <v>2006</v>
      </c>
      <c r="F936" s="49">
        <v>14.5</v>
      </c>
      <c r="K936">
        <v>42.747999999999998</v>
      </c>
      <c r="L936">
        <v>-94.495999999999995</v>
      </c>
    </row>
    <row r="937" spans="1:12" hidden="1" x14ac:dyDescent="0.25">
      <c r="A937" t="s">
        <v>231</v>
      </c>
      <c r="B937">
        <v>388</v>
      </c>
      <c r="C937" t="s">
        <v>421</v>
      </c>
      <c r="D937" s="15" t="s">
        <v>242</v>
      </c>
      <c r="E937">
        <v>2006</v>
      </c>
      <c r="F937" s="49">
        <v>6.1</v>
      </c>
      <c r="K937">
        <v>42.747999999999998</v>
      </c>
      <c r="L937">
        <v>-94.495999999999995</v>
      </c>
    </row>
    <row r="938" spans="1:12" hidden="1" x14ac:dyDescent="0.25">
      <c r="A938" t="s">
        <v>231</v>
      </c>
      <c r="B938">
        <v>388</v>
      </c>
      <c r="C938" t="s">
        <v>422</v>
      </c>
      <c r="D938" s="15" t="s">
        <v>242</v>
      </c>
      <c r="E938">
        <v>2006</v>
      </c>
      <c r="F938" s="49">
        <v>8.9</v>
      </c>
      <c r="K938">
        <v>42.747999999999998</v>
      </c>
      <c r="L938">
        <v>-94.495999999999995</v>
      </c>
    </row>
    <row r="939" spans="1:12" hidden="1" x14ac:dyDescent="0.25">
      <c r="A939" t="s">
        <v>231</v>
      </c>
      <c r="B939">
        <v>388</v>
      </c>
      <c r="C939" t="s">
        <v>298</v>
      </c>
      <c r="D939" s="15" t="s">
        <v>242</v>
      </c>
      <c r="E939">
        <v>2009</v>
      </c>
      <c r="F939" s="49">
        <v>28.3</v>
      </c>
      <c r="K939">
        <v>42.747999999999998</v>
      </c>
      <c r="L939">
        <v>-94.495999999999995</v>
      </c>
    </row>
    <row r="940" spans="1:12" hidden="1" x14ac:dyDescent="0.25">
      <c r="A940" t="s">
        <v>231</v>
      </c>
      <c r="B940">
        <v>388</v>
      </c>
      <c r="C940" t="s">
        <v>419</v>
      </c>
      <c r="D940" s="15" t="s">
        <v>242</v>
      </c>
      <c r="E940">
        <v>2009</v>
      </c>
      <c r="F940" s="49">
        <v>31.1</v>
      </c>
      <c r="K940">
        <v>42.747999999999998</v>
      </c>
      <c r="L940">
        <v>-94.495999999999995</v>
      </c>
    </row>
    <row r="941" spans="1:12" hidden="1" x14ac:dyDescent="0.25">
      <c r="A941" t="s">
        <v>231</v>
      </c>
      <c r="B941">
        <v>388</v>
      </c>
      <c r="C941" t="s">
        <v>380</v>
      </c>
      <c r="D941" s="15" t="s">
        <v>242</v>
      </c>
      <c r="E941">
        <v>2009</v>
      </c>
      <c r="F941" s="49">
        <v>27.1</v>
      </c>
      <c r="K941">
        <v>42.747999999999998</v>
      </c>
      <c r="L941">
        <v>-94.495999999999995</v>
      </c>
    </row>
    <row r="942" spans="1:12" hidden="1" x14ac:dyDescent="0.25">
      <c r="A942" t="s">
        <v>231</v>
      </c>
      <c r="B942">
        <v>388</v>
      </c>
      <c r="C942" t="s">
        <v>420</v>
      </c>
      <c r="D942" s="15" t="s">
        <v>242</v>
      </c>
      <c r="E942">
        <v>2009</v>
      </c>
      <c r="F942" s="49">
        <v>35.299999999999997</v>
      </c>
      <c r="K942">
        <v>42.747999999999998</v>
      </c>
      <c r="L942">
        <v>-94.495999999999995</v>
      </c>
    </row>
    <row r="943" spans="1:12" hidden="1" x14ac:dyDescent="0.25">
      <c r="A943" t="s">
        <v>231</v>
      </c>
      <c r="B943">
        <v>388</v>
      </c>
      <c r="C943" t="s">
        <v>421</v>
      </c>
      <c r="D943" s="15" t="s">
        <v>242</v>
      </c>
      <c r="E943">
        <v>2009</v>
      </c>
      <c r="F943" s="49">
        <v>24</v>
      </c>
      <c r="K943">
        <v>42.747999999999998</v>
      </c>
      <c r="L943">
        <v>-94.495999999999995</v>
      </c>
    </row>
    <row r="944" spans="1:12" hidden="1" x14ac:dyDescent="0.25">
      <c r="A944" t="s">
        <v>231</v>
      </c>
      <c r="B944">
        <v>388</v>
      </c>
      <c r="C944" t="s">
        <v>422</v>
      </c>
      <c r="D944" s="15" t="s">
        <v>242</v>
      </c>
      <c r="E944">
        <v>2009</v>
      </c>
      <c r="F944" s="49">
        <v>6</v>
      </c>
      <c r="K944">
        <v>42.747999999999998</v>
      </c>
      <c r="L944">
        <v>-94.495999999999995</v>
      </c>
    </row>
    <row r="945" spans="1:12" hidden="1" x14ac:dyDescent="0.25">
      <c r="A945" t="s">
        <v>231</v>
      </c>
      <c r="B945">
        <v>388</v>
      </c>
      <c r="C945" t="s">
        <v>298</v>
      </c>
      <c r="D945" s="15" t="s">
        <v>242</v>
      </c>
      <c r="E945">
        <v>2008</v>
      </c>
      <c r="F945" s="49">
        <v>49.5</v>
      </c>
      <c r="K945">
        <v>42.747999999999998</v>
      </c>
      <c r="L945">
        <v>-94.495999999999995</v>
      </c>
    </row>
    <row r="946" spans="1:12" hidden="1" x14ac:dyDescent="0.25">
      <c r="A946" t="s">
        <v>231</v>
      </c>
      <c r="B946">
        <v>388</v>
      </c>
      <c r="C946" t="s">
        <v>419</v>
      </c>
      <c r="D946" s="15" t="s">
        <v>242</v>
      </c>
      <c r="E946">
        <v>2008</v>
      </c>
      <c r="F946" s="49">
        <v>56.2</v>
      </c>
      <c r="K946">
        <v>42.747999999999998</v>
      </c>
      <c r="L946">
        <v>-94.495999999999995</v>
      </c>
    </row>
    <row r="947" spans="1:12" hidden="1" x14ac:dyDescent="0.25">
      <c r="A947" t="s">
        <v>231</v>
      </c>
      <c r="B947">
        <v>388</v>
      </c>
      <c r="C947" t="s">
        <v>380</v>
      </c>
      <c r="D947" s="15" t="s">
        <v>242</v>
      </c>
      <c r="E947">
        <v>2008</v>
      </c>
      <c r="F947" s="49">
        <v>55.8</v>
      </c>
      <c r="K947">
        <v>42.747999999999998</v>
      </c>
      <c r="L947">
        <v>-94.495999999999995</v>
      </c>
    </row>
    <row r="948" spans="1:12" hidden="1" x14ac:dyDescent="0.25">
      <c r="A948" t="s">
        <v>231</v>
      </c>
      <c r="B948">
        <v>388</v>
      </c>
      <c r="C948" t="s">
        <v>420</v>
      </c>
      <c r="D948" s="15" t="s">
        <v>242</v>
      </c>
      <c r="E948">
        <v>2008</v>
      </c>
      <c r="F948" s="49">
        <v>41.7</v>
      </c>
      <c r="K948">
        <v>42.747999999999998</v>
      </c>
      <c r="L948">
        <v>-94.495999999999995</v>
      </c>
    </row>
    <row r="949" spans="1:12" hidden="1" x14ac:dyDescent="0.25">
      <c r="A949" t="s">
        <v>231</v>
      </c>
      <c r="B949">
        <v>388</v>
      </c>
      <c r="C949" t="s">
        <v>421</v>
      </c>
      <c r="D949" s="15" t="s">
        <v>242</v>
      </c>
      <c r="E949">
        <v>2008</v>
      </c>
      <c r="F949" s="49">
        <v>27.9</v>
      </c>
      <c r="K949">
        <v>42.747999999999998</v>
      </c>
      <c r="L949">
        <v>-94.495999999999995</v>
      </c>
    </row>
    <row r="950" spans="1:12" hidden="1" x14ac:dyDescent="0.25">
      <c r="A950" t="s">
        <v>231</v>
      </c>
      <c r="B950">
        <v>388</v>
      </c>
      <c r="C950" t="s">
        <v>422</v>
      </c>
      <c r="D950" s="15" t="s">
        <v>242</v>
      </c>
      <c r="E950">
        <v>2008</v>
      </c>
      <c r="F950" s="49">
        <v>17.8</v>
      </c>
      <c r="K950">
        <v>42.747999999999998</v>
      </c>
      <c r="L950">
        <v>-94.495999999999995</v>
      </c>
    </row>
    <row r="951" spans="1:12" hidden="1" x14ac:dyDescent="0.25">
      <c r="A951" t="s">
        <v>231</v>
      </c>
      <c r="B951">
        <v>388</v>
      </c>
      <c r="C951" t="s">
        <v>298</v>
      </c>
      <c r="D951" s="15" t="s">
        <v>242</v>
      </c>
      <c r="E951">
        <v>2007</v>
      </c>
      <c r="F951" s="49">
        <v>65.8</v>
      </c>
      <c r="K951">
        <v>42.747999999999998</v>
      </c>
      <c r="L951">
        <v>-94.495999999999995</v>
      </c>
    </row>
    <row r="952" spans="1:12" hidden="1" x14ac:dyDescent="0.25">
      <c r="A952" t="s">
        <v>231</v>
      </c>
      <c r="B952">
        <v>388</v>
      </c>
      <c r="C952" t="s">
        <v>419</v>
      </c>
      <c r="D952" s="15" t="s">
        <v>242</v>
      </c>
      <c r="E952">
        <v>2007</v>
      </c>
      <c r="F952" s="49">
        <v>62.4</v>
      </c>
      <c r="K952">
        <v>42.747999999999998</v>
      </c>
      <c r="L952">
        <v>-94.495999999999995</v>
      </c>
    </row>
    <row r="953" spans="1:12" hidden="1" x14ac:dyDescent="0.25">
      <c r="A953" t="s">
        <v>231</v>
      </c>
      <c r="B953">
        <v>388</v>
      </c>
      <c r="C953" t="s">
        <v>380</v>
      </c>
      <c r="D953" s="15" t="s">
        <v>242</v>
      </c>
      <c r="E953">
        <v>2007</v>
      </c>
      <c r="F953" s="49">
        <v>49.6</v>
      </c>
      <c r="K953">
        <v>42.747999999999998</v>
      </c>
      <c r="L953">
        <v>-94.495999999999995</v>
      </c>
    </row>
    <row r="954" spans="1:12" hidden="1" x14ac:dyDescent="0.25">
      <c r="A954" t="s">
        <v>231</v>
      </c>
      <c r="B954">
        <v>388</v>
      </c>
      <c r="C954" t="s">
        <v>420</v>
      </c>
      <c r="D954" s="15" t="s">
        <v>242</v>
      </c>
      <c r="E954">
        <v>2007</v>
      </c>
      <c r="F954" s="49">
        <v>54.5</v>
      </c>
      <c r="K954">
        <v>42.747999999999998</v>
      </c>
      <c r="L954">
        <v>-94.495999999999995</v>
      </c>
    </row>
    <row r="955" spans="1:12" hidden="1" x14ac:dyDescent="0.25">
      <c r="A955" t="s">
        <v>231</v>
      </c>
      <c r="B955">
        <v>388</v>
      </c>
      <c r="C955" t="s">
        <v>421</v>
      </c>
      <c r="D955" s="15" t="s">
        <v>242</v>
      </c>
      <c r="E955">
        <v>2007</v>
      </c>
      <c r="F955" s="49">
        <v>39</v>
      </c>
      <c r="K955">
        <v>42.747999999999998</v>
      </c>
      <c r="L955">
        <v>-94.495999999999995</v>
      </c>
    </row>
    <row r="956" spans="1:12" hidden="1" x14ac:dyDescent="0.25">
      <c r="A956" t="s">
        <v>231</v>
      </c>
      <c r="B956">
        <v>388</v>
      </c>
      <c r="C956" t="s">
        <v>422</v>
      </c>
      <c r="D956" s="15" t="s">
        <v>242</v>
      </c>
      <c r="E956">
        <v>2007</v>
      </c>
      <c r="F956" s="49">
        <v>21</v>
      </c>
      <c r="K956">
        <v>42.747999999999998</v>
      </c>
      <c r="L956">
        <v>-94.495999999999995</v>
      </c>
    </row>
    <row r="957" spans="1:12" hidden="1" x14ac:dyDescent="0.25">
      <c r="A957" t="s">
        <v>231</v>
      </c>
      <c r="B957">
        <v>389</v>
      </c>
      <c r="C957" t="s">
        <v>423</v>
      </c>
      <c r="D957" s="15" t="s">
        <v>242</v>
      </c>
      <c r="E957">
        <v>2008</v>
      </c>
      <c r="F957" s="49">
        <v>24</v>
      </c>
      <c r="K957">
        <v>41.19</v>
      </c>
      <c r="L957">
        <v>-91.48</v>
      </c>
    </row>
    <row r="958" spans="1:12" hidden="1" x14ac:dyDescent="0.25">
      <c r="A958" t="s">
        <v>231</v>
      </c>
      <c r="B958">
        <v>389</v>
      </c>
      <c r="C958" t="s">
        <v>424</v>
      </c>
      <c r="D958" s="15" t="s">
        <v>242</v>
      </c>
      <c r="E958">
        <v>2008</v>
      </c>
      <c r="F958" s="49">
        <v>21</v>
      </c>
      <c r="K958">
        <v>41.19</v>
      </c>
      <c r="L958">
        <v>-91.48</v>
      </c>
    </row>
    <row r="959" spans="1:12" hidden="1" x14ac:dyDescent="0.25">
      <c r="A959" t="s">
        <v>231</v>
      </c>
      <c r="B959">
        <v>389</v>
      </c>
      <c r="C959" t="s">
        <v>423</v>
      </c>
      <c r="D959" s="15" t="s">
        <v>242</v>
      </c>
      <c r="E959">
        <v>2007</v>
      </c>
      <c r="F959" s="49">
        <v>34</v>
      </c>
      <c r="K959">
        <v>41.19</v>
      </c>
      <c r="L959">
        <v>-91.48</v>
      </c>
    </row>
    <row r="960" spans="1:12" hidden="1" x14ac:dyDescent="0.25">
      <c r="A960" t="s">
        <v>231</v>
      </c>
      <c r="B960">
        <v>389</v>
      </c>
      <c r="C960" t="s">
        <v>424</v>
      </c>
      <c r="D960" s="15" t="s">
        <v>242</v>
      </c>
      <c r="E960">
        <v>2007</v>
      </c>
      <c r="F960" s="49">
        <v>26</v>
      </c>
      <c r="K960">
        <v>41.19</v>
      </c>
      <c r="L960">
        <v>-91.48</v>
      </c>
    </row>
    <row r="961" spans="1:12" hidden="1" x14ac:dyDescent="0.25">
      <c r="A961" t="s">
        <v>231</v>
      </c>
      <c r="B961">
        <v>389</v>
      </c>
      <c r="C961" t="s">
        <v>423</v>
      </c>
      <c r="D961" s="15" t="s">
        <v>242</v>
      </c>
      <c r="E961">
        <v>2009</v>
      </c>
      <c r="F961" s="49">
        <v>43</v>
      </c>
      <c r="K961">
        <v>41.19</v>
      </c>
      <c r="L961">
        <v>-91.48</v>
      </c>
    </row>
    <row r="962" spans="1:12" hidden="1" x14ac:dyDescent="0.25">
      <c r="A962" t="s">
        <v>231</v>
      </c>
      <c r="B962">
        <v>389</v>
      </c>
      <c r="C962" t="s">
        <v>424</v>
      </c>
      <c r="D962" s="15" t="s">
        <v>242</v>
      </c>
      <c r="E962">
        <v>2009</v>
      </c>
      <c r="F962" s="49">
        <v>24</v>
      </c>
      <c r="K962">
        <v>41.19</v>
      </c>
      <c r="L962">
        <v>-91.48</v>
      </c>
    </row>
    <row r="963" spans="1:12" hidden="1" x14ac:dyDescent="0.25">
      <c r="A963" t="s">
        <v>231</v>
      </c>
      <c r="B963">
        <v>389</v>
      </c>
      <c r="C963" t="s">
        <v>423</v>
      </c>
      <c r="D963" s="15" t="s">
        <v>242</v>
      </c>
      <c r="E963">
        <v>2010</v>
      </c>
      <c r="F963" s="49">
        <v>36</v>
      </c>
      <c r="K963">
        <v>41.19</v>
      </c>
      <c r="L963">
        <v>-91.48</v>
      </c>
    </row>
    <row r="964" spans="1:12" hidden="1" x14ac:dyDescent="0.25">
      <c r="A964" t="s">
        <v>231</v>
      </c>
      <c r="B964">
        <v>389</v>
      </c>
      <c r="C964" t="s">
        <v>424</v>
      </c>
      <c r="D964" s="15" t="s">
        <v>242</v>
      </c>
      <c r="E964">
        <v>2010</v>
      </c>
      <c r="F964" s="49">
        <v>25</v>
      </c>
      <c r="K964">
        <v>41.19</v>
      </c>
      <c r="L964">
        <v>-91.48</v>
      </c>
    </row>
    <row r="965" spans="1:12" hidden="1" x14ac:dyDescent="0.25">
      <c r="A965" t="s">
        <v>235</v>
      </c>
      <c r="B965">
        <v>392</v>
      </c>
      <c r="C965" t="s">
        <v>425</v>
      </c>
      <c r="D965" s="15" t="s">
        <v>242</v>
      </c>
      <c r="E965">
        <v>2003</v>
      </c>
      <c r="F965" s="49">
        <v>6.8</v>
      </c>
      <c r="K965">
        <v>44.08</v>
      </c>
      <c r="L965">
        <v>-93.52</v>
      </c>
    </row>
    <row r="966" spans="1:12" hidden="1" x14ac:dyDescent="0.25">
      <c r="A966" t="s">
        <v>235</v>
      </c>
      <c r="B966">
        <v>392</v>
      </c>
      <c r="C966" t="s">
        <v>426</v>
      </c>
      <c r="D966" s="15" t="s">
        <v>242</v>
      </c>
      <c r="E966">
        <v>2003</v>
      </c>
      <c r="F966" s="49">
        <v>4.5999999999999996</v>
      </c>
      <c r="K966">
        <v>44.08</v>
      </c>
      <c r="L966">
        <v>-93.52</v>
      </c>
    </row>
    <row r="967" spans="1:12" hidden="1" x14ac:dyDescent="0.25">
      <c r="A967" t="s">
        <v>235</v>
      </c>
      <c r="B967">
        <v>392</v>
      </c>
      <c r="C967" t="s">
        <v>427</v>
      </c>
      <c r="D967" s="15" t="s">
        <v>242</v>
      </c>
      <c r="E967">
        <v>2003</v>
      </c>
      <c r="F967" s="49">
        <v>4.5999999999999996</v>
      </c>
      <c r="K967">
        <v>44.08</v>
      </c>
      <c r="L967">
        <v>-93.52</v>
      </c>
    </row>
    <row r="968" spans="1:12" hidden="1" x14ac:dyDescent="0.25">
      <c r="A968" t="s">
        <v>235</v>
      </c>
      <c r="B968">
        <v>392</v>
      </c>
      <c r="C968" t="s">
        <v>428</v>
      </c>
      <c r="D968" s="15" t="s">
        <v>242</v>
      </c>
      <c r="E968">
        <v>2003</v>
      </c>
      <c r="F968" s="49">
        <v>6.8</v>
      </c>
      <c r="K968">
        <v>44.08</v>
      </c>
      <c r="L968">
        <v>-93.52</v>
      </c>
    </row>
    <row r="969" spans="1:12" hidden="1" x14ac:dyDescent="0.25">
      <c r="A969" t="s">
        <v>235</v>
      </c>
      <c r="B969">
        <v>392</v>
      </c>
      <c r="C969" t="s">
        <v>425</v>
      </c>
      <c r="D969" s="15" t="s">
        <v>242</v>
      </c>
      <c r="E969">
        <v>2002</v>
      </c>
      <c r="F969" s="49">
        <v>18.8</v>
      </c>
      <c r="K969">
        <v>44.08</v>
      </c>
      <c r="L969">
        <v>-93.52</v>
      </c>
    </row>
    <row r="970" spans="1:12" hidden="1" x14ac:dyDescent="0.25">
      <c r="A970" t="s">
        <v>235</v>
      </c>
      <c r="B970">
        <v>392</v>
      </c>
      <c r="C970" t="s">
        <v>426</v>
      </c>
      <c r="D970" s="15" t="s">
        <v>242</v>
      </c>
      <c r="E970">
        <v>2002</v>
      </c>
      <c r="F970" s="49">
        <v>12.9</v>
      </c>
      <c r="K970">
        <v>44.08</v>
      </c>
      <c r="L970">
        <v>-93.52</v>
      </c>
    </row>
    <row r="971" spans="1:12" hidden="1" x14ac:dyDescent="0.25">
      <c r="A971" t="s">
        <v>235</v>
      </c>
      <c r="B971">
        <v>392</v>
      </c>
      <c r="C971" t="s">
        <v>427</v>
      </c>
      <c r="D971" s="15" t="s">
        <v>242</v>
      </c>
      <c r="E971">
        <v>2002</v>
      </c>
      <c r="F971" s="49">
        <v>14.7</v>
      </c>
      <c r="K971">
        <v>44.08</v>
      </c>
      <c r="L971">
        <v>-93.52</v>
      </c>
    </row>
    <row r="972" spans="1:12" hidden="1" x14ac:dyDescent="0.25">
      <c r="A972" t="s">
        <v>235</v>
      </c>
      <c r="B972">
        <v>392</v>
      </c>
      <c r="C972" t="s">
        <v>428</v>
      </c>
      <c r="D972" s="15" t="s">
        <v>242</v>
      </c>
      <c r="E972">
        <v>2002</v>
      </c>
      <c r="F972" s="49">
        <v>17.2</v>
      </c>
      <c r="K972">
        <v>44.08</v>
      </c>
      <c r="L972">
        <v>-93.52</v>
      </c>
    </row>
    <row r="973" spans="1:12" hidden="1" x14ac:dyDescent="0.25">
      <c r="A973" t="s">
        <v>235</v>
      </c>
      <c r="B973">
        <v>392</v>
      </c>
      <c r="C973" t="s">
        <v>425</v>
      </c>
      <c r="D973" s="15" t="s">
        <v>242</v>
      </c>
      <c r="E973">
        <v>2001</v>
      </c>
      <c r="F973" s="49">
        <v>23.5</v>
      </c>
      <c r="K973">
        <v>44.08</v>
      </c>
      <c r="L973">
        <v>-93.52</v>
      </c>
    </row>
    <row r="974" spans="1:12" hidden="1" x14ac:dyDescent="0.25">
      <c r="A974" t="s">
        <v>235</v>
      </c>
      <c r="B974">
        <v>392</v>
      </c>
      <c r="C974" t="s">
        <v>426</v>
      </c>
      <c r="D974" s="15" t="s">
        <v>242</v>
      </c>
      <c r="E974">
        <v>2001</v>
      </c>
      <c r="F974" s="49">
        <v>19</v>
      </c>
      <c r="K974">
        <v>44.08</v>
      </c>
      <c r="L974">
        <v>-93.52</v>
      </c>
    </row>
    <row r="975" spans="1:12" hidden="1" x14ac:dyDescent="0.25">
      <c r="A975" t="s">
        <v>235</v>
      </c>
      <c r="B975">
        <v>392</v>
      </c>
      <c r="C975" t="s">
        <v>427</v>
      </c>
      <c r="D975" s="15" t="s">
        <v>242</v>
      </c>
      <c r="E975">
        <v>2001</v>
      </c>
      <c r="F975" s="49">
        <v>21</v>
      </c>
      <c r="K975">
        <v>44.08</v>
      </c>
      <c r="L975">
        <v>-93.52</v>
      </c>
    </row>
    <row r="976" spans="1:12" hidden="1" x14ac:dyDescent="0.25">
      <c r="A976" t="s">
        <v>235</v>
      </c>
      <c r="B976">
        <v>392</v>
      </c>
      <c r="C976" t="s">
        <v>428</v>
      </c>
      <c r="D976" s="15" t="s">
        <v>242</v>
      </c>
      <c r="E976">
        <v>2001</v>
      </c>
      <c r="F976" s="49">
        <v>21.7</v>
      </c>
      <c r="K976">
        <v>44.08</v>
      </c>
      <c r="L976">
        <v>-93.52</v>
      </c>
    </row>
    <row r="977" spans="1:12" hidden="1" x14ac:dyDescent="0.25">
      <c r="A977" t="s">
        <v>235</v>
      </c>
      <c r="B977">
        <v>392</v>
      </c>
      <c r="C977" t="s">
        <v>425</v>
      </c>
      <c r="D977" s="15" t="s">
        <v>242</v>
      </c>
      <c r="E977">
        <v>2005</v>
      </c>
      <c r="F977" s="49">
        <v>18.8</v>
      </c>
      <c r="K977">
        <v>44.08</v>
      </c>
      <c r="L977">
        <v>-93.52</v>
      </c>
    </row>
    <row r="978" spans="1:12" hidden="1" x14ac:dyDescent="0.25">
      <c r="A978" t="s">
        <v>235</v>
      </c>
      <c r="B978">
        <v>392</v>
      </c>
      <c r="C978" t="s">
        <v>426</v>
      </c>
      <c r="D978" s="15" t="s">
        <v>242</v>
      </c>
      <c r="E978">
        <v>2005</v>
      </c>
      <c r="F978" s="49">
        <v>13.5</v>
      </c>
      <c r="K978">
        <v>44.08</v>
      </c>
      <c r="L978">
        <v>-93.52</v>
      </c>
    </row>
    <row r="979" spans="1:12" hidden="1" x14ac:dyDescent="0.25">
      <c r="A979" t="s">
        <v>235</v>
      </c>
      <c r="B979">
        <v>392</v>
      </c>
      <c r="C979" t="s">
        <v>427</v>
      </c>
      <c r="D979" s="15" t="s">
        <v>242</v>
      </c>
      <c r="E979">
        <v>2005</v>
      </c>
      <c r="F979" s="49">
        <v>14.3</v>
      </c>
      <c r="K979">
        <v>44.08</v>
      </c>
      <c r="L979">
        <v>-93.52</v>
      </c>
    </row>
    <row r="980" spans="1:12" hidden="1" x14ac:dyDescent="0.25">
      <c r="A980" t="s">
        <v>235</v>
      </c>
      <c r="B980">
        <v>392</v>
      </c>
      <c r="C980" t="s">
        <v>428</v>
      </c>
      <c r="D980" s="15" t="s">
        <v>242</v>
      </c>
      <c r="E980">
        <v>2005</v>
      </c>
      <c r="F980" s="49">
        <v>18.7</v>
      </c>
      <c r="K980">
        <v>44.08</v>
      </c>
      <c r="L980">
        <v>-93.52</v>
      </c>
    </row>
    <row r="981" spans="1:12" hidden="1" x14ac:dyDescent="0.25">
      <c r="A981" t="s">
        <v>235</v>
      </c>
      <c r="B981">
        <v>392</v>
      </c>
      <c r="C981" t="s">
        <v>425</v>
      </c>
      <c r="D981" s="15" t="s">
        <v>242</v>
      </c>
      <c r="E981">
        <v>2004</v>
      </c>
      <c r="F981" s="49">
        <v>32.9</v>
      </c>
      <c r="K981">
        <v>44.08</v>
      </c>
      <c r="L981">
        <v>-93.52</v>
      </c>
    </row>
    <row r="982" spans="1:12" hidden="1" x14ac:dyDescent="0.25">
      <c r="A982" t="s">
        <v>235</v>
      </c>
      <c r="B982">
        <v>392</v>
      </c>
      <c r="C982" t="s">
        <v>426</v>
      </c>
      <c r="D982" s="15" t="s">
        <v>242</v>
      </c>
      <c r="E982">
        <v>2004</v>
      </c>
      <c r="F982" s="49">
        <v>31.2</v>
      </c>
      <c r="K982">
        <v>44.08</v>
      </c>
      <c r="L982">
        <v>-93.52</v>
      </c>
    </row>
    <row r="983" spans="1:12" hidden="1" x14ac:dyDescent="0.25">
      <c r="A983" t="s">
        <v>235</v>
      </c>
      <c r="B983">
        <v>392</v>
      </c>
      <c r="C983" t="s">
        <v>427</v>
      </c>
      <c r="D983" s="15" t="s">
        <v>242</v>
      </c>
      <c r="E983">
        <v>2004</v>
      </c>
      <c r="F983" s="49">
        <v>27.9</v>
      </c>
      <c r="K983">
        <v>44.08</v>
      </c>
      <c r="L983">
        <v>-93.52</v>
      </c>
    </row>
    <row r="984" spans="1:12" hidden="1" x14ac:dyDescent="0.25">
      <c r="A984" t="s">
        <v>235</v>
      </c>
      <c r="B984">
        <v>392</v>
      </c>
      <c r="C984" t="s">
        <v>428</v>
      </c>
      <c r="D984" s="15" t="s">
        <v>242</v>
      </c>
      <c r="E984">
        <v>2004</v>
      </c>
      <c r="F984" s="49">
        <v>37</v>
      </c>
      <c r="K984">
        <v>44.08</v>
      </c>
      <c r="L984">
        <v>-93.52</v>
      </c>
    </row>
    <row r="985" spans="1:12" hidden="1" x14ac:dyDescent="0.25">
      <c r="A985" t="s">
        <v>232</v>
      </c>
      <c r="B985">
        <v>394</v>
      </c>
      <c r="C985" t="s">
        <v>429</v>
      </c>
      <c r="D985" s="15" t="s">
        <v>242</v>
      </c>
      <c r="E985">
        <v>2010</v>
      </c>
      <c r="F985" s="49">
        <v>28.3</v>
      </c>
      <c r="K985">
        <v>40.052999999999997</v>
      </c>
      <c r="L985">
        <v>-92.072999999999993</v>
      </c>
    </row>
    <row r="986" spans="1:12" hidden="1" x14ac:dyDescent="0.25">
      <c r="A986" t="s">
        <v>232</v>
      </c>
      <c r="B986">
        <v>394</v>
      </c>
      <c r="C986" t="s">
        <v>429</v>
      </c>
      <c r="D986" s="15" t="s">
        <v>242</v>
      </c>
      <c r="E986">
        <v>2012</v>
      </c>
      <c r="F986" s="49">
        <v>33.9</v>
      </c>
      <c r="K986">
        <v>40.052999999999997</v>
      </c>
      <c r="L986">
        <v>-92.072999999999993</v>
      </c>
    </row>
    <row r="987" spans="1:12" hidden="1" x14ac:dyDescent="0.25">
      <c r="A987" t="s">
        <v>232</v>
      </c>
      <c r="B987">
        <v>394</v>
      </c>
      <c r="C987" t="s">
        <v>429</v>
      </c>
      <c r="D987" s="15" t="s">
        <v>242</v>
      </c>
      <c r="E987">
        <v>2011</v>
      </c>
      <c r="F987" s="49">
        <v>90.1</v>
      </c>
      <c r="K987">
        <v>40.052999999999997</v>
      </c>
      <c r="L987">
        <v>-92.072999999999993</v>
      </c>
    </row>
    <row r="988" spans="1:12" hidden="1" x14ac:dyDescent="0.25">
      <c r="A988" t="s">
        <v>231</v>
      </c>
      <c r="B988">
        <v>396</v>
      </c>
      <c r="C988" t="s">
        <v>430</v>
      </c>
      <c r="D988" s="15" t="s">
        <v>242</v>
      </c>
      <c r="E988">
        <v>2002</v>
      </c>
      <c r="F988" s="49">
        <v>40.4</v>
      </c>
      <c r="K988">
        <v>42.05</v>
      </c>
      <c r="L988">
        <v>-93.71</v>
      </c>
    </row>
    <row r="989" spans="1:12" hidden="1" x14ac:dyDescent="0.25">
      <c r="A989" t="s">
        <v>231</v>
      </c>
      <c r="B989">
        <v>396</v>
      </c>
      <c r="C989" t="s">
        <v>431</v>
      </c>
      <c r="D989" s="15" t="s">
        <v>242</v>
      </c>
      <c r="E989">
        <v>2002</v>
      </c>
      <c r="F989" s="49">
        <v>11.2</v>
      </c>
      <c r="K989">
        <v>42.05</v>
      </c>
      <c r="L989">
        <v>-93.71</v>
      </c>
    </row>
    <row r="990" spans="1:12" hidden="1" x14ac:dyDescent="0.25">
      <c r="A990" t="s">
        <v>231</v>
      </c>
      <c r="B990">
        <v>396</v>
      </c>
      <c r="C990" t="s">
        <v>430</v>
      </c>
      <c r="D990" s="15" t="s">
        <v>242</v>
      </c>
      <c r="E990">
        <v>2004</v>
      </c>
      <c r="F990" s="49">
        <v>47.2</v>
      </c>
      <c r="K990">
        <v>42.05</v>
      </c>
      <c r="L990">
        <v>-93.71</v>
      </c>
    </row>
    <row r="991" spans="1:12" hidden="1" x14ac:dyDescent="0.25">
      <c r="A991" t="s">
        <v>231</v>
      </c>
      <c r="B991">
        <v>396</v>
      </c>
      <c r="C991" t="s">
        <v>431</v>
      </c>
      <c r="D991" s="15" t="s">
        <v>242</v>
      </c>
      <c r="E991">
        <v>2004</v>
      </c>
      <c r="F991" s="49">
        <v>23</v>
      </c>
      <c r="K991">
        <v>42.05</v>
      </c>
      <c r="L991">
        <v>-93.71</v>
      </c>
    </row>
    <row r="992" spans="1:12" hidden="1" x14ac:dyDescent="0.25">
      <c r="A992" t="s">
        <v>231</v>
      </c>
      <c r="B992">
        <v>396</v>
      </c>
      <c r="C992" t="s">
        <v>430</v>
      </c>
      <c r="D992" s="15" t="s">
        <v>242</v>
      </c>
      <c r="E992">
        <v>2003</v>
      </c>
      <c r="F992" s="49">
        <v>81.099999999999994</v>
      </c>
      <c r="K992">
        <v>42.05</v>
      </c>
      <c r="L992">
        <v>-93.71</v>
      </c>
    </row>
    <row r="993" spans="1:12" hidden="1" x14ac:dyDescent="0.25">
      <c r="A993" t="s">
        <v>231</v>
      </c>
      <c r="B993">
        <v>396</v>
      </c>
      <c r="C993" t="s">
        <v>431</v>
      </c>
      <c r="D993" s="15" t="s">
        <v>242</v>
      </c>
      <c r="E993">
        <v>2003</v>
      </c>
      <c r="F993" s="49">
        <v>33.9</v>
      </c>
      <c r="K993">
        <v>42.05</v>
      </c>
      <c r="L993">
        <v>-93.71</v>
      </c>
    </row>
    <row r="994" spans="1:12" hidden="1" x14ac:dyDescent="0.25">
      <c r="A994" t="s">
        <v>231</v>
      </c>
      <c r="B994">
        <v>396</v>
      </c>
      <c r="C994" t="s">
        <v>430</v>
      </c>
      <c r="D994" s="15" t="s">
        <v>242</v>
      </c>
      <c r="E994">
        <v>2005</v>
      </c>
      <c r="F994" s="49">
        <v>34.4</v>
      </c>
      <c r="K994">
        <v>42.05</v>
      </c>
      <c r="L994">
        <v>-93.71</v>
      </c>
    </row>
    <row r="995" spans="1:12" hidden="1" x14ac:dyDescent="0.25">
      <c r="A995" t="s">
        <v>231</v>
      </c>
      <c r="B995">
        <v>396</v>
      </c>
      <c r="C995" t="s">
        <v>431</v>
      </c>
      <c r="D995" s="15" t="s">
        <v>242</v>
      </c>
      <c r="E995">
        <v>2005</v>
      </c>
      <c r="F995" s="49">
        <v>11.1</v>
      </c>
      <c r="K995">
        <v>42.05</v>
      </c>
      <c r="L995">
        <v>-93.71</v>
      </c>
    </row>
    <row r="996" spans="1:12" hidden="1" x14ac:dyDescent="0.25">
      <c r="A996" t="s">
        <v>231</v>
      </c>
      <c r="B996">
        <v>403</v>
      </c>
      <c r="C996" t="s">
        <v>432</v>
      </c>
      <c r="E996">
        <v>2000</v>
      </c>
      <c r="F996" s="49">
        <v>1.5</v>
      </c>
      <c r="K996">
        <v>42.02</v>
      </c>
      <c r="L996">
        <v>-93.78</v>
      </c>
    </row>
    <row r="997" spans="1:12" hidden="1" x14ac:dyDescent="0.25">
      <c r="A997" t="s">
        <v>231</v>
      </c>
      <c r="B997">
        <v>403</v>
      </c>
      <c r="C997" t="s">
        <v>433</v>
      </c>
      <c r="E997">
        <v>2000</v>
      </c>
      <c r="F997" s="49">
        <v>0</v>
      </c>
      <c r="K997">
        <v>42.02</v>
      </c>
      <c r="L997">
        <v>-93.78</v>
      </c>
    </row>
    <row r="998" spans="1:12" hidden="1" x14ac:dyDescent="0.25">
      <c r="A998" t="s">
        <v>231</v>
      </c>
      <c r="B998">
        <v>403</v>
      </c>
      <c r="C998" t="s">
        <v>434</v>
      </c>
      <c r="E998">
        <v>2000</v>
      </c>
      <c r="F998" s="49">
        <v>2.2999999999999998</v>
      </c>
      <c r="K998">
        <v>42.02</v>
      </c>
      <c r="L998">
        <v>-93.78</v>
      </c>
    </row>
    <row r="999" spans="1:12" hidden="1" x14ac:dyDescent="0.25">
      <c r="A999" t="s">
        <v>231</v>
      </c>
      <c r="B999">
        <v>403</v>
      </c>
      <c r="C999" t="s">
        <v>430</v>
      </c>
      <c r="E999">
        <v>2000</v>
      </c>
      <c r="F999" s="49">
        <v>0</v>
      </c>
      <c r="K999">
        <v>42.02</v>
      </c>
      <c r="L999">
        <v>-93.78</v>
      </c>
    </row>
    <row r="1000" spans="1:12" hidden="1" x14ac:dyDescent="0.25">
      <c r="A1000" t="s">
        <v>231</v>
      </c>
      <c r="B1000">
        <v>403</v>
      </c>
      <c r="C1000" t="s">
        <v>432</v>
      </c>
      <c r="E1000">
        <v>2002</v>
      </c>
      <c r="F1000" s="49">
        <v>21.5</v>
      </c>
      <c r="K1000">
        <v>42.02</v>
      </c>
      <c r="L1000">
        <v>-93.78</v>
      </c>
    </row>
    <row r="1001" spans="1:12" hidden="1" x14ac:dyDescent="0.25">
      <c r="A1001" t="s">
        <v>231</v>
      </c>
      <c r="B1001">
        <v>403</v>
      </c>
      <c r="C1001" t="s">
        <v>433</v>
      </c>
      <c r="E1001">
        <v>2002</v>
      </c>
      <c r="F1001" s="49">
        <v>9.1</v>
      </c>
      <c r="K1001">
        <v>42.02</v>
      </c>
      <c r="L1001">
        <v>-93.78</v>
      </c>
    </row>
    <row r="1002" spans="1:12" hidden="1" x14ac:dyDescent="0.25">
      <c r="A1002" t="s">
        <v>231</v>
      </c>
      <c r="B1002">
        <v>403</v>
      </c>
      <c r="C1002" t="s">
        <v>434</v>
      </c>
      <c r="E1002">
        <v>2002</v>
      </c>
      <c r="F1002" s="49">
        <v>12.5</v>
      </c>
      <c r="K1002">
        <v>42.02</v>
      </c>
      <c r="L1002">
        <v>-93.78</v>
      </c>
    </row>
    <row r="1003" spans="1:12" hidden="1" x14ac:dyDescent="0.25">
      <c r="A1003" t="s">
        <v>231</v>
      </c>
      <c r="B1003">
        <v>403</v>
      </c>
      <c r="C1003" t="s">
        <v>430</v>
      </c>
      <c r="E1003">
        <v>2002</v>
      </c>
      <c r="F1003" s="49">
        <v>12.5</v>
      </c>
      <c r="K1003">
        <v>42.02</v>
      </c>
      <c r="L1003">
        <v>-93.78</v>
      </c>
    </row>
    <row r="1004" spans="1:12" hidden="1" x14ac:dyDescent="0.25">
      <c r="A1004" t="s">
        <v>231</v>
      </c>
      <c r="B1004">
        <v>403</v>
      </c>
      <c r="C1004" t="s">
        <v>432</v>
      </c>
      <c r="E1004">
        <v>1999</v>
      </c>
      <c r="F1004" s="49">
        <v>46</v>
      </c>
      <c r="K1004">
        <v>42.02</v>
      </c>
      <c r="L1004">
        <v>-93.78</v>
      </c>
    </row>
    <row r="1005" spans="1:12" hidden="1" x14ac:dyDescent="0.25">
      <c r="A1005" t="s">
        <v>231</v>
      </c>
      <c r="B1005">
        <v>403</v>
      </c>
      <c r="C1005" t="s">
        <v>433</v>
      </c>
      <c r="E1005">
        <v>1999</v>
      </c>
      <c r="F1005" s="49">
        <v>27</v>
      </c>
      <c r="K1005">
        <v>42.02</v>
      </c>
      <c r="L1005">
        <v>-93.78</v>
      </c>
    </row>
    <row r="1006" spans="1:12" hidden="1" x14ac:dyDescent="0.25">
      <c r="A1006" t="s">
        <v>231</v>
      </c>
      <c r="B1006">
        <v>403</v>
      </c>
      <c r="C1006" t="s">
        <v>434</v>
      </c>
      <c r="E1006">
        <v>1999</v>
      </c>
      <c r="F1006" s="49">
        <v>40</v>
      </c>
      <c r="K1006">
        <v>42.02</v>
      </c>
      <c r="L1006">
        <v>-93.78</v>
      </c>
    </row>
    <row r="1007" spans="1:12" hidden="1" x14ac:dyDescent="0.25">
      <c r="A1007" t="s">
        <v>231</v>
      </c>
      <c r="B1007">
        <v>403</v>
      </c>
      <c r="C1007" t="s">
        <v>430</v>
      </c>
      <c r="E1007">
        <v>1999</v>
      </c>
      <c r="F1007" s="49">
        <v>0</v>
      </c>
      <c r="K1007">
        <v>42.02</v>
      </c>
      <c r="L1007">
        <v>-93.78</v>
      </c>
    </row>
    <row r="1008" spans="1:12" hidden="1" x14ac:dyDescent="0.25">
      <c r="A1008" t="s">
        <v>231</v>
      </c>
      <c r="B1008">
        <v>403</v>
      </c>
      <c r="C1008" t="s">
        <v>432</v>
      </c>
      <c r="E1008">
        <v>2008</v>
      </c>
      <c r="F1008" s="49">
        <v>50</v>
      </c>
      <c r="K1008">
        <v>42.02</v>
      </c>
      <c r="L1008">
        <v>-93.78</v>
      </c>
    </row>
    <row r="1009" spans="1:12" hidden="1" x14ac:dyDescent="0.25">
      <c r="A1009" t="s">
        <v>231</v>
      </c>
      <c r="B1009">
        <v>403</v>
      </c>
      <c r="C1009" t="s">
        <v>433</v>
      </c>
      <c r="E1009">
        <v>2008</v>
      </c>
      <c r="F1009" s="49">
        <v>30</v>
      </c>
      <c r="K1009">
        <v>42.02</v>
      </c>
      <c r="L1009">
        <v>-93.78</v>
      </c>
    </row>
    <row r="1010" spans="1:12" hidden="1" x14ac:dyDescent="0.25">
      <c r="A1010" t="s">
        <v>231</v>
      </c>
      <c r="B1010">
        <v>403</v>
      </c>
      <c r="C1010" t="s">
        <v>434</v>
      </c>
      <c r="E1010">
        <v>2008</v>
      </c>
      <c r="F1010" s="49">
        <v>49</v>
      </c>
      <c r="K1010">
        <v>42.02</v>
      </c>
      <c r="L1010">
        <v>-93.78</v>
      </c>
    </row>
    <row r="1011" spans="1:12" hidden="1" x14ac:dyDescent="0.25">
      <c r="A1011" t="s">
        <v>231</v>
      </c>
      <c r="B1011">
        <v>403</v>
      </c>
      <c r="C1011" t="s">
        <v>430</v>
      </c>
      <c r="E1011">
        <v>2008</v>
      </c>
      <c r="F1011" s="49">
        <v>50.5</v>
      </c>
      <c r="K1011">
        <v>42.02</v>
      </c>
      <c r="L1011">
        <v>-93.78</v>
      </c>
    </row>
    <row r="1012" spans="1:12" hidden="1" x14ac:dyDescent="0.25">
      <c r="A1012" t="s">
        <v>241</v>
      </c>
      <c r="B1012">
        <v>411</v>
      </c>
      <c r="C1012" t="s">
        <v>435</v>
      </c>
      <c r="D1012" s="15" t="s">
        <v>242</v>
      </c>
      <c r="E1012">
        <v>2011</v>
      </c>
      <c r="F1012" s="49">
        <v>7</v>
      </c>
      <c r="K1012">
        <v>40.06</v>
      </c>
      <c r="L1012">
        <v>-88.2</v>
      </c>
    </row>
    <row r="1013" spans="1:12" hidden="1" x14ac:dyDescent="0.25">
      <c r="A1013" t="s">
        <v>241</v>
      </c>
      <c r="B1013">
        <v>411</v>
      </c>
      <c r="C1013" t="s">
        <v>436</v>
      </c>
      <c r="D1013" s="15" t="s">
        <v>242</v>
      </c>
      <c r="E1013">
        <v>2011</v>
      </c>
      <c r="F1013" s="49">
        <v>0.8</v>
      </c>
      <c r="K1013">
        <v>40.06</v>
      </c>
      <c r="L1013">
        <v>-88.2</v>
      </c>
    </row>
    <row r="1014" spans="1:12" hidden="1" x14ac:dyDescent="0.25">
      <c r="A1014" t="s">
        <v>241</v>
      </c>
      <c r="B1014">
        <v>411</v>
      </c>
      <c r="C1014" t="s">
        <v>437</v>
      </c>
      <c r="D1014" s="15" t="s">
        <v>242</v>
      </c>
      <c r="E1014">
        <v>2011</v>
      </c>
      <c r="F1014" s="49">
        <v>0.5</v>
      </c>
      <c r="K1014">
        <v>40.06</v>
      </c>
      <c r="L1014">
        <v>-88.2</v>
      </c>
    </row>
    <row r="1015" spans="1:12" hidden="1" x14ac:dyDescent="0.25">
      <c r="A1015" t="s">
        <v>241</v>
      </c>
      <c r="B1015">
        <v>411</v>
      </c>
      <c r="C1015" t="s">
        <v>438</v>
      </c>
      <c r="D1015" s="15" t="s">
        <v>242</v>
      </c>
      <c r="E1015">
        <v>2011</v>
      </c>
      <c r="F1015" s="49">
        <v>0.4</v>
      </c>
      <c r="K1015">
        <v>40.06</v>
      </c>
      <c r="L1015">
        <v>-88.2</v>
      </c>
    </row>
    <row r="1016" spans="1:12" hidden="1" x14ac:dyDescent="0.25">
      <c r="A1016" t="s">
        <v>241</v>
      </c>
      <c r="B1016">
        <v>411</v>
      </c>
      <c r="C1016" t="s">
        <v>435</v>
      </c>
      <c r="D1016" s="15" t="s">
        <v>242</v>
      </c>
      <c r="E1016">
        <v>2010</v>
      </c>
      <c r="F1016" s="49">
        <v>9.8000000000000007</v>
      </c>
      <c r="K1016">
        <v>40.06</v>
      </c>
      <c r="L1016">
        <v>-88.2</v>
      </c>
    </row>
    <row r="1017" spans="1:12" hidden="1" x14ac:dyDescent="0.25">
      <c r="A1017" t="s">
        <v>241</v>
      </c>
      <c r="B1017">
        <v>411</v>
      </c>
      <c r="C1017" t="s">
        <v>436</v>
      </c>
      <c r="D1017" s="15" t="s">
        <v>242</v>
      </c>
      <c r="E1017">
        <v>2010</v>
      </c>
      <c r="F1017" s="49">
        <v>11</v>
      </c>
      <c r="K1017">
        <v>40.06</v>
      </c>
      <c r="L1017">
        <v>-88.2</v>
      </c>
    </row>
    <row r="1018" spans="1:12" hidden="1" x14ac:dyDescent="0.25">
      <c r="A1018" t="s">
        <v>241</v>
      </c>
      <c r="B1018">
        <v>411</v>
      </c>
      <c r="C1018" t="s">
        <v>437</v>
      </c>
      <c r="D1018" s="15" t="s">
        <v>242</v>
      </c>
      <c r="E1018">
        <v>2010</v>
      </c>
      <c r="F1018" s="49">
        <v>1.7</v>
      </c>
      <c r="K1018">
        <v>40.06</v>
      </c>
      <c r="L1018">
        <v>-88.2</v>
      </c>
    </row>
    <row r="1019" spans="1:12" hidden="1" x14ac:dyDescent="0.25">
      <c r="A1019" t="s">
        <v>241</v>
      </c>
      <c r="B1019">
        <v>411</v>
      </c>
      <c r="C1019" t="s">
        <v>438</v>
      </c>
      <c r="D1019" s="15" t="s">
        <v>242</v>
      </c>
      <c r="E1019">
        <v>2010</v>
      </c>
      <c r="F1019" s="49">
        <v>1.1000000000000001</v>
      </c>
      <c r="K1019">
        <v>40.06</v>
      </c>
      <c r="L1019">
        <v>-88.2</v>
      </c>
    </row>
    <row r="1020" spans="1:12" hidden="1" x14ac:dyDescent="0.25">
      <c r="A1020" t="s">
        <v>241</v>
      </c>
      <c r="B1020">
        <v>411</v>
      </c>
      <c r="C1020" t="s">
        <v>435</v>
      </c>
      <c r="D1020" s="15" t="s">
        <v>242</v>
      </c>
      <c r="E1020">
        <v>2009</v>
      </c>
      <c r="F1020" s="49">
        <v>21</v>
      </c>
      <c r="K1020">
        <v>40.06</v>
      </c>
      <c r="L1020">
        <v>-88.2</v>
      </c>
    </row>
    <row r="1021" spans="1:12" hidden="1" x14ac:dyDescent="0.25">
      <c r="A1021" t="s">
        <v>241</v>
      </c>
      <c r="B1021">
        <v>411</v>
      </c>
      <c r="C1021" t="s">
        <v>436</v>
      </c>
      <c r="D1021" s="15" t="s">
        <v>242</v>
      </c>
      <c r="E1021">
        <v>2009</v>
      </c>
      <c r="F1021" s="49">
        <v>22</v>
      </c>
      <c r="K1021">
        <v>40.06</v>
      </c>
      <c r="L1021">
        <v>-88.2</v>
      </c>
    </row>
    <row r="1022" spans="1:12" hidden="1" x14ac:dyDescent="0.25">
      <c r="A1022" t="s">
        <v>241</v>
      </c>
      <c r="B1022">
        <v>411</v>
      </c>
      <c r="C1022" t="s">
        <v>437</v>
      </c>
      <c r="D1022" s="15" t="s">
        <v>242</v>
      </c>
      <c r="E1022">
        <v>2009</v>
      </c>
      <c r="F1022" s="49">
        <v>8.1</v>
      </c>
      <c r="K1022">
        <v>40.06</v>
      </c>
      <c r="L1022">
        <v>-88.2</v>
      </c>
    </row>
    <row r="1023" spans="1:12" hidden="1" x14ac:dyDescent="0.25">
      <c r="A1023" t="s">
        <v>241</v>
      </c>
      <c r="B1023">
        <v>411</v>
      </c>
      <c r="C1023" t="s">
        <v>438</v>
      </c>
      <c r="D1023" s="15" t="s">
        <v>242</v>
      </c>
      <c r="E1023">
        <v>2009</v>
      </c>
      <c r="F1023" s="49">
        <v>8.8000000000000007</v>
      </c>
      <c r="K1023">
        <v>40.06</v>
      </c>
      <c r="L1023">
        <v>-88.2</v>
      </c>
    </row>
  </sheetData>
  <autoFilter ref="A1:L1023">
    <filterColumn colId="3">
      <filters>
        <filter val="cont. drainage"/>
        <filter val="free drainage"/>
        <filter val="shallow drainag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"/>
  <sheetViews>
    <sheetView zoomScale="101" zoomScaleNormal="85" workbookViewId="0">
      <pane ySplit="1" topLeftCell="A24" activePane="bottomLeft" state="frozen"/>
      <selection pane="bottomLeft" activeCell="G35" sqref="G35:K35"/>
    </sheetView>
  </sheetViews>
  <sheetFormatPr defaultRowHeight="15" x14ac:dyDescent="0.25"/>
  <cols>
    <col min="1" max="1" width="7.42578125" customWidth="1"/>
    <col min="2" max="2" width="12.5703125" bestFit="1" customWidth="1"/>
    <col min="3" max="3" width="12" style="15" customWidth="1"/>
    <col min="4" max="4" width="22.85546875" style="15" hidden="1" customWidth="1"/>
    <col min="5" max="5" width="12" style="15" customWidth="1"/>
    <col min="6" max="7" width="12.5703125" style="60" bestFit="1" customWidth="1"/>
    <col min="8" max="8" width="14.42578125" style="60" bestFit="1" customWidth="1"/>
    <col min="9" max="9" width="12.5703125" bestFit="1" customWidth="1"/>
    <col min="10" max="10" width="6.7109375" style="17" customWidth="1"/>
    <col min="11" max="11" width="12.5703125" style="17" bestFit="1" customWidth="1"/>
    <col min="12" max="16" width="12" style="17" bestFit="1" customWidth="1"/>
    <col min="19" max="25" width="9.28515625" bestFit="1" customWidth="1"/>
    <col min="27" max="30" width="9.28515625" bestFit="1" customWidth="1"/>
    <col min="33" max="33" width="13.140625" bestFit="1" customWidth="1"/>
    <col min="34" max="34" width="20.7109375" bestFit="1" customWidth="1"/>
    <col min="35" max="35" width="17.42578125" customWidth="1"/>
    <col min="36" max="36" width="19.85546875" bestFit="1" customWidth="1"/>
  </cols>
  <sheetData>
    <row r="1" spans="1:36" ht="90" x14ac:dyDescent="0.25">
      <c r="A1" s="58" t="s">
        <v>217</v>
      </c>
      <c r="B1" s="58" t="s">
        <v>48</v>
      </c>
      <c r="C1" s="66" t="s">
        <v>224</v>
      </c>
      <c r="D1" s="68" t="s">
        <v>225</v>
      </c>
      <c r="E1" s="68" t="s">
        <v>226</v>
      </c>
      <c r="F1" s="59"/>
      <c r="G1" s="59"/>
      <c r="H1" s="59"/>
      <c r="J1" s="17" t="s">
        <v>440</v>
      </c>
      <c r="K1" s="17" t="s">
        <v>441</v>
      </c>
      <c r="L1" s="79" t="s">
        <v>442</v>
      </c>
      <c r="M1" s="79" t="s">
        <v>443</v>
      </c>
      <c r="N1" s="79" t="s">
        <v>444</v>
      </c>
      <c r="O1" s="80" t="s">
        <v>445</v>
      </c>
      <c r="P1" s="80" t="s">
        <v>446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AA1" s="45"/>
      <c r="AB1" s="45"/>
      <c r="AC1" s="46"/>
      <c r="AD1" s="47"/>
      <c r="AE1" s="48"/>
      <c r="AG1" s="18" t="s">
        <v>33</v>
      </c>
      <c r="AH1" t="s">
        <v>53</v>
      </c>
      <c r="AI1" t="s">
        <v>54</v>
      </c>
      <c r="AJ1" t="s">
        <v>55</v>
      </c>
    </row>
    <row r="2" spans="1:36" x14ac:dyDescent="0.25">
      <c r="A2" s="61" t="s">
        <v>218</v>
      </c>
      <c r="B2" s="62">
        <v>2011</v>
      </c>
      <c r="C2" s="67">
        <v>23.452044000000001</v>
      </c>
      <c r="D2" s="70">
        <v>29.855460999999998</v>
      </c>
      <c r="E2" s="70">
        <v>9.1240900000000007</v>
      </c>
      <c r="F2" s="63" t="s">
        <v>227</v>
      </c>
      <c r="G2" s="63"/>
      <c r="H2" s="65">
        <f t="shared" ref="H2:H31" si="0">(E2-C2)/E2</f>
        <v>-1.570343343829357</v>
      </c>
      <c r="J2" s="17">
        <v>2007</v>
      </c>
      <c r="K2" s="17">
        <v>32.525867683855601</v>
      </c>
      <c r="L2" s="79">
        <v>43.715831081228103</v>
      </c>
      <c r="M2" s="79">
        <v>19.095838707493002</v>
      </c>
      <c r="N2" s="79">
        <v>27.370114686652201</v>
      </c>
      <c r="O2" s="80">
        <v>37.154797204354303</v>
      </c>
      <c r="P2" s="80">
        <v>19.512016956402899</v>
      </c>
      <c r="S2">
        <v>2011</v>
      </c>
      <c r="T2">
        <v>23.452043861243041</v>
      </c>
      <c r="U2">
        <v>4.5788637788655961</v>
      </c>
      <c r="V2">
        <v>1.5885113287342694</v>
      </c>
      <c r="W2">
        <v>1.8823994563804169</v>
      </c>
      <c r="X2">
        <v>12.486065787224014</v>
      </c>
      <c r="Y2">
        <v>0.6482647808533899</v>
      </c>
      <c r="AA2" s="45" t="s">
        <v>49</v>
      </c>
      <c r="AB2" s="45" t="s">
        <v>48</v>
      </c>
      <c r="AC2" s="44" t="s">
        <v>51</v>
      </c>
      <c r="AD2" s="44" t="s">
        <v>50</v>
      </c>
      <c r="AE2" s="44" t="s">
        <v>52</v>
      </c>
      <c r="AG2" s="19">
        <v>1</v>
      </c>
      <c r="AH2" s="17">
        <v>83.67654603862178</v>
      </c>
      <c r="AI2" s="17">
        <v>72.507093987073105</v>
      </c>
      <c r="AJ2" s="17">
        <v>11.581627299951531</v>
      </c>
    </row>
    <row r="3" spans="1:36" x14ac:dyDescent="0.25">
      <c r="A3" s="61" t="s">
        <v>218</v>
      </c>
      <c r="B3" s="62">
        <v>2012</v>
      </c>
      <c r="C3" s="67">
        <v>11.148345000000001</v>
      </c>
      <c r="D3" s="69">
        <v>11.148345000000001</v>
      </c>
      <c r="E3" s="70">
        <v>14.43534</v>
      </c>
      <c r="F3" s="63" t="s">
        <v>227</v>
      </c>
      <c r="G3" s="63"/>
      <c r="H3" s="65">
        <f t="shared" si="0"/>
        <v>0.22770471634197734</v>
      </c>
      <c r="J3" s="17">
        <v>2008</v>
      </c>
      <c r="K3" s="17">
        <v>23.058711672222199</v>
      </c>
      <c r="L3" s="79">
        <v>25.886014461666701</v>
      </c>
      <c r="M3" s="79">
        <v>21.198533416210001</v>
      </c>
      <c r="N3" s="79">
        <v>22.3685433553586</v>
      </c>
      <c r="O3" s="80">
        <v>22.991812047709999</v>
      </c>
      <c r="P3" s="80">
        <v>18.1524880755853</v>
      </c>
      <c r="S3">
        <v>2012</v>
      </c>
      <c r="T3">
        <v>11.148345111979213</v>
      </c>
      <c r="U3">
        <v>12.322574278492283</v>
      </c>
      <c r="V3">
        <v>4.2925414474434866</v>
      </c>
      <c r="W3">
        <v>5.9977010626825571</v>
      </c>
      <c r="X3">
        <v>7.7289411623128679</v>
      </c>
      <c r="Y3">
        <v>3.6994482564836635</v>
      </c>
      <c r="AA3" s="1">
        <v>1</v>
      </c>
      <c r="AB3" s="1">
        <v>2011</v>
      </c>
      <c r="AC3" s="39">
        <v>3.7678100933982313</v>
      </c>
      <c r="AD3" s="40">
        <v>23.452043861243041</v>
      </c>
      <c r="AE3" s="41">
        <f t="shared" ref="AE3:AE32" si="1">AD3-AC3</f>
        <v>19.684233767844809</v>
      </c>
      <c r="AG3" s="19">
        <v>2</v>
      </c>
      <c r="AH3" s="17">
        <v>123.17066418316776</v>
      </c>
      <c r="AI3" s="17">
        <v>143.74592102263361</v>
      </c>
      <c r="AJ3" s="17">
        <v>14.295345860773452</v>
      </c>
    </row>
    <row r="4" spans="1:36" x14ac:dyDescent="0.25">
      <c r="A4" s="61" t="s">
        <v>218</v>
      </c>
      <c r="B4" s="62">
        <v>2013</v>
      </c>
      <c r="C4" s="67">
        <v>20.605733000000001</v>
      </c>
      <c r="D4" s="69">
        <v>20.605730000000001</v>
      </c>
      <c r="E4" s="70">
        <v>23.84834</v>
      </c>
      <c r="F4" s="63" t="s">
        <v>227</v>
      </c>
      <c r="G4" s="63"/>
      <c r="H4" s="65">
        <f t="shared" si="0"/>
        <v>0.13596782836876695</v>
      </c>
      <c r="J4" s="17">
        <v>2009</v>
      </c>
      <c r="K4" s="17">
        <v>31.0960956387378</v>
      </c>
      <c r="L4" s="79">
        <v>0</v>
      </c>
      <c r="M4" s="79">
        <v>14.33156483408</v>
      </c>
      <c r="N4" s="79">
        <v>24.972719571799999</v>
      </c>
      <c r="O4" s="80">
        <v>47.726308199400002</v>
      </c>
      <c r="P4" s="80">
        <v>19.0556452217537</v>
      </c>
      <c r="S4">
        <v>2013</v>
      </c>
      <c r="T4">
        <v>20.605732597297074</v>
      </c>
      <c r="U4">
        <v>32.226103252712221</v>
      </c>
      <c r="V4">
        <v>19.10728323177532</v>
      </c>
      <c r="W4">
        <v>20.814663293615897</v>
      </c>
      <c r="X4">
        <v>36.214896617535196</v>
      </c>
      <c r="Y4">
        <v>16.269771518398983</v>
      </c>
      <c r="AA4" s="1">
        <v>1</v>
      </c>
      <c r="AB4" s="1">
        <v>2012</v>
      </c>
      <c r="AC4" s="39">
        <v>14.430646157550678</v>
      </c>
      <c r="AD4" s="40">
        <v>11.148345111979213</v>
      </c>
      <c r="AE4" s="41">
        <f t="shared" si="1"/>
        <v>-3.2823010455714652</v>
      </c>
      <c r="AG4" s="19">
        <v>3</v>
      </c>
      <c r="AH4" s="17">
        <v>42.043699336551775</v>
      </c>
      <c r="AI4" s="17">
        <v>49.639974327155869</v>
      </c>
      <c r="AJ4" s="17">
        <v>6.7616306969909976</v>
      </c>
    </row>
    <row r="5" spans="1:36" x14ac:dyDescent="0.25">
      <c r="A5" s="61" t="s">
        <v>218</v>
      </c>
      <c r="B5" s="62">
        <v>2014</v>
      </c>
      <c r="C5" s="67">
        <v>21.997187</v>
      </c>
      <c r="D5" s="69">
        <v>21.997187</v>
      </c>
      <c r="E5" s="70">
        <v>37.060639999999999</v>
      </c>
      <c r="F5" s="63" t="s">
        <v>227</v>
      </c>
      <c r="G5" s="63"/>
      <c r="H5" s="65">
        <f t="shared" si="0"/>
        <v>0.40645420586368719</v>
      </c>
      <c r="J5" s="17">
        <v>2010</v>
      </c>
      <c r="K5" s="17">
        <v>28.144987626739901</v>
      </c>
      <c r="L5" s="79">
        <v>0</v>
      </c>
      <c r="M5" s="79">
        <v>17.389732712366701</v>
      </c>
      <c r="N5" s="79">
        <v>21.8253746110333</v>
      </c>
      <c r="O5" s="80">
        <v>29.455664928803898</v>
      </c>
      <c r="P5" s="80">
        <v>21.009354907007499</v>
      </c>
      <c r="S5">
        <v>2014</v>
      </c>
      <c r="T5">
        <v>21.997187461853823</v>
      </c>
      <c r="U5">
        <v>59.143658115801664</v>
      </c>
      <c r="V5">
        <v>6.4460640319366291</v>
      </c>
      <c r="W5">
        <v>15.617248728120618</v>
      </c>
      <c r="X5">
        <v>55.974492961519047</v>
      </c>
      <c r="Y5">
        <v>13.206844518128886</v>
      </c>
      <c r="AA5" s="1">
        <v>1</v>
      </c>
      <c r="AB5" s="1">
        <v>2013</v>
      </c>
      <c r="AC5" s="39">
        <v>24.026385480314023</v>
      </c>
      <c r="AD5" s="40">
        <v>20.605732597297074</v>
      </c>
      <c r="AE5" s="41">
        <f t="shared" si="1"/>
        <v>-3.4206528830169489</v>
      </c>
      <c r="AG5" s="19">
        <v>4</v>
      </c>
      <c r="AH5" s="17">
        <v>109.30771614249772</v>
      </c>
      <c r="AI5" s="17">
        <v>51.240479278924411</v>
      </c>
      <c r="AJ5" s="17">
        <v>6.2715178235496234</v>
      </c>
    </row>
    <row r="6" spans="1:36" x14ac:dyDescent="0.25">
      <c r="A6" s="61" t="s">
        <v>218</v>
      </c>
      <c r="B6" s="62">
        <v>2015</v>
      </c>
      <c r="C6" s="67">
        <v>6.4732370000000001</v>
      </c>
      <c r="D6" s="69">
        <v>6.4732370000000001</v>
      </c>
      <c r="E6" s="70">
        <v>10.604950000000001</v>
      </c>
      <c r="F6" s="63" t="s">
        <v>227</v>
      </c>
      <c r="G6" s="63"/>
      <c r="H6" s="65">
        <f t="shared" si="0"/>
        <v>0.38960230835600357</v>
      </c>
      <c r="J6" s="17">
        <v>2011</v>
      </c>
      <c r="K6" s="17">
        <v>9.1025996493385506</v>
      </c>
      <c r="L6" s="79">
        <v>30.2445924049733</v>
      </c>
      <c r="M6" s="79">
        <v>9.7001828208000003</v>
      </c>
      <c r="N6" s="79">
        <v>9.5913074339377609</v>
      </c>
      <c r="O6" s="80">
        <v>19.05049434675</v>
      </c>
      <c r="P6" s="80">
        <v>5.5771901070694296</v>
      </c>
      <c r="S6">
        <v>2015</v>
      </c>
      <c r="T6">
        <v>6.4732370062486293</v>
      </c>
      <c r="U6">
        <v>14.899464757295986</v>
      </c>
      <c r="V6">
        <v>10.609299296662067</v>
      </c>
      <c r="W6">
        <v>64.995703601698239</v>
      </c>
      <c r="X6">
        <v>51.15374766070407</v>
      </c>
      <c r="Y6">
        <v>23.588162023184807</v>
      </c>
      <c r="AA6" s="1">
        <v>1</v>
      </c>
      <c r="AB6" s="1">
        <v>2014</v>
      </c>
      <c r="AC6" s="39">
        <v>30.282252255810182</v>
      </c>
      <c r="AD6" s="40">
        <v>21.997187461853823</v>
      </c>
      <c r="AE6" s="41">
        <f t="shared" si="1"/>
        <v>-8.2850647939563586</v>
      </c>
      <c r="AG6" s="19">
        <v>5</v>
      </c>
      <c r="AH6" s="17">
        <v>163.55814418929521</v>
      </c>
      <c r="AI6" s="17">
        <v>118.01627490523558</v>
      </c>
      <c r="AJ6" s="17">
        <v>20.9251900340021</v>
      </c>
    </row>
    <row r="7" spans="1:36" x14ac:dyDescent="0.25">
      <c r="A7" s="61" t="s">
        <v>219</v>
      </c>
      <c r="B7" s="62">
        <v>2011</v>
      </c>
      <c r="C7" s="67">
        <v>30.218699000000001</v>
      </c>
      <c r="D7" s="70">
        <v>42.465522999999997</v>
      </c>
      <c r="E7" s="69">
        <v>30.164850000000001</v>
      </c>
      <c r="F7" s="63" t="s">
        <v>229</v>
      </c>
      <c r="G7" s="63"/>
      <c r="H7" s="64">
        <f t="shared" si="0"/>
        <v>-1.7851572277004391E-3</v>
      </c>
      <c r="J7" s="17">
        <v>2012</v>
      </c>
      <c r="K7" s="17">
        <v>14.461191714423901</v>
      </c>
      <c r="L7" s="79">
        <v>12.322867652470499</v>
      </c>
      <c r="M7" s="79">
        <v>4.2925759112617303</v>
      </c>
      <c r="N7" s="79">
        <v>5.9977010626825402</v>
      </c>
      <c r="O7" s="80">
        <v>7.7289606995984901</v>
      </c>
      <c r="P7" s="80">
        <v>3.6994482564836701</v>
      </c>
      <c r="AA7" s="42">
        <v>1</v>
      </c>
      <c r="AB7" s="42">
        <v>2015</v>
      </c>
      <c r="AC7" s="43"/>
      <c r="AD7" s="40">
        <v>6.4732370062486293</v>
      </c>
      <c r="AE7" s="41">
        <f t="shared" si="1"/>
        <v>6.4732370062486293</v>
      </c>
      <c r="AG7" s="19">
        <v>6</v>
      </c>
      <c r="AH7" s="17">
        <v>57.412491097049724</v>
      </c>
      <c r="AI7" s="17">
        <v>36.940560256917017</v>
      </c>
      <c r="AJ7" s="17">
        <v>5.6451720657715097</v>
      </c>
    </row>
    <row r="8" spans="1:36" x14ac:dyDescent="0.25">
      <c r="A8" s="61" t="s">
        <v>219</v>
      </c>
      <c r="B8" s="62">
        <v>2012</v>
      </c>
      <c r="C8" s="67">
        <v>12.322573999999999</v>
      </c>
      <c r="D8" s="69">
        <v>12.322573999999999</v>
      </c>
      <c r="E8" s="69">
        <v>12.300599999999999</v>
      </c>
      <c r="F8" s="63" t="s">
        <v>229</v>
      </c>
      <c r="G8" s="63"/>
      <c r="H8" s="64">
        <f t="shared" si="0"/>
        <v>-1.7864169227517488E-3</v>
      </c>
      <c r="J8" s="17">
        <v>2013</v>
      </c>
      <c r="K8" s="17">
        <v>23.8985946874608</v>
      </c>
      <c r="L8" s="79">
        <v>32.235161800374001</v>
      </c>
      <c r="M8" s="79">
        <v>19.1132729249378</v>
      </c>
      <c r="N8" s="79">
        <v>20.819684091088099</v>
      </c>
      <c r="O8" s="80">
        <v>36.226840773504399</v>
      </c>
      <c r="P8" s="80">
        <v>16.271459630304602</v>
      </c>
      <c r="T8">
        <v>2011</v>
      </c>
      <c r="U8">
        <v>2012</v>
      </c>
      <c r="V8">
        <v>2013</v>
      </c>
      <c r="W8">
        <v>2014</v>
      </c>
      <c r="X8">
        <v>2015</v>
      </c>
      <c r="AA8" s="1">
        <v>2</v>
      </c>
      <c r="AB8" s="1">
        <v>2011</v>
      </c>
      <c r="AC8" s="39">
        <v>30.246969564684228</v>
      </c>
      <c r="AD8" s="40">
        <v>4.5788637788655961</v>
      </c>
      <c r="AE8" s="41">
        <f t="shared" si="1"/>
        <v>-25.668105785818632</v>
      </c>
      <c r="AG8" s="19" t="s">
        <v>34</v>
      </c>
      <c r="AH8" s="17">
        <v>579.16926098718409</v>
      </c>
      <c r="AI8" s="17">
        <v>472.0903037779396</v>
      </c>
      <c r="AJ8" s="17">
        <v>14.698691968952467</v>
      </c>
    </row>
    <row r="9" spans="1:36" x14ac:dyDescent="0.25">
      <c r="A9" s="61" t="s">
        <v>219</v>
      </c>
      <c r="B9" s="62">
        <v>2013</v>
      </c>
      <c r="C9" s="67">
        <v>32.226103000000002</v>
      </c>
      <c r="D9" s="69">
        <v>32.226100000000002</v>
      </c>
      <c r="E9" s="69">
        <v>32.168640000000003</v>
      </c>
      <c r="F9" s="63" t="s">
        <v>229</v>
      </c>
      <c r="G9" s="63"/>
      <c r="H9" s="64">
        <f t="shared" si="0"/>
        <v>-1.7863049230554503E-3</v>
      </c>
      <c r="J9" s="17">
        <v>2014</v>
      </c>
      <c r="K9" s="17">
        <v>37.154274293639098</v>
      </c>
      <c r="L9" s="79">
        <v>59.172386135875797</v>
      </c>
      <c r="M9" s="79">
        <v>6.4707712039542704</v>
      </c>
      <c r="N9" s="79">
        <v>15.6447669866408</v>
      </c>
      <c r="O9" s="80">
        <v>56.005994075571202</v>
      </c>
      <c r="P9" s="80">
        <v>13.224573919535301</v>
      </c>
      <c r="S9">
        <v>1</v>
      </c>
      <c r="T9">
        <v>23.452043861243041</v>
      </c>
      <c r="U9">
        <v>11.148345111979213</v>
      </c>
      <c r="V9">
        <v>20.605732597297074</v>
      </c>
      <c r="W9">
        <v>21.997187461853823</v>
      </c>
      <c r="X9">
        <v>6.4732370062486293</v>
      </c>
      <c r="AA9" s="1">
        <v>2</v>
      </c>
      <c r="AB9" s="1">
        <v>2012</v>
      </c>
      <c r="AC9" s="39">
        <v>24.597632137224569</v>
      </c>
      <c r="AD9" s="40">
        <v>12.322574278492283</v>
      </c>
      <c r="AE9" s="41">
        <f t="shared" si="1"/>
        <v>-12.275057858732286</v>
      </c>
    </row>
    <row r="10" spans="1:36" x14ac:dyDescent="0.25">
      <c r="A10" s="61" t="s">
        <v>219</v>
      </c>
      <c r="B10" s="62">
        <v>2014</v>
      </c>
      <c r="C10" s="67">
        <v>59.143658000000002</v>
      </c>
      <c r="D10" s="69">
        <v>59.143658000000002</v>
      </c>
      <c r="E10" s="69">
        <v>59.038209999999999</v>
      </c>
      <c r="F10" s="63" t="s">
        <v>229</v>
      </c>
      <c r="G10" s="63"/>
      <c r="H10" s="64">
        <f t="shared" si="0"/>
        <v>-1.7860975121028E-3</v>
      </c>
      <c r="J10" s="17">
        <v>2015</v>
      </c>
      <c r="K10" s="17">
        <v>10.6238939286857</v>
      </c>
      <c r="L10" s="79">
        <v>14.9004345219195</v>
      </c>
      <c r="M10" s="79">
        <v>10.6102212874851</v>
      </c>
      <c r="N10" s="79">
        <v>9.9696464002593608</v>
      </c>
      <c r="O10" s="80">
        <v>51.166072198054799</v>
      </c>
      <c r="P10" s="80">
        <v>23.589501119907499</v>
      </c>
      <c r="S10">
        <v>2</v>
      </c>
      <c r="T10">
        <v>4.5788637788655961</v>
      </c>
      <c r="U10">
        <v>12.322574278492283</v>
      </c>
      <c r="V10">
        <v>32.226103252712221</v>
      </c>
      <c r="W10">
        <v>59.143658115801664</v>
      </c>
      <c r="X10">
        <v>14.899464757295986</v>
      </c>
      <c r="AA10" s="1">
        <v>2</v>
      </c>
      <c r="AB10" s="1">
        <v>2013</v>
      </c>
      <c r="AC10" s="39">
        <v>32.058157301863403</v>
      </c>
      <c r="AD10" s="40">
        <v>32.226103252712221</v>
      </c>
      <c r="AE10" s="41">
        <f t="shared" si="1"/>
        <v>0.16794595084881792</v>
      </c>
    </row>
    <row r="11" spans="1:36" x14ac:dyDescent="0.25">
      <c r="A11" s="61" t="s">
        <v>219</v>
      </c>
      <c r="B11" s="62">
        <v>2015</v>
      </c>
      <c r="C11" s="67">
        <v>14.899464999999999</v>
      </c>
      <c r="D11" s="69">
        <v>14.899558000000001</v>
      </c>
      <c r="E11" s="69">
        <v>14.8729</v>
      </c>
      <c r="F11" s="63" t="s">
        <v>229</v>
      </c>
      <c r="G11" s="63"/>
      <c r="H11" s="64">
        <f t="shared" si="0"/>
        <v>-1.7861345131077145E-3</v>
      </c>
      <c r="J11" s="17">
        <v>2016</v>
      </c>
      <c r="K11" s="17">
        <v>9.3818217310323497</v>
      </c>
      <c r="L11" s="79">
        <v>14.7041876082792</v>
      </c>
      <c r="M11" s="79">
        <v>3.3268933406616301</v>
      </c>
      <c r="N11" s="79">
        <v>1.3664545382970901</v>
      </c>
      <c r="O11" s="80">
        <v>20.138381222186901</v>
      </c>
      <c r="P11" s="80">
        <v>4.3332229386391701</v>
      </c>
      <c r="S11">
        <v>3</v>
      </c>
      <c r="T11">
        <v>1.5885113287342694</v>
      </c>
      <c r="U11">
        <v>4.2925414474434866</v>
      </c>
      <c r="V11">
        <v>19.10728323177532</v>
      </c>
      <c r="W11">
        <v>6.4460640319366291</v>
      </c>
      <c r="X11">
        <v>10.609299296662067</v>
      </c>
      <c r="AA11" s="1">
        <v>2</v>
      </c>
      <c r="AB11" s="1">
        <v>2014</v>
      </c>
      <c r="AC11" s="39">
        <v>56.843162018861399</v>
      </c>
      <c r="AD11" s="40">
        <v>59.143658115801664</v>
      </c>
      <c r="AE11" s="41">
        <f t="shared" si="1"/>
        <v>2.3004960969402646</v>
      </c>
    </row>
    <row r="12" spans="1:36" x14ac:dyDescent="0.25">
      <c r="A12" s="61" t="s">
        <v>220</v>
      </c>
      <c r="B12" s="62">
        <v>2011</v>
      </c>
      <c r="C12" s="67">
        <v>9.6991209999999999</v>
      </c>
      <c r="D12" s="70">
        <v>11.357567</v>
      </c>
      <c r="E12" s="69">
        <v>9.6818270000000002</v>
      </c>
      <c r="F12" s="63" t="s">
        <v>228</v>
      </c>
      <c r="G12" s="63"/>
      <c r="H12" s="64">
        <f t="shared" si="0"/>
        <v>-1.7862331148862398E-3</v>
      </c>
      <c r="L12" s="79"/>
      <c r="M12" s="79"/>
      <c r="N12" s="79"/>
      <c r="O12" s="80"/>
      <c r="P12" s="80"/>
      <c r="S12">
        <v>4</v>
      </c>
      <c r="T12">
        <v>1.8823994563804169</v>
      </c>
      <c r="U12">
        <v>5.9977010626825571</v>
      </c>
      <c r="V12">
        <v>20.814663293615897</v>
      </c>
      <c r="W12">
        <v>15.617248728120618</v>
      </c>
      <c r="X12">
        <v>64.995703601698239</v>
      </c>
      <c r="AA12" s="1">
        <v>2</v>
      </c>
      <c r="AB12" s="42">
        <v>2015</v>
      </c>
      <c r="AC12" s="43"/>
      <c r="AD12" s="40">
        <v>14.899464757295986</v>
      </c>
      <c r="AE12" s="41">
        <f t="shared" si="1"/>
        <v>14.899464757295986</v>
      </c>
    </row>
    <row r="13" spans="1:36" x14ac:dyDescent="0.25">
      <c r="A13" s="61" t="s">
        <v>220</v>
      </c>
      <c r="B13" s="62">
        <v>2012</v>
      </c>
      <c r="C13" s="67">
        <v>4.2925409999999999</v>
      </c>
      <c r="D13" s="69">
        <v>4.2925409999999999</v>
      </c>
      <c r="E13" s="69">
        <v>4.2848879999999996</v>
      </c>
      <c r="F13" s="63" t="s">
        <v>228</v>
      </c>
      <c r="G13" s="63"/>
      <c r="H13" s="64">
        <f t="shared" si="0"/>
        <v>-1.7860443493506375E-3</v>
      </c>
      <c r="L13" s="79"/>
      <c r="M13" s="79"/>
      <c r="N13" s="79"/>
      <c r="O13" s="80"/>
      <c r="P13" s="80"/>
      <c r="S13">
        <v>5</v>
      </c>
      <c r="T13">
        <v>12.486065787224014</v>
      </c>
      <c r="U13">
        <v>7.7289411623128679</v>
      </c>
      <c r="V13">
        <v>36.214896617535196</v>
      </c>
      <c r="W13">
        <v>55.974492961519047</v>
      </c>
      <c r="X13">
        <v>51.15374766070407</v>
      </c>
      <c r="AA13" s="1">
        <v>3</v>
      </c>
      <c r="AB13" s="1">
        <v>2011</v>
      </c>
      <c r="AC13" s="39">
        <v>9.7031163052810268</v>
      </c>
      <c r="AD13" s="40">
        <v>1.5885113287342694</v>
      </c>
      <c r="AE13" s="41">
        <f t="shared" si="1"/>
        <v>-8.1146049765467581</v>
      </c>
    </row>
    <row r="14" spans="1:36" x14ac:dyDescent="0.25">
      <c r="A14" s="61" t="s">
        <v>220</v>
      </c>
      <c r="B14" s="62">
        <v>2013</v>
      </c>
      <c r="C14" s="67">
        <v>19.107282999999999</v>
      </c>
      <c r="D14" s="69">
        <v>19.107279999999999</v>
      </c>
      <c r="E14" s="69">
        <v>19.07321</v>
      </c>
      <c r="F14" s="63" t="s">
        <v>228</v>
      </c>
      <c r="G14" s="63"/>
      <c r="H14" s="64">
        <f t="shared" si="0"/>
        <v>-1.7864323834320156E-3</v>
      </c>
      <c r="L14" s="79"/>
      <c r="M14" s="79"/>
      <c r="N14" s="79"/>
      <c r="O14" s="80"/>
      <c r="P14" s="80"/>
      <c r="S14">
        <v>6</v>
      </c>
      <c r="T14">
        <v>0.6482647808533899</v>
      </c>
      <c r="U14">
        <v>3.6994482564836635</v>
      </c>
      <c r="V14">
        <v>16.269771518398983</v>
      </c>
      <c r="W14">
        <v>13.206844518128886</v>
      </c>
      <c r="X14">
        <v>23.588162023184807</v>
      </c>
      <c r="AA14" s="1">
        <v>3</v>
      </c>
      <c r="AB14" s="1">
        <v>2012</v>
      </c>
      <c r="AC14" s="39">
        <v>4.2278309234767981</v>
      </c>
      <c r="AD14" s="40">
        <v>4.2925414474434866</v>
      </c>
      <c r="AE14" s="41">
        <f t="shared" si="1"/>
        <v>6.4710523966688527E-2</v>
      </c>
    </row>
    <row r="15" spans="1:36" x14ac:dyDescent="0.25">
      <c r="A15" s="61" t="s">
        <v>220</v>
      </c>
      <c r="B15" s="62">
        <v>2014</v>
      </c>
      <c r="C15" s="67">
        <v>6.4460639999999998</v>
      </c>
      <c r="D15" s="69">
        <v>6.4460639999999998</v>
      </c>
      <c r="E15" s="69">
        <v>6.434571</v>
      </c>
      <c r="F15" s="63" t="s">
        <v>228</v>
      </c>
      <c r="G15" s="63"/>
      <c r="H15" s="64">
        <f t="shared" si="0"/>
        <v>-1.7861330615513845E-3</v>
      </c>
      <c r="L15" s="79"/>
      <c r="M15" s="79"/>
      <c r="N15" s="79"/>
      <c r="O15" s="80"/>
      <c r="P15" s="80"/>
      <c r="AA15" s="1">
        <v>3</v>
      </c>
      <c r="AB15" s="1">
        <v>2013</v>
      </c>
      <c r="AC15" s="39">
        <v>19.195853054929469</v>
      </c>
      <c r="AD15" s="40">
        <v>19.10728323177532</v>
      </c>
      <c r="AE15" s="41">
        <f t="shared" si="1"/>
        <v>-8.8569823154148963E-2</v>
      </c>
    </row>
    <row r="16" spans="1:36" x14ac:dyDescent="0.25">
      <c r="A16" s="61" t="s">
        <v>220</v>
      </c>
      <c r="B16" s="62">
        <v>2015</v>
      </c>
      <c r="C16" s="67">
        <v>10.609299</v>
      </c>
      <c r="D16" s="69">
        <v>10.612791</v>
      </c>
      <c r="E16" s="69">
        <v>10.59038</v>
      </c>
      <c r="F16" s="63" t="s">
        <v>228</v>
      </c>
      <c r="G16" s="63"/>
      <c r="H16" s="64">
        <f t="shared" si="0"/>
        <v>-1.7864325925982215E-3</v>
      </c>
      <c r="L16" s="79"/>
      <c r="M16" s="79"/>
      <c r="N16" s="79"/>
      <c r="O16" s="80"/>
      <c r="P16" s="80"/>
      <c r="S16" s="77" t="s">
        <v>49</v>
      </c>
      <c r="T16" s="77" t="s">
        <v>48</v>
      </c>
      <c r="U16" s="74" t="s">
        <v>47</v>
      </c>
      <c r="V16" s="75"/>
      <c r="W16" s="76"/>
      <c r="AA16" s="1">
        <v>3</v>
      </c>
      <c r="AB16" s="1">
        <v>2014</v>
      </c>
      <c r="AC16" s="39">
        <v>16.51317404346857</v>
      </c>
      <c r="AD16" s="40">
        <v>6.4460640319366291</v>
      </c>
      <c r="AE16" s="41">
        <f t="shared" si="1"/>
        <v>-10.067110011531941</v>
      </c>
    </row>
    <row r="17" spans="1:31" x14ac:dyDescent="0.25">
      <c r="A17" s="61" t="s">
        <v>221</v>
      </c>
      <c r="B17" s="62">
        <v>2011</v>
      </c>
      <c r="C17" s="67">
        <v>9.5850329999999992</v>
      </c>
      <c r="D17" s="70">
        <v>10.164596</v>
      </c>
      <c r="E17" s="69">
        <v>9.5679420000000004</v>
      </c>
      <c r="F17" s="63" t="s">
        <v>228</v>
      </c>
      <c r="G17" s="63"/>
      <c r="H17" s="64">
        <f t="shared" si="0"/>
        <v>-1.7862775505954004E-3</v>
      </c>
      <c r="L17" s="79"/>
      <c r="M17" s="79"/>
      <c r="N17" s="79"/>
      <c r="O17" s="80"/>
      <c r="P17" s="80"/>
      <c r="S17" s="78"/>
      <c r="T17" s="78"/>
      <c r="U17" s="44" t="s">
        <v>51</v>
      </c>
      <c r="V17" s="44" t="s">
        <v>50</v>
      </c>
      <c r="W17" s="44" t="s">
        <v>52</v>
      </c>
      <c r="AA17" s="1">
        <v>3</v>
      </c>
      <c r="AB17" s="42">
        <v>2015</v>
      </c>
      <c r="AC17" s="43"/>
      <c r="AD17" s="40">
        <v>10.609299296662067</v>
      </c>
      <c r="AE17" s="41">
        <f t="shared" si="1"/>
        <v>10.609299296662067</v>
      </c>
    </row>
    <row r="18" spans="1:31" x14ac:dyDescent="0.25">
      <c r="A18" s="61" t="s">
        <v>221</v>
      </c>
      <c r="B18" s="62">
        <v>2012</v>
      </c>
      <c r="C18" s="67">
        <v>5.9977010000000002</v>
      </c>
      <c r="D18" s="69">
        <v>5.9977010000000002</v>
      </c>
      <c r="E18" s="69">
        <v>5.9870070000000002</v>
      </c>
      <c r="F18" s="63" t="s">
        <v>228</v>
      </c>
      <c r="G18" s="63"/>
      <c r="H18" s="64">
        <f t="shared" si="0"/>
        <v>-1.7862013523618698E-3</v>
      </c>
      <c r="L18" s="79"/>
      <c r="M18" s="79"/>
      <c r="N18" s="79"/>
      <c r="O18" s="80"/>
      <c r="P18" s="80"/>
      <c r="S18" s="1">
        <v>1</v>
      </c>
      <c r="T18" s="1">
        <v>2011</v>
      </c>
      <c r="U18" s="39">
        <v>3.7678100933982313</v>
      </c>
      <c r="V18" s="54">
        <v>23.452043861243041</v>
      </c>
      <c r="W18" s="41">
        <f>V18-U18</f>
        <v>19.684233767844809</v>
      </c>
      <c r="AA18" s="1">
        <v>4</v>
      </c>
      <c r="AB18" s="1">
        <v>2011</v>
      </c>
      <c r="AC18" s="39">
        <v>9.5670089828788978</v>
      </c>
      <c r="AD18" s="40">
        <v>1.8823994563804169</v>
      </c>
      <c r="AE18" s="41">
        <f t="shared" si="1"/>
        <v>-7.6846095264984804</v>
      </c>
    </row>
    <row r="19" spans="1:31" x14ac:dyDescent="0.25">
      <c r="A19" s="61" t="s">
        <v>221</v>
      </c>
      <c r="B19" s="62">
        <v>2013</v>
      </c>
      <c r="C19" s="67">
        <v>20.814662999999999</v>
      </c>
      <c r="D19" s="69">
        <v>20.81466</v>
      </c>
      <c r="E19" s="69">
        <v>20.777550000000002</v>
      </c>
      <c r="F19" s="63" t="s">
        <v>228</v>
      </c>
      <c r="G19" s="63"/>
      <c r="H19" s="64">
        <f t="shared" si="0"/>
        <v>-1.7862067471861674E-3</v>
      </c>
      <c r="L19" s="79"/>
      <c r="M19" s="79"/>
      <c r="N19" s="79"/>
      <c r="O19" s="80"/>
      <c r="P19" s="80"/>
      <c r="S19" s="1">
        <v>2</v>
      </c>
      <c r="T19" s="1">
        <v>2011</v>
      </c>
      <c r="U19" s="53">
        <v>30.246969564684228</v>
      </c>
      <c r="V19" s="52">
        <v>4.5788637788655961</v>
      </c>
      <c r="W19" s="41">
        <f t="shared" ref="W19:W47" si="2">V19-U19</f>
        <v>-25.668105785818632</v>
      </c>
      <c r="AA19" s="1">
        <v>4</v>
      </c>
      <c r="AB19" s="1">
        <v>2012</v>
      </c>
      <c r="AC19" s="39">
        <v>5.9905108913495493</v>
      </c>
      <c r="AD19" s="40">
        <v>5.9977010626825571</v>
      </c>
      <c r="AE19" s="41">
        <f t="shared" si="1"/>
        <v>7.190171333007811E-3</v>
      </c>
    </row>
    <row r="20" spans="1:31" x14ac:dyDescent="0.25">
      <c r="A20" s="61" t="s">
        <v>221</v>
      </c>
      <c r="B20" s="62">
        <v>2014</v>
      </c>
      <c r="C20" s="67">
        <v>15.617248999999999</v>
      </c>
      <c r="D20" s="69">
        <v>15.617248999999999</v>
      </c>
      <c r="E20" s="69">
        <v>15.589399999999999</v>
      </c>
      <c r="F20" s="63" t="s">
        <v>228</v>
      </c>
      <c r="G20" s="63"/>
      <c r="H20" s="64">
        <f t="shared" si="0"/>
        <v>-1.7864061477670592E-3</v>
      </c>
      <c r="L20" s="79"/>
      <c r="M20" s="79"/>
      <c r="N20" s="79"/>
      <c r="O20" s="80"/>
      <c r="P20" s="80"/>
      <c r="S20" s="1">
        <v>3</v>
      </c>
      <c r="T20" s="1">
        <v>2011</v>
      </c>
      <c r="U20" s="53">
        <v>9.7031163052810268</v>
      </c>
      <c r="V20" s="52">
        <v>1.5885113287342694</v>
      </c>
      <c r="W20" s="41">
        <f t="shared" si="2"/>
        <v>-8.1146049765467581</v>
      </c>
      <c r="Y20" t="s">
        <v>56</v>
      </c>
      <c r="AA20" s="1">
        <v>4</v>
      </c>
      <c r="AB20" s="1">
        <v>2013</v>
      </c>
      <c r="AC20" s="39">
        <v>20.115441999783801</v>
      </c>
      <c r="AD20" s="40">
        <v>20.814663293615897</v>
      </c>
      <c r="AE20" s="41">
        <f t="shared" si="1"/>
        <v>0.69922129383209608</v>
      </c>
    </row>
    <row r="21" spans="1:31" x14ac:dyDescent="0.25">
      <c r="A21" s="61" t="s">
        <v>221</v>
      </c>
      <c r="B21" s="62">
        <v>2015</v>
      </c>
      <c r="C21" s="67">
        <v>9.9696359999999995</v>
      </c>
      <c r="D21" s="69">
        <v>9.9698910000000005</v>
      </c>
      <c r="E21" s="69">
        <v>9.9518599999999999</v>
      </c>
      <c r="F21" s="63" t="s">
        <v>228</v>
      </c>
      <c r="G21" s="63"/>
      <c r="H21" s="64">
        <f t="shared" si="0"/>
        <v>-1.7861987608346148E-3</v>
      </c>
      <c r="L21" s="79"/>
      <c r="M21" s="79"/>
      <c r="N21" s="79"/>
      <c r="O21" s="80"/>
      <c r="P21" s="80"/>
      <c r="S21" s="1">
        <v>4</v>
      </c>
      <c r="T21" s="1">
        <v>2011</v>
      </c>
      <c r="U21" s="53">
        <v>9.5670089828788978</v>
      </c>
      <c r="V21" s="52">
        <v>1.8823994563804169</v>
      </c>
      <c r="W21" s="41">
        <f t="shared" si="2"/>
        <v>-7.6846095264984804</v>
      </c>
      <c r="AA21" s="1">
        <v>4</v>
      </c>
      <c r="AB21" s="1">
        <v>2014</v>
      </c>
      <c r="AC21" s="39">
        <v>15.567517404912163</v>
      </c>
      <c r="AD21" s="40">
        <v>15.617248728120618</v>
      </c>
      <c r="AE21" s="41">
        <f t="shared" si="1"/>
        <v>4.973132320845508E-2</v>
      </c>
    </row>
    <row r="22" spans="1:31" x14ac:dyDescent="0.25">
      <c r="A22" s="61" t="s">
        <v>222</v>
      </c>
      <c r="B22" s="62">
        <v>2011</v>
      </c>
      <c r="C22" s="67">
        <v>19.045133</v>
      </c>
      <c r="D22" s="70">
        <v>24.493995999999999</v>
      </c>
      <c r="E22" s="69">
        <v>19.01118</v>
      </c>
      <c r="F22" s="63" t="s">
        <v>229</v>
      </c>
      <c r="G22" s="63"/>
      <c r="H22" s="64">
        <f t="shared" si="0"/>
        <v>-1.7859491099447981E-3</v>
      </c>
      <c r="L22" s="79"/>
      <c r="M22" s="79"/>
      <c r="N22" s="79"/>
      <c r="O22" s="80"/>
      <c r="P22" s="80"/>
      <c r="S22" s="1">
        <v>5</v>
      </c>
      <c r="T22" s="1">
        <v>2011</v>
      </c>
      <c r="U22" s="53">
        <v>19.042553013539081</v>
      </c>
      <c r="V22" s="52">
        <v>12.486065787224014</v>
      </c>
      <c r="W22" s="41">
        <f t="shared" si="2"/>
        <v>-6.5564872263150669</v>
      </c>
      <c r="AA22" s="1">
        <v>4</v>
      </c>
      <c r="AB22" s="42">
        <v>2015</v>
      </c>
      <c r="AC22" s="43"/>
      <c r="AD22" s="40">
        <v>64.995703601698239</v>
      </c>
      <c r="AE22" s="41">
        <f t="shared" si="1"/>
        <v>64.995703601698239</v>
      </c>
    </row>
    <row r="23" spans="1:31" x14ac:dyDescent="0.25">
      <c r="A23" s="61" t="s">
        <v>222</v>
      </c>
      <c r="B23" s="62">
        <v>2012</v>
      </c>
      <c r="C23" s="67">
        <v>7.7289409999999998</v>
      </c>
      <c r="D23" s="69">
        <v>7.7289409999999998</v>
      </c>
      <c r="E23" s="70">
        <v>5.0621119999999997E-5</v>
      </c>
      <c r="F23" s="63" t="s">
        <v>229</v>
      </c>
      <c r="G23" s="63"/>
      <c r="H23" s="65">
        <f t="shared" si="0"/>
        <v>-152681.14136708158</v>
      </c>
      <c r="L23" s="79"/>
      <c r="M23" s="79"/>
      <c r="N23" s="79"/>
      <c r="O23" s="80"/>
      <c r="P23" s="80"/>
      <c r="S23" s="1">
        <v>6</v>
      </c>
      <c r="T23" s="1">
        <v>2011</v>
      </c>
      <c r="U23" s="53">
        <v>5.5691700278829366</v>
      </c>
      <c r="V23" s="52">
        <v>0.6482647808533899</v>
      </c>
      <c r="W23" s="41">
        <f t="shared" si="2"/>
        <v>-4.9209052470295465</v>
      </c>
      <c r="AA23" s="1">
        <v>5</v>
      </c>
      <c r="AB23" s="1">
        <v>2011</v>
      </c>
      <c r="AC23" s="39">
        <v>19.042553013539081</v>
      </c>
      <c r="AD23" s="40">
        <v>12.486065787224014</v>
      </c>
      <c r="AE23" s="41">
        <f t="shared" si="1"/>
        <v>-6.5564872263150669</v>
      </c>
    </row>
    <row r="24" spans="1:31" x14ac:dyDescent="0.25">
      <c r="A24" s="61" t="s">
        <v>222</v>
      </c>
      <c r="B24" s="62">
        <v>2013</v>
      </c>
      <c r="C24" s="67">
        <v>36.214897000000001</v>
      </c>
      <c r="D24" s="69">
        <v>36.2149</v>
      </c>
      <c r="E24" s="69">
        <v>36.150329999999997</v>
      </c>
      <c r="F24" s="63" t="s">
        <v>229</v>
      </c>
      <c r="G24" s="63"/>
      <c r="H24" s="64">
        <f t="shared" si="0"/>
        <v>-1.7860694494352838E-3</v>
      </c>
      <c r="L24" s="79"/>
      <c r="M24" s="79"/>
      <c r="N24" s="79"/>
      <c r="O24" s="80"/>
      <c r="P24" s="80"/>
      <c r="S24" s="1">
        <v>1</v>
      </c>
      <c r="T24" s="1">
        <v>2012</v>
      </c>
      <c r="U24" s="39">
        <v>14.430646157550678</v>
      </c>
      <c r="V24" s="40">
        <v>11.148345111979213</v>
      </c>
      <c r="W24" s="41">
        <f t="shared" si="2"/>
        <v>-3.2823010455714652</v>
      </c>
      <c r="AA24" s="1">
        <v>5</v>
      </c>
      <c r="AB24" s="1">
        <v>2012</v>
      </c>
      <c r="AC24" s="39">
        <v>7.7123289901518772</v>
      </c>
      <c r="AD24" s="40">
        <v>7.7289411623128679</v>
      </c>
      <c r="AE24" s="41">
        <f t="shared" si="1"/>
        <v>1.6612172160990646E-2</v>
      </c>
    </row>
    <row r="25" spans="1:31" x14ac:dyDescent="0.25">
      <c r="A25" s="61" t="s">
        <v>222</v>
      </c>
      <c r="B25" s="62">
        <v>2014</v>
      </c>
      <c r="C25" s="67">
        <v>55.974493000000002</v>
      </c>
      <c r="D25" s="69">
        <v>55.974493000000002</v>
      </c>
      <c r="E25" s="69">
        <v>55.874690000000001</v>
      </c>
      <c r="F25" s="63" t="s">
        <v>229</v>
      </c>
      <c r="G25" s="63"/>
      <c r="H25" s="64">
        <f t="shared" si="0"/>
        <v>-1.7861933551667386E-3</v>
      </c>
      <c r="L25" s="79"/>
      <c r="M25" s="79"/>
      <c r="N25" s="79"/>
      <c r="O25" s="80"/>
      <c r="P25" s="80"/>
      <c r="S25" s="1">
        <v>2</v>
      </c>
      <c r="T25" s="1">
        <v>2012</v>
      </c>
      <c r="U25" s="39">
        <v>24.597632137224569</v>
      </c>
      <c r="V25" s="40">
        <v>12.322574278492283</v>
      </c>
      <c r="W25" s="41">
        <f t="shared" si="2"/>
        <v>-12.275057858732286</v>
      </c>
      <c r="AA25" s="1">
        <v>5</v>
      </c>
      <c r="AB25" s="1">
        <v>2013</v>
      </c>
      <c r="AC25" s="39">
        <v>35.404962770162811</v>
      </c>
      <c r="AD25" s="40">
        <v>36.214896617535196</v>
      </c>
      <c r="AE25" s="41">
        <f t="shared" si="1"/>
        <v>0.80993384737238472</v>
      </c>
    </row>
    <row r="26" spans="1:31" x14ac:dyDescent="0.25">
      <c r="A26" s="61" t="s">
        <v>222</v>
      </c>
      <c r="B26" s="62">
        <v>2015</v>
      </c>
      <c r="C26" s="67">
        <v>51.153748</v>
      </c>
      <c r="D26" s="69">
        <v>51.153748</v>
      </c>
      <c r="E26" s="69">
        <v>51.062539999999998</v>
      </c>
      <c r="F26" s="63" t="s">
        <v>229</v>
      </c>
      <c r="G26" s="63"/>
      <c r="H26" s="64">
        <f t="shared" si="0"/>
        <v>-1.78620178314674E-3</v>
      </c>
      <c r="L26" s="79"/>
      <c r="M26" s="79"/>
      <c r="N26" s="79"/>
      <c r="O26" s="80"/>
      <c r="P26" s="80"/>
      <c r="S26" s="1">
        <v>3</v>
      </c>
      <c r="T26" s="1">
        <v>2012</v>
      </c>
      <c r="U26" s="39">
        <v>4.2278309234767981</v>
      </c>
      <c r="V26" s="40">
        <v>4.2925414474434866</v>
      </c>
      <c r="W26" s="41">
        <f t="shared" si="2"/>
        <v>6.4710523966688527E-2</v>
      </c>
      <c r="AA26" s="1">
        <v>5</v>
      </c>
      <c r="AB26" s="1">
        <v>2014</v>
      </c>
      <c r="AC26" s="39">
        <v>55.856430131381813</v>
      </c>
      <c r="AD26" s="40">
        <v>55.974492961519047</v>
      </c>
      <c r="AE26" s="41">
        <f t="shared" si="1"/>
        <v>0.11806283013723373</v>
      </c>
    </row>
    <row r="27" spans="1:31" x14ac:dyDescent="0.25">
      <c r="A27" s="61" t="s">
        <v>223</v>
      </c>
      <c r="B27" s="62">
        <v>2011</v>
      </c>
      <c r="C27" s="67">
        <v>5.5771870000000003</v>
      </c>
      <c r="D27" s="70">
        <v>5.7327260000000004</v>
      </c>
      <c r="E27" s="69">
        <v>5.5672420000000002</v>
      </c>
      <c r="F27" s="63" t="s">
        <v>227</v>
      </c>
      <c r="G27" s="63"/>
      <c r="H27" s="64">
        <f t="shared" si="0"/>
        <v>-1.7863423217456852E-3</v>
      </c>
      <c r="L27" s="79"/>
      <c r="M27" s="79"/>
      <c r="N27" s="79"/>
      <c r="O27" s="80"/>
      <c r="P27" s="80"/>
      <c r="S27" s="1">
        <v>4</v>
      </c>
      <c r="T27" s="1">
        <v>2012</v>
      </c>
      <c r="U27" s="39">
        <v>5.9905108913495493</v>
      </c>
      <c r="V27" s="40">
        <v>5.9977010626825571</v>
      </c>
      <c r="W27" s="41">
        <f t="shared" si="2"/>
        <v>7.190171333007811E-3</v>
      </c>
      <c r="AA27" s="1">
        <v>5</v>
      </c>
      <c r="AB27" s="42">
        <v>2015</v>
      </c>
      <c r="AC27" s="43"/>
      <c r="AD27" s="40">
        <v>51.15374766070407</v>
      </c>
      <c r="AE27" s="41">
        <f t="shared" si="1"/>
        <v>51.15374766070407</v>
      </c>
    </row>
    <row r="28" spans="1:31" x14ac:dyDescent="0.25">
      <c r="A28" s="61" t="s">
        <v>223</v>
      </c>
      <c r="B28" s="62">
        <v>2012</v>
      </c>
      <c r="C28" s="67">
        <v>3.6994479999999998</v>
      </c>
      <c r="D28" s="69">
        <v>3.6994479999999998</v>
      </c>
      <c r="E28" s="69">
        <v>3.6928519999999998</v>
      </c>
      <c r="F28" s="63" t="s">
        <v>227</v>
      </c>
      <c r="G28" s="63"/>
      <c r="H28" s="64">
        <f t="shared" si="0"/>
        <v>-1.7861533578925034E-3</v>
      </c>
      <c r="L28" s="79"/>
      <c r="M28" s="79"/>
      <c r="N28" s="79"/>
      <c r="O28" s="80"/>
      <c r="P28" s="80"/>
      <c r="S28" s="1">
        <v>5</v>
      </c>
      <c r="T28" s="1">
        <v>2012</v>
      </c>
      <c r="U28" s="39">
        <v>7.7123289901518772</v>
      </c>
      <c r="V28" s="40">
        <v>7.7289411623128679</v>
      </c>
      <c r="W28" s="41">
        <f t="shared" si="2"/>
        <v>1.6612172160990646E-2</v>
      </c>
      <c r="AA28" s="1">
        <v>6</v>
      </c>
      <c r="AB28" s="1">
        <v>2011</v>
      </c>
      <c r="AC28" s="39">
        <v>5.5691700278829366</v>
      </c>
      <c r="AD28" s="40">
        <v>0.6482647808533899</v>
      </c>
      <c r="AE28" s="41">
        <f t="shared" si="1"/>
        <v>-4.9209052470295465</v>
      </c>
    </row>
    <row r="29" spans="1:31" x14ac:dyDescent="0.25">
      <c r="A29" s="61" t="s">
        <v>223</v>
      </c>
      <c r="B29" s="62">
        <v>2013</v>
      </c>
      <c r="C29" s="67">
        <v>16.269772</v>
      </c>
      <c r="D29" s="69">
        <v>16.269770000000001</v>
      </c>
      <c r="E29" s="69">
        <v>16.240760000000002</v>
      </c>
      <c r="F29" s="63" t="s">
        <v>227</v>
      </c>
      <c r="G29" s="63"/>
      <c r="H29" s="64">
        <f t="shared" si="0"/>
        <v>-1.7863696033928237E-3</v>
      </c>
      <c r="L29" s="79"/>
      <c r="M29" s="79"/>
      <c r="N29" s="79"/>
      <c r="O29" s="80"/>
      <c r="P29" s="80"/>
      <c r="S29" s="1">
        <v>6</v>
      </c>
      <c r="T29" s="1">
        <v>2012</v>
      </c>
      <c r="U29" s="39">
        <v>3.6804328118880743</v>
      </c>
      <c r="V29" s="40">
        <v>3.6994482564836635</v>
      </c>
      <c r="W29" s="41">
        <f t="shared" si="2"/>
        <v>1.9015444595589237E-2</v>
      </c>
      <c r="AA29" s="1">
        <v>6</v>
      </c>
      <c r="AB29" s="1">
        <v>2012</v>
      </c>
      <c r="AC29" s="39">
        <v>3.6804328118880743</v>
      </c>
      <c r="AD29" s="40">
        <v>3.6994482564836635</v>
      </c>
      <c r="AE29" s="41">
        <f t="shared" si="1"/>
        <v>1.9015444595589237E-2</v>
      </c>
    </row>
    <row r="30" spans="1:31" x14ac:dyDescent="0.25">
      <c r="A30" s="61" t="s">
        <v>223</v>
      </c>
      <c r="B30" s="62">
        <v>2014</v>
      </c>
      <c r="C30" s="67">
        <v>13.206845</v>
      </c>
      <c r="D30" s="69">
        <v>13.206845</v>
      </c>
      <c r="E30" s="69">
        <v>13.183299999999999</v>
      </c>
      <c r="F30" s="63" t="s">
        <v>227</v>
      </c>
      <c r="G30" s="63"/>
      <c r="H30" s="64">
        <f t="shared" si="0"/>
        <v>-1.7859716459460357E-3</v>
      </c>
      <c r="L30" s="79"/>
      <c r="M30" s="79"/>
      <c r="N30" s="79"/>
      <c r="O30" s="80"/>
      <c r="P30" s="80"/>
      <c r="S30" s="1">
        <v>1</v>
      </c>
      <c r="T30" s="1">
        <v>2013</v>
      </c>
      <c r="U30" s="39">
        <v>24.026385480314023</v>
      </c>
      <c r="V30" s="40">
        <v>20.605732597297074</v>
      </c>
      <c r="W30" s="41">
        <f t="shared" si="2"/>
        <v>-3.4206528830169489</v>
      </c>
      <c r="AA30" s="1">
        <v>6</v>
      </c>
      <c r="AB30" s="1">
        <v>2013</v>
      </c>
      <c r="AC30" s="39">
        <v>15.943018834391994</v>
      </c>
      <c r="AD30" s="40">
        <v>16.269771518398983</v>
      </c>
      <c r="AE30" s="41">
        <f t="shared" si="1"/>
        <v>0.32675268400698876</v>
      </c>
    </row>
    <row r="31" spans="1:31" x14ac:dyDescent="0.25">
      <c r="A31" s="61" t="s">
        <v>223</v>
      </c>
      <c r="B31" s="62">
        <v>2015</v>
      </c>
      <c r="C31" s="67">
        <v>23.588162000000001</v>
      </c>
      <c r="D31" s="69">
        <v>23.588162000000001</v>
      </c>
      <c r="E31" s="69">
        <v>23.546099999999999</v>
      </c>
      <c r="F31" s="63" t="s">
        <v>227</v>
      </c>
      <c r="G31" s="63"/>
      <c r="H31" s="64">
        <f t="shared" si="0"/>
        <v>-1.7863680184829495E-3</v>
      </c>
      <c r="L31" s="79"/>
      <c r="M31" s="79"/>
      <c r="N31" s="79"/>
      <c r="O31" s="80"/>
      <c r="P31" s="80"/>
      <c r="S31" s="1">
        <v>2</v>
      </c>
      <c r="T31" s="1">
        <v>2013</v>
      </c>
      <c r="U31" s="39">
        <v>32.058157301863403</v>
      </c>
      <c r="V31" s="40">
        <v>32.226103252712221</v>
      </c>
      <c r="W31" s="41">
        <f t="shared" si="2"/>
        <v>0.16794595084881792</v>
      </c>
      <c r="AA31" s="1">
        <v>6</v>
      </c>
      <c r="AB31" s="1">
        <v>2014</v>
      </c>
      <c r="AC31" s="39">
        <v>11.747938582754008</v>
      </c>
      <c r="AD31" s="40">
        <v>13.206844518128886</v>
      </c>
      <c r="AE31" s="41">
        <f t="shared" si="1"/>
        <v>1.4589059353748777</v>
      </c>
    </row>
    <row r="32" spans="1:31" x14ac:dyDescent="0.25">
      <c r="L32" s="79"/>
      <c r="M32" s="79"/>
      <c r="N32" s="79"/>
      <c r="O32" s="80"/>
      <c r="P32" s="80"/>
      <c r="S32" s="1">
        <v>3</v>
      </c>
      <c r="T32" s="1">
        <v>2013</v>
      </c>
      <c r="U32" s="39">
        <v>19.195853054929469</v>
      </c>
      <c r="V32" s="40">
        <v>19.10728323177532</v>
      </c>
      <c r="W32" s="41">
        <f t="shared" si="2"/>
        <v>-8.8569823154148963E-2</v>
      </c>
      <c r="AA32" s="42">
        <v>6</v>
      </c>
      <c r="AB32" s="42">
        <v>2015</v>
      </c>
      <c r="AC32" s="43"/>
      <c r="AD32" s="40">
        <v>23.588162023184807</v>
      </c>
      <c r="AE32" s="41">
        <f t="shared" si="1"/>
        <v>23.588162023184807</v>
      </c>
    </row>
    <row r="33" spans="1:24" x14ac:dyDescent="0.25">
      <c r="L33" s="79"/>
      <c r="M33" s="79"/>
      <c r="N33" s="79"/>
      <c r="O33" s="80"/>
      <c r="P33" s="80"/>
      <c r="S33" s="1">
        <v>4</v>
      </c>
      <c r="T33" s="1">
        <v>2013</v>
      </c>
      <c r="U33" s="39">
        <v>20.115441999783801</v>
      </c>
      <c r="V33" s="40">
        <v>20.814663293615897</v>
      </c>
      <c r="W33" s="41">
        <f t="shared" si="2"/>
        <v>0.69922129383209608</v>
      </c>
    </row>
    <row r="34" spans="1:24" x14ac:dyDescent="0.25">
      <c r="L34" s="79"/>
      <c r="M34" s="79"/>
      <c r="N34" s="79"/>
      <c r="O34" s="80"/>
      <c r="P34" s="80"/>
      <c r="S34" s="1">
        <v>5</v>
      </c>
      <c r="T34" s="1">
        <v>2013</v>
      </c>
      <c r="U34" s="39">
        <v>35.404962770162811</v>
      </c>
      <c r="V34" s="40">
        <v>36.214896617535196</v>
      </c>
      <c r="W34" s="41">
        <f t="shared" si="2"/>
        <v>0.80993384737238472</v>
      </c>
    </row>
    <row r="35" spans="1:24" x14ac:dyDescent="0.25">
      <c r="A35" s="81" t="s">
        <v>440</v>
      </c>
      <c r="B35" s="81">
        <v>2007</v>
      </c>
      <c r="C35" s="81">
        <v>2008</v>
      </c>
      <c r="D35" s="81">
        <v>2009</v>
      </c>
      <c r="E35" s="81">
        <v>2010</v>
      </c>
      <c r="F35" s="81">
        <v>2011</v>
      </c>
      <c r="G35" s="81"/>
      <c r="H35" s="81"/>
      <c r="I35" s="81"/>
      <c r="J35" s="81"/>
      <c r="K35" s="81"/>
      <c r="L35" s="79"/>
      <c r="M35" s="79"/>
      <c r="N35" s="79"/>
      <c r="O35" s="80"/>
      <c r="P35" s="80"/>
      <c r="S35" s="1">
        <v>6</v>
      </c>
      <c r="T35" s="1">
        <v>2013</v>
      </c>
      <c r="U35" s="39">
        <v>15.943018834391994</v>
      </c>
      <c r="V35" s="40">
        <v>16.269771518398983</v>
      </c>
      <c r="W35" s="41">
        <f t="shared" si="2"/>
        <v>0.32675268400698876</v>
      </c>
    </row>
    <row r="36" spans="1:24" x14ac:dyDescent="0.25">
      <c r="A36" s="81" t="s">
        <v>441</v>
      </c>
      <c r="B36" s="83">
        <v>32.525867683855601</v>
      </c>
      <c r="C36" s="83">
        <v>23.058711672222199</v>
      </c>
      <c r="D36" s="83">
        <v>31.0960956387378</v>
      </c>
      <c r="E36" s="83">
        <v>28.144987626739901</v>
      </c>
      <c r="F36" s="83">
        <v>9.1025996493385506</v>
      </c>
      <c r="L36" s="79"/>
      <c r="M36" s="79"/>
      <c r="N36" s="79"/>
      <c r="O36" s="80"/>
      <c r="P36" s="80"/>
      <c r="S36" s="1">
        <v>1</v>
      </c>
      <c r="T36" s="1">
        <v>2014</v>
      </c>
      <c r="U36" s="39">
        <v>30.282252255810182</v>
      </c>
      <c r="V36" s="40">
        <v>21.997187461853823</v>
      </c>
      <c r="W36" s="41">
        <f t="shared" si="2"/>
        <v>-8.2850647939563586</v>
      </c>
    </row>
    <row r="37" spans="1:24" x14ac:dyDescent="0.25">
      <c r="A37" s="81" t="s">
        <v>442</v>
      </c>
      <c r="B37" s="83">
        <v>43.715831081228103</v>
      </c>
      <c r="C37" s="83">
        <v>25.886014461666701</v>
      </c>
      <c r="D37" s="83">
        <v>0</v>
      </c>
      <c r="E37" s="83">
        <v>0</v>
      </c>
      <c r="F37" s="83">
        <v>30.2445924049733</v>
      </c>
      <c r="L37" s="79"/>
      <c r="M37" s="79"/>
      <c r="N37" s="79"/>
      <c r="O37" s="80"/>
      <c r="P37" s="80"/>
      <c r="S37" s="1">
        <v>2</v>
      </c>
      <c r="T37" s="1">
        <v>2014</v>
      </c>
      <c r="U37" s="39">
        <v>56.843162018861399</v>
      </c>
      <c r="V37" s="40">
        <v>59.143658115801664</v>
      </c>
      <c r="W37" s="41">
        <f t="shared" si="2"/>
        <v>2.3004960969402646</v>
      </c>
    </row>
    <row r="38" spans="1:24" x14ac:dyDescent="0.25">
      <c r="A38" s="81" t="s">
        <v>443</v>
      </c>
      <c r="B38" s="83">
        <v>19.095838707493002</v>
      </c>
      <c r="C38" s="83">
        <v>21.198533416210001</v>
      </c>
      <c r="D38" s="83">
        <v>14.33156483408</v>
      </c>
      <c r="E38" s="83">
        <v>17.389732712366701</v>
      </c>
      <c r="F38" s="83">
        <v>9.7001828208000003</v>
      </c>
      <c r="L38" s="79"/>
      <c r="M38" s="79"/>
      <c r="N38" s="79"/>
      <c r="O38" s="80"/>
      <c r="P38" s="80"/>
      <c r="S38" s="1">
        <v>3</v>
      </c>
      <c r="T38" s="1">
        <v>2014</v>
      </c>
      <c r="U38" s="39">
        <v>16.51317404346857</v>
      </c>
      <c r="V38" s="40">
        <v>6.4460640319366291</v>
      </c>
      <c r="W38" s="41">
        <f t="shared" si="2"/>
        <v>-10.067110011531941</v>
      </c>
    </row>
    <row r="39" spans="1:24" x14ac:dyDescent="0.25">
      <c r="A39" s="81" t="s">
        <v>444</v>
      </c>
      <c r="B39" s="83">
        <v>27.370114686652201</v>
      </c>
      <c r="C39" s="83">
        <v>22.3685433553586</v>
      </c>
      <c r="D39" s="83">
        <v>24.972719571799999</v>
      </c>
      <c r="E39" s="83">
        <v>21.8253746110333</v>
      </c>
      <c r="F39" s="83">
        <v>9.5913074339377609</v>
      </c>
      <c r="L39" s="79"/>
      <c r="M39" s="79"/>
      <c r="N39" s="79"/>
      <c r="O39" s="80"/>
      <c r="P39" s="80"/>
      <c r="S39" s="1">
        <v>4</v>
      </c>
      <c r="T39" s="1">
        <v>2014</v>
      </c>
      <c r="U39" s="39">
        <v>15.567517404912163</v>
      </c>
      <c r="V39" s="40">
        <v>15.617248728120618</v>
      </c>
      <c r="W39" s="41">
        <f t="shared" si="2"/>
        <v>4.973132320845508E-2</v>
      </c>
    </row>
    <row r="40" spans="1:24" x14ac:dyDescent="0.25">
      <c r="A40" s="82" t="s">
        <v>445</v>
      </c>
      <c r="B40" s="84">
        <v>37.154797204354303</v>
      </c>
      <c r="C40" s="84">
        <v>22.991812047709999</v>
      </c>
      <c r="D40" s="84">
        <v>47.726308199400002</v>
      </c>
      <c r="E40" s="84">
        <v>29.455664928803898</v>
      </c>
      <c r="F40" s="84">
        <v>19.05049434675</v>
      </c>
      <c r="L40" s="79"/>
      <c r="M40" s="79"/>
      <c r="N40" s="79"/>
      <c r="O40" s="80"/>
      <c r="P40" s="80"/>
      <c r="S40" s="1">
        <v>5</v>
      </c>
      <c r="T40" s="1">
        <v>2014</v>
      </c>
      <c r="U40" s="39">
        <v>55.856430131381813</v>
      </c>
      <c r="V40" s="40">
        <v>55.974492961519047</v>
      </c>
      <c r="W40" s="41">
        <f t="shared" si="2"/>
        <v>0.11806283013723373</v>
      </c>
    </row>
    <row r="41" spans="1:24" x14ac:dyDescent="0.25">
      <c r="A41" s="82" t="s">
        <v>446</v>
      </c>
      <c r="B41" s="84">
        <v>19.512016956402899</v>
      </c>
      <c r="C41" s="84">
        <v>18.1524880755853</v>
      </c>
      <c r="D41" s="84">
        <v>19.0556452217537</v>
      </c>
      <c r="E41" s="84">
        <v>21.009354907007499</v>
      </c>
      <c r="F41" s="84">
        <v>5.5771901070694296</v>
      </c>
      <c r="L41" s="79"/>
      <c r="M41" s="79"/>
      <c r="N41" s="79"/>
      <c r="O41" s="80"/>
      <c r="P41" s="80"/>
      <c r="S41" s="1">
        <v>6</v>
      </c>
      <c r="T41" s="1">
        <v>2014</v>
      </c>
      <c r="U41" s="39">
        <v>11.747938582754008</v>
      </c>
      <c r="V41" s="40">
        <v>13.206844518128886</v>
      </c>
      <c r="W41" s="41">
        <f t="shared" si="2"/>
        <v>1.4589059353748777</v>
      </c>
    </row>
    <row r="42" spans="1:24" x14ac:dyDescent="0.25">
      <c r="F42" s="83">
        <v>14.461191714423901</v>
      </c>
      <c r="L42" s="79"/>
      <c r="M42" s="79"/>
      <c r="N42" s="79"/>
      <c r="O42" s="80"/>
      <c r="P42" s="80"/>
      <c r="S42" s="42">
        <v>1</v>
      </c>
      <c r="T42" s="42">
        <v>2015</v>
      </c>
      <c r="U42" s="43"/>
      <c r="V42" s="40">
        <v>6.4732370062486293</v>
      </c>
      <c r="W42" s="41">
        <f t="shared" si="2"/>
        <v>6.4732370062486293</v>
      </c>
    </row>
    <row r="43" spans="1:24" x14ac:dyDescent="0.25">
      <c r="F43" s="83">
        <v>12.322867652470499</v>
      </c>
      <c r="L43" s="79"/>
      <c r="M43" s="79"/>
      <c r="N43" s="79"/>
      <c r="O43" s="80"/>
      <c r="P43" s="80"/>
      <c r="S43" s="1">
        <v>2</v>
      </c>
      <c r="T43" s="42">
        <v>2015</v>
      </c>
      <c r="U43" s="43"/>
      <c r="V43" s="40">
        <v>14.899464757295986</v>
      </c>
      <c r="W43" s="41">
        <f t="shared" si="2"/>
        <v>14.899464757295986</v>
      </c>
    </row>
    <row r="44" spans="1:24" x14ac:dyDescent="0.25">
      <c r="F44" s="83">
        <v>4.2925759112617303</v>
      </c>
      <c r="L44" s="79"/>
      <c r="M44" s="79"/>
      <c r="N44" s="79"/>
      <c r="O44" s="80"/>
      <c r="P44" s="80"/>
      <c r="S44" s="1">
        <v>3</v>
      </c>
      <c r="T44" s="42">
        <v>2015</v>
      </c>
      <c r="U44" s="43"/>
      <c r="V44" s="40">
        <v>10.609299296662067</v>
      </c>
      <c r="W44" s="41">
        <f t="shared" si="2"/>
        <v>10.609299296662067</v>
      </c>
    </row>
    <row r="45" spans="1:24" x14ac:dyDescent="0.25">
      <c r="F45" s="83">
        <v>5.9977010626825402</v>
      </c>
      <c r="L45" s="79"/>
      <c r="M45" s="79"/>
      <c r="N45" s="79"/>
      <c r="O45" s="80"/>
      <c r="P45" s="80"/>
      <c r="S45" s="1">
        <v>4</v>
      </c>
      <c r="T45" s="42">
        <v>2015</v>
      </c>
      <c r="U45" s="43"/>
      <c r="V45" s="52">
        <v>64.995703601698239</v>
      </c>
      <c r="W45" s="41">
        <f t="shared" si="2"/>
        <v>64.995703601698239</v>
      </c>
      <c r="X45" s="55">
        <v>9.9700000000000006</v>
      </c>
    </row>
    <row r="46" spans="1:24" x14ac:dyDescent="0.25">
      <c r="F46" s="84">
        <v>7.7289606995984901</v>
      </c>
      <c r="L46" s="79"/>
      <c r="M46" s="79"/>
      <c r="N46" s="79"/>
      <c r="O46" s="80"/>
      <c r="P46" s="80"/>
      <c r="S46" s="1">
        <v>5</v>
      </c>
      <c r="T46" s="42">
        <v>2015</v>
      </c>
      <c r="U46" s="43"/>
      <c r="V46" s="40">
        <v>51.15374766070407</v>
      </c>
      <c r="W46" s="41">
        <f t="shared" si="2"/>
        <v>51.15374766070407</v>
      </c>
    </row>
    <row r="47" spans="1:24" x14ac:dyDescent="0.25">
      <c r="F47" s="84">
        <v>3.6994482564836701</v>
      </c>
      <c r="L47" s="79"/>
      <c r="M47" s="79"/>
      <c r="N47" s="79"/>
      <c r="O47" s="80"/>
      <c r="P47" s="80"/>
      <c r="S47" s="42">
        <v>6</v>
      </c>
      <c r="T47" s="42">
        <v>2015</v>
      </c>
      <c r="U47" s="43"/>
      <c r="V47" s="40">
        <v>23.588162023184807</v>
      </c>
      <c r="W47" s="41">
        <f t="shared" si="2"/>
        <v>23.588162023184807</v>
      </c>
    </row>
    <row r="48" spans="1:24" x14ac:dyDescent="0.25">
      <c r="F48" s="83">
        <v>23.8985946874608</v>
      </c>
      <c r="L48" s="79"/>
      <c r="M48" s="79"/>
      <c r="N48" s="79"/>
      <c r="O48" s="80"/>
      <c r="P48" s="80"/>
    </row>
    <row r="49" spans="6:16" x14ac:dyDescent="0.25">
      <c r="F49" s="83">
        <v>32.235161800374001</v>
      </c>
      <c r="L49" s="79"/>
      <c r="M49" s="79"/>
      <c r="N49" s="79"/>
      <c r="O49" s="80"/>
      <c r="P49" s="80"/>
    </row>
    <row r="50" spans="6:16" x14ac:dyDescent="0.25">
      <c r="F50" s="83">
        <v>19.1132729249378</v>
      </c>
      <c r="L50" s="79"/>
      <c r="M50" s="79"/>
      <c r="N50" s="79"/>
      <c r="O50" s="80"/>
      <c r="P50" s="80"/>
    </row>
    <row r="51" spans="6:16" x14ac:dyDescent="0.25">
      <c r="F51" s="83">
        <v>20.819684091088099</v>
      </c>
      <c r="L51" s="79"/>
      <c r="M51" s="79"/>
      <c r="N51" s="79"/>
      <c r="O51" s="80"/>
      <c r="P51" s="80"/>
    </row>
    <row r="52" spans="6:16" x14ac:dyDescent="0.25">
      <c r="F52" s="84">
        <v>36.226840773504399</v>
      </c>
      <c r="L52" s="79"/>
      <c r="M52" s="79"/>
      <c r="N52" s="79"/>
      <c r="O52" s="80"/>
      <c r="P52" s="80"/>
    </row>
    <row r="53" spans="6:16" x14ac:dyDescent="0.25">
      <c r="F53" s="84">
        <v>16.271459630304602</v>
      </c>
      <c r="L53" s="79"/>
      <c r="M53" s="79"/>
      <c r="N53" s="79"/>
      <c r="O53" s="80"/>
      <c r="P53" s="80"/>
    </row>
    <row r="54" spans="6:16" x14ac:dyDescent="0.25">
      <c r="F54" s="83">
        <v>37.154274293639098</v>
      </c>
      <c r="L54" s="79"/>
      <c r="M54" s="79"/>
      <c r="N54" s="79"/>
      <c r="O54" s="80"/>
      <c r="P54" s="80"/>
    </row>
    <row r="55" spans="6:16" x14ac:dyDescent="0.25">
      <c r="F55" s="83">
        <v>59.172386135875797</v>
      </c>
      <c r="L55" s="79"/>
      <c r="M55" s="79"/>
      <c r="N55" s="79"/>
      <c r="O55" s="80"/>
      <c r="P55" s="80"/>
    </row>
    <row r="56" spans="6:16" x14ac:dyDescent="0.25">
      <c r="F56" s="83">
        <v>6.4707712039542704</v>
      </c>
      <c r="L56" s="79"/>
      <c r="M56" s="79"/>
      <c r="N56" s="79"/>
      <c r="O56" s="80"/>
      <c r="P56" s="80"/>
    </row>
    <row r="57" spans="6:16" x14ac:dyDescent="0.25">
      <c r="F57" s="83">
        <v>15.6447669866408</v>
      </c>
      <c r="L57" s="79"/>
      <c r="M57" s="79"/>
      <c r="N57" s="79"/>
      <c r="O57" s="80"/>
      <c r="P57" s="80"/>
    </row>
    <row r="58" spans="6:16" x14ac:dyDescent="0.25">
      <c r="F58" s="84">
        <v>56.005994075571202</v>
      </c>
      <c r="L58" s="79"/>
      <c r="M58" s="79"/>
      <c r="N58" s="79"/>
      <c r="O58" s="80"/>
      <c r="P58" s="80"/>
    </row>
    <row r="59" spans="6:16" x14ac:dyDescent="0.25">
      <c r="F59" s="84">
        <v>13.224573919535301</v>
      </c>
      <c r="L59" s="79"/>
      <c r="M59" s="79"/>
      <c r="N59" s="79"/>
      <c r="O59" s="80"/>
      <c r="P59" s="80"/>
    </row>
    <row r="60" spans="6:16" x14ac:dyDescent="0.25">
      <c r="F60" s="83">
        <v>10.6238939286857</v>
      </c>
      <c r="L60" s="79"/>
      <c r="M60" s="79"/>
      <c r="N60" s="79"/>
      <c r="O60" s="80"/>
      <c r="P60" s="80"/>
    </row>
    <row r="61" spans="6:16" x14ac:dyDescent="0.25">
      <c r="F61" s="83">
        <v>14.9004345219195</v>
      </c>
      <c r="L61" s="79"/>
      <c r="M61" s="79"/>
      <c r="N61" s="79"/>
      <c r="O61" s="80"/>
      <c r="P61" s="80"/>
    </row>
    <row r="62" spans="6:16" x14ac:dyDescent="0.25">
      <c r="F62" s="83">
        <v>10.6102212874851</v>
      </c>
      <c r="L62" s="79"/>
      <c r="M62" s="79"/>
      <c r="N62" s="79"/>
      <c r="O62" s="80"/>
      <c r="P62" s="80"/>
    </row>
    <row r="63" spans="6:16" x14ac:dyDescent="0.25">
      <c r="F63" s="83">
        <v>9.9696464002593608</v>
      </c>
      <c r="L63" s="79"/>
      <c r="M63" s="79"/>
      <c r="N63" s="79"/>
      <c r="O63" s="80"/>
      <c r="P63" s="80"/>
    </row>
    <row r="64" spans="6:16" x14ac:dyDescent="0.25">
      <c r="F64" s="84">
        <v>51.166072198054799</v>
      </c>
      <c r="L64" s="79"/>
      <c r="M64" s="79"/>
      <c r="N64" s="79"/>
      <c r="O64" s="80"/>
      <c r="P64" s="80"/>
    </row>
    <row r="65" spans="6:16" x14ac:dyDescent="0.25">
      <c r="F65" s="84">
        <v>23.589501119907499</v>
      </c>
      <c r="L65" s="79"/>
      <c r="M65" s="79"/>
      <c r="N65" s="79"/>
      <c r="O65" s="80"/>
      <c r="P65" s="80"/>
    </row>
    <row r="66" spans="6:16" x14ac:dyDescent="0.25">
      <c r="F66" s="83">
        <v>9.3818217310323497</v>
      </c>
      <c r="L66" s="79"/>
      <c r="M66" s="79"/>
      <c r="N66" s="79"/>
      <c r="O66" s="80"/>
      <c r="P66" s="80"/>
    </row>
    <row r="67" spans="6:16" x14ac:dyDescent="0.25">
      <c r="F67" s="83">
        <v>14.7041876082792</v>
      </c>
      <c r="L67" s="79"/>
      <c r="M67" s="79"/>
      <c r="N67" s="79"/>
      <c r="O67" s="80"/>
      <c r="P67" s="80"/>
    </row>
    <row r="68" spans="6:16" x14ac:dyDescent="0.25">
      <c r="F68" s="83">
        <v>3.3268933406616301</v>
      </c>
      <c r="L68" s="79"/>
      <c r="M68" s="79"/>
      <c r="N68" s="79"/>
      <c r="O68" s="80"/>
      <c r="P68" s="80"/>
    </row>
    <row r="69" spans="6:16" x14ac:dyDescent="0.25">
      <c r="F69" s="83">
        <v>1.3664545382970901</v>
      </c>
      <c r="L69" s="79"/>
      <c r="M69" s="79"/>
      <c r="N69" s="79"/>
      <c r="O69" s="80"/>
      <c r="P69" s="80"/>
    </row>
    <row r="70" spans="6:16" x14ac:dyDescent="0.25">
      <c r="F70" s="84">
        <v>20.138381222186901</v>
      </c>
      <c r="L70" s="79"/>
      <c r="M70" s="79"/>
      <c r="N70" s="79"/>
      <c r="O70" s="80"/>
      <c r="P70" s="80"/>
    </row>
    <row r="71" spans="6:16" x14ac:dyDescent="0.25">
      <c r="F71" s="84">
        <v>4.3332229386391701</v>
      </c>
      <c r="L71" s="79"/>
      <c r="M71" s="79"/>
      <c r="N71" s="79"/>
      <c r="O71" s="80"/>
      <c r="P71" s="80"/>
    </row>
    <row r="72" spans="6:16" x14ac:dyDescent="0.25">
      <c r="L72" s="79"/>
      <c r="M72" s="79"/>
      <c r="N72" s="79"/>
      <c r="O72" s="80"/>
      <c r="P72" s="80"/>
    </row>
    <row r="73" spans="6:16" x14ac:dyDescent="0.25">
      <c r="L73" s="79"/>
      <c r="M73" s="79"/>
      <c r="N73" s="79"/>
      <c r="O73" s="80"/>
      <c r="P73" s="80"/>
    </row>
    <row r="74" spans="6:16" x14ac:dyDescent="0.25">
      <c r="L74" s="79"/>
      <c r="M74" s="79"/>
      <c r="N74" s="79"/>
      <c r="O74" s="80"/>
      <c r="P74" s="80"/>
    </row>
    <row r="75" spans="6:16" x14ac:dyDescent="0.25">
      <c r="L75" s="79"/>
      <c r="M75" s="79"/>
      <c r="N75" s="79"/>
      <c r="O75" s="80"/>
      <c r="P75" s="80"/>
    </row>
    <row r="76" spans="6:16" x14ac:dyDescent="0.25">
      <c r="L76" s="79"/>
      <c r="M76" s="79"/>
      <c r="N76" s="79"/>
      <c r="O76" s="80"/>
      <c r="P76" s="80"/>
    </row>
    <row r="77" spans="6:16" x14ac:dyDescent="0.25">
      <c r="L77" s="79"/>
      <c r="M77" s="79"/>
      <c r="N77" s="79"/>
      <c r="O77" s="80"/>
      <c r="P77" s="80"/>
    </row>
    <row r="78" spans="6:16" x14ac:dyDescent="0.25">
      <c r="L78" s="79"/>
      <c r="M78" s="79"/>
      <c r="N78" s="79"/>
      <c r="O78" s="80"/>
      <c r="P78" s="80"/>
    </row>
    <row r="79" spans="6:16" x14ac:dyDescent="0.25">
      <c r="L79" s="79"/>
      <c r="M79" s="79"/>
      <c r="N79" s="79"/>
      <c r="O79" s="80"/>
      <c r="P79" s="80"/>
    </row>
    <row r="80" spans="6:16" x14ac:dyDescent="0.25">
      <c r="L80" s="79"/>
      <c r="M80" s="79"/>
      <c r="N80" s="79"/>
      <c r="O80" s="80"/>
      <c r="P80" s="80"/>
    </row>
    <row r="81" spans="12:16" x14ac:dyDescent="0.25">
      <c r="L81" s="79"/>
      <c r="M81" s="79"/>
      <c r="N81" s="79"/>
      <c r="O81" s="80"/>
      <c r="P81" s="80"/>
    </row>
    <row r="82" spans="12:16" x14ac:dyDescent="0.25">
      <c r="L82" s="79"/>
      <c r="M82" s="79"/>
      <c r="N82" s="79"/>
      <c r="O82" s="80"/>
      <c r="P82" s="80"/>
    </row>
    <row r="83" spans="12:16" x14ac:dyDescent="0.25">
      <c r="L83" s="79"/>
      <c r="M83" s="79"/>
      <c r="N83" s="79"/>
      <c r="O83" s="80"/>
      <c r="P83" s="80"/>
    </row>
    <row r="84" spans="12:16" x14ac:dyDescent="0.25">
      <c r="L84" s="79"/>
      <c r="M84" s="79"/>
      <c r="N84" s="79"/>
      <c r="O84" s="80"/>
      <c r="P84" s="80"/>
    </row>
    <row r="85" spans="12:16" x14ac:dyDescent="0.25">
      <c r="L85" s="79"/>
      <c r="M85" s="79"/>
      <c r="N85" s="79"/>
      <c r="O85" s="80"/>
      <c r="P85" s="80"/>
    </row>
    <row r="86" spans="12:16" x14ac:dyDescent="0.25">
      <c r="L86" s="79"/>
      <c r="M86" s="79"/>
      <c r="N86" s="79"/>
      <c r="O86" s="80"/>
      <c r="P86" s="80"/>
    </row>
    <row r="87" spans="12:16" x14ac:dyDescent="0.25">
      <c r="L87" s="79"/>
      <c r="M87" s="79"/>
      <c r="N87" s="79"/>
      <c r="O87" s="80"/>
      <c r="P87" s="80"/>
    </row>
    <row r="88" spans="12:16" x14ac:dyDescent="0.25">
      <c r="L88" s="79"/>
      <c r="M88" s="79"/>
      <c r="N88" s="79"/>
      <c r="O88" s="80"/>
      <c r="P88" s="80"/>
    </row>
    <row r="89" spans="12:16" x14ac:dyDescent="0.25">
      <c r="L89" s="79"/>
      <c r="M89" s="79"/>
      <c r="N89" s="79"/>
      <c r="O89" s="80"/>
      <c r="P89" s="80"/>
    </row>
    <row r="90" spans="12:16" x14ac:dyDescent="0.25">
      <c r="L90" s="79"/>
      <c r="M90" s="79"/>
      <c r="N90" s="79"/>
      <c r="O90" s="80"/>
      <c r="P90" s="80"/>
    </row>
    <row r="91" spans="12:16" x14ac:dyDescent="0.25">
      <c r="L91" s="79"/>
      <c r="M91" s="79"/>
      <c r="N91" s="79"/>
      <c r="O91" s="80"/>
      <c r="P91" s="80"/>
    </row>
    <row r="92" spans="12:16" x14ac:dyDescent="0.25">
      <c r="L92" s="79"/>
      <c r="M92" s="79"/>
      <c r="N92" s="79"/>
      <c r="O92" s="80"/>
      <c r="P92" s="80"/>
    </row>
    <row r="93" spans="12:16" x14ac:dyDescent="0.25">
      <c r="L93" s="79"/>
      <c r="M93" s="79"/>
      <c r="N93" s="79"/>
      <c r="O93" s="80"/>
      <c r="P93" s="80"/>
    </row>
    <row r="94" spans="12:16" x14ac:dyDescent="0.25">
      <c r="L94" s="79"/>
      <c r="M94" s="79"/>
      <c r="N94" s="79"/>
      <c r="O94" s="80"/>
      <c r="P94" s="80"/>
    </row>
    <row r="95" spans="12:16" x14ac:dyDescent="0.25">
      <c r="L95" s="79"/>
      <c r="M95" s="79"/>
      <c r="N95" s="79"/>
      <c r="O95" s="80"/>
      <c r="P95" s="80"/>
    </row>
    <row r="96" spans="12:16" x14ac:dyDescent="0.25">
      <c r="L96" s="79"/>
      <c r="M96" s="79"/>
      <c r="N96" s="79"/>
      <c r="O96" s="80"/>
      <c r="P96" s="80"/>
    </row>
    <row r="97" spans="12:16" x14ac:dyDescent="0.25">
      <c r="L97" s="79"/>
      <c r="M97" s="79"/>
      <c r="N97" s="79"/>
      <c r="O97" s="80"/>
      <c r="P97" s="80"/>
    </row>
    <row r="98" spans="12:16" x14ac:dyDescent="0.25">
      <c r="L98" s="79"/>
      <c r="M98" s="79"/>
      <c r="N98" s="79"/>
      <c r="O98" s="80"/>
      <c r="P98" s="80"/>
    </row>
    <row r="99" spans="12:16" x14ac:dyDescent="0.25">
      <c r="L99" s="79"/>
      <c r="M99" s="79"/>
      <c r="N99" s="79"/>
      <c r="O99" s="80"/>
      <c r="P99" s="80"/>
    </row>
    <row r="100" spans="12:16" x14ac:dyDescent="0.25">
      <c r="L100" s="79"/>
      <c r="M100" s="79"/>
      <c r="N100" s="79"/>
      <c r="O100" s="80"/>
      <c r="P100" s="80"/>
    </row>
    <row r="101" spans="12:16" x14ac:dyDescent="0.25">
      <c r="L101" s="79"/>
      <c r="M101" s="79"/>
      <c r="N101" s="79"/>
      <c r="O101" s="80"/>
      <c r="P101" s="80"/>
    </row>
    <row r="102" spans="12:16" x14ac:dyDescent="0.25">
      <c r="L102" s="79"/>
      <c r="M102" s="79"/>
      <c r="N102" s="79"/>
      <c r="O102" s="80"/>
      <c r="P102" s="80"/>
    </row>
    <row r="103" spans="12:16" x14ac:dyDescent="0.25">
      <c r="L103" s="79"/>
      <c r="M103" s="79"/>
      <c r="N103" s="79"/>
      <c r="O103" s="80"/>
      <c r="P103" s="80"/>
    </row>
    <row r="104" spans="12:16" x14ac:dyDescent="0.25">
      <c r="L104" s="79"/>
      <c r="M104" s="79"/>
      <c r="N104" s="79"/>
      <c r="O104" s="80"/>
      <c r="P104" s="80"/>
    </row>
    <row r="105" spans="12:16" x14ac:dyDescent="0.25">
      <c r="L105" s="79"/>
      <c r="M105" s="79"/>
      <c r="N105" s="79"/>
      <c r="O105" s="80"/>
      <c r="P105" s="80"/>
    </row>
    <row r="106" spans="12:16" x14ac:dyDescent="0.25">
      <c r="L106" s="79"/>
      <c r="M106" s="79"/>
      <c r="N106" s="79"/>
      <c r="O106" s="80"/>
      <c r="P106" s="80"/>
    </row>
    <row r="107" spans="12:16" x14ac:dyDescent="0.25">
      <c r="L107" s="79"/>
      <c r="M107" s="79"/>
      <c r="N107" s="79"/>
      <c r="O107" s="80"/>
      <c r="P107" s="80"/>
    </row>
  </sheetData>
  <autoFilter ref="S16:W47">
    <filterColumn colId="2" showButton="0"/>
    <filterColumn colId="3" showButton="0"/>
  </autoFilter>
  <mergeCells count="3">
    <mergeCell ref="U16:W16"/>
    <mergeCell ref="S16:S17"/>
    <mergeCell ref="T16:T17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5"/>
    <col min="2" max="2" width="11.85546875" style="25" bestFit="1" customWidth="1"/>
    <col min="3" max="3" width="12.85546875" style="25" customWidth="1"/>
    <col min="4" max="4" width="15" style="25" customWidth="1"/>
    <col min="5" max="5" width="16" style="25" customWidth="1"/>
    <col min="6" max="6" width="16.85546875" style="25" customWidth="1"/>
    <col min="7" max="7" width="18.140625" customWidth="1"/>
  </cols>
  <sheetData>
    <row r="1" spans="1:11" s="13" customFormat="1" ht="31.5" x14ac:dyDescent="0.25">
      <c r="A1" s="35" t="s">
        <v>32</v>
      </c>
      <c r="B1" s="35" t="s">
        <v>40</v>
      </c>
      <c r="C1" s="35" t="s">
        <v>41</v>
      </c>
      <c r="D1" s="35" t="s">
        <v>42</v>
      </c>
      <c r="E1" s="36" t="s">
        <v>43</v>
      </c>
      <c r="F1" s="36" t="s">
        <v>44</v>
      </c>
      <c r="G1" s="36" t="s">
        <v>24</v>
      </c>
    </row>
    <row r="2" spans="1:11" s="13" customFormat="1" ht="15.75" x14ac:dyDescent="0.25">
      <c r="A2" s="37" t="s">
        <v>46</v>
      </c>
      <c r="B2" s="35"/>
      <c r="C2" s="35"/>
      <c r="D2" s="35"/>
      <c r="E2" s="36"/>
      <c r="F2" s="36"/>
      <c r="G2" s="36"/>
    </row>
    <row r="3" spans="1:11" s="24" customFormat="1" x14ac:dyDescent="0.25">
      <c r="A3" s="22"/>
      <c r="B3" s="22"/>
      <c r="C3" s="22"/>
      <c r="D3" s="22"/>
      <c r="E3" s="23"/>
      <c r="F3" s="25"/>
    </row>
    <row r="4" spans="1:11" x14ac:dyDescent="0.25">
      <c r="A4" s="26">
        <v>1</v>
      </c>
      <c r="B4" s="27">
        <v>41636</v>
      </c>
      <c r="C4" s="27">
        <v>41709</v>
      </c>
      <c r="D4" s="28">
        <v>20.329999999999998</v>
      </c>
      <c r="E4" s="29">
        <v>1.1565399999999999</v>
      </c>
      <c r="F4" s="25">
        <f t="shared" ref="F4:F11" si="0">D4*0.075*10^10/10^6</f>
        <v>15247.499999999998</v>
      </c>
      <c r="G4" s="30">
        <f t="shared" ref="G4:G11" si="1">F4*E4/1000000/0.075</f>
        <v>0.23512458199999994</v>
      </c>
      <c r="J4">
        <v>1</v>
      </c>
      <c r="K4" s="38">
        <f>G12</f>
        <v>0.4702921739999999</v>
      </c>
    </row>
    <row r="5" spans="1:11" x14ac:dyDescent="0.25">
      <c r="A5" s="26">
        <v>1</v>
      </c>
      <c r="B5" s="27">
        <v>41709</v>
      </c>
      <c r="C5" s="27">
        <v>41753</v>
      </c>
      <c r="D5" s="28">
        <v>8.36</v>
      </c>
      <c r="E5" s="29">
        <v>1.1565399999999999</v>
      </c>
      <c r="F5" s="25">
        <f t="shared" si="0"/>
        <v>6269.9999999999991</v>
      </c>
      <c r="G5" s="30">
        <f t="shared" si="1"/>
        <v>9.6686743999999977E-2</v>
      </c>
      <c r="J5">
        <v>4</v>
      </c>
      <c r="K5" s="38">
        <f>G22</f>
        <v>0.73397339399999995</v>
      </c>
    </row>
    <row r="6" spans="1:11" x14ac:dyDescent="0.25">
      <c r="A6" s="26">
        <v>1</v>
      </c>
      <c r="B6" s="27">
        <v>41753</v>
      </c>
      <c r="C6" s="27">
        <v>41768</v>
      </c>
      <c r="D6" s="28">
        <v>1.18</v>
      </c>
      <c r="E6" s="29">
        <v>1.1565399999999999</v>
      </c>
      <c r="F6" s="25">
        <f t="shared" si="0"/>
        <v>885</v>
      </c>
      <c r="G6" s="30">
        <f t="shared" si="1"/>
        <v>1.3647172000000001E-2</v>
      </c>
      <c r="J6">
        <v>6</v>
      </c>
      <c r="K6" s="38">
        <f>G32</f>
        <v>0.24717726000000001</v>
      </c>
    </row>
    <row r="7" spans="1:11" x14ac:dyDescent="0.25">
      <c r="A7" s="26">
        <v>1</v>
      </c>
      <c r="B7" s="27">
        <v>41768</v>
      </c>
      <c r="C7" s="27">
        <v>41807</v>
      </c>
      <c r="D7" s="28">
        <v>4.5</v>
      </c>
      <c r="E7" s="31">
        <v>1.1565399999999999</v>
      </c>
      <c r="F7" s="25">
        <f t="shared" si="0"/>
        <v>3374.9999999999995</v>
      </c>
      <c r="G7" s="30">
        <f t="shared" si="1"/>
        <v>5.2044299999999988E-2</v>
      </c>
      <c r="J7">
        <v>11</v>
      </c>
      <c r="K7" s="38">
        <f>G42</f>
        <v>0.17434296000000002</v>
      </c>
    </row>
    <row r="8" spans="1:11" x14ac:dyDescent="0.25">
      <c r="A8" s="26">
        <v>1</v>
      </c>
      <c r="B8" s="27">
        <v>41807</v>
      </c>
      <c r="C8" s="27">
        <v>41830</v>
      </c>
      <c r="D8" s="28">
        <v>0.86</v>
      </c>
      <c r="E8" s="31">
        <v>1.17282</v>
      </c>
      <c r="F8" s="25">
        <f t="shared" si="0"/>
        <v>645</v>
      </c>
      <c r="G8" s="30">
        <f t="shared" si="1"/>
        <v>1.0086251999999999E-2</v>
      </c>
      <c r="J8">
        <v>12</v>
      </c>
      <c r="K8" s="38">
        <f>G52</f>
        <v>0.11686617800000001</v>
      </c>
    </row>
    <row r="9" spans="1:11" x14ac:dyDescent="0.25">
      <c r="A9" s="26">
        <v>1</v>
      </c>
      <c r="B9" s="27">
        <v>41830</v>
      </c>
      <c r="C9" s="27">
        <v>41880</v>
      </c>
      <c r="D9" s="28">
        <v>0.04</v>
      </c>
      <c r="E9" s="31">
        <v>0.47058</v>
      </c>
      <c r="F9" s="25">
        <f t="shared" si="0"/>
        <v>30</v>
      </c>
      <c r="G9" s="30">
        <f t="shared" si="1"/>
        <v>1.8823200000000001E-4</v>
      </c>
    </row>
    <row r="10" spans="1:11" x14ac:dyDescent="0.25">
      <c r="A10" s="26">
        <v>1</v>
      </c>
      <c r="B10" s="27">
        <v>41880</v>
      </c>
      <c r="C10" s="27">
        <v>41935</v>
      </c>
      <c r="D10" s="28">
        <v>0.59</v>
      </c>
      <c r="E10" s="31">
        <v>0.55308000000000002</v>
      </c>
      <c r="F10" s="25">
        <f t="shared" si="0"/>
        <v>442.5</v>
      </c>
      <c r="G10" s="30">
        <f t="shared" si="1"/>
        <v>3.2631720000000004E-3</v>
      </c>
    </row>
    <row r="11" spans="1:11" x14ac:dyDescent="0.25">
      <c r="A11" s="26">
        <v>1</v>
      </c>
      <c r="B11" s="27">
        <v>41935</v>
      </c>
      <c r="C11" s="27">
        <v>41995</v>
      </c>
      <c r="D11" s="28">
        <v>3.11</v>
      </c>
      <c r="E11" s="31">
        <v>1.9052</v>
      </c>
      <c r="F11" s="25">
        <f t="shared" si="0"/>
        <v>2332.5</v>
      </c>
      <c r="G11" s="30">
        <f t="shared" si="1"/>
        <v>5.9251719999999994E-2</v>
      </c>
    </row>
    <row r="12" spans="1:11" ht="23.25" x14ac:dyDescent="0.35">
      <c r="A12" s="26"/>
      <c r="B12" s="27"/>
      <c r="C12" s="27"/>
      <c r="D12" s="32">
        <f>SUM(D7:D11)/SUM(D4:D11)</f>
        <v>0.23351295868616884</v>
      </c>
      <c r="E12" s="31"/>
      <c r="G12" s="33">
        <f>SUM(G4:G11)</f>
        <v>0.4702921739999999</v>
      </c>
    </row>
    <row r="13" spans="1:11" x14ac:dyDescent="0.25">
      <c r="A13" s="26"/>
      <c r="B13" s="27"/>
      <c r="C13" s="27"/>
      <c r="D13" s="28"/>
      <c r="E13" s="31"/>
    </row>
    <row r="14" spans="1:11" x14ac:dyDescent="0.25">
      <c r="A14" s="26">
        <v>4</v>
      </c>
      <c r="B14" s="27">
        <v>41636</v>
      </c>
      <c r="C14" s="27">
        <v>41709</v>
      </c>
      <c r="D14" s="28">
        <v>48.23</v>
      </c>
      <c r="E14" s="29">
        <v>0.72929999999999995</v>
      </c>
      <c r="F14" s="25">
        <f t="shared" ref="F14:F21" si="2">D14*0.075*10^10/10^6</f>
        <v>36172.499999999993</v>
      </c>
      <c r="G14" s="30">
        <f t="shared" ref="G14:G21" si="3">F14*E14/1000000/0.075</f>
        <v>0.35174138999999988</v>
      </c>
    </row>
    <row r="15" spans="1:11" x14ac:dyDescent="0.25">
      <c r="A15" s="26">
        <v>4</v>
      </c>
      <c r="B15" s="27">
        <v>41709</v>
      </c>
      <c r="C15" s="27">
        <v>41753</v>
      </c>
      <c r="D15" s="28">
        <v>30.52</v>
      </c>
      <c r="E15" s="29">
        <v>0.72929999999999995</v>
      </c>
      <c r="F15" s="25">
        <f t="shared" si="2"/>
        <v>22889.999999999996</v>
      </c>
      <c r="G15" s="30">
        <f t="shared" si="3"/>
        <v>0.22258235999999998</v>
      </c>
    </row>
    <row r="16" spans="1:11" x14ac:dyDescent="0.25">
      <c r="A16" s="26">
        <v>4</v>
      </c>
      <c r="B16" s="27">
        <v>41753</v>
      </c>
      <c r="C16" s="27">
        <v>41768</v>
      </c>
      <c r="D16" s="28">
        <v>2.56</v>
      </c>
      <c r="E16" s="31">
        <v>0.72929999999999995</v>
      </c>
      <c r="F16" s="25">
        <f t="shared" si="2"/>
        <v>1920</v>
      </c>
      <c r="G16" s="30">
        <f t="shared" si="3"/>
        <v>1.8670079999999999E-2</v>
      </c>
    </row>
    <row r="17" spans="1:7" x14ac:dyDescent="0.25">
      <c r="A17" s="26">
        <v>4</v>
      </c>
      <c r="B17" s="27">
        <v>41768</v>
      </c>
      <c r="C17" s="27">
        <v>41807</v>
      </c>
      <c r="D17" s="28">
        <v>9.77</v>
      </c>
      <c r="E17" s="31">
        <v>1.23926</v>
      </c>
      <c r="F17" s="25">
        <f t="shared" si="2"/>
        <v>7327.4999999999991</v>
      </c>
      <c r="G17" s="30">
        <f t="shared" si="3"/>
        <v>0.12107570199999999</v>
      </c>
    </row>
    <row r="18" spans="1:7" x14ac:dyDescent="0.25">
      <c r="A18" s="26">
        <v>4</v>
      </c>
      <c r="B18" s="27">
        <v>41807</v>
      </c>
      <c r="C18" s="27">
        <v>41830</v>
      </c>
      <c r="D18" s="28">
        <v>2.41</v>
      </c>
      <c r="E18" s="31">
        <v>0.62039999999999995</v>
      </c>
      <c r="F18" s="25">
        <f t="shared" si="2"/>
        <v>1807.5</v>
      </c>
      <c r="G18" s="30">
        <f t="shared" si="3"/>
        <v>1.4951639999999997E-2</v>
      </c>
    </row>
    <row r="19" spans="1:7" x14ac:dyDescent="0.25">
      <c r="A19" s="26">
        <v>4</v>
      </c>
      <c r="B19" s="27">
        <v>41830</v>
      </c>
      <c r="C19" s="27">
        <v>41880</v>
      </c>
      <c r="D19" s="28">
        <v>0.04</v>
      </c>
      <c r="E19" s="31">
        <v>4.7300000000000002E-2</v>
      </c>
      <c r="F19" s="25">
        <f t="shared" si="2"/>
        <v>30</v>
      </c>
      <c r="G19" s="30">
        <f t="shared" si="3"/>
        <v>1.8920000000000002E-5</v>
      </c>
    </row>
    <row r="20" spans="1:7" x14ac:dyDescent="0.25">
      <c r="A20" s="26">
        <v>4</v>
      </c>
      <c r="B20" s="27">
        <v>41880</v>
      </c>
      <c r="C20" s="27">
        <v>41935</v>
      </c>
      <c r="D20" s="28">
        <v>0.91</v>
      </c>
      <c r="E20" s="31">
        <v>0.19272</v>
      </c>
      <c r="F20" s="25">
        <f t="shared" si="2"/>
        <v>682.5</v>
      </c>
      <c r="G20" s="30">
        <f t="shared" si="3"/>
        <v>1.7537520000000001E-3</v>
      </c>
    </row>
    <row r="21" spans="1:7" x14ac:dyDescent="0.25">
      <c r="A21" s="26">
        <v>4</v>
      </c>
      <c r="B21" s="27">
        <v>41935</v>
      </c>
      <c r="C21" s="27">
        <v>41995</v>
      </c>
      <c r="D21" s="28">
        <v>6.15</v>
      </c>
      <c r="E21" s="31">
        <v>5.1700000000000003E-2</v>
      </c>
      <c r="F21" s="25">
        <f t="shared" si="2"/>
        <v>4612.5</v>
      </c>
      <c r="G21" s="30">
        <f t="shared" si="3"/>
        <v>3.1795500000000002E-3</v>
      </c>
    </row>
    <row r="22" spans="1:7" ht="23.25" x14ac:dyDescent="0.35">
      <c r="A22" s="26"/>
      <c r="B22" s="27"/>
      <c r="C22" s="27"/>
      <c r="D22" s="32">
        <f>SUM(D16:D21)/SUM(D14:D21)</f>
        <v>0.21711899791231731</v>
      </c>
      <c r="G22" s="33">
        <f>SUM(G14:G21)</f>
        <v>0.73397339399999995</v>
      </c>
    </row>
    <row r="23" spans="1:7" x14ac:dyDescent="0.25">
      <c r="A23" s="26"/>
      <c r="B23" s="27"/>
      <c r="C23" s="27"/>
      <c r="D23" s="28"/>
    </row>
    <row r="24" spans="1:7" x14ac:dyDescent="0.25">
      <c r="A24" s="26">
        <v>6</v>
      </c>
      <c r="B24" s="27">
        <v>41636</v>
      </c>
      <c r="C24" s="27">
        <v>41709</v>
      </c>
      <c r="D24" s="28">
        <v>11.5</v>
      </c>
      <c r="E24" s="29">
        <v>0.80740000000000001</v>
      </c>
      <c r="F24" s="25">
        <f t="shared" ref="F24:F31" si="4">D24*0.075*10^10/10^6</f>
        <v>8625</v>
      </c>
      <c r="G24" s="30">
        <f t="shared" ref="G24:G31" si="5">F24*E24/1000000/0.075</f>
        <v>9.2851000000000003E-2</v>
      </c>
    </row>
    <row r="25" spans="1:7" x14ac:dyDescent="0.25">
      <c r="A25" s="26">
        <v>6</v>
      </c>
      <c r="B25" s="27">
        <v>41709</v>
      </c>
      <c r="C25" s="27">
        <v>41753</v>
      </c>
      <c r="D25" s="28">
        <v>8.52</v>
      </c>
      <c r="E25" s="29">
        <v>0.80740000000000001</v>
      </c>
      <c r="F25" s="25">
        <f t="shared" si="4"/>
        <v>6389.9999999999991</v>
      </c>
      <c r="G25" s="30">
        <f t="shared" si="5"/>
        <v>6.8790479999999987E-2</v>
      </c>
    </row>
    <row r="26" spans="1:7" x14ac:dyDescent="0.25">
      <c r="A26" s="26">
        <v>6</v>
      </c>
      <c r="B26" s="27">
        <v>41753</v>
      </c>
      <c r="C26" s="27">
        <v>41768</v>
      </c>
      <c r="D26" s="28">
        <v>1.04</v>
      </c>
      <c r="E26" s="31">
        <v>0.80740000000000001</v>
      </c>
      <c r="F26" s="25">
        <f t="shared" si="4"/>
        <v>780</v>
      </c>
      <c r="G26" s="30">
        <f t="shared" si="5"/>
        <v>8.3969600000000002E-3</v>
      </c>
    </row>
    <row r="27" spans="1:7" x14ac:dyDescent="0.25">
      <c r="A27" s="26">
        <v>6</v>
      </c>
      <c r="B27" s="27">
        <v>41768</v>
      </c>
      <c r="C27" s="27">
        <v>41807</v>
      </c>
      <c r="D27" s="28">
        <v>5.1100000000000003</v>
      </c>
      <c r="E27" s="31">
        <v>0.72292000000000001</v>
      </c>
      <c r="F27" s="25">
        <f t="shared" si="4"/>
        <v>3832.5000000000005</v>
      </c>
      <c r="G27" s="30">
        <f t="shared" si="5"/>
        <v>3.6941212000000001E-2</v>
      </c>
    </row>
    <row r="28" spans="1:7" x14ac:dyDescent="0.25">
      <c r="A28" s="26">
        <v>6</v>
      </c>
      <c r="B28" s="27">
        <v>41807</v>
      </c>
      <c r="C28" s="27">
        <v>41830</v>
      </c>
      <c r="D28" s="28">
        <v>0.92</v>
      </c>
      <c r="E28" s="31">
        <v>0.48224</v>
      </c>
      <c r="F28" s="25">
        <f t="shared" si="4"/>
        <v>690</v>
      </c>
      <c r="G28" s="30">
        <f t="shared" si="5"/>
        <v>4.4366079999999999E-3</v>
      </c>
    </row>
    <row r="29" spans="1:7" x14ac:dyDescent="0.25">
      <c r="A29" s="26">
        <v>6</v>
      </c>
      <c r="B29" s="27">
        <v>41830</v>
      </c>
      <c r="C29" s="27">
        <v>41880</v>
      </c>
      <c r="D29" s="28">
        <v>0.01</v>
      </c>
      <c r="E29" s="31">
        <v>0.22528000000000001</v>
      </c>
      <c r="F29" s="25">
        <f t="shared" si="4"/>
        <v>7.5</v>
      </c>
      <c r="G29" s="30">
        <f t="shared" si="5"/>
        <v>2.2528000000000002E-5</v>
      </c>
    </row>
    <row r="30" spans="1:7" x14ac:dyDescent="0.25">
      <c r="A30" s="26">
        <v>6</v>
      </c>
      <c r="B30" s="27">
        <v>41880</v>
      </c>
      <c r="C30" s="27">
        <v>41935</v>
      </c>
      <c r="D30" s="28">
        <v>0</v>
      </c>
      <c r="E30" s="31">
        <v>1.19482</v>
      </c>
      <c r="F30" s="25">
        <f t="shared" si="4"/>
        <v>0</v>
      </c>
      <c r="G30" s="30">
        <f t="shared" si="5"/>
        <v>0</v>
      </c>
    </row>
    <row r="31" spans="1:7" x14ac:dyDescent="0.25">
      <c r="A31" s="26">
        <v>6</v>
      </c>
      <c r="B31" s="27">
        <v>41935</v>
      </c>
      <c r="C31" s="27">
        <v>41995</v>
      </c>
      <c r="D31" s="28">
        <v>2.4900000000000002</v>
      </c>
      <c r="E31" s="31">
        <v>1.4352799999999999</v>
      </c>
      <c r="F31" s="25">
        <f t="shared" si="4"/>
        <v>1867.5</v>
      </c>
      <c r="G31" s="30">
        <f t="shared" si="5"/>
        <v>3.5738472E-2</v>
      </c>
    </row>
    <row r="32" spans="1:7" ht="23.25" x14ac:dyDescent="0.35">
      <c r="A32" s="26"/>
      <c r="B32" s="27"/>
      <c r="C32" s="27"/>
      <c r="D32" s="32">
        <f>SUM(D26:D31)/SUM(D24:D31)</f>
        <v>0.32342007434944237</v>
      </c>
      <c r="G32" s="33">
        <f>SUM(G24:G31)</f>
        <v>0.24717726000000001</v>
      </c>
    </row>
    <row r="33" spans="1:7" x14ac:dyDescent="0.25">
      <c r="A33" s="26"/>
      <c r="B33" s="27"/>
      <c r="C33" s="27"/>
      <c r="D33" s="28"/>
    </row>
    <row r="34" spans="1:7" x14ac:dyDescent="0.25">
      <c r="A34" s="26">
        <v>11</v>
      </c>
      <c r="B34" s="27">
        <v>41636</v>
      </c>
      <c r="C34" s="27">
        <v>41709</v>
      </c>
      <c r="D34" s="28">
        <v>7.51</v>
      </c>
      <c r="E34" s="29">
        <v>1.11782</v>
      </c>
      <c r="F34" s="25">
        <f t="shared" ref="F34:F41" si="6">D34*0.075*10^10/10^6</f>
        <v>5632.4999999999991</v>
      </c>
      <c r="G34" s="30">
        <f t="shared" ref="G34:G41" si="7">F34*E34/1000000/0.075</f>
        <v>8.3948281999999999E-2</v>
      </c>
    </row>
    <row r="35" spans="1:7" x14ac:dyDescent="0.25">
      <c r="A35" s="26">
        <v>11</v>
      </c>
      <c r="B35" s="27">
        <v>41709</v>
      </c>
      <c r="C35" s="27">
        <v>41753</v>
      </c>
      <c r="D35" s="28">
        <v>4.12</v>
      </c>
      <c r="E35" s="29">
        <v>1.11782</v>
      </c>
      <c r="F35" s="25">
        <f t="shared" si="6"/>
        <v>3090</v>
      </c>
      <c r="G35" s="30">
        <f t="shared" si="7"/>
        <v>4.6054184000000005E-2</v>
      </c>
    </row>
    <row r="36" spans="1:7" x14ac:dyDescent="0.25">
      <c r="A36" s="26">
        <v>11</v>
      </c>
      <c r="B36" s="27">
        <v>41753</v>
      </c>
      <c r="C36" s="27">
        <v>41768</v>
      </c>
      <c r="D36" s="28">
        <v>0.22</v>
      </c>
      <c r="E36" s="31">
        <v>1.11782</v>
      </c>
      <c r="F36" s="25">
        <f t="shared" si="6"/>
        <v>165</v>
      </c>
      <c r="G36" s="30">
        <f t="shared" si="7"/>
        <v>2.4592040000000004E-3</v>
      </c>
    </row>
    <row r="37" spans="1:7" x14ac:dyDescent="0.25">
      <c r="A37" s="26">
        <v>11</v>
      </c>
      <c r="B37" s="27">
        <v>41768</v>
      </c>
      <c r="C37" s="27">
        <v>41807</v>
      </c>
      <c r="D37" s="28">
        <v>2.17</v>
      </c>
      <c r="E37" s="31">
        <v>1.25444</v>
      </c>
      <c r="F37" s="25">
        <f t="shared" si="6"/>
        <v>1627.4999999999998</v>
      </c>
      <c r="G37" s="30">
        <f t="shared" si="7"/>
        <v>2.7221347999999996E-2</v>
      </c>
    </row>
    <row r="38" spans="1:7" x14ac:dyDescent="0.25">
      <c r="A38" s="26">
        <v>11</v>
      </c>
      <c r="B38" s="27">
        <v>41807</v>
      </c>
      <c r="C38" s="27">
        <v>41830</v>
      </c>
      <c r="D38" s="28">
        <v>0.53</v>
      </c>
      <c r="E38" s="31">
        <v>1.3070200000000001</v>
      </c>
      <c r="F38" s="25">
        <f t="shared" si="6"/>
        <v>397.5</v>
      </c>
      <c r="G38" s="30">
        <f t="shared" si="7"/>
        <v>6.9272060000000017E-3</v>
      </c>
    </row>
    <row r="39" spans="1:7" x14ac:dyDescent="0.25">
      <c r="A39" s="26">
        <v>11</v>
      </c>
      <c r="B39" s="27">
        <v>41830</v>
      </c>
      <c r="C39" s="27">
        <v>41880</v>
      </c>
      <c r="D39" s="28">
        <v>0.01</v>
      </c>
      <c r="E39" s="31">
        <v>0.49808000000000002</v>
      </c>
      <c r="F39" s="25">
        <f t="shared" si="6"/>
        <v>7.5</v>
      </c>
      <c r="G39" s="30">
        <f t="shared" si="7"/>
        <v>4.9808000000000008E-5</v>
      </c>
    </row>
    <row r="40" spans="1:7" x14ac:dyDescent="0.25">
      <c r="A40" s="26">
        <v>11</v>
      </c>
      <c r="B40" s="27">
        <v>41880</v>
      </c>
      <c r="C40" s="27">
        <v>41935</v>
      </c>
      <c r="D40" s="28">
        <v>0.12</v>
      </c>
      <c r="E40" s="31">
        <v>0.33923999999999999</v>
      </c>
      <c r="F40" s="25">
        <f t="shared" si="6"/>
        <v>90</v>
      </c>
      <c r="G40" s="30">
        <f t="shared" si="7"/>
        <v>4.07088E-4</v>
      </c>
    </row>
    <row r="41" spans="1:7" x14ac:dyDescent="0.25">
      <c r="A41" s="26">
        <v>11</v>
      </c>
      <c r="B41" s="27">
        <v>41935</v>
      </c>
      <c r="C41" s="27">
        <v>41995</v>
      </c>
      <c r="D41" s="28">
        <v>1.95</v>
      </c>
      <c r="E41" s="31">
        <v>0.37312000000000001</v>
      </c>
      <c r="F41" s="25">
        <f t="shared" si="6"/>
        <v>1462.5</v>
      </c>
      <c r="G41" s="30">
        <f t="shared" si="7"/>
        <v>7.2758400000000004E-3</v>
      </c>
    </row>
    <row r="42" spans="1:7" ht="23.25" x14ac:dyDescent="0.35">
      <c r="A42" s="26"/>
      <c r="B42" s="27"/>
      <c r="C42" s="27"/>
      <c r="D42" s="32">
        <f>SUM(D36:D41)/SUM(D34:D41)</f>
        <v>0.30066145520144322</v>
      </c>
      <c r="E42" s="31"/>
      <c r="G42" s="33">
        <f>SUM(G34:G41)</f>
        <v>0.17434296000000002</v>
      </c>
    </row>
    <row r="43" spans="1:7" x14ac:dyDescent="0.25">
      <c r="A43" s="26"/>
      <c r="B43" s="27"/>
      <c r="C43" s="27"/>
      <c r="D43" s="28"/>
      <c r="E43" s="31"/>
    </row>
    <row r="44" spans="1:7" x14ac:dyDescent="0.25">
      <c r="A44" s="26">
        <v>12</v>
      </c>
      <c r="B44" s="27">
        <v>41636</v>
      </c>
      <c r="C44" s="27">
        <v>41709</v>
      </c>
      <c r="D44" s="28">
        <v>10.89</v>
      </c>
      <c r="E44" s="29">
        <v>0.43296000000000001</v>
      </c>
      <c r="F44" s="25">
        <f t="shared" ref="F44:F51" si="8">D44*0.075*10^10/10^6</f>
        <v>8167.5</v>
      </c>
      <c r="G44" s="30">
        <f t="shared" ref="G44:G51" si="9">F44*E44/1000000/0.075</f>
        <v>4.7149344000000003E-2</v>
      </c>
    </row>
    <row r="45" spans="1:7" x14ac:dyDescent="0.25">
      <c r="A45" s="26">
        <v>12</v>
      </c>
      <c r="B45" s="27">
        <v>41709</v>
      </c>
      <c r="C45" s="27">
        <v>41753</v>
      </c>
      <c r="D45" s="28">
        <v>4.3499999999999996</v>
      </c>
      <c r="E45" s="29">
        <v>0.43296000000000001</v>
      </c>
      <c r="F45" s="25">
        <f t="shared" si="8"/>
        <v>3262.5</v>
      </c>
      <c r="G45" s="30">
        <f t="shared" si="9"/>
        <v>1.8833760000000001E-2</v>
      </c>
    </row>
    <row r="46" spans="1:7" x14ac:dyDescent="0.25">
      <c r="A46" s="26">
        <v>12</v>
      </c>
      <c r="B46" s="27">
        <v>41753</v>
      </c>
      <c r="C46" s="27">
        <v>41768</v>
      </c>
      <c r="D46" s="28">
        <v>0.95</v>
      </c>
      <c r="E46" s="31">
        <v>0.43296000000000001</v>
      </c>
      <c r="F46" s="25">
        <f t="shared" si="8"/>
        <v>712.49999999999989</v>
      </c>
      <c r="G46" s="30">
        <f t="shared" si="9"/>
        <v>4.1131199999999996E-3</v>
      </c>
    </row>
    <row r="47" spans="1:7" x14ac:dyDescent="0.25">
      <c r="A47" s="26">
        <v>12</v>
      </c>
      <c r="B47" s="27">
        <v>41768</v>
      </c>
      <c r="C47" s="27">
        <v>41807</v>
      </c>
      <c r="D47" s="28">
        <v>4.55</v>
      </c>
      <c r="E47" s="31">
        <v>0.77902000000000005</v>
      </c>
      <c r="F47" s="25">
        <f t="shared" si="8"/>
        <v>3412.5</v>
      </c>
      <c r="G47" s="30">
        <f t="shared" si="9"/>
        <v>3.5445410000000011E-2</v>
      </c>
    </row>
    <row r="48" spans="1:7" x14ac:dyDescent="0.25">
      <c r="A48" s="26">
        <v>12</v>
      </c>
      <c r="B48" s="27">
        <v>41807</v>
      </c>
      <c r="C48" s="27">
        <v>41830</v>
      </c>
      <c r="D48" s="28">
        <v>1.59</v>
      </c>
      <c r="E48" s="31">
        <v>1.958E-2</v>
      </c>
      <c r="F48" s="25">
        <f t="shared" si="8"/>
        <v>1192.5</v>
      </c>
      <c r="G48" s="30">
        <f t="shared" si="9"/>
        <v>3.1132200000000005E-4</v>
      </c>
    </row>
    <row r="49" spans="1:7" x14ac:dyDescent="0.25">
      <c r="A49" s="26">
        <v>12</v>
      </c>
      <c r="B49" s="27">
        <v>41830</v>
      </c>
      <c r="C49" s="27">
        <v>41880</v>
      </c>
      <c r="D49" s="28">
        <v>0.01</v>
      </c>
      <c r="E49" s="31">
        <v>0.84282000000000001</v>
      </c>
      <c r="F49" s="25">
        <f t="shared" si="8"/>
        <v>7.5</v>
      </c>
      <c r="G49" s="30">
        <f t="shared" si="9"/>
        <v>8.4282000000000004E-5</v>
      </c>
    </row>
    <row r="50" spans="1:7" x14ac:dyDescent="0.25">
      <c r="A50" s="26">
        <v>12</v>
      </c>
      <c r="B50" s="27">
        <v>41880</v>
      </c>
      <c r="C50" s="27">
        <v>41935</v>
      </c>
      <c r="D50" s="28">
        <v>0.06</v>
      </c>
      <c r="E50" s="31">
        <v>0.97767999999999999</v>
      </c>
      <c r="F50" s="25">
        <f t="shared" si="8"/>
        <v>45</v>
      </c>
      <c r="G50" s="30">
        <f t="shared" si="9"/>
        <v>5.8660800000000007E-4</v>
      </c>
    </row>
    <row r="51" spans="1:7" x14ac:dyDescent="0.25">
      <c r="A51" s="26">
        <v>12</v>
      </c>
      <c r="B51" s="27">
        <v>41935</v>
      </c>
      <c r="C51" s="27">
        <v>41995</v>
      </c>
      <c r="D51" s="28">
        <v>2.73</v>
      </c>
      <c r="E51" s="31">
        <v>0.37884000000000001</v>
      </c>
      <c r="F51" s="25">
        <f t="shared" si="8"/>
        <v>2047.4999999999998</v>
      </c>
      <c r="G51" s="30">
        <f t="shared" si="9"/>
        <v>1.0342331999999999E-2</v>
      </c>
    </row>
    <row r="52" spans="1:7" s="24" customFormat="1" ht="23.25" x14ac:dyDescent="0.35">
      <c r="A52" s="25"/>
      <c r="B52" s="25"/>
      <c r="C52" s="25"/>
      <c r="D52" s="32">
        <f>SUM(D46:D51)/SUM(D44:D51)</f>
        <v>0.39355352168722635</v>
      </c>
      <c r="E52" s="25"/>
      <c r="F52" s="25"/>
      <c r="G52" s="33">
        <f>SUM(G44:G51)</f>
        <v>0.11686617800000001</v>
      </c>
    </row>
    <row r="54" spans="1:7" ht="23.25" x14ac:dyDescent="0.35">
      <c r="C54" s="34" t="s">
        <v>45</v>
      </c>
      <c r="D54" s="32">
        <f>AVERAGE(D52,D42,D32,D12,D22)</f>
        <v>0.29365340156731967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 x14ac:dyDescent="0.25"/>
  <cols>
    <col min="3" max="3" width="54.28515625" customWidth="1"/>
    <col min="4" max="8" width="20.28515625" customWidth="1"/>
  </cols>
  <sheetData>
    <row r="1" spans="1:8" s="13" customFormat="1" x14ac:dyDescent="0.25"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206</v>
      </c>
      <c r="G1" s="13" t="s">
        <v>205</v>
      </c>
      <c r="H1" s="13" t="s">
        <v>204</v>
      </c>
    </row>
    <row r="2" spans="1:8" x14ac:dyDescent="0.25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 x14ac:dyDescent="0.25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 x14ac:dyDescent="0.25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 x14ac:dyDescent="0.25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 x14ac:dyDescent="0.25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 x14ac:dyDescent="0.25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 x14ac:dyDescent="0.25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 x14ac:dyDescent="0.25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 x14ac:dyDescent="0.25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 x14ac:dyDescent="0.25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 x14ac:dyDescent="0.25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 x14ac:dyDescent="0.25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 x14ac:dyDescent="0.25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 x14ac:dyDescent="0.25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 x14ac:dyDescent="0.25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 x14ac:dyDescent="0.25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 x14ac:dyDescent="0.25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 x14ac:dyDescent="0.25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 x14ac:dyDescent="0.25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 x14ac:dyDescent="0.25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 x14ac:dyDescent="0.25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 x14ac:dyDescent="0.25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 x14ac:dyDescent="0.25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 x14ac:dyDescent="0.25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 x14ac:dyDescent="0.25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 x14ac:dyDescent="0.25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 x14ac:dyDescent="0.25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 x14ac:dyDescent="0.25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 x14ac:dyDescent="0.25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 x14ac:dyDescent="0.25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 x14ac:dyDescent="0.25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 x14ac:dyDescent="0.25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 x14ac:dyDescent="0.25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 x14ac:dyDescent="0.25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 x14ac:dyDescent="0.25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 x14ac:dyDescent="0.25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 x14ac:dyDescent="0.25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 x14ac:dyDescent="0.25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 x14ac:dyDescent="0.25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 x14ac:dyDescent="0.25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 x14ac:dyDescent="0.25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 x14ac:dyDescent="0.25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 x14ac:dyDescent="0.25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 x14ac:dyDescent="0.25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 x14ac:dyDescent="0.25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 x14ac:dyDescent="0.25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 x14ac:dyDescent="0.25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 x14ac:dyDescent="0.25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 x14ac:dyDescent="0.25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 x14ac:dyDescent="0.25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 x14ac:dyDescent="0.25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 x14ac:dyDescent="0.25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 x14ac:dyDescent="0.25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 x14ac:dyDescent="0.25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 x14ac:dyDescent="0.25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 x14ac:dyDescent="0.25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 x14ac:dyDescent="0.25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 x14ac:dyDescent="0.25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 x14ac:dyDescent="0.25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 x14ac:dyDescent="0.25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 x14ac:dyDescent="0.25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CSCAP</vt:lpstr>
      <vt:lpstr>Sites</vt:lpstr>
      <vt:lpstr>Data</vt:lpstr>
      <vt:lpstr>SERF</vt:lpstr>
      <vt:lpstr>WATERMAN</vt:lpstr>
      <vt:lpstr>rotations</vt:lpstr>
      <vt:lpstr>SERF!N_Load_yearly_SERF_IA</vt:lpstr>
      <vt:lpstr>SERF!N_Load_yearly_SERF_IA_1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Chighladze, Giorgi</cp:lastModifiedBy>
  <dcterms:created xsi:type="dcterms:W3CDTF">2017-01-11T22:52:49Z</dcterms:created>
  <dcterms:modified xsi:type="dcterms:W3CDTF">2017-05-09T22:16:07Z</dcterms:modified>
</cp:coreProperties>
</file>