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22"/>
  <workbookPr/>
  <mc:AlternateContent xmlns:mc="http://schemas.openxmlformats.org/markup-compatibility/2006">
    <mc:Choice Requires="x15">
      <x15ac:absPath xmlns:x15ac="http://schemas.microsoft.com/office/spreadsheetml/2010/11/ac" url="/Users/kws/sfdl/FrontDoorDataCollaboration/examples/matcher-report/"/>
    </mc:Choice>
  </mc:AlternateContent>
  <xr:revisionPtr revIDLastSave="0" documentId="13_ncr:1_{0925245E-63AA-534E-A30A-EDC7599250E8}" xr6:coauthVersionLast="45" xr6:coauthVersionMax="45" xr10:uidLastSave="{00000000-0000-0000-0000-000000000000}"/>
  <bookViews>
    <workbookView xWindow="0" yWindow="460" windowWidth="28800" windowHeight="17540" xr2:uid="{00000000-000D-0000-FFFF-FFFF00000000}"/>
  </bookViews>
  <sheets>
    <sheet name="MatchRepor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397" i="1" l="1"/>
  <c r="H397" i="1"/>
  <c r="I396" i="1"/>
  <c r="H396" i="1"/>
  <c r="I395" i="1"/>
  <c r="H395" i="1"/>
  <c r="I394" i="1"/>
  <c r="H394" i="1"/>
  <c r="I393" i="1"/>
  <c r="H393" i="1"/>
  <c r="I392" i="1"/>
  <c r="H392" i="1"/>
  <c r="I391" i="1"/>
  <c r="H391" i="1"/>
  <c r="I390" i="1"/>
  <c r="H390" i="1"/>
  <c r="I389" i="1"/>
  <c r="H389" i="1"/>
  <c r="I388" i="1"/>
  <c r="H388" i="1"/>
  <c r="I387" i="1"/>
  <c r="H387" i="1"/>
  <c r="I386" i="1"/>
  <c r="H386" i="1"/>
  <c r="I385" i="1"/>
  <c r="H385" i="1"/>
  <c r="I384" i="1"/>
  <c r="H384" i="1"/>
  <c r="I383" i="1"/>
  <c r="H383" i="1"/>
  <c r="I382" i="1"/>
  <c r="H382" i="1"/>
  <c r="I381" i="1"/>
  <c r="H381" i="1"/>
  <c r="I380" i="1"/>
  <c r="H380" i="1"/>
  <c r="I379" i="1"/>
  <c r="H379" i="1"/>
  <c r="I378" i="1"/>
  <c r="H378" i="1"/>
  <c r="I377" i="1"/>
  <c r="H377" i="1"/>
  <c r="I376" i="1"/>
  <c r="H376" i="1"/>
  <c r="I375" i="1"/>
  <c r="H375" i="1"/>
  <c r="I374" i="1"/>
  <c r="H374" i="1"/>
  <c r="I373" i="1"/>
  <c r="H373" i="1"/>
  <c r="I372" i="1"/>
  <c r="H372" i="1"/>
  <c r="I371" i="1"/>
  <c r="H371" i="1"/>
  <c r="I370" i="1"/>
  <c r="H370" i="1"/>
  <c r="I369" i="1"/>
  <c r="H369" i="1"/>
  <c r="I368" i="1"/>
  <c r="H368" i="1"/>
  <c r="I367" i="1"/>
  <c r="H367" i="1"/>
  <c r="I366" i="1"/>
  <c r="H366" i="1"/>
  <c r="I365" i="1"/>
  <c r="H365" i="1"/>
  <c r="I364" i="1"/>
  <c r="H364" i="1"/>
  <c r="I363" i="1"/>
  <c r="H363" i="1"/>
  <c r="I362" i="1"/>
  <c r="H362" i="1"/>
  <c r="I361" i="1"/>
  <c r="H361" i="1"/>
  <c r="I360" i="1"/>
  <c r="H360" i="1"/>
  <c r="I359" i="1"/>
  <c r="H359" i="1"/>
  <c r="I358" i="1"/>
  <c r="H358" i="1"/>
  <c r="I357" i="1"/>
  <c r="H357" i="1"/>
  <c r="I356" i="1"/>
  <c r="H356" i="1"/>
  <c r="I355" i="1"/>
  <c r="H355" i="1"/>
  <c r="I354" i="1"/>
  <c r="H354" i="1"/>
  <c r="I353" i="1"/>
  <c r="H353" i="1"/>
  <c r="I352" i="1"/>
  <c r="H352" i="1"/>
  <c r="I351" i="1"/>
  <c r="H351" i="1"/>
  <c r="I350" i="1"/>
  <c r="H350" i="1"/>
  <c r="I349" i="1"/>
  <c r="H349" i="1"/>
  <c r="I348" i="1"/>
  <c r="H348" i="1"/>
  <c r="I347" i="1"/>
  <c r="H347" i="1"/>
  <c r="I346" i="1"/>
  <c r="H346" i="1"/>
  <c r="I345" i="1"/>
  <c r="H345" i="1"/>
  <c r="I344" i="1"/>
  <c r="H344" i="1"/>
  <c r="I343" i="1"/>
  <c r="H343" i="1"/>
  <c r="I342" i="1"/>
  <c r="H342" i="1"/>
  <c r="I341" i="1"/>
  <c r="H341" i="1"/>
  <c r="I340" i="1"/>
  <c r="H340" i="1"/>
  <c r="I339" i="1"/>
  <c r="H339" i="1"/>
  <c r="I338" i="1"/>
  <c r="H338" i="1"/>
  <c r="I337" i="1"/>
  <c r="H337" i="1"/>
  <c r="I336" i="1"/>
  <c r="H336" i="1"/>
  <c r="I335" i="1"/>
  <c r="H335" i="1"/>
  <c r="I334" i="1"/>
  <c r="H334" i="1"/>
  <c r="I333" i="1"/>
  <c r="H333" i="1"/>
  <c r="I332" i="1"/>
  <c r="H332" i="1"/>
  <c r="I331" i="1"/>
  <c r="H331" i="1"/>
  <c r="I330" i="1"/>
  <c r="H330" i="1"/>
  <c r="I329" i="1"/>
  <c r="H329" i="1"/>
  <c r="I328" i="1"/>
  <c r="H328" i="1"/>
  <c r="I327" i="1"/>
  <c r="H327" i="1"/>
  <c r="I326" i="1"/>
  <c r="H326" i="1"/>
  <c r="I325" i="1"/>
  <c r="H325" i="1"/>
  <c r="I324" i="1"/>
  <c r="H324" i="1"/>
  <c r="I323" i="1"/>
  <c r="H323" i="1"/>
  <c r="I322" i="1"/>
  <c r="H322" i="1"/>
  <c r="I321" i="1"/>
  <c r="H321" i="1"/>
  <c r="I320" i="1"/>
  <c r="H320" i="1"/>
  <c r="I319" i="1"/>
  <c r="H319" i="1"/>
  <c r="I318" i="1"/>
  <c r="H318" i="1"/>
  <c r="I317" i="1"/>
  <c r="H317" i="1"/>
  <c r="I316" i="1"/>
  <c r="H316" i="1"/>
  <c r="I315" i="1"/>
  <c r="H315" i="1"/>
  <c r="I314" i="1"/>
  <c r="H314" i="1"/>
  <c r="I313" i="1"/>
  <c r="H313" i="1"/>
  <c r="I312" i="1"/>
  <c r="H312" i="1"/>
  <c r="I311" i="1"/>
  <c r="H311" i="1"/>
  <c r="I310" i="1"/>
  <c r="H310" i="1"/>
  <c r="I309" i="1"/>
  <c r="H309" i="1"/>
  <c r="I308" i="1"/>
  <c r="H308" i="1"/>
  <c r="I307" i="1"/>
  <c r="H307" i="1"/>
  <c r="I306" i="1"/>
  <c r="H306" i="1"/>
  <c r="I305" i="1"/>
  <c r="H305" i="1"/>
  <c r="I304" i="1"/>
  <c r="H304" i="1"/>
  <c r="I303" i="1"/>
  <c r="H303" i="1"/>
  <c r="I302" i="1"/>
  <c r="H302" i="1"/>
  <c r="I301" i="1"/>
  <c r="H301" i="1"/>
  <c r="I300" i="1"/>
  <c r="H300" i="1"/>
  <c r="I299" i="1"/>
  <c r="H299" i="1"/>
  <c r="I298" i="1"/>
  <c r="H298" i="1"/>
  <c r="I297" i="1"/>
  <c r="H297" i="1"/>
  <c r="I296" i="1"/>
  <c r="H296" i="1"/>
  <c r="I295" i="1"/>
  <c r="H295" i="1"/>
  <c r="I294" i="1"/>
  <c r="H294" i="1"/>
  <c r="I293" i="1"/>
  <c r="H293" i="1"/>
  <c r="I292" i="1"/>
  <c r="H292" i="1"/>
  <c r="I291" i="1"/>
  <c r="H291" i="1"/>
  <c r="I290" i="1"/>
  <c r="H290" i="1"/>
  <c r="I289" i="1"/>
  <c r="H289" i="1"/>
  <c r="I288" i="1"/>
  <c r="H288" i="1"/>
  <c r="I287" i="1"/>
  <c r="H287" i="1"/>
  <c r="I286" i="1"/>
  <c r="H286" i="1"/>
  <c r="I285" i="1"/>
  <c r="H285" i="1"/>
  <c r="I284" i="1"/>
  <c r="H284" i="1"/>
  <c r="I283" i="1"/>
  <c r="H283" i="1"/>
  <c r="I282" i="1"/>
  <c r="H282" i="1"/>
  <c r="I281" i="1"/>
  <c r="H281" i="1"/>
  <c r="I280" i="1"/>
  <c r="H280" i="1"/>
  <c r="I279" i="1"/>
  <c r="H279" i="1"/>
  <c r="I278" i="1"/>
  <c r="H278" i="1"/>
  <c r="I277" i="1"/>
  <c r="H277" i="1"/>
  <c r="I276" i="1"/>
  <c r="H276" i="1"/>
  <c r="I275" i="1"/>
  <c r="H275" i="1"/>
  <c r="I274" i="1"/>
  <c r="H274" i="1"/>
  <c r="I273" i="1"/>
  <c r="H273" i="1"/>
  <c r="I272" i="1"/>
  <c r="H272" i="1"/>
  <c r="I271" i="1"/>
  <c r="H271" i="1"/>
  <c r="I270" i="1"/>
  <c r="H270" i="1"/>
  <c r="I269" i="1"/>
  <c r="H269" i="1"/>
  <c r="I268" i="1"/>
  <c r="H268" i="1"/>
  <c r="I267" i="1"/>
  <c r="H267" i="1"/>
  <c r="I266" i="1"/>
  <c r="H266" i="1"/>
  <c r="I265" i="1"/>
  <c r="H265" i="1"/>
  <c r="I264" i="1"/>
  <c r="H264" i="1"/>
  <c r="I263" i="1"/>
  <c r="H263" i="1"/>
  <c r="I262" i="1"/>
  <c r="H262" i="1"/>
  <c r="I261" i="1"/>
  <c r="H261" i="1"/>
  <c r="I260" i="1"/>
  <c r="H260" i="1"/>
  <c r="I259" i="1"/>
  <c r="H259" i="1"/>
  <c r="I258" i="1"/>
  <c r="H258" i="1"/>
  <c r="I257" i="1"/>
  <c r="H257" i="1"/>
  <c r="I256" i="1"/>
  <c r="H256" i="1"/>
  <c r="I255" i="1"/>
  <c r="H255" i="1"/>
  <c r="I254" i="1"/>
  <c r="H254" i="1"/>
  <c r="I253" i="1"/>
  <c r="H253" i="1"/>
  <c r="I252" i="1"/>
  <c r="H252" i="1"/>
  <c r="I251" i="1"/>
  <c r="H251" i="1"/>
  <c r="I250" i="1"/>
  <c r="H250" i="1"/>
  <c r="I249" i="1"/>
  <c r="H249" i="1"/>
  <c r="I248" i="1"/>
  <c r="H248" i="1"/>
  <c r="I247" i="1"/>
  <c r="H247" i="1"/>
  <c r="I246" i="1"/>
  <c r="H246" i="1"/>
  <c r="I245" i="1"/>
  <c r="H245" i="1"/>
  <c r="I244" i="1"/>
  <c r="H244" i="1"/>
  <c r="I243" i="1"/>
  <c r="H243" i="1"/>
  <c r="I242" i="1"/>
  <c r="H242" i="1"/>
  <c r="I241" i="1"/>
  <c r="H241" i="1"/>
  <c r="I240" i="1"/>
  <c r="H240" i="1"/>
  <c r="I239" i="1"/>
  <c r="H239" i="1"/>
  <c r="I238" i="1"/>
  <c r="H238" i="1"/>
  <c r="I237" i="1"/>
  <c r="H237" i="1"/>
  <c r="I236" i="1"/>
  <c r="H236" i="1"/>
  <c r="I235" i="1"/>
  <c r="H235" i="1"/>
  <c r="I234" i="1"/>
  <c r="H234" i="1"/>
  <c r="I233" i="1"/>
  <c r="H233" i="1"/>
  <c r="I232" i="1"/>
  <c r="H232" i="1"/>
  <c r="I231" i="1"/>
  <c r="H231" i="1"/>
  <c r="I230" i="1"/>
  <c r="H230" i="1"/>
  <c r="I229" i="1"/>
  <c r="H229" i="1"/>
  <c r="I228" i="1"/>
  <c r="H228" i="1"/>
  <c r="I227" i="1"/>
  <c r="H227" i="1"/>
  <c r="I226" i="1"/>
  <c r="H226" i="1"/>
  <c r="I225" i="1"/>
  <c r="H225" i="1"/>
  <c r="I224" i="1"/>
  <c r="H224" i="1"/>
  <c r="I223" i="1"/>
  <c r="H223" i="1"/>
  <c r="I222" i="1"/>
  <c r="H222" i="1"/>
  <c r="I221" i="1"/>
  <c r="H221" i="1"/>
  <c r="I220" i="1"/>
  <c r="H220" i="1"/>
  <c r="I219" i="1"/>
  <c r="H219" i="1"/>
  <c r="I218" i="1"/>
  <c r="H218" i="1"/>
  <c r="I217" i="1"/>
  <c r="H217" i="1"/>
  <c r="I216" i="1"/>
  <c r="H216" i="1"/>
  <c r="I215" i="1"/>
  <c r="H215" i="1"/>
  <c r="I214" i="1"/>
  <c r="H214" i="1"/>
  <c r="I213" i="1"/>
  <c r="H213" i="1"/>
  <c r="I212" i="1"/>
  <c r="H212" i="1"/>
  <c r="I211" i="1"/>
  <c r="H211" i="1"/>
  <c r="I210" i="1"/>
  <c r="H210" i="1"/>
  <c r="I209" i="1"/>
  <c r="H209" i="1"/>
  <c r="I208" i="1"/>
  <c r="H208" i="1"/>
  <c r="I207" i="1"/>
  <c r="H207" i="1"/>
  <c r="I206" i="1"/>
  <c r="H206" i="1"/>
  <c r="I205" i="1"/>
  <c r="H205" i="1"/>
  <c r="I204" i="1"/>
  <c r="H204" i="1"/>
  <c r="I203" i="1"/>
  <c r="H203" i="1"/>
  <c r="I202" i="1"/>
  <c r="H202" i="1"/>
  <c r="I201" i="1"/>
  <c r="H201" i="1"/>
  <c r="I200" i="1"/>
  <c r="H200" i="1"/>
  <c r="I199" i="1"/>
  <c r="H199" i="1"/>
  <c r="I198" i="1"/>
  <c r="H198" i="1"/>
  <c r="I197" i="1"/>
  <c r="H197" i="1"/>
  <c r="I196" i="1"/>
  <c r="H196" i="1"/>
  <c r="I195" i="1"/>
  <c r="H195" i="1"/>
  <c r="I194" i="1"/>
  <c r="H194" i="1"/>
  <c r="I193" i="1"/>
  <c r="H193" i="1"/>
  <c r="I192" i="1"/>
  <c r="H192" i="1"/>
  <c r="I191" i="1"/>
  <c r="H191" i="1"/>
  <c r="I190" i="1"/>
  <c r="H190" i="1"/>
  <c r="I189" i="1"/>
  <c r="H189" i="1"/>
  <c r="I188" i="1"/>
  <c r="H188" i="1"/>
  <c r="I187" i="1"/>
  <c r="H187" i="1"/>
  <c r="I186" i="1"/>
  <c r="H186" i="1"/>
  <c r="I185" i="1"/>
  <c r="H185" i="1"/>
  <c r="I184" i="1"/>
  <c r="H184" i="1"/>
  <c r="I183" i="1"/>
  <c r="H183" i="1"/>
  <c r="I182" i="1"/>
  <c r="H182" i="1"/>
  <c r="I181" i="1"/>
  <c r="H181" i="1"/>
  <c r="I180" i="1"/>
  <c r="H180" i="1"/>
  <c r="I179" i="1"/>
  <c r="H179" i="1"/>
  <c r="I178" i="1"/>
  <c r="H178" i="1"/>
  <c r="I177" i="1"/>
  <c r="H177" i="1"/>
  <c r="I176" i="1"/>
  <c r="H176" i="1"/>
  <c r="I175" i="1"/>
  <c r="H175" i="1"/>
  <c r="I174" i="1"/>
  <c r="H174" i="1"/>
  <c r="I173" i="1"/>
  <c r="H173" i="1"/>
  <c r="I172" i="1"/>
  <c r="H172" i="1"/>
  <c r="I171" i="1"/>
  <c r="H171" i="1"/>
  <c r="I170" i="1"/>
  <c r="H170" i="1"/>
  <c r="I169" i="1"/>
  <c r="H169" i="1"/>
  <c r="I168" i="1"/>
  <c r="H168" i="1"/>
  <c r="I167" i="1"/>
  <c r="H167" i="1"/>
  <c r="I166" i="1"/>
  <c r="H166" i="1"/>
  <c r="I165" i="1"/>
  <c r="H165" i="1"/>
  <c r="I164" i="1"/>
  <c r="H164" i="1"/>
  <c r="I163" i="1"/>
  <c r="H163" i="1"/>
  <c r="I162" i="1"/>
  <c r="H162" i="1"/>
  <c r="I161" i="1"/>
  <c r="H161" i="1"/>
  <c r="I160" i="1"/>
  <c r="H160" i="1"/>
  <c r="I159" i="1"/>
  <c r="H159" i="1"/>
  <c r="I158" i="1"/>
  <c r="H158" i="1"/>
  <c r="I157" i="1"/>
  <c r="H157" i="1"/>
  <c r="I156" i="1"/>
  <c r="H156" i="1"/>
  <c r="I155" i="1"/>
  <c r="H155" i="1"/>
  <c r="I154" i="1"/>
  <c r="H154" i="1"/>
  <c r="I153" i="1"/>
  <c r="H153" i="1"/>
  <c r="I152" i="1"/>
  <c r="H152" i="1"/>
  <c r="I151" i="1"/>
  <c r="H151" i="1"/>
  <c r="I150" i="1"/>
  <c r="H150" i="1"/>
  <c r="I149" i="1"/>
  <c r="H149" i="1"/>
  <c r="I148" i="1"/>
  <c r="H148" i="1"/>
  <c r="I147" i="1"/>
  <c r="H147" i="1"/>
  <c r="I146" i="1"/>
  <c r="H146" i="1"/>
  <c r="I145" i="1"/>
  <c r="H145" i="1"/>
  <c r="I144" i="1"/>
  <c r="H144" i="1"/>
  <c r="I143" i="1"/>
  <c r="H143" i="1"/>
  <c r="I142" i="1"/>
  <c r="H142" i="1"/>
  <c r="I141" i="1"/>
  <c r="H141" i="1"/>
  <c r="I140" i="1"/>
  <c r="H140" i="1"/>
  <c r="I139" i="1"/>
  <c r="H139" i="1"/>
  <c r="I138" i="1"/>
  <c r="H138" i="1"/>
  <c r="I137" i="1"/>
  <c r="H137" i="1"/>
  <c r="I136" i="1"/>
  <c r="H136" i="1"/>
  <c r="I135" i="1"/>
  <c r="H135" i="1"/>
  <c r="I134" i="1"/>
  <c r="H134" i="1"/>
  <c r="I133" i="1"/>
  <c r="H133" i="1"/>
  <c r="I132" i="1"/>
  <c r="H132" i="1"/>
  <c r="I131" i="1"/>
  <c r="H131" i="1"/>
  <c r="I130" i="1"/>
  <c r="H130" i="1"/>
  <c r="I129" i="1"/>
  <c r="H129" i="1"/>
  <c r="I128" i="1"/>
  <c r="H128" i="1"/>
  <c r="I127" i="1"/>
  <c r="H127" i="1"/>
  <c r="I126" i="1"/>
  <c r="H126" i="1"/>
  <c r="I125" i="1"/>
  <c r="H125" i="1"/>
  <c r="I124" i="1"/>
  <c r="H124" i="1"/>
  <c r="I123" i="1"/>
  <c r="H123" i="1"/>
  <c r="I122" i="1"/>
  <c r="H122" i="1"/>
  <c r="I121" i="1"/>
  <c r="H121" i="1"/>
  <c r="I120" i="1"/>
  <c r="H120" i="1"/>
  <c r="I119" i="1"/>
  <c r="H119" i="1"/>
  <c r="I118" i="1"/>
  <c r="H118" i="1"/>
  <c r="I117" i="1"/>
  <c r="H117" i="1"/>
  <c r="I116" i="1"/>
  <c r="H116" i="1"/>
  <c r="I115" i="1"/>
  <c r="H115" i="1"/>
  <c r="I114" i="1"/>
  <c r="H114" i="1"/>
  <c r="I113" i="1"/>
  <c r="H113" i="1"/>
  <c r="I112" i="1"/>
  <c r="H112" i="1"/>
  <c r="I111" i="1"/>
  <c r="H111" i="1"/>
  <c r="I110" i="1"/>
  <c r="H110" i="1"/>
  <c r="I109" i="1"/>
  <c r="H109" i="1"/>
  <c r="I108" i="1"/>
  <c r="H108" i="1"/>
  <c r="I107" i="1"/>
  <c r="H107" i="1"/>
  <c r="I106" i="1"/>
  <c r="H106" i="1"/>
  <c r="I105" i="1"/>
  <c r="H105" i="1"/>
  <c r="I104" i="1"/>
  <c r="H104" i="1"/>
  <c r="I103" i="1"/>
  <c r="H103" i="1"/>
  <c r="I102" i="1"/>
  <c r="H102" i="1"/>
  <c r="I101" i="1"/>
  <c r="H101" i="1"/>
  <c r="I100" i="1"/>
  <c r="H100" i="1"/>
  <c r="I99" i="1"/>
  <c r="H99" i="1"/>
  <c r="I98" i="1"/>
  <c r="H98" i="1"/>
  <c r="I97" i="1"/>
  <c r="H97" i="1"/>
  <c r="I96" i="1"/>
  <c r="H96" i="1"/>
  <c r="I95" i="1"/>
  <c r="H95" i="1"/>
  <c r="I94" i="1"/>
  <c r="H94" i="1"/>
  <c r="I93" i="1"/>
  <c r="H93" i="1"/>
  <c r="I92" i="1"/>
  <c r="H92" i="1"/>
  <c r="I91" i="1"/>
  <c r="H91" i="1"/>
  <c r="I90" i="1"/>
  <c r="H90" i="1"/>
  <c r="I89" i="1"/>
  <c r="H89" i="1"/>
  <c r="I88" i="1"/>
  <c r="H88" i="1"/>
  <c r="I87" i="1"/>
  <c r="H87" i="1"/>
  <c r="I86" i="1"/>
  <c r="H86" i="1"/>
  <c r="I85" i="1"/>
  <c r="H85" i="1"/>
  <c r="I84" i="1"/>
  <c r="H84" i="1"/>
  <c r="I83" i="1"/>
  <c r="H83" i="1"/>
  <c r="I82" i="1"/>
  <c r="H82" i="1"/>
  <c r="I81" i="1"/>
  <c r="H81" i="1"/>
  <c r="I80" i="1"/>
  <c r="H80" i="1"/>
  <c r="I79" i="1"/>
  <c r="H79" i="1"/>
  <c r="I78" i="1"/>
  <c r="H78" i="1"/>
  <c r="I77" i="1"/>
  <c r="H77" i="1"/>
  <c r="I76" i="1"/>
  <c r="H76" i="1"/>
  <c r="I75" i="1"/>
  <c r="H75" i="1"/>
  <c r="I74" i="1"/>
  <c r="H74" i="1"/>
  <c r="I73" i="1"/>
  <c r="H73" i="1"/>
  <c r="I72" i="1"/>
  <c r="H72" i="1"/>
  <c r="I71" i="1"/>
  <c r="H71" i="1"/>
  <c r="I70" i="1"/>
  <c r="H70" i="1"/>
  <c r="I69" i="1"/>
  <c r="H69" i="1"/>
  <c r="I68" i="1"/>
  <c r="H68" i="1"/>
  <c r="I67" i="1"/>
  <c r="H67" i="1"/>
  <c r="I66" i="1"/>
  <c r="H66" i="1"/>
  <c r="I65" i="1"/>
  <c r="H65" i="1"/>
  <c r="I64" i="1"/>
  <c r="H64" i="1"/>
  <c r="I63" i="1"/>
  <c r="H63" i="1"/>
  <c r="I62" i="1"/>
  <c r="H62" i="1"/>
  <c r="I61" i="1"/>
  <c r="H61" i="1"/>
  <c r="I60" i="1"/>
  <c r="H60" i="1"/>
  <c r="I59" i="1"/>
  <c r="H59" i="1"/>
  <c r="I58" i="1"/>
  <c r="H58" i="1"/>
  <c r="I57" i="1"/>
  <c r="H57" i="1"/>
  <c r="I56" i="1"/>
  <c r="H56" i="1"/>
  <c r="I55" i="1"/>
  <c r="H55" i="1"/>
  <c r="I54" i="1"/>
  <c r="H54" i="1"/>
  <c r="I53" i="1"/>
  <c r="H53" i="1"/>
  <c r="I52" i="1"/>
  <c r="H52" i="1"/>
  <c r="I51" i="1"/>
  <c r="H51" i="1"/>
  <c r="I50" i="1"/>
  <c r="H50" i="1"/>
  <c r="I49" i="1"/>
  <c r="H49" i="1"/>
  <c r="I48" i="1"/>
  <c r="H48" i="1"/>
  <c r="I47" i="1"/>
  <c r="H47" i="1"/>
  <c r="I46" i="1"/>
  <c r="H46" i="1"/>
  <c r="I45" i="1"/>
  <c r="H45" i="1"/>
  <c r="I44" i="1"/>
  <c r="H44" i="1"/>
  <c r="I43" i="1"/>
  <c r="H43" i="1"/>
  <c r="I42" i="1"/>
  <c r="H42" i="1"/>
  <c r="I41" i="1"/>
  <c r="H41" i="1"/>
  <c r="I40" i="1"/>
  <c r="H40" i="1"/>
  <c r="I39" i="1"/>
  <c r="H39" i="1"/>
  <c r="I38" i="1"/>
  <c r="H38" i="1"/>
  <c r="I37" i="1"/>
  <c r="H37" i="1"/>
  <c r="I36" i="1"/>
  <c r="H36" i="1"/>
  <c r="I35" i="1"/>
  <c r="H35" i="1"/>
  <c r="I34" i="1"/>
  <c r="H34" i="1"/>
  <c r="I33" i="1"/>
  <c r="H33" i="1"/>
  <c r="I32" i="1"/>
  <c r="H32" i="1"/>
  <c r="I31" i="1"/>
  <c r="H31" i="1"/>
  <c r="I30" i="1"/>
  <c r="H30" i="1"/>
  <c r="I29" i="1"/>
  <c r="H29" i="1"/>
  <c r="I28" i="1"/>
  <c r="H28" i="1"/>
  <c r="I27" i="1"/>
  <c r="H27" i="1"/>
  <c r="I26" i="1"/>
  <c r="H26" i="1"/>
  <c r="I25" i="1"/>
  <c r="H25" i="1"/>
  <c r="I24" i="1"/>
  <c r="H24" i="1"/>
  <c r="I23" i="1"/>
  <c r="H23" i="1"/>
  <c r="I22" i="1"/>
  <c r="H22" i="1"/>
  <c r="I21" i="1"/>
  <c r="H21" i="1"/>
  <c r="I20" i="1"/>
  <c r="H20" i="1"/>
  <c r="I19" i="1"/>
  <c r="H19" i="1"/>
  <c r="I18" i="1"/>
  <c r="H18" i="1"/>
  <c r="I17" i="1"/>
  <c r="H17" i="1"/>
  <c r="I16" i="1"/>
  <c r="H16" i="1"/>
  <c r="I15" i="1"/>
  <c r="H15" i="1"/>
  <c r="I14" i="1"/>
  <c r="H14" i="1"/>
  <c r="I13" i="1"/>
  <c r="H13" i="1"/>
  <c r="I12" i="1"/>
  <c r="H12" i="1"/>
  <c r="I11" i="1"/>
  <c r="H11" i="1"/>
  <c r="I10" i="1"/>
  <c r="H10" i="1"/>
  <c r="I9" i="1"/>
  <c r="H9" i="1"/>
  <c r="I8" i="1"/>
  <c r="H8" i="1"/>
  <c r="I7" i="1"/>
  <c r="H7" i="1"/>
  <c r="I6" i="1"/>
  <c r="H6" i="1"/>
  <c r="I5" i="1"/>
  <c r="H5" i="1"/>
  <c r="I4" i="1"/>
  <c r="H4" i="1"/>
  <c r="I3" i="1"/>
  <c r="H3" i="1"/>
  <c r="I2" i="1"/>
  <c r="H2" i="1"/>
</calcChain>
</file>

<file path=xl/sharedStrings.xml><?xml version="1.0" encoding="utf-8"?>
<sst xmlns="http://schemas.openxmlformats.org/spreadsheetml/2006/main" count="2236" uniqueCount="173">
  <si>
    <t>filename</t>
  </si>
  <si>
    <t>sort_key</t>
  </si>
  <si>
    <t>header_starts</t>
  </si>
  <si>
    <t>sheetname</t>
  </si>
  <si>
    <t>table</t>
  </si>
  <si>
    <t>column_name</t>
  </si>
  <si>
    <t>header_name</t>
  </si>
  <si>
    <t>header_pos</t>
  </si>
  <si>
    <t>unmatched</t>
  </si>
  <si>
    <t>/Users/kws/sfdl/FrontDoorDataCollaboration/examples/annex_a/2015-01-sample.xlsx</t>
  </si>
  <si>
    <t>examples/annex_a/2015-01-sample.xlsx</t>
  </si>
  <si>
    <t>Codes_used</t>
  </si>
  <si>
    <t>Gender</t>
  </si>
  <si>
    <t>Ethnicity</t>
  </si>
  <si>
    <t>Contact / Referral Source</t>
  </si>
  <si>
    <t>Referral NFA?</t>
  </si>
  <si>
    <t>Does the Child have a Disability</t>
  </si>
  <si>
    <t>Child Seen During Continuous Assessment</t>
  </si>
  <si>
    <t>Was the child assessed as being in need at assessment?</t>
  </si>
  <si>
    <t>Was an Initial Child Protection Conference deemed unnecessary?</t>
  </si>
  <si>
    <t>Did the Initial Child Protection Conference Result in a Child Protection Plan?</t>
  </si>
  <si>
    <t>Primary Need Code</t>
  </si>
  <si>
    <t>Reason for Closure</t>
  </si>
  <si>
    <t>Case status</t>
  </si>
  <si>
    <t>Initial/Latest Category of Abuse</t>
  </si>
  <si>
    <t>Was the Child Seen Alone?</t>
  </si>
  <si>
    <t>Subject to Emergency Protection Order or Protected Under Police Powers in Last Six Months (Y/N)</t>
  </si>
  <si>
    <t>Unaccompanied Asylum Seeking Child (UASC) within the Last 12 Months (Y/N)</t>
  </si>
  <si>
    <t>Child's Category of Need</t>
  </si>
  <si>
    <t>Is this a second or subsequent episode of being a Looked After Child within the last 12 months (Y/N)</t>
  </si>
  <si>
    <t>Child's Legal Status</t>
  </si>
  <si>
    <t>What is the permanence plan for this child?</t>
  </si>
  <si>
    <t>Reason Ceased to be Looked After</t>
  </si>
  <si>
    <t>Placement Type</t>
  </si>
  <si>
    <t>Placement Provider</t>
  </si>
  <si>
    <t>Placement Location</t>
  </si>
  <si>
    <t>LA of Placement</t>
  </si>
  <si>
    <t>Was the child offered a Return Interview after their last missing episode (Y/N)?</t>
  </si>
  <si>
    <t>Did the child accept a Return Interview after their last missing episode (Y/N)?</t>
  </si>
  <si>
    <t>Eligibility Category</t>
  </si>
  <si>
    <t xml:space="preserve">LA In Touch </t>
  </si>
  <si>
    <t>Type of Accommodation</t>
  </si>
  <si>
    <t>Suitability of Accommodation</t>
  </si>
  <si>
    <t>Activity Status</t>
  </si>
  <si>
    <t>Reason Why Child No Longer Placed for Adoption</t>
  </si>
  <si>
    <t>Reason for leaving adoption process</t>
  </si>
  <si>
    <t>FAQ_and_changes</t>
  </si>
  <si>
    <t>List</t>
  </si>
  <si>
    <t>Date</t>
  </si>
  <si>
    <t>Question</t>
  </si>
  <si>
    <t>Response</t>
  </si>
  <si>
    <t>Front_Sheet</t>
  </si>
  <si>
    <t>Guidance</t>
  </si>
  <si>
    <t>List Number/Title</t>
  </si>
  <si>
    <t>Field Heading</t>
  </si>
  <si>
    <t>Detailed Guidance</t>
  </si>
  <si>
    <t>Comments by the local authority
Please include any notes or information about individual items you would like our analyst to be aware of.</t>
  </si>
  <si>
    <t>List_1</t>
  </si>
  <si>
    <t>List 1</t>
  </si>
  <si>
    <t>Child Unique ID</t>
  </si>
  <si>
    <t>Date of Birth</t>
  </si>
  <si>
    <t>Age of Child (Years)</t>
  </si>
  <si>
    <t>Date of Contact</t>
  </si>
  <si>
    <t>Contact Source</t>
  </si>
  <si>
    <t>List_10</t>
  </si>
  <si>
    <t>List 10</t>
  </si>
  <si>
    <t>Family identifier</t>
  </si>
  <si>
    <t>Date the Child Entered Care</t>
  </si>
  <si>
    <t>Date of Decision that Child Should be Placed for Adoption</t>
  </si>
  <si>
    <t>Date of Placement Order</t>
  </si>
  <si>
    <t>Date of Matching Child and Prospective Adopters</t>
  </si>
  <si>
    <t>Date Placed for Adoption</t>
  </si>
  <si>
    <t>Date of Adoption Order</t>
  </si>
  <si>
    <t xml:space="preserve">Date of Adoption Order </t>
  </si>
  <si>
    <t>Date of Decision that Child Should No Longer be Placed for Adoption</t>
  </si>
  <si>
    <t>Date the child was placed for fostering in FFA or concurrent planning placement</t>
  </si>
  <si>
    <t>List_11</t>
  </si>
  <si>
    <t>List 11</t>
  </si>
  <si>
    <t>Individual adopter identifier</t>
  </si>
  <si>
    <t>Disability</t>
  </si>
  <si>
    <t>Is the (prospective) adopter fostering for adoption?</t>
  </si>
  <si>
    <t>Date enquiry received</t>
  </si>
  <si>
    <t>Date Stage 1 started</t>
  </si>
  <si>
    <t>Date Stage 1 ended</t>
  </si>
  <si>
    <t>Date Stage 2 started</t>
  </si>
  <si>
    <t>Date Stage 2 ended</t>
  </si>
  <si>
    <t>Date application submitted</t>
  </si>
  <si>
    <t>Date application approved</t>
  </si>
  <si>
    <t>Date adopter matched with child(ren)</t>
  </si>
  <si>
    <t>Date child/children placed with adopter(s)</t>
  </si>
  <si>
    <t>No. of children placed</t>
  </si>
  <si>
    <t>Date of leaving adoption process</t>
  </si>
  <si>
    <t>List_2</t>
  </si>
  <si>
    <t>List 2</t>
  </si>
  <si>
    <t>Assessment start date</t>
  </si>
  <si>
    <t>Assessment completion date</t>
  </si>
  <si>
    <t>Organisation completing assessment</t>
  </si>
  <si>
    <t>List_3</t>
  </si>
  <si>
    <t>List 3</t>
  </si>
  <si>
    <t>Date of referral</t>
  </si>
  <si>
    <t>Referral Source</t>
  </si>
  <si>
    <t>Number of Referrals in Last 12 Months</t>
  </si>
  <si>
    <t>Allocated Team</t>
  </si>
  <si>
    <t>Allocated Worker</t>
  </si>
  <si>
    <t>List_4</t>
  </si>
  <si>
    <t>List 4</t>
  </si>
  <si>
    <t>Continuous Assessment Start Date</t>
  </si>
  <si>
    <t>Continuous Assessment Date of Authorisation</t>
  </si>
  <si>
    <t>Was the child assessed as requiring LA children's social care support</t>
  </si>
  <si>
    <t>Was the child assessed as requiring LA children’s social care support</t>
  </si>
  <si>
    <t>List_5</t>
  </si>
  <si>
    <t>List 5</t>
  </si>
  <si>
    <t>Strategy discussion initiating Section 47 Enquiry Start Date</t>
  </si>
  <si>
    <t>Date of Initial Child Protection Conference</t>
  </si>
  <si>
    <t>Did the Initial Child Protection Conference Result in a Child Protection Plan</t>
  </si>
  <si>
    <t>Number of Section 47 Enquiries in the last 12 months</t>
  </si>
  <si>
    <t>Number of ICPCs in the last 12 months</t>
  </si>
  <si>
    <t>List_6</t>
  </si>
  <si>
    <t>List 6</t>
  </si>
  <si>
    <t>CIN Start Date</t>
  </si>
  <si>
    <t>Date Child Was Last Seen</t>
  </si>
  <si>
    <t>CIN Closure Date</t>
  </si>
  <si>
    <t>List_7</t>
  </si>
  <si>
    <t>List 7</t>
  </si>
  <si>
    <t>Child Protection Plan Start Date</t>
  </si>
  <si>
    <t>Initial Category of Abuse</t>
  </si>
  <si>
    <t>Latest Category of Abuse</t>
  </si>
  <si>
    <t>Date of the Last Statutory Visit</t>
  </si>
  <si>
    <t>Date of latest review conference</t>
  </si>
  <si>
    <t>Child Protection Plan End Date</t>
  </si>
  <si>
    <t>Number of Previous Child Protection Plans</t>
  </si>
  <si>
    <t>List_8</t>
  </si>
  <si>
    <t>List 8</t>
  </si>
  <si>
    <t>Date Started to be Looked After</t>
  </si>
  <si>
    <t>Is this a second or subsequent period of being a Looked After Child within the last 12 months (Y/N)</t>
  </si>
  <si>
    <t>Start date of current legal status</t>
  </si>
  <si>
    <t>Date of Latest Statutory Review</t>
  </si>
  <si>
    <t>Date of Last Social Work Visit</t>
  </si>
  <si>
    <t>Date of Last IRO Visit / Contact to the Child</t>
  </si>
  <si>
    <t>Date of Last Health Assessment</t>
  </si>
  <si>
    <t>Date of Last Dental Check</t>
  </si>
  <si>
    <t>Number of Placements in the Last 12 months</t>
  </si>
  <si>
    <t>Date Ceased to be Looked After</t>
  </si>
  <si>
    <t xml:space="preserve">Date Ceased to be Looked After </t>
  </si>
  <si>
    <t>Start Date of Most Recent Placement</t>
  </si>
  <si>
    <t>Placement postcode</t>
  </si>
  <si>
    <t>URN of Placement</t>
  </si>
  <si>
    <t>Number of Episodes the Child has been 'Missing' from their Placement in the last 12 months</t>
  </si>
  <si>
    <t>Number of Episodes the Child has been 'Absent' from their Placement in the last 12 months</t>
  </si>
  <si>
    <t>Number of Episodes the Child has been ‘Missing’ from their Placement in the last 12 months</t>
  </si>
  <si>
    <t>Number of Episodes the Child has been ‘Absent’ from their Placement in the last 12 months</t>
  </si>
  <si>
    <t>List_9</t>
  </si>
  <si>
    <t>List 9</t>
  </si>
  <si>
    <t>LA In Touch</t>
  </si>
  <si>
    <t>examples/annex_a/2016-01-sample.xlsx</t>
  </si>
  <si>
    <t>examples/annex_a/2016-02-sample.xlsx</t>
  </si>
  <si>
    <t>examples/matcher-report/report.xlsx</t>
  </si>
  <si>
    <t>MatchReport</t>
  </si>
  <si>
    <t>1</t>
  </si>
  <si>
    <t>Column1</t>
  </si>
  <si>
    <t>Column2</t>
  </si>
  <si>
    <t>0</t>
  </si>
  <si>
    <t>TABLE</t>
  </si>
  <si>
    <t>comments</t>
  </si>
  <si>
    <t>Here we add a new file that has not been scanned before</t>
  </si>
  <si>
    <t xml:space="preserve">List 3 for some reason did match. </t>
  </si>
  <si>
    <t>To rescan we have manually put 'List 3' in the table column</t>
  </si>
  <si>
    <t>We then clear all the values from column_name and</t>
  </si>
  <si>
    <t>header_name to make sure we re-run the column</t>
  </si>
  <si>
    <t>matching.</t>
  </si>
  <si>
    <t>We swapped Gender and Ethnicity… just because we can</t>
  </si>
  <si>
    <t>Comments</t>
  </si>
  <si>
    <t>(we only need one row - so we could clear the others)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</si>
</sst>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2" borderId="0" xfId="0" applyFill="1"/>
    <xf numFmtId="0" fontId="0" fillId="3" borderId="0" xfId="0" applyFill="1"/>
    <xf numFmtId="0" fontId="0" fillId="4"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atchReport" displayName="MatchReport" ref="A1:J397">
  <autoFilter ref="A1:J397" xr:uid="{00000000-0009-0000-0100-000001000000}"/>
  <tableColumns count="10">
    <tableColumn id="1" xr3:uid="{00000000-0010-0000-0000-000001000000}" name="filename"/>
    <tableColumn id="2" xr3:uid="{00000000-0010-0000-0000-000002000000}" name="sort_key"/>
    <tableColumn id="3" xr3:uid="{00000000-0010-0000-0000-000003000000}" name="header_starts"/>
    <tableColumn id="4" xr3:uid="{00000000-0010-0000-0000-000004000000}" name="sheetname"/>
    <tableColumn id="5" xr3:uid="{00000000-0010-0000-0000-000005000000}" name="table"/>
    <tableColumn id="6" xr3:uid="{00000000-0010-0000-0000-000006000000}" name="column_name"/>
    <tableColumn id="7" xr3:uid="{00000000-0010-0000-0000-000007000000}" name="header_name"/>
    <tableColumn id="8" xr3:uid="{00000000-0010-0000-0000-000008000000}" name="header_pos"/>
    <tableColumn id="9" xr3:uid="{00000000-0010-0000-0000-000009000000}" name="unmatched"/>
    <tableColumn id="10" xr3:uid="{E2A56AA0-1FCA-2F40-91FA-BF010C249C3C}" name="Comments"/>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97"/>
  <sheetViews>
    <sheetView tabSelected="1" workbookViewId="0">
      <selection activeCell="E20" sqref="E20"/>
    </sheetView>
  </sheetViews>
  <sheetFormatPr baseColWidth="10" defaultColWidth="8.83203125" defaultRowHeight="15" x14ac:dyDescent="0.2"/>
  <cols>
    <col min="1" max="1" width="32" bestFit="1" customWidth="1"/>
    <col min="2" max="2" width="10" customWidth="1"/>
    <col min="3" max="3" width="5" customWidth="1"/>
    <col min="4" max="5" width="20" customWidth="1"/>
    <col min="6" max="7" width="30" customWidth="1"/>
    <col min="8" max="9" width="15" customWidth="1"/>
    <col min="10" max="10" width="45.83203125" bestFit="1" customWidth="1"/>
  </cols>
  <sheetData>
    <row r="1" spans="1:10" x14ac:dyDescent="0.2">
      <c r="A1" s="1" t="s">
        <v>0</v>
      </c>
      <c r="B1" s="1" t="s">
        <v>1</v>
      </c>
      <c r="C1" s="1" t="s">
        <v>2</v>
      </c>
      <c r="D1" s="1" t="s">
        <v>3</v>
      </c>
      <c r="E1" s="1" t="s">
        <v>4</v>
      </c>
      <c r="F1" s="1" t="s">
        <v>5</v>
      </c>
      <c r="G1" s="1" t="s">
        <v>6</v>
      </c>
      <c r="H1" s="1" t="s">
        <v>7</v>
      </c>
      <c r="I1" s="1" t="s">
        <v>8</v>
      </c>
      <c r="J1" t="s">
        <v>171</v>
      </c>
    </row>
    <row r="2" spans="1:10" x14ac:dyDescent="0.2">
      <c r="A2" s="2" t="s">
        <v>10</v>
      </c>
      <c r="H2" t="str">
        <f>IF(ISBLANK(MatchReport[[#This Row],[header_name]]),"",IFERROR(MATCH(MatchReport[[#This Row],[header_name]],{"Gender","","Ethnicity","","","","Contact / Referral Source","","","","Referral NFA?","","Does the Child have a Disability","","Child Seen During Continuous Assessment","","Was the child assessed as being in need at assessment?","","Was an Initial Child Protection Conference deemed unnecessary?","","Did the Initial Child Protection Conference Result in a Child Protection Plan?","","Primary Need Code","","Reason for Closure","","Case status","","Initial/Latest Category of Abuse","","Was the Child Seen Alone?","","Subject to Emergency Protection Order or Protected Under Police Powers in Last Six Months (Y/N)","","Unaccompanied Asylum Seeking Child (UASC) within the Last 12 Months (Y/N)","","Child's Category of Need","","Is this a second or subsequent episode of being a Looked After Child within the last 12 months (Y/N)","","Child's Legal Status","","","","What is the permanence plan for this child?","","Reason Ceased to be Looked After","","","","Placement Type","","","","Placement Provider","","","","Placement Location","","LA of Placement","","Was the child offered a Return Interview after their last missing episode (Y/N)?","","Did the child accept a Return Interview after their last missing episode (Y/N)?","","Eligibility Category","","LA In Touch ","","Type of Accommodation","","","Suitability of Accommodation","","Activity Status","","","","","Reason Why Child No Longer Placed for Adoption","","Reason for leaving adoption process"},0)-1,"INVALID"))</f>
        <v/>
      </c>
      <c r="I2" t="str">
        <f>IF(ISBLANK(MatchReport[[#This Row],[table]]),"TABLE",IF(ISBLANK(MatchReport[[#This Row],[header_name]]),IF(ISBLANK(MatchReport[[#This Row],[column_name]]),"","HEADER"),IF(ISBLANK(MatchReport[[#This Row],[column_name]]),"COLUMN","")))</f>
        <v>TABLE</v>
      </c>
      <c r="J2" s="2" t="s">
        <v>164</v>
      </c>
    </row>
    <row r="3" spans="1:10" x14ac:dyDescent="0.2">
      <c r="A3" t="s">
        <v>154</v>
      </c>
      <c r="B3" t="s">
        <v>154</v>
      </c>
      <c r="C3">
        <v>2</v>
      </c>
      <c r="D3" t="s">
        <v>98</v>
      </c>
      <c r="E3" t="s">
        <v>98</v>
      </c>
      <c r="F3" s="3"/>
      <c r="G3" s="3"/>
      <c r="H3" t="str">
        <f>IF(ISBLANK(MatchReport[[#This Row],[header_name]]),"",IFERROR(MATCH(MatchReport[[#This Row],[header_name]],{"Child Unique ID","Gender","Ethnicity","Date of Birth","Age of Child (Years)","Date of referral","Referral Source","Referral NFA?","Number of Referrals in Last 12 Months","Allocated Team","Allocated Worker"},0)-1,"INVALID"))</f>
        <v/>
      </c>
      <c r="I3" t="str">
        <f>IF(ISBLANK(MatchReport[[#This Row],[table]]),"TABLE",IF(ISBLANK(MatchReport[[#This Row],[header_name]]),IF(ISBLANK(MatchReport[[#This Row],[column_name]]),"","HEADER"),IF(ISBLANK(MatchReport[[#This Row],[column_name]]),"COLUMN","")))</f>
        <v/>
      </c>
      <c r="J3" s="3" t="s">
        <v>165</v>
      </c>
    </row>
    <row r="4" spans="1:10" x14ac:dyDescent="0.2">
      <c r="A4" t="s">
        <v>154</v>
      </c>
      <c r="B4" t="s">
        <v>154</v>
      </c>
      <c r="C4">
        <v>2</v>
      </c>
      <c r="D4" t="s">
        <v>98</v>
      </c>
      <c r="E4" t="s">
        <v>98</v>
      </c>
      <c r="F4" s="3"/>
      <c r="G4" s="3"/>
      <c r="H4" t="str">
        <f>IF(ISBLANK(MatchReport[[#This Row],[header_name]]),"",IFERROR(MATCH(MatchReport[[#This Row],[header_name]],{"Child Unique ID","Gender","Ethnicity","Date of Birth","Age of Child (Years)","Date of referral","Referral Source","Referral NFA?","Number of Referrals in Last 12 Months","Allocated Team","Allocated Worker"},0)-1,"INVALID"))</f>
        <v/>
      </c>
      <c r="I4" t="str">
        <f>IF(ISBLANK(MatchReport[[#This Row],[table]]),"TABLE",IF(ISBLANK(MatchReport[[#This Row],[header_name]]),IF(ISBLANK(MatchReport[[#This Row],[column_name]]),"","HEADER"),IF(ISBLANK(MatchReport[[#This Row],[column_name]]),"COLUMN","")))</f>
        <v/>
      </c>
      <c r="J4" s="3"/>
    </row>
    <row r="5" spans="1:10" x14ac:dyDescent="0.2">
      <c r="A5" t="s">
        <v>154</v>
      </c>
      <c r="B5" t="s">
        <v>154</v>
      </c>
      <c r="C5">
        <v>2</v>
      </c>
      <c r="D5" t="s">
        <v>98</v>
      </c>
      <c r="E5" t="s">
        <v>98</v>
      </c>
      <c r="F5" s="3"/>
      <c r="G5" s="3"/>
      <c r="H5" t="str">
        <f>IF(ISBLANK(MatchReport[[#This Row],[header_name]]),"",IFERROR(MATCH(MatchReport[[#This Row],[header_name]],{"Child Unique ID","Gender","Ethnicity","Date of Birth","Age of Child (Years)","Date of referral","Referral Source","Referral NFA?","Number of Referrals in Last 12 Months","Allocated Team","Allocated Worker"},0)-1,"INVALID"))</f>
        <v/>
      </c>
      <c r="I5" t="str">
        <f>IF(ISBLANK(MatchReport[[#This Row],[table]]),"TABLE",IF(ISBLANK(MatchReport[[#This Row],[header_name]]),IF(ISBLANK(MatchReport[[#This Row],[column_name]]),"","HEADER"),IF(ISBLANK(MatchReport[[#This Row],[column_name]]),"COLUMN","")))</f>
        <v/>
      </c>
      <c r="J5" s="3" t="s">
        <v>166</v>
      </c>
    </row>
    <row r="6" spans="1:10" x14ac:dyDescent="0.2">
      <c r="A6" t="s">
        <v>154</v>
      </c>
      <c r="B6" t="s">
        <v>154</v>
      </c>
      <c r="C6">
        <v>2</v>
      </c>
      <c r="D6" t="s">
        <v>98</v>
      </c>
      <c r="E6" t="s">
        <v>98</v>
      </c>
      <c r="F6" s="3"/>
      <c r="G6" s="3"/>
      <c r="H6" t="str">
        <f>IF(ISBLANK(MatchReport[[#This Row],[header_name]]),"",IFERROR(MATCH(MatchReport[[#This Row],[header_name]],{"Child Unique ID","Gender","Ethnicity","Date of Birth","Age of Child (Years)","Date of referral","Referral Source","Referral NFA?","Number of Referrals in Last 12 Months","Allocated Team","Allocated Worker"},0)-1,"INVALID"))</f>
        <v/>
      </c>
      <c r="I6" t="str">
        <f>IF(ISBLANK(MatchReport[[#This Row],[table]]),"TABLE",IF(ISBLANK(MatchReport[[#This Row],[header_name]]),IF(ISBLANK(MatchReport[[#This Row],[column_name]]),"","HEADER"),IF(ISBLANK(MatchReport[[#This Row],[column_name]]),"COLUMN","")))</f>
        <v/>
      </c>
      <c r="J6" s="3"/>
    </row>
    <row r="7" spans="1:10" x14ac:dyDescent="0.2">
      <c r="A7" t="s">
        <v>154</v>
      </c>
      <c r="B7" t="s">
        <v>154</v>
      </c>
      <c r="C7">
        <v>2</v>
      </c>
      <c r="D7" t="s">
        <v>98</v>
      </c>
      <c r="E7" t="s">
        <v>98</v>
      </c>
      <c r="F7" s="3"/>
      <c r="G7" s="3"/>
      <c r="H7" t="str">
        <f>IF(ISBLANK(MatchReport[[#This Row],[header_name]]),"",IFERROR(MATCH(MatchReport[[#This Row],[header_name]],{"Child Unique ID","Gender","Ethnicity","Date of Birth","Age of Child (Years)","Date of referral","Referral Source","Referral NFA?","Number of Referrals in Last 12 Months","Allocated Team","Allocated Worker"},0)-1,"INVALID"))</f>
        <v/>
      </c>
      <c r="I7" t="str">
        <f>IF(ISBLANK(MatchReport[[#This Row],[table]]),"TABLE",IF(ISBLANK(MatchReport[[#This Row],[header_name]]),IF(ISBLANK(MatchReport[[#This Row],[column_name]]),"","HEADER"),IF(ISBLANK(MatchReport[[#This Row],[column_name]]),"COLUMN","")))</f>
        <v/>
      </c>
      <c r="J7" s="3" t="s">
        <v>167</v>
      </c>
    </row>
    <row r="8" spans="1:10" x14ac:dyDescent="0.2">
      <c r="A8" t="s">
        <v>154</v>
      </c>
      <c r="B8" t="s">
        <v>154</v>
      </c>
      <c r="C8">
        <v>2</v>
      </c>
      <c r="D8" t="s">
        <v>98</v>
      </c>
      <c r="E8" t="s">
        <v>98</v>
      </c>
      <c r="F8" s="3"/>
      <c r="G8" s="3"/>
      <c r="H8" t="str">
        <f>IF(ISBLANK(MatchReport[[#This Row],[header_name]]),"",IFERROR(MATCH(MatchReport[[#This Row],[header_name]],{"Child Unique ID","Gender","Ethnicity","Date of Birth","Age of Child (Years)","Date of referral","Referral Source","Referral NFA?","Number of Referrals in Last 12 Months","Allocated Team","Allocated Worker"},0)-1,"INVALID"))</f>
        <v/>
      </c>
      <c r="I8" t="str">
        <f>IF(ISBLANK(MatchReport[[#This Row],[table]]),"TABLE",IF(ISBLANK(MatchReport[[#This Row],[header_name]]),IF(ISBLANK(MatchReport[[#This Row],[column_name]]),"","HEADER"),IF(ISBLANK(MatchReport[[#This Row],[column_name]]),"COLUMN","")))</f>
        <v/>
      </c>
      <c r="J8" s="3" t="s">
        <v>168</v>
      </c>
    </row>
    <row r="9" spans="1:10" x14ac:dyDescent="0.2">
      <c r="A9" t="s">
        <v>154</v>
      </c>
      <c r="B9" t="s">
        <v>154</v>
      </c>
      <c r="C9">
        <v>2</v>
      </c>
      <c r="D9" t="s">
        <v>98</v>
      </c>
      <c r="E9" t="s">
        <v>98</v>
      </c>
      <c r="F9" s="3"/>
      <c r="G9" s="3"/>
      <c r="H9" t="str">
        <f>IF(ISBLANK(MatchReport[[#This Row],[header_name]]),"",IFERROR(MATCH(MatchReport[[#This Row],[header_name]],{"Child Unique ID","Gender","Ethnicity","Date of Birth","Age of Child (Years)","Date of referral","Referral Source","Referral NFA?","Number of Referrals in Last 12 Months","Allocated Team","Allocated Worker"},0)-1,"INVALID"))</f>
        <v/>
      </c>
      <c r="I9" t="str">
        <f>IF(ISBLANK(MatchReport[[#This Row],[table]]),"TABLE",IF(ISBLANK(MatchReport[[#This Row],[header_name]]),IF(ISBLANK(MatchReport[[#This Row],[column_name]]),"","HEADER"),IF(ISBLANK(MatchReport[[#This Row],[column_name]]),"COLUMN","")))</f>
        <v/>
      </c>
      <c r="J9" s="3" t="s">
        <v>169</v>
      </c>
    </row>
    <row r="10" spans="1:10" x14ac:dyDescent="0.2">
      <c r="A10" t="s">
        <v>154</v>
      </c>
      <c r="B10" t="s">
        <v>154</v>
      </c>
      <c r="C10">
        <v>2</v>
      </c>
      <c r="D10" t="s">
        <v>98</v>
      </c>
      <c r="E10" t="s">
        <v>98</v>
      </c>
      <c r="F10" s="3"/>
      <c r="G10" s="3"/>
      <c r="H10" t="str">
        <f>IF(ISBLANK(MatchReport[[#This Row],[header_name]]),"",IFERROR(MATCH(MatchReport[[#This Row],[header_name]],{"Child Unique ID","Gender","Ethnicity","Date of Birth","Age of Child (Years)","Date of referral","Referral Source","Referral NFA?","Number of Referrals in Last 12 Months","Allocated Team","Allocated Worker"},0)-1,"INVALID"))</f>
        <v/>
      </c>
      <c r="I10" t="str">
        <f>IF(ISBLANK(MatchReport[[#This Row],[table]]),"TABLE",IF(ISBLANK(MatchReport[[#This Row],[header_name]]),IF(ISBLANK(MatchReport[[#This Row],[column_name]]),"","HEADER"),IF(ISBLANK(MatchReport[[#This Row],[column_name]]),"COLUMN","")))</f>
        <v/>
      </c>
      <c r="J10" s="3"/>
    </row>
    <row r="11" spans="1:10" x14ac:dyDescent="0.2">
      <c r="A11" t="s">
        <v>154</v>
      </c>
      <c r="B11" t="s">
        <v>154</v>
      </c>
      <c r="C11">
        <v>2</v>
      </c>
      <c r="D11" t="s">
        <v>98</v>
      </c>
      <c r="E11" t="s">
        <v>98</v>
      </c>
      <c r="F11" s="3"/>
      <c r="G11" s="3"/>
      <c r="H11" t="str">
        <f>IF(ISBLANK(MatchReport[[#This Row],[header_name]]),"",IFERROR(MATCH(MatchReport[[#This Row],[header_name]],{"Child Unique ID","Gender","Ethnicity","Date of Birth","Age of Child (Years)","Date of referral","Referral Source","Referral NFA?","Number of Referrals in Last 12 Months","Allocated Team","Allocated Worker"},0)-1,"INVALID"))</f>
        <v/>
      </c>
      <c r="I11" t="str">
        <f>IF(ISBLANK(MatchReport[[#This Row],[table]]),"TABLE",IF(ISBLANK(MatchReport[[#This Row],[header_name]]),IF(ISBLANK(MatchReport[[#This Row],[column_name]]),"","HEADER"),IF(ISBLANK(MatchReport[[#This Row],[column_name]]),"COLUMN","")))</f>
        <v/>
      </c>
      <c r="J11" s="3" t="s">
        <v>172</v>
      </c>
    </row>
    <row r="12" spans="1:10" x14ac:dyDescent="0.2">
      <c r="A12" t="s">
        <v>154</v>
      </c>
      <c r="B12" t="s">
        <v>154</v>
      </c>
      <c r="C12">
        <v>2</v>
      </c>
      <c r="D12" t="s">
        <v>98</v>
      </c>
      <c r="E12" t="s">
        <v>98</v>
      </c>
      <c r="F12" s="3"/>
      <c r="G12" s="3"/>
      <c r="H12" t="str">
        <f>IF(ISBLANK(MatchReport[[#This Row],[header_name]]),"",IFERROR(MATCH(MatchReport[[#This Row],[header_name]],{"Child Unique ID","Gender","Ethnicity","Date of Birth","Age of Child (Years)","Date of referral","Referral Source","Referral NFA?","Number of Referrals in Last 12 Months","Allocated Team","Allocated Worker"},0)-1,"INVALID"))</f>
        <v/>
      </c>
      <c r="I12" t="str">
        <f>IF(ISBLANK(MatchReport[[#This Row],[table]]),"TABLE",IF(ISBLANK(MatchReport[[#This Row],[header_name]]),IF(ISBLANK(MatchReport[[#This Row],[column_name]]),"","HEADER"),IF(ISBLANK(MatchReport[[#This Row],[column_name]]),"COLUMN","")))</f>
        <v/>
      </c>
      <c r="J12" s="3"/>
    </row>
    <row r="13" spans="1:10" x14ac:dyDescent="0.2">
      <c r="A13" t="s">
        <v>154</v>
      </c>
      <c r="B13" t="s">
        <v>154</v>
      </c>
      <c r="C13">
        <v>2</v>
      </c>
      <c r="D13" t="s">
        <v>98</v>
      </c>
      <c r="E13" t="s">
        <v>98</v>
      </c>
      <c r="F13" s="3"/>
      <c r="G13" s="3"/>
      <c r="H13" t="str">
        <f>IF(ISBLANK(MatchReport[[#This Row],[header_name]]),"",IFERROR(MATCH(MatchReport[[#This Row],[header_name]],{"Child Unique ID","Gender","Ethnicity","Date of Birth","Age of Child (Years)","Date of referral","Referral Source","Referral NFA?","Number of Referrals in Last 12 Months","Allocated Team","Allocated Worker"},0)-1,"INVALID"))</f>
        <v/>
      </c>
      <c r="I13" t="str">
        <f>IF(ISBLANK(MatchReport[[#This Row],[table]]),"TABLE",IF(ISBLANK(MatchReport[[#This Row],[header_name]]),IF(ISBLANK(MatchReport[[#This Row],[column_name]]),"","HEADER"),IF(ISBLANK(MatchReport[[#This Row],[column_name]]),"COLUMN","")))</f>
        <v/>
      </c>
      <c r="J13" s="3"/>
    </row>
    <row r="14" spans="1:10" x14ac:dyDescent="0.2">
      <c r="A14" t="s">
        <v>154</v>
      </c>
      <c r="B14" t="s">
        <v>154</v>
      </c>
      <c r="C14">
        <v>2</v>
      </c>
      <c r="D14" t="s">
        <v>57</v>
      </c>
      <c r="E14" t="s">
        <v>58</v>
      </c>
      <c r="F14" t="s">
        <v>59</v>
      </c>
      <c r="G14" t="s">
        <v>59</v>
      </c>
      <c r="H14">
        <f>IF(ISBLANK(MatchReport[[#This Row],[header_name]]),"",IFERROR(MATCH(MatchReport[[#This Row],[header_name]],{"Child Unique ID","Gender","Ethnicity","Date of Birth","Age of Child (Years)","Date of Contact","Contact Source"},0)-1,"INVALID"))</f>
        <v>0</v>
      </c>
      <c r="I14" t="str">
        <f>IF(ISBLANK(MatchReport[[#This Row],[table]]),"TABLE",IF(ISBLANK(MatchReport[[#This Row],[header_name]]),IF(ISBLANK(MatchReport[[#This Row],[column_name]]),"","HEADER"),IF(ISBLANK(MatchReport[[#This Row],[column_name]]),"COLUMN","")))</f>
        <v/>
      </c>
    </row>
    <row r="15" spans="1:10" x14ac:dyDescent="0.2">
      <c r="A15" t="s">
        <v>154</v>
      </c>
      <c r="B15" t="s">
        <v>154</v>
      </c>
      <c r="C15">
        <v>2</v>
      </c>
      <c r="D15" t="s">
        <v>57</v>
      </c>
      <c r="E15" t="s">
        <v>58</v>
      </c>
      <c r="F15" t="s">
        <v>12</v>
      </c>
      <c r="G15" s="4" t="s">
        <v>13</v>
      </c>
      <c r="H15">
        <f>IF(ISBLANK(MatchReport[[#This Row],[header_name]]),"",IFERROR(MATCH(MatchReport[[#This Row],[header_name]],{"Child Unique ID","Gender","Ethnicity","Date of Birth","Age of Child (Years)","Date of Contact","Contact Source"},0)-1,"INVALID"))</f>
        <v>2</v>
      </c>
      <c r="I15" t="str">
        <f>IF(ISBLANK(MatchReport[[#This Row],[table]]),"TABLE",IF(ISBLANK(MatchReport[[#This Row],[header_name]]),IF(ISBLANK(MatchReport[[#This Row],[column_name]]),"","HEADER"),IF(ISBLANK(MatchReport[[#This Row],[column_name]]),"COLUMN","")))</f>
        <v/>
      </c>
      <c r="J15" s="4" t="s">
        <v>170</v>
      </c>
    </row>
    <row r="16" spans="1:10" x14ac:dyDescent="0.2">
      <c r="A16" t="s">
        <v>154</v>
      </c>
      <c r="B16" t="s">
        <v>154</v>
      </c>
      <c r="C16">
        <v>2</v>
      </c>
      <c r="D16" t="s">
        <v>57</v>
      </c>
      <c r="E16" t="s">
        <v>58</v>
      </c>
      <c r="F16" t="s">
        <v>13</v>
      </c>
      <c r="G16" s="4" t="s">
        <v>12</v>
      </c>
      <c r="H16">
        <f>IF(ISBLANK(MatchReport[[#This Row],[header_name]]),"",IFERROR(MATCH(MatchReport[[#This Row],[header_name]],{"Child Unique ID","Gender","Ethnicity","Date of Birth","Age of Child (Years)","Date of Contact","Contact Source"},0)-1,"INVALID"))</f>
        <v>1</v>
      </c>
      <c r="I16" t="str">
        <f>IF(ISBLANK(MatchReport[[#This Row],[table]]),"TABLE",IF(ISBLANK(MatchReport[[#This Row],[header_name]]),IF(ISBLANK(MatchReport[[#This Row],[column_name]]),"","HEADER"),IF(ISBLANK(MatchReport[[#This Row],[column_name]]),"COLUMN","")))</f>
        <v/>
      </c>
      <c r="J16" s="4"/>
    </row>
    <row r="17" spans="1:9" x14ac:dyDescent="0.2">
      <c r="A17" t="s">
        <v>154</v>
      </c>
      <c r="B17" t="s">
        <v>154</v>
      </c>
      <c r="C17">
        <v>2</v>
      </c>
      <c r="D17" t="s">
        <v>57</v>
      </c>
      <c r="E17" t="s">
        <v>58</v>
      </c>
      <c r="F17" t="s">
        <v>60</v>
      </c>
      <c r="G17" t="s">
        <v>60</v>
      </c>
      <c r="H17">
        <f>IF(ISBLANK(MatchReport[[#This Row],[header_name]]),"",IFERROR(MATCH(MatchReport[[#This Row],[header_name]],{"Child Unique ID","Gender","Ethnicity","Date of Birth","Age of Child (Years)","Date of Contact","Contact Source"},0)-1,"INVALID"))</f>
        <v>3</v>
      </c>
      <c r="I17" t="str">
        <f>IF(ISBLANK(MatchReport[[#This Row],[table]]),"TABLE",IF(ISBLANK(MatchReport[[#This Row],[header_name]]),IF(ISBLANK(MatchReport[[#This Row],[column_name]]),"","HEADER"),IF(ISBLANK(MatchReport[[#This Row],[column_name]]),"COLUMN","")))</f>
        <v/>
      </c>
    </row>
    <row r="18" spans="1:9" x14ac:dyDescent="0.2">
      <c r="A18" t="s">
        <v>154</v>
      </c>
      <c r="B18" t="s">
        <v>154</v>
      </c>
      <c r="C18">
        <v>2</v>
      </c>
      <c r="D18" t="s">
        <v>57</v>
      </c>
      <c r="E18" t="s">
        <v>58</v>
      </c>
      <c r="F18" t="s">
        <v>61</v>
      </c>
      <c r="G18" t="s">
        <v>61</v>
      </c>
      <c r="H18">
        <f>IF(ISBLANK(MatchReport[[#This Row],[header_name]]),"",IFERROR(MATCH(MatchReport[[#This Row],[header_name]],{"Child Unique ID","Gender","Ethnicity","Date of Birth","Age of Child (Years)","Date of Contact","Contact Source"},0)-1,"INVALID"))</f>
        <v>4</v>
      </c>
      <c r="I18" t="str">
        <f>IF(ISBLANK(MatchReport[[#This Row],[table]]),"TABLE",IF(ISBLANK(MatchReport[[#This Row],[header_name]]),IF(ISBLANK(MatchReport[[#This Row],[column_name]]),"","HEADER"),IF(ISBLANK(MatchReport[[#This Row],[column_name]]),"COLUMN","")))</f>
        <v/>
      </c>
    </row>
    <row r="19" spans="1:9" x14ac:dyDescent="0.2">
      <c r="A19" t="s">
        <v>154</v>
      </c>
      <c r="B19" t="s">
        <v>154</v>
      </c>
      <c r="C19">
        <v>2</v>
      </c>
      <c r="D19" t="s">
        <v>57</v>
      </c>
      <c r="E19" t="s">
        <v>58</v>
      </c>
      <c r="F19" t="s">
        <v>62</v>
      </c>
      <c r="G19" t="s">
        <v>62</v>
      </c>
      <c r="H19">
        <f>IF(ISBLANK(MatchReport[[#This Row],[header_name]]),"",IFERROR(MATCH(MatchReport[[#This Row],[header_name]],{"Child Unique ID","Gender","Ethnicity","Date of Birth","Age of Child (Years)","Date of Contact","Contact Source"},0)-1,"INVALID"))</f>
        <v>5</v>
      </c>
      <c r="I19" t="str">
        <f>IF(ISBLANK(MatchReport[[#This Row],[table]]),"TABLE",IF(ISBLANK(MatchReport[[#This Row],[header_name]]),IF(ISBLANK(MatchReport[[#This Row],[column_name]]),"","HEADER"),IF(ISBLANK(MatchReport[[#This Row],[column_name]]),"COLUMN","")))</f>
        <v/>
      </c>
    </row>
    <row r="20" spans="1:9" x14ac:dyDescent="0.2">
      <c r="A20" t="s">
        <v>154</v>
      </c>
      <c r="B20" t="s">
        <v>154</v>
      </c>
      <c r="C20">
        <v>2</v>
      </c>
      <c r="D20" t="s">
        <v>57</v>
      </c>
      <c r="E20" t="s">
        <v>58</v>
      </c>
      <c r="F20" t="s">
        <v>63</v>
      </c>
      <c r="G20" t="s">
        <v>63</v>
      </c>
      <c r="H20">
        <f>IF(ISBLANK(MatchReport[[#This Row],[header_name]]),"",IFERROR(MATCH(MatchReport[[#This Row],[header_name]],{"Child Unique ID","Gender","Ethnicity","Date of Birth","Age of Child (Years)","Date of Contact","Contact Source"},0)-1,"INVALID"))</f>
        <v>6</v>
      </c>
      <c r="I20" t="str">
        <f>IF(ISBLANK(MatchReport[[#This Row],[table]]),"TABLE",IF(ISBLANK(MatchReport[[#This Row],[header_name]]),IF(ISBLANK(MatchReport[[#This Row],[column_name]]),"","HEADER"),IF(ISBLANK(MatchReport[[#This Row],[column_name]]),"COLUMN","")))</f>
        <v/>
      </c>
    </row>
    <row r="21" spans="1:9" x14ac:dyDescent="0.2">
      <c r="A21" t="s">
        <v>154</v>
      </c>
      <c r="B21" t="s">
        <v>154</v>
      </c>
      <c r="C21">
        <v>2</v>
      </c>
      <c r="D21" t="s">
        <v>64</v>
      </c>
      <c r="E21" t="s">
        <v>65</v>
      </c>
      <c r="F21" t="s">
        <v>59</v>
      </c>
      <c r="G21" t="s">
        <v>59</v>
      </c>
      <c r="H21">
        <f>IF(ISBLANK(MatchReport[[#This Row],[header_name]]),"",IFERROR(MATCH(MatchReport[[#This Row],[header_name]],{"Child Unique ID","Family identifier","Gender","Ethnicity","Date of Birth","Age of Child (Years)","Does the Child have a Disability","Date the Child Entered Care","Date of Decision that Child Should be Placed for Adoption","Date of Placement Order","Date of Matching Child and Prospective Adopters","Date Placed for Adoption","Date of Adoption Order ","Date of Decision that Child Should No Longer be Placed for Adoption","Reason Why Child No Longer Placed for Adoption","Date the child was placed for fostering in FFA or concurrent planning placement"},0)-1,"INVALID"))</f>
        <v>0</v>
      </c>
      <c r="I21" t="str">
        <f>IF(ISBLANK(MatchReport[[#This Row],[table]]),"TABLE",IF(ISBLANK(MatchReport[[#This Row],[header_name]]),IF(ISBLANK(MatchReport[[#This Row],[column_name]]),"","HEADER"),IF(ISBLANK(MatchReport[[#This Row],[column_name]]),"COLUMN","")))</f>
        <v/>
      </c>
    </row>
    <row r="22" spans="1:9" x14ac:dyDescent="0.2">
      <c r="A22" t="s">
        <v>154</v>
      </c>
      <c r="B22" t="s">
        <v>154</v>
      </c>
      <c r="C22">
        <v>2</v>
      </c>
      <c r="D22" t="s">
        <v>64</v>
      </c>
      <c r="E22" t="s">
        <v>65</v>
      </c>
      <c r="F22" t="s">
        <v>66</v>
      </c>
      <c r="G22" t="s">
        <v>66</v>
      </c>
      <c r="H22">
        <f>IF(ISBLANK(MatchReport[[#This Row],[header_name]]),"",IFERROR(MATCH(MatchReport[[#This Row],[header_name]],{"Child Unique ID","Family identifier","Gender","Ethnicity","Date of Birth","Age of Child (Years)","Does the Child have a Disability","Date the Child Entered Care","Date of Decision that Child Should be Placed for Adoption","Date of Placement Order","Date of Matching Child and Prospective Adopters","Date Placed for Adoption","Date of Adoption Order ","Date of Decision that Child Should No Longer be Placed for Adoption","Reason Why Child No Longer Placed for Adoption","Date the child was placed for fostering in FFA or concurrent planning placement"},0)-1,"INVALID"))</f>
        <v>1</v>
      </c>
      <c r="I22" t="str">
        <f>IF(ISBLANK(MatchReport[[#This Row],[table]]),"TABLE",IF(ISBLANK(MatchReport[[#This Row],[header_name]]),IF(ISBLANK(MatchReport[[#This Row],[column_name]]),"","HEADER"),IF(ISBLANK(MatchReport[[#This Row],[column_name]]),"COLUMN","")))</f>
        <v/>
      </c>
    </row>
    <row r="23" spans="1:9" x14ac:dyDescent="0.2">
      <c r="A23" t="s">
        <v>154</v>
      </c>
      <c r="B23" t="s">
        <v>154</v>
      </c>
      <c r="C23">
        <v>2</v>
      </c>
      <c r="D23" t="s">
        <v>64</v>
      </c>
      <c r="E23" t="s">
        <v>65</v>
      </c>
      <c r="F23" t="s">
        <v>12</v>
      </c>
      <c r="G23" t="s">
        <v>12</v>
      </c>
      <c r="H23">
        <f>IF(ISBLANK(MatchReport[[#This Row],[header_name]]),"",IFERROR(MATCH(MatchReport[[#This Row],[header_name]],{"Child Unique ID","Family identifier","Gender","Ethnicity","Date of Birth","Age of Child (Years)","Does the Child have a Disability","Date the Child Entered Care","Date of Decision that Child Should be Placed for Adoption","Date of Placement Order","Date of Matching Child and Prospective Adopters","Date Placed for Adoption","Date of Adoption Order ","Date of Decision that Child Should No Longer be Placed for Adoption","Reason Why Child No Longer Placed for Adoption","Date the child was placed for fostering in FFA or concurrent planning placement"},0)-1,"INVALID"))</f>
        <v>2</v>
      </c>
      <c r="I23" t="str">
        <f>IF(ISBLANK(MatchReport[[#This Row],[table]]),"TABLE",IF(ISBLANK(MatchReport[[#This Row],[header_name]]),IF(ISBLANK(MatchReport[[#This Row],[column_name]]),"","HEADER"),IF(ISBLANK(MatchReport[[#This Row],[column_name]]),"COLUMN","")))</f>
        <v/>
      </c>
    </row>
    <row r="24" spans="1:9" x14ac:dyDescent="0.2">
      <c r="A24" t="s">
        <v>154</v>
      </c>
      <c r="B24" t="s">
        <v>154</v>
      </c>
      <c r="C24">
        <v>2</v>
      </c>
      <c r="D24" t="s">
        <v>64</v>
      </c>
      <c r="E24" t="s">
        <v>65</v>
      </c>
      <c r="F24" t="s">
        <v>13</v>
      </c>
      <c r="G24" t="s">
        <v>13</v>
      </c>
      <c r="H24">
        <f>IF(ISBLANK(MatchReport[[#This Row],[header_name]]),"",IFERROR(MATCH(MatchReport[[#This Row],[header_name]],{"Child Unique ID","Family identifier","Gender","Ethnicity","Date of Birth","Age of Child (Years)","Does the Child have a Disability","Date the Child Entered Care","Date of Decision that Child Should be Placed for Adoption","Date of Placement Order","Date of Matching Child and Prospective Adopters","Date Placed for Adoption","Date of Adoption Order ","Date of Decision that Child Should No Longer be Placed for Adoption","Reason Why Child No Longer Placed for Adoption","Date the child was placed for fostering in FFA or concurrent planning placement"},0)-1,"INVALID"))</f>
        <v>3</v>
      </c>
      <c r="I24" t="str">
        <f>IF(ISBLANK(MatchReport[[#This Row],[table]]),"TABLE",IF(ISBLANK(MatchReport[[#This Row],[header_name]]),IF(ISBLANK(MatchReport[[#This Row],[column_name]]),"","HEADER"),IF(ISBLANK(MatchReport[[#This Row],[column_name]]),"COLUMN","")))</f>
        <v/>
      </c>
    </row>
    <row r="25" spans="1:9" x14ac:dyDescent="0.2">
      <c r="A25" t="s">
        <v>154</v>
      </c>
      <c r="B25" t="s">
        <v>154</v>
      </c>
      <c r="C25">
        <v>2</v>
      </c>
      <c r="D25" t="s">
        <v>64</v>
      </c>
      <c r="E25" t="s">
        <v>65</v>
      </c>
      <c r="F25" t="s">
        <v>60</v>
      </c>
      <c r="G25" t="s">
        <v>60</v>
      </c>
      <c r="H25">
        <f>IF(ISBLANK(MatchReport[[#This Row],[header_name]]),"",IFERROR(MATCH(MatchReport[[#This Row],[header_name]],{"Child Unique ID","Family identifier","Gender","Ethnicity","Date of Birth","Age of Child (Years)","Does the Child have a Disability","Date the Child Entered Care","Date of Decision that Child Should be Placed for Adoption","Date of Placement Order","Date of Matching Child and Prospective Adopters","Date Placed for Adoption","Date of Adoption Order ","Date of Decision that Child Should No Longer be Placed for Adoption","Reason Why Child No Longer Placed for Adoption","Date the child was placed for fostering in FFA or concurrent planning placement"},0)-1,"INVALID"))</f>
        <v>4</v>
      </c>
      <c r="I25" t="str">
        <f>IF(ISBLANK(MatchReport[[#This Row],[table]]),"TABLE",IF(ISBLANK(MatchReport[[#This Row],[header_name]]),IF(ISBLANK(MatchReport[[#This Row],[column_name]]),"","HEADER"),IF(ISBLANK(MatchReport[[#This Row],[column_name]]),"COLUMN","")))</f>
        <v/>
      </c>
    </row>
    <row r="26" spans="1:9" x14ac:dyDescent="0.2">
      <c r="A26" t="s">
        <v>154</v>
      </c>
      <c r="B26" t="s">
        <v>154</v>
      </c>
      <c r="C26">
        <v>2</v>
      </c>
      <c r="D26" t="s">
        <v>64</v>
      </c>
      <c r="E26" t="s">
        <v>65</v>
      </c>
      <c r="F26" t="s">
        <v>61</v>
      </c>
      <c r="G26" t="s">
        <v>61</v>
      </c>
      <c r="H26">
        <f>IF(ISBLANK(MatchReport[[#This Row],[header_name]]),"",IFERROR(MATCH(MatchReport[[#This Row],[header_name]],{"Child Unique ID","Family identifier","Gender","Ethnicity","Date of Birth","Age of Child (Years)","Does the Child have a Disability","Date the Child Entered Care","Date of Decision that Child Should be Placed for Adoption","Date of Placement Order","Date of Matching Child and Prospective Adopters","Date Placed for Adoption","Date of Adoption Order ","Date of Decision that Child Should No Longer be Placed for Adoption","Reason Why Child No Longer Placed for Adoption","Date the child was placed for fostering in FFA or concurrent planning placement"},0)-1,"INVALID"))</f>
        <v>5</v>
      </c>
      <c r="I26" t="str">
        <f>IF(ISBLANK(MatchReport[[#This Row],[table]]),"TABLE",IF(ISBLANK(MatchReport[[#This Row],[header_name]]),IF(ISBLANK(MatchReport[[#This Row],[column_name]]),"","HEADER"),IF(ISBLANK(MatchReport[[#This Row],[column_name]]),"COLUMN","")))</f>
        <v/>
      </c>
    </row>
    <row r="27" spans="1:9" x14ac:dyDescent="0.2">
      <c r="A27" t="s">
        <v>154</v>
      </c>
      <c r="B27" t="s">
        <v>154</v>
      </c>
      <c r="C27">
        <v>2</v>
      </c>
      <c r="D27" t="s">
        <v>64</v>
      </c>
      <c r="E27" t="s">
        <v>65</v>
      </c>
      <c r="F27" t="s">
        <v>16</v>
      </c>
      <c r="G27" t="s">
        <v>16</v>
      </c>
      <c r="H27">
        <f>IF(ISBLANK(MatchReport[[#This Row],[header_name]]),"",IFERROR(MATCH(MatchReport[[#This Row],[header_name]],{"Child Unique ID","Family identifier","Gender","Ethnicity","Date of Birth","Age of Child (Years)","Does the Child have a Disability","Date the Child Entered Care","Date of Decision that Child Should be Placed for Adoption","Date of Placement Order","Date of Matching Child and Prospective Adopters","Date Placed for Adoption","Date of Adoption Order ","Date of Decision that Child Should No Longer be Placed for Adoption","Reason Why Child No Longer Placed for Adoption","Date the child was placed for fostering in FFA or concurrent planning placement"},0)-1,"INVALID"))</f>
        <v>6</v>
      </c>
      <c r="I27" t="str">
        <f>IF(ISBLANK(MatchReport[[#This Row],[table]]),"TABLE",IF(ISBLANK(MatchReport[[#This Row],[header_name]]),IF(ISBLANK(MatchReport[[#This Row],[column_name]]),"","HEADER"),IF(ISBLANK(MatchReport[[#This Row],[column_name]]),"COLUMN","")))</f>
        <v/>
      </c>
    </row>
    <row r="28" spans="1:9" x14ac:dyDescent="0.2">
      <c r="A28" t="s">
        <v>154</v>
      </c>
      <c r="B28" t="s">
        <v>154</v>
      </c>
      <c r="C28">
        <v>2</v>
      </c>
      <c r="D28" t="s">
        <v>64</v>
      </c>
      <c r="E28" t="s">
        <v>65</v>
      </c>
      <c r="F28" t="s">
        <v>67</v>
      </c>
      <c r="G28" t="s">
        <v>67</v>
      </c>
      <c r="H28">
        <f>IF(ISBLANK(MatchReport[[#This Row],[header_name]]),"",IFERROR(MATCH(MatchReport[[#This Row],[header_name]],{"Child Unique ID","Family identifier","Gender","Ethnicity","Date of Birth","Age of Child (Years)","Does the Child have a Disability","Date the Child Entered Care","Date of Decision that Child Should be Placed for Adoption","Date of Placement Order","Date of Matching Child and Prospective Adopters","Date Placed for Adoption","Date of Adoption Order ","Date of Decision that Child Should No Longer be Placed for Adoption","Reason Why Child No Longer Placed for Adoption","Date the child was placed for fostering in FFA or concurrent planning placement"},0)-1,"INVALID"))</f>
        <v>7</v>
      </c>
      <c r="I28" t="str">
        <f>IF(ISBLANK(MatchReport[[#This Row],[table]]),"TABLE",IF(ISBLANK(MatchReport[[#This Row],[header_name]]),IF(ISBLANK(MatchReport[[#This Row],[column_name]]),"","HEADER"),IF(ISBLANK(MatchReport[[#This Row],[column_name]]),"COLUMN","")))</f>
        <v/>
      </c>
    </row>
    <row r="29" spans="1:9" x14ac:dyDescent="0.2">
      <c r="A29" t="s">
        <v>154</v>
      </c>
      <c r="B29" t="s">
        <v>154</v>
      </c>
      <c r="C29">
        <v>2</v>
      </c>
      <c r="D29" t="s">
        <v>64</v>
      </c>
      <c r="E29" t="s">
        <v>65</v>
      </c>
      <c r="F29" t="s">
        <v>68</v>
      </c>
      <c r="G29" t="s">
        <v>68</v>
      </c>
      <c r="H29">
        <f>IF(ISBLANK(MatchReport[[#This Row],[header_name]]),"",IFERROR(MATCH(MatchReport[[#This Row],[header_name]],{"Child Unique ID","Family identifier","Gender","Ethnicity","Date of Birth","Age of Child (Years)","Does the Child have a Disability","Date the Child Entered Care","Date of Decision that Child Should be Placed for Adoption","Date of Placement Order","Date of Matching Child and Prospective Adopters","Date Placed for Adoption","Date of Adoption Order ","Date of Decision that Child Should No Longer be Placed for Adoption","Reason Why Child No Longer Placed for Adoption","Date the child was placed for fostering in FFA or concurrent planning placement"},0)-1,"INVALID"))</f>
        <v>8</v>
      </c>
      <c r="I29" t="str">
        <f>IF(ISBLANK(MatchReport[[#This Row],[table]]),"TABLE",IF(ISBLANK(MatchReport[[#This Row],[header_name]]),IF(ISBLANK(MatchReport[[#This Row],[column_name]]),"","HEADER"),IF(ISBLANK(MatchReport[[#This Row],[column_name]]),"COLUMN","")))</f>
        <v/>
      </c>
    </row>
    <row r="30" spans="1:9" x14ac:dyDescent="0.2">
      <c r="A30" t="s">
        <v>154</v>
      </c>
      <c r="B30" t="s">
        <v>154</v>
      </c>
      <c r="C30">
        <v>2</v>
      </c>
      <c r="D30" t="s">
        <v>64</v>
      </c>
      <c r="E30" t="s">
        <v>65</v>
      </c>
      <c r="F30" t="s">
        <v>69</v>
      </c>
      <c r="G30" t="s">
        <v>69</v>
      </c>
      <c r="H30">
        <f>IF(ISBLANK(MatchReport[[#This Row],[header_name]]),"",IFERROR(MATCH(MatchReport[[#This Row],[header_name]],{"Child Unique ID","Family identifier","Gender","Ethnicity","Date of Birth","Age of Child (Years)","Does the Child have a Disability","Date the Child Entered Care","Date of Decision that Child Should be Placed for Adoption","Date of Placement Order","Date of Matching Child and Prospective Adopters","Date Placed for Adoption","Date of Adoption Order ","Date of Decision that Child Should No Longer be Placed for Adoption","Reason Why Child No Longer Placed for Adoption","Date the child was placed for fostering in FFA or concurrent planning placement"},0)-1,"INVALID"))</f>
        <v>9</v>
      </c>
      <c r="I30" t="str">
        <f>IF(ISBLANK(MatchReport[[#This Row],[table]]),"TABLE",IF(ISBLANK(MatchReport[[#This Row],[header_name]]),IF(ISBLANK(MatchReport[[#This Row],[column_name]]),"","HEADER"),IF(ISBLANK(MatchReport[[#This Row],[column_name]]),"COLUMN","")))</f>
        <v/>
      </c>
    </row>
    <row r="31" spans="1:9" x14ac:dyDescent="0.2">
      <c r="A31" t="s">
        <v>154</v>
      </c>
      <c r="B31" t="s">
        <v>154</v>
      </c>
      <c r="C31">
        <v>2</v>
      </c>
      <c r="D31" t="s">
        <v>64</v>
      </c>
      <c r="E31" t="s">
        <v>65</v>
      </c>
      <c r="F31" t="s">
        <v>70</v>
      </c>
      <c r="G31" t="s">
        <v>70</v>
      </c>
      <c r="H31">
        <f>IF(ISBLANK(MatchReport[[#This Row],[header_name]]),"",IFERROR(MATCH(MatchReport[[#This Row],[header_name]],{"Child Unique ID","Family identifier","Gender","Ethnicity","Date of Birth","Age of Child (Years)","Does the Child have a Disability","Date the Child Entered Care","Date of Decision that Child Should be Placed for Adoption","Date of Placement Order","Date of Matching Child and Prospective Adopters","Date Placed for Adoption","Date of Adoption Order ","Date of Decision that Child Should No Longer be Placed for Adoption","Reason Why Child No Longer Placed for Adoption","Date the child was placed for fostering in FFA or concurrent planning placement"},0)-1,"INVALID"))</f>
        <v>10</v>
      </c>
      <c r="I31" t="str">
        <f>IF(ISBLANK(MatchReport[[#This Row],[table]]),"TABLE",IF(ISBLANK(MatchReport[[#This Row],[header_name]]),IF(ISBLANK(MatchReport[[#This Row],[column_name]]),"","HEADER"),IF(ISBLANK(MatchReport[[#This Row],[column_name]]),"COLUMN","")))</f>
        <v/>
      </c>
    </row>
    <row r="32" spans="1:9" x14ac:dyDescent="0.2">
      <c r="A32" t="s">
        <v>154</v>
      </c>
      <c r="B32" t="s">
        <v>154</v>
      </c>
      <c r="C32">
        <v>2</v>
      </c>
      <c r="D32" t="s">
        <v>64</v>
      </c>
      <c r="E32" t="s">
        <v>65</v>
      </c>
      <c r="F32" t="s">
        <v>71</v>
      </c>
      <c r="G32" t="s">
        <v>71</v>
      </c>
      <c r="H32">
        <f>IF(ISBLANK(MatchReport[[#This Row],[header_name]]),"",IFERROR(MATCH(MatchReport[[#This Row],[header_name]],{"Child Unique ID","Family identifier","Gender","Ethnicity","Date of Birth","Age of Child (Years)","Does the Child have a Disability","Date the Child Entered Care","Date of Decision that Child Should be Placed for Adoption","Date of Placement Order","Date of Matching Child and Prospective Adopters","Date Placed for Adoption","Date of Adoption Order ","Date of Decision that Child Should No Longer be Placed for Adoption","Reason Why Child No Longer Placed for Adoption","Date the child was placed for fostering in FFA or concurrent planning placement"},0)-1,"INVALID"))</f>
        <v>11</v>
      </c>
      <c r="I32" t="str">
        <f>IF(ISBLANK(MatchReport[[#This Row],[table]]),"TABLE",IF(ISBLANK(MatchReport[[#This Row],[header_name]]),IF(ISBLANK(MatchReport[[#This Row],[column_name]]),"","HEADER"),IF(ISBLANK(MatchReport[[#This Row],[column_name]]),"COLUMN","")))</f>
        <v/>
      </c>
    </row>
    <row r="33" spans="1:9" x14ac:dyDescent="0.2">
      <c r="A33" t="s">
        <v>154</v>
      </c>
      <c r="B33" t="s">
        <v>154</v>
      </c>
      <c r="C33">
        <v>2</v>
      </c>
      <c r="D33" t="s">
        <v>64</v>
      </c>
      <c r="E33" t="s">
        <v>65</v>
      </c>
      <c r="F33" t="s">
        <v>72</v>
      </c>
      <c r="G33" t="s">
        <v>73</v>
      </c>
      <c r="H33">
        <f>IF(ISBLANK(MatchReport[[#This Row],[header_name]]),"",IFERROR(MATCH(MatchReport[[#This Row],[header_name]],{"Child Unique ID","Family identifier","Gender","Ethnicity","Date of Birth","Age of Child (Years)","Does the Child have a Disability","Date the Child Entered Care","Date of Decision that Child Should be Placed for Adoption","Date of Placement Order","Date of Matching Child and Prospective Adopters","Date Placed for Adoption","Date of Adoption Order ","Date of Decision that Child Should No Longer be Placed for Adoption","Reason Why Child No Longer Placed for Adoption","Date the child was placed for fostering in FFA or concurrent planning placement"},0)-1,"INVALID"))</f>
        <v>12</v>
      </c>
      <c r="I33" t="str">
        <f>IF(ISBLANK(MatchReport[[#This Row],[table]]),"TABLE",IF(ISBLANK(MatchReport[[#This Row],[header_name]]),IF(ISBLANK(MatchReport[[#This Row],[column_name]]),"","HEADER"),IF(ISBLANK(MatchReport[[#This Row],[column_name]]),"COLUMN","")))</f>
        <v/>
      </c>
    </row>
    <row r="34" spans="1:9" x14ac:dyDescent="0.2">
      <c r="A34" t="s">
        <v>154</v>
      </c>
      <c r="B34" t="s">
        <v>154</v>
      </c>
      <c r="C34">
        <v>2</v>
      </c>
      <c r="D34" t="s">
        <v>64</v>
      </c>
      <c r="E34" t="s">
        <v>65</v>
      </c>
      <c r="F34" t="s">
        <v>74</v>
      </c>
      <c r="G34" t="s">
        <v>74</v>
      </c>
      <c r="H34">
        <f>IF(ISBLANK(MatchReport[[#This Row],[header_name]]),"",IFERROR(MATCH(MatchReport[[#This Row],[header_name]],{"Child Unique ID","Family identifier","Gender","Ethnicity","Date of Birth","Age of Child (Years)","Does the Child have a Disability","Date the Child Entered Care","Date of Decision that Child Should be Placed for Adoption","Date of Placement Order","Date of Matching Child and Prospective Adopters","Date Placed for Adoption","Date of Adoption Order ","Date of Decision that Child Should No Longer be Placed for Adoption","Reason Why Child No Longer Placed for Adoption","Date the child was placed for fostering in FFA or concurrent planning placement"},0)-1,"INVALID"))</f>
        <v>13</v>
      </c>
      <c r="I34" t="str">
        <f>IF(ISBLANK(MatchReport[[#This Row],[table]]),"TABLE",IF(ISBLANK(MatchReport[[#This Row],[header_name]]),IF(ISBLANK(MatchReport[[#This Row],[column_name]]),"","HEADER"),IF(ISBLANK(MatchReport[[#This Row],[column_name]]),"COLUMN","")))</f>
        <v/>
      </c>
    </row>
    <row r="35" spans="1:9" x14ac:dyDescent="0.2">
      <c r="A35" t="s">
        <v>154</v>
      </c>
      <c r="B35" t="s">
        <v>154</v>
      </c>
      <c r="C35">
        <v>2</v>
      </c>
      <c r="D35" t="s">
        <v>64</v>
      </c>
      <c r="E35" t="s">
        <v>65</v>
      </c>
      <c r="F35" t="s">
        <v>44</v>
      </c>
      <c r="G35" t="s">
        <v>44</v>
      </c>
      <c r="H35">
        <f>IF(ISBLANK(MatchReport[[#This Row],[header_name]]),"",IFERROR(MATCH(MatchReport[[#This Row],[header_name]],{"Child Unique ID","Family identifier","Gender","Ethnicity","Date of Birth","Age of Child (Years)","Does the Child have a Disability","Date the Child Entered Care","Date of Decision that Child Should be Placed for Adoption","Date of Placement Order","Date of Matching Child and Prospective Adopters","Date Placed for Adoption","Date of Adoption Order ","Date of Decision that Child Should No Longer be Placed for Adoption","Reason Why Child No Longer Placed for Adoption","Date the child was placed for fostering in FFA or concurrent planning placement"},0)-1,"INVALID"))</f>
        <v>14</v>
      </c>
      <c r="I35" t="str">
        <f>IF(ISBLANK(MatchReport[[#This Row],[table]]),"TABLE",IF(ISBLANK(MatchReport[[#This Row],[header_name]]),IF(ISBLANK(MatchReport[[#This Row],[column_name]]),"","HEADER"),IF(ISBLANK(MatchReport[[#This Row],[column_name]]),"COLUMN","")))</f>
        <v/>
      </c>
    </row>
    <row r="36" spans="1:9" x14ac:dyDescent="0.2">
      <c r="A36" t="s">
        <v>154</v>
      </c>
      <c r="B36" t="s">
        <v>154</v>
      </c>
      <c r="C36">
        <v>2</v>
      </c>
      <c r="D36" t="s">
        <v>64</v>
      </c>
      <c r="E36" t="s">
        <v>65</v>
      </c>
      <c r="F36" t="s">
        <v>75</v>
      </c>
      <c r="G36" t="s">
        <v>75</v>
      </c>
      <c r="H36">
        <f>IF(ISBLANK(MatchReport[[#This Row],[header_name]]),"",IFERROR(MATCH(MatchReport[[#This Row],[header_name]],{"Child Unique ID","Family identifier","Gender","Ethnicity","Date of Birth","Age of Child (Years)","Does the Child have a Disability","Date the Child Entered Care","Date of Decision that Child Should be Placed for Adoption","Date of Placement Order","Date of Matching Child and Prospective Adopters","Date Placed for Adoption","Date of Adoption Order ","Date of Decision that Child Should No Longer be Placed for Adoption","Reason Why Child No Longer Placed for Adoption","Date the child was placed for fostering in FFA or concurrent planning placement"},0)-1,"INVALID"))</f>
        <v>15</v>
      </c>
      <c r="I36" t="str">
        <f>IF(ISBLANK(MatchReport[[#This Row],[table]]),"TABLE",IF(ISBLANK(MatchReport[[#This Row],[header_name]]),IF(ISBLANK(MatchReport[[#This Row],[column_name]]),"","HEADER"),IF(ISBLANK(MatchReport[[#This Row],[column_name]]),"COLUMN","")))</f>
        <v/>
      </c>
    </row>
    <row r="37" spans="1:9" x14ac:dyDescent="0.2">
      <c r="A37" t="s">
        <v>154</v>
      </c>
      <c r="B37" t="s">
        <v>154</v>
      </c>
      <c r="C37">
        <v>2</v>
      </c>
      <c r="D37" t="s">
        <v>76</v>
      </c>
      <c r="E37" t="s">
        <v>77</v>
      </c>
      <c r="F37" t="s">
        <v>78</v>
      </c>
      <c r="G37" t="s">
        <v>78</v>
      </c>
      <c r="H37">
        <f>IF(ISBLANK(MatchReport[[#This Row],[header_name]]),"",IFERROR(MATCH(MatchReport[[#This Row],[header_name]],{"Individual adopter identifier","Family identifier","Gender","Ethnicity","Disability","Is the (prospective) adopter fostering for adoption?","Date enquiry received","Date Stage 1 started","Date Stage 1 ended","Date Stage 2 started","Date Stage 2 ended","Date application submitted","Date application approved","Date adopter matched with child(ren)","Date child/children placed with adopter(s)","No. of children placed","Date of Adoption Order","Date of leaving adoption process","Reason for leaving adoption process"},0)-1,"INVALID"))</f>
        <v>0</v>
      </c>
      <c r="I37" t="str">
        <f>IF(ISBLANK(MatchReport[[#This Row],[table]]),"TABLE",IF(ISBLANK(MatchReport[[#This Row],[header_name]]),IF(ISBLANK(MatchReport[[#This Row],[column_name]]),"","HEADER"),IF(ISBLANK(MatchReport[[#This Row],[column_name]]),"COLUMN","")))</f>
        <v/>
      </c>
    </row>
    <row r="38" spans="1:9" x14ac:dyDescent="0.2">
      <c r="A38" t="s">
        <v>154</v>
      </c>
      <c r="B38" t="s">
        <v>154</v>
      </c>
      <c r="C38">
        <v>2</v>
      </c>
      <c r="D38" t="s">
        <v>76</v>
      </c>
      <c r="E38" t="s">
        <v>77</v>
      </c>
      <c r="F38" t="s">
        <v>66</v>
      </c>
      <c r="G38" t="s">
        <v>66</v>
      </c>
      <c r="H38">
        <f>IF(ISBLANK(MatchReport[[#This Row],[header_name]]),"",IFERROR(MATCH(MatchReport[[#This Row],[header_name]],{"Individual adopter identifier","Family identifier","Gender","Ethnicity","Disability","Is the (prospective) adopter fostering for adoption?","Date enquiry received","Date Stage 1 started","Date Stage 1 ended","Date Stage 2 started","Date Stage 2 ended","Date application submitted","Date application approved","Date adopter matched with child(ren)","Date child/children placed with adopter(s)","No. of children placed","Date of Adoption Order","Date of leaving adoption process","Reason for leaving adoption process"},0)-1,"INVALID"))</f>
        <v>1</v>
      </c>
      <c r="I38" t="str">
        <f>IF(ISBLANK(MatchReport[[#This Row],[table]]),"TABLE",IF(ISBLANK(MatchReport[[#This Row],[header_name]]),IF(ISBLANK(MatchReport[[#This Row],[column_name]]),"","HEADER"),IF(ISBLANK(MatchReport[[#This Row],[column_name]]),"COLUMN","")))</f>
        <v/>
      </c>
    </row>
    <row r="39" spans="1:9" x14ac:dyDescent="0.2">
      <c r="A39" t="s">
        <v>154</v>
      </c>
      <c r="B39" t="s">
        <v>154</v>
      </c>
      <c r="C39">
        <v>2</v>
      </c>
      <c r="D39" t="s">
        <v>76</v>
      </c>
      <c r="E39" t="s">
        <v>77</v>
      </c>
      <c r="F39" t="s">
        <v>12</v>
      </c>
      <c r="G39" t="s">
        <v>12</v>
      </c>
      <c r="H39">
        <f>IF(ISBLANK(MatchReport[[#This Row],[header_name]]),"",IFERROR(MATCH(MatchReport[[#This Row],[header_name]],{"Individual adopter identifier","Family identifier","Gender","Ethnicity","Disability","Is the (prospective) adopter fostering for adoption?","Date enquiry received","Date Stage 1 started","Date Stage 1 ended","Date Stage 2 started","Date Stage 2 ended","Date application submitted","Date application approved","Date adopter matched with child(ren)","Date child/children placed with adopter(s)","No. of children placed","Date of Adoption Order","Date of leaving adoption process","Reason for leaving adoption process"},0)-1,"INVALID"))</f>
        <v>2</v>
      </c>
      <c r="I39" t="str">
        <f>IF(ISBLANK(MatchReport[[#This Row],[table]]),"TABLE",IF(ISBLANK(MatchReport[[#This Row],[header_name]]),IF(ISBLANK(MatchReport[[#This Row],[column_name]]),"","HEADER"),IF(ISBLANK(MatchReport[[#This Row],[column_name]]),"COLUMN","")))</f>
        <v/>
      </c>
    </row>
    <row r="40" spans="1:9" x14ac:dyDescent="0.2">
      <c r="A40" t="s">
        <v>154</v>
      </c>
      <c r="B40" t="s">
        <v>154</v>
      </c>
      <c r="C40">
        <v>2</v>
      </c>
      <c r="D40" t="s">
        <v>76</v>
      </c>
      <c r="E40" t="s">
        <v>77</v>
      </c>
      <c r="F40" t="s">
        <v>13</v>
      </c>
      <c r="G40" t="s">
        <v>13</v>
      </c>
      <c r="H40">
        <f>IF(ISBLANK(MatchReport[[#This Row],[header_name]]),"",IFERROR(MATCH(MatchReport[[#This Row],[header_name]],{"Individual adopter identifier","Family identifier","Gender","Ethnicity","Disability","Is the (prospective) adopter fostering for adoption?","Date enquiry received","Date Stage 1 started","Date Stage 1 ended","Date Stage 2 started","Date Stage 2 ended","Date application submitted","Date application approved","Date adopter matched with child(ren)","Date child/children placed with adopter(s)","No. of children placed","Date of Adoption Order","Date of leaving adoption process","Reason for leaving adoption process"},0)-1,"INVALID"))</f>
        <v>3</v>
      </c>
      <c r="I40" t="str">
        <f>IF(ISBLANK(MatchReport[[#This Row],[table]]),"TABLE",IF(ISBLANK(MatchReport[[#This Row],[header_name]]),IF(ISBLANK(MatchReport[[#This Row],[column_name]]),"","HEADER"),IF(ISBLANK(MatchReport[[#This Row],[column_name]]),"COLUMN","")))</f>
        <v/>
      </c>
    </row>
    <row r="41" spans="1:9" x14ac:dyDescent="0.2">
      <c r="A41" t="s">
        <v>154</v>
      </c>
      <c r="B41" t="s">
        <v>154</v>
      </c>
      <c r="C41">
        <v>2</v>
      </c>
      <c r="D41" t="s">
        <v>76</v>
      </c>
      <c r="E41" t="s">
        <v>77</v>
      </c>
      <c r="F41" t="s">
        <v>79</v>
      </c>
      <c r="G41" t="s">
        <v>79</v>
      </c>
      <c r="H41">
        <f>IF(ISBLANK(MatchReport[[#This Row],[header_name]]),"",IFERROR(MATCH(MatchReport[[#This Row],[header_name]],{"Individual adopter identifier","Family identifier","Gender","Ethnicity","Disability","Is the (prospective) adopter fostering for adoption?","Date enquiry received","Date Stage 1 started","Date Stage 1 ended","Date Stage 2 started","Date Stage 2 ended","Date application submitted","Date application approved","Date adopter matched with child(ren)","Date child/children placed with adopter(s)","No. of children placed","Date of Adoption Order","Date of leaving adoption process","Reason for leaving adoption process"},0)-1,"INVALID"))</f>
        <v>4</v>
      </c>
      <c r="I41" t="str">
        <f>IF(ISBLANK(MatchReport[[#This Row],[table]]),"TABLE",IF(ISBLANK(MatchReport[[#This Row],[header_name]]),IF(ISBLANK(MatchReport[[#This Row],[column_name]]),"","HEADER"),IF(ISBLANK(MatchReport[[#This Row],[column_name]]),"COLUMN","")))</f>
        <v/>
      </c>
    </row>
    <row r="42" spans="1:9" x14ac:dyDescent="0.2">
      <c r="A42" t="s">
        <v>154</v>
      </c>
      <c r="B42" t="s">
        <v>154</v>
      </c>
      <c r="C42">
        <v>2</v>
      </c>
      <c r="D42" t="s">
        <v>76</v>
      </c>
      <c r="E42" t="s">
        <v>77</v>
      </c>
      <c r="F42" t="s">
        <v>80</v>
      </c>
      <c r="H42" t="str">
        <f>IF(ISBLANK(MatchReport[[#This Row],[header_name]]),"",IFERROR(MATCH(MatchReport[[#This Row],[header_name]],{"Individual adopter identifier","Family identifier","Gender","Ethnicity","Disability","Is the (prospective) adopter fostering for adoption?","Date enquiry received","Date Stage 1 started","Date Stage 1 ended","Date Stage 2 started","Date Stage 2 ended","Date application submitted","Date application approved","Date adopter matched with child(ren)","Date child/children placed with adopter(s)","No. of children placed","Date of Adoption Order","Date of leaving adoption process","Reason for leaving adoption process"},0)-1,"INVALID"))</f>
        <v/>
      </c>
      <c r="I42" t="str">
        <f>IF(ISBLANK(MatchReport[[#This Row],[table]]),"TABLE",IF(ISBLANK(MatchReport[[#This Row],[header_name]]),IF(ISBLANK(MatchReport[[#This Row],[column_name]]),"","HEADER"),IF(ISBLANK(MatchReport[[#This Row],[column_name]]),"COLUMN","")))</f>
        <v>HEADER</v>
      </c>
    </row>
    <row r="43" spans="1:9" x14ac:dyDescent="0.2">
      <c r="A43" t="s">
        <v>154</v>
      </c>
      <c r="B43" t="s">
        <v>154</v>
      </c>
      <c r="C43">
        <v>2</v>
      </c>
      <c r="D43" t="s">
        <v>76</v>
      </c>
      <c r="E43" t="s">
        <v>77</v>
      </c>
      <c r="F43" t="s">
        <v>81</v>
      </c>
      <c r="G43" t="s">
        <v>81</v>
      </c>
      <c r="H43">
        <f>IF(ISBLANK(MatchReport[[#This Row],[header_name]]),"",IFERROR(MATCH(MatchReport[[#This Row],[header_name]],{"Individual adopter identifier","Family identifier","Gender","Ethnicity","Disability","Is the (prospective) adopter fostering for adoption?","Date enquiry received","Date Stage 1 started","Date Stage 1 ended","Date Stage 2 started","Date Stage 2 ended","Date application submitted","Date application approved","Date adopter matched with child(ren)","Date child/children placed with adopter(s)","No. of children placed","Date of Adoption Order","Date of leaving adoption process","Reason for leaving adoption process"},0)-1,"INVALID"))</f>
        <v>6</v>
      </c>
      <c r="I43" t="str">
        <f>IF(ISBLANK(MatchReport[[#This Row],[table]]),"TABLE",IF(ISBLANK(MatchReport[[#This Row],[header_name]]),IF(ISBLANK(MatchReport[[#This Row],[column_name]]),"","HEADER"),IF(ISBLANK(MatchReport[[#This Row],[column_name]]),"COLUMN","")))</f>
        <v/>
      </c>
    </row>
    <row r="44" spans="1:9" x14ac:dyDescent="0.2">
      <c r="A44" t="s">
        <v>154</v>
      </c>
      <c r="B44" t="s">
        <v>154</v>
      </c>
      <c r="C44">
        <v>2</v>
      </c>
      <c r="D44" t="s">
        <v>76</v>
      </c>
      <c r="E44" t="s">
        <v>77</v>
      </c>
      <c r="F44" t="s">
        <v>82</v>
      </c>
      <c r="G44" t="s">
        <v>82</v>
      </c>
      <c r="H44">
        <f>IF(ISBLANK(MatchReport[[#This Row],[header_name]]),"",IFERROR(MATCH(MatchReport[[#This Row],[header_name]],{"Individual adopter identifier","Family identifier","Gender","Ethnicity","Disability","Is the (prospective) adopter fostering for adoption?","Date enquiry received","Date Stage 1 started","Date Stage 1 ended","Date Stage 2 started","Date Stage 2 ended","Date application submitted","Date application approved","Date adopter matched with child(ren)","Date child/children placed with adopter(s)","No. of children placed","Date of Adoption Order","Date of leaving adoption process","Reason for leaving adoption process"},0)-1,"INVALID"))</f>
        <v>7</v>
      </c>
      <c r="I44" t="str">
        <f>IF(ISBLANK(MatchReport[[#This Row],[table]]),"TABLE",IF(ISBLANK(MatchReport[[#This Row],[header_name]]),IF(ISBLANK(MatchReport[[#This Row],[column_name]]),"","HEADER"),IF(ISBLANK(MatchReport[[#This Row],[column_name]]),"COLUMN","")))</f>
        <v/>
      </c>
    </row>
    <row r="45" spans="1:9" x14ac:dyDescent="0.2">
      <c r="A45" t="s">
        <v>154</v>
      </c>
      <c r="B45" t="s">
        <v>154</v>
      </c>
      <c r="C45">
        <v>2</v>
      </c>
      <c r="D45" t="s">
        <v>76</v>
      </c>
      <c r="E45" t="s">
        <v>77</v>
      </c>
      <c r="F45" t="s">
        <v>83</v>
      </c>
      <c r="G45" t="s">
        <v>83</v>
      </c>
      <c r="H45">
        <f>IF(ISBLANK(MatchReport[[#This Row],[header_name]]),"",IFERROR(MATCH(MatchReport[[#This Row],[header_name]],{"Individual adopter identifier","Family identifier","Gender","Ethnicity","Disability","Is the (prospective) adopter fostering for adoption?","Date enquiry received","Date Stage 1 started","Date Stage 1 ended","Date Stage 2 started","Date Stage 2 ended","Date application submitted","Date application approved","Date adopter matched with child(ren)","Date child/children placed with adopter(s)","No. of children placed","Date of Adoption Order","Date of leaving adoption process","Reason for leaving adoption process"},0)-1,"INVALID"))</f>
        <v>8</v>
      </c>
      <c r="I45" t="str">
        <f>IF(ISBLANK(MatchReport[[#This Row],[table]]),"TABLE",IF(ISBLANK(MatchReport[[#This Row],[header_name]]),IF(ISBLANK(MatchReport[[#This Row],[column_name]]),"","HEADER"),IF(ISBLANK(MatchReport[[#This Row],[column_name]]),"COLUMN","")))</f>
        <v/>
      </c>
    </row>
    <row r="46" spans="1:9" x14ac:dyDescent="0.2">
      <c r="A46" t="s">
        <v>154</v>
      </c>
      <c r="B46" t="s">
        <v>154</v>
      </c>
      <c r="C46">
        <v>2</v>
      </c>
      <c r="D46" t="s">
        <v>76</v>
      </c>
      <c r="E46" t="s">
        <v>77</v>
      </c>
      <c r="F46" t="s">
        <v>84</v>
      </c>
      <c r="G46" t="s">
        <v>84</v>
      </c>
      <c r="H46">
        <f>IF(ISBLANK(MatchReport[[#This Row],[header_name]]),"",IFERROR(MATCH(MatchReport[[#This Row],[header_name]],{"Individual adopter identifier","Family identifier","Gender","Ethnicity","Disability","Is the (prospective) adopter fostering for adoption?","Date enquiry received","Date Stage 1 started","Date Stage 1 ended","Date Stage 2 started","Date Stage 2 ended","Date application submitted","Date application approved","Date adopter matched with child(ren)","Date child/children placed with adopter(s)","No. of children placed","Date of Adoption Order","Date of leaving adoption process","Reason for leaving adoption process"},0)-1,"INVALID"))</f>
        <v>9</v>
      </c>
      <c r="I46" t="str">
        <f>IF(ISBLANK(MatchReport[[#This Row],[table]]),"TABLE",IF(ISBLANK(MatchReport[[#This Row],[header_name]]),IF(ISBLANK(MatchReport[[#This Row],[column_name]]),"","HEADER"),IF(ISBLANK(MatchReport[[#This Row],[column_name]]),"COLUMN","")))</f>
        <v/>
      </c>
    </row>
    <row r="47" spans="1:9" x14ac:dyDescent="0.2">
      <c r="A47" t="s">
        <v>154</v>
      </c>
      <c r="B47" t="s">
        <v>154</v>
      </c>
      <c r="C47">
        <v>2</v>
      </c>
      <c r="D47" t="s">
        <v>76</v>
      </c>
      <c r="E47" t="s">
        <v>77</v>
      </c>
      <c r="F47" t="s">
        <v>85</v>
      </c>
      <c r="G47" t="s">
        <v>85</v>
      </c>
      <c r="H47">
        <f>IF(ISBLANK(MatchReport[[#This Row],[header_name]]),"",IFERROR(MATCH(MatchReport[[#This Row],[header_name]],{"Individual adopter identifier","Family identifier","Gender","Ethnicity","Disability","Is the (prospective) adopter fostering for adoption?","Date enquiry received","Date Stage 1 started","Date Stage 1 ended","Date Stage 2 started","Date Stage 2 ended","Date application submitted","Date application approved","Date adopter matched with child(ren)","Date child/children placed with adopter(s)","No. of children placed","Date of Adoption Order","Date of leaving adoption process","Reason for leaving adoption process"},0)-1,"INVALID"))</f>
        <v>10</v>
      </c>
      <c r="I47" t="str">
        <f>IF(ISBLANK(MatchReport[[#This Row],[table]]),"TABLE",IF(ISBLANK(MatchReport[[#This Row],[header_name]]),IF(ISBLANK(MatchReport[[#This Row],[column_name]]),"","HEADER"),IF(ISBLANK(MatchReport[[#This Row],[column_name]]),"COLUMN","")))</f>
        <v/>
      </c>
    </row>
    <row r="48" spans="1:9" x14ac:dyDescent="0.2">
      <c r="A48" t="s">
        <v>154</v>
      </c>
      <c r="B48" t="s">
        <v>154</v>
      </c>
      <c r="C48">
        <v>2</v>
      </c>
      <c r="D48" t="s">
        <v>76</v>
      </c>
      <c r="E48" t="s">
        <v>77</v>
      </c>
      <c r="F48" t="s">
        <v>86</v>
      </c>
      <c r="G48" t="s">
        <v>86</v>
      </c>
      <c r="H48">
        <f>IF(ISBLANK(MatchReport[[#This Row],[header_name]]),"",IFERROR(MATCH(MatchReport[[#This Row],[header_name]],{"Individual adopter identifier","Family identifier","Gender","Ethnicity","Disability","Is the (prospective) adopter fostering for adoption?","Date enquiry received","Date Stage 1 started","Date Stage 1 ended","Date Stage 2 started","Date Stage 2 ended","Date application submitted","Date application approved","Date adopter matched with child(ren)","Date child/children placed with adopter(s)","No. of children placed","Date of Adoption Order","Date of leaving adoption process","Reason for leaving adoption process"},0)-1,"INVALID"))</f>
        <v>11</v>
      </c>
      <c r="I48" t="str">
        <f>IF(ISBLANK(MatchReport[[#This Row],[table]]),"TABLE",IF(ISBLANK(MatchReport[[#This Row],[header_name]]),IF(ISBLANK(MatchReport[[#This Row],[column_name]]),"","HEADER"),IF(ISBLANK(MatchReport[[#This Row],[column_name]]),"COLUMN","")))</f>
        <v/>
      </c>
    </row>
    <row r="49" spans="1:9" x14ac:dyDescent="0.2">
      <c r="A49" t="s">
        <v>154</v>
      </c>
      <c r="B49" t="s">
        <v>154</v>
      </c>
      <c r="C49">
        <v>2</v>
      </c>
      <c r="D49" t="s">
        <v>76</v>
      </c>
      <c r="E49" t="s">
        <v>77</v>
      </c>
      <c r="F49" t="s">
        <v>87</v>
      </c>
      <c r="G49" t="s">
        <v>87</v>
      </c>
      <c r="H49">
        <f>IF(ISBLANK(MatchReport[[#This Row],[header_name]]),"",IFERROR(MATCH(MatchReport[[#This Row],[header_name]],{"Individual adopter identifier","Family identifier","Gender","Ethnicity","Disability","Is the (prospective) adopter fostering for adoption?","Date enquiry received","Date Stage 1 started","Date Stage 1 ended","Date Stage 2 started","Date Stage 2 ended","Date application submitted","Date application approved","Date adopter matched with child(ren)","Date child/children placed with adopter(s)","No. of children placed","Date of Adoption Order","Date of leaving adoption process","Reason for leaving adoption process"},0)-1,"INVALID"))</f>
        <v>12</v>
      </c>
      <c r="I49" t="str">
        <f>IF(ISBLANK(MatchReport[[#This Row],[table]]),"TABLE",IF(ISBLANK(MatchReport[[#This Row],[header_name]]),IF(ISBLANK(MatchReport[[#This Row],[column_name]]),"","HEADER"),IF(ISBLANK(MatchReport[[#This Row],[column_name]]),"COLUMN","")))</f>
        <v/>
      </c>
    </row>
    <row r="50" spans="1:9" x14ac:dyDescent="0.2">
      <c r="A50" t="s">
        <v>154</v>
      </c>
      <c r="B50" t="s">
        <v>154</v>
      </c>
      <c r="C50">
        <v>2</v>
      </c>
      <c r="D50" t="s">
        <v>76</v>
      </c>
      <c r="E50" t="s">
        <v>77</v>
      </c>
      <c r="F50" t="s">
        <v>88</v>
      </c>
      <c r="H50" t="str">
        <f>IF(ISBLANK(MatchReport[[#This Row],[header_name]]),"",IFERROR(MATCH(MatchReport[[#This Row],[header_name]],{"Individual adopter identifier","Family identifier","Gender","Ethnicity","Disability","Is the (prospective) adopter fostering for adoption?","Date enquiry received","Date Stage 1 started","Date Stage 1 ended","Date Stage 2 started","Date Stage 2 ended","Date application submitted","Date application approved","Date adopter matched with child(ren)","Date child/children placed with adopter(s)","No. of children placed","Date of Adoption Order","Date of leaving adoption process","Reason for leaving adoption process"},0)-1,"INVALID"))</f>
        <v/>
      </c>
      <c r="I50" t="str">
        <f>IF(ISBLANK(MatchReport[[#This Row],[table]]),"TABLE",IF(ISBLANK(MatchReport[[#This Row],[header_name]]),IF(ISBLANK(MatchReport[[#This Row],[column_name]]),"","HEADER"),IF(ISBLANK(MatchReport[[#This Row],[column_name]]),"COLUMN","")))</f>
        <v>HEADER</v>
      </c>
    </row>
    <row r="51" spans="1:9" x14ac:dyDescent="0.2">
      <c r="A51" t="s">
        <v>154</v>
      </c>
      <c r="B51" t="s">
        <v>154</v>
      </c>
      <c r="C51">
        <v>2</v>
      </c>
      <c r="D51" t="s">
        <v>76</v>
      </c>
      <c r="E51" t="s">
        <v>77</v>
      </c>
      <c r="F51" t="s">
        <v>89</v>
      </c>
      <c r="H51" t="str">
        <f>IF(ISBLANK(MatchReport[[#This Row],[header_name]]),"",IFERROR(MATCH(MatchReport[[#This Row],[header_name]],{"Individual adopter identifier","Family identifier","Gender","Ethnicity","Disability","Is the (prospective) adopter fostering for adoption?","Date enquiry received","Date Stage 1 started","Date Stage 1 ended","Date Stage 2 started","Date Stage 2 ended","Date application submitted","Date application approved","Date adopter matched with child(ren)","Date child/children placed with adopter(s)","No. of children placed","Date of Adoption Order","Date of leaving adoption process","Reason for leaving adoption process"},0)-1,"INVALID"))</f>
        <v/>
      </c>
      <c r="I51" t="str">
        <f>IF(ISBLANK(MatchReport[[#This Row],[table]]),"TABLE",IF(ISBLANK(MatchReport[[#This Row],[header_name]]),IF(ISBLANK(MatchReport[[#This Row],[column_name]]),"","HEADER"),IF(ISBLANK(MatchReport[[#This Row],[column_name]]),"COLUMN","")))</f>
        <v>HEADER</v>
      </c>
    </row>
    <row r="52" spans="1:9" x14ac:dyDescent="0.2">
      <c r="A52" t="s">
        <v>154</v>
      </c>
      <c r="B52" t="s">
        <v>154</v>
      </c>
      <c r="C52">
        <v>2</v>
      </c>
      <c r="D52" t="s">
        <v>76</v>
      </c>
      <c r="E52" t="s">
        <v>77</v>
      </c>
      <c r="F52" t="s">
        <v>90</v>
      </c>
      <c r="G52" t="s">
        <v>90</v>
      </c>
      <c r="H52">
        <f>IF(ISBLANK(MatchReport[[#This Row],[header_name]]),"",IFERROR(MATCH(MatchReport[[#This Row],[header_name]],{"Individual adopter identifier","Family identifier","Gender","Ethnicity","Disability","Is the (prospective) adopter fostering for adoption?","Date enquiry received","Date Stage 1 started","Date Stage 1 ended","Date Stage 2 started","Date Stage 2 ended","Date application submitted","Date application approved","Date adopter matched with child(ren)","Date child/children placed with adopter(s)","No. of children placed","Date of Adoption Order","Date of leaving adoption process","Reason for leaving adoption process"},0)-1,"INVALID"))</f>
        <v>15</v>
      </c>
      <c r="I52" t="str">
        <f>IF(ISBLANK(MatchReport[[#This Row],[table]]),"TABLE",IF(ISBLANK(MatchReport[[#This Row],[header_name]]),IF(ISBLANK(MatchReport[[#This Row],[column_name]]),"","HEADER"),IF(ISBLANK(MatchReport[[#This Row],[column_name]]),"COLUMN","")))</f>
        <v/>
      </c>
    </row>
    <row r="53" spans="1:9" x14ac:dyDescent="0.2">
      <c r="A53" t="s">
        <v>154</v>
      </c>
      <c r="B53" t="s">
        <v>154</v>
      </c>
      <c r="C53">
        <v>2</v>
      </c>
      <c r="D53" t="s">
        <v>76</v>
      </c>
      <c r="E53" t="s">
        <v>77</v>
      </c>
      <c r="F53" t="s">
        <v>72</v>
      </c>
      <c r="G53" t="s">
        <v>72</v>
      </c>
      <c r="H53">
        <f>IF(ISBLANK(MatchReport[[#This Row],[header_name]]),"",IFERROR(MATCH(MatchReport[[#This Row],[header_name]],{"Individual adopter identifier","Family identifier","Gender","Ethnicity","Disability","Is the (prospective) adopter fostering for adoption?","Date enquiry received","Date Stage 1 started","Date Stage 1 ended","Date Stage 2 started","Date Stage 2 ended","Date application submitted","Date application approved","Date adopter matched with child(ren)","Date child/children placed with adopter(s)","No. of children placed","Date of Adoption Order","Date of leaving adoption process","Reason for leaving adoption process"},0)-1,"INVALID"))</f>
        <v>16</v>
      </c>
      <c r="I53" t="str">
        <f>IF(ISBLANK(MatchReport[[#This Row],[table]]),"TABLE",IF(ISBLANK(MatchReport[[#This Row],[header_name]]),IF(ISBLANK(MatchReport[[#This Row],[column_name]]),"","HEADER"),IF(ISBLANK(MatchReport[[#This Row],[column_name]]),"COLUMN","")))</f>
        <v/>
      </c>
    </row>
    <row r="54" spans="1:9" x14ac:dyDescent="0.2">
      <c r="A54" t="s">
        <v>154</v>
      </c>
      <c r="B54" t="s">
        <v>154</v>
      </c>
      <c r="C54">
        <v>2</v>
      </c>
      <c r="D54" t="s">
        <v>76</v>
      </c>
      <c r="E54" t="s">
        <v>77</v>
      </c>
      <c r="F54" t="s">
        <v>91</v>
      </c>
      <c r="G54" t="s">
        <v>91</v>
      </c>
      <c r="H54">
        <f>IF(ISBLANK(MatchReport[[#This Row],[header_name]]),"",IFERROR(MATCH(MatchReport[[#This Row],[header_name]],{"Individual adopter identifier","Family identifier","Gender","Ethnicity","Disability","Is the (prospective) adopter fostering for adoption?","Date enquiry received","Date Stage 1 started","Date Stage 1 ended","Date Stage 2 started","Date Stage 2 ended","Date application submitted","Date application approved","Date adopter matched with child(ren)","Date child/children placed with adopter(s)","No. of children placed","Date of Adoption Order","Date of leaving adoption process","Reason for leaving adoption process"},0)-1,"INVALID"))</f>
        <v>17</v>
      </c>
      <c r="I54" t="str">
        <f>IF(ISBLANK(MatchReport[[#This Row],[table]]),"TABLE",IF(ISBLANK(MatchReport[[#This Row],[header_name]]),IF(ISBLANK(MatchReport[[#This Row],[column_name]]),"","HEADER"),IF(ISBLANK(MatchReport[[#This Row],[column_name]]),"COLUMN","")))</f>
        <v/>
      </c>
    </row>
    <row r="55" spans="1:9" x14ac:dyDescent="0.2">
      <c r="A55" t="s">
        <v>154</v>
      </c>
      <c r="B55" t="s">
        <v>154</v>
      </c>
      <c r="C55">
        <v>2</v>
      </c>
      <c r="D55" t="s">
        <v>76</v>
      </c>
      <c r="E55" t="s">
        <v>77</v>
      </c>
      <c r="F55" t="s">
        <v>45</v>
      </c>
      <c r="G55" t="s">
        <v>45</v>
      </c>
      <c r="H55">
        <f>IF(ISBLANK(MatchReport[[#This Row],[header_name]]),"",IFERROR(MATCH(MatchReport[[#This Row],[header_name]],{"Individual adopter identifier","Family identifier","Gender","Ethnicity","Disability","Is the (prospective) adopter fostering for adoption?","Date enquiry received","Date Stage 1 started","Date Stage 1 ended","Date Stage 2 started","Date Stage 2 ended","Date application submitted","Date application approved","Date adopter matched with child(ren)","Date child/children placed with adopter(s)","No. of children placed","Date of Adoption Order","Date of leaving adoption process","Reason for leaving adoption process"},0)-1,"INVALID"))</f>
        <v>18</v>
      </c>
      <c r="I55" t="str">
        <f>IF(ISBLANK(MatchReport[[#This Row],[table]]),"TABLE",IF(ISBLANK(MatchReport[[#This Row],[header_name]]),IF(ISBLANK(MatchReport[[#This Row],[column_name]]),"","HEADER"),IF(ISBLANK(MatchReport[[#This Row],[column_name]]),"COLUMN","")))</f>
        <v/>
      </c>
    </row>
    <row r="56" spans="1:9" x14ac:dyDescent="0.2">
      <c r="A56" t="s">
        <v>154</v>
      </c>
      <c r="B56" t="s">
        <v>154</v>
      </c>
      <c r="C56">
        <v>2</v>
      </c>
      <c r="D56" t="s">
        <v>76</v>
      </c>
      <c r="E56" t="s">
        <v>77</v>
      </c>
      <c r="G56" t="s">
        <v>80</v>
      </c>
      <c r="H56">
        <f>IF(ISBLANK(MatchReport[[#This Row],[header_name]]),"",IFERROR(MATCH(MatchReport[[#This Row],[header_name]],{"Individual adopter identifier","Family identifier","Gender","Ethnicity","Disability","Is the (prospective) adopter fostering for adoption?","Date enquiry received","Date Stage 1 started","Date Stage 1 ended","Date Stage 2 started","Date Stage 2 ended","Date application submitted","Date application approved","Date adopter matched with child(ren)","Date child/children placed with adopter(s)","No. of children placed","Date of Adoption Order","Date of leaving adoption process","Reason for leaving adoption process"},0)-1,"INVALID"))</f>
        <v>5</v>
      </c>
      <c r="I56" t="str">
        <f>IF(ISBLANK(MatchReport[[#This Row],[table]]),"TABLE",IF(ISBLANK(MatchReport[[#This Row],[header_name]]),IF(ISBLANK(MatchReport[[#This Row],[column_name]]),"","HEADER"),IF(ISBLANK(MatchReport[[#This Row],[column_name]]),"COLUMN","")))</f>
        <v>COLUMN</v>
      </c>
    </row>
    <row r="57" spans="1:9" x14ac:dyDescent="0.2">
      <c r="A57" t="s">
        <v>154</v>
      </c>
      <c r="B57" t="s">
        <v>154</v>
      </c>
      <c r="C57">
        <v>2</v>
      </c>
      <c r="D57" t="s">
        <v>76</v>
      </c>
      <c r="E57" t="s">
        <v>77</v>
      </c>
      <c r="G57" t="s">
        <v>88</v>
      </c>
      <c r="H57">
        <f>IF(ISBLANK(MatchReport[[#This Row],[header_name]]),"",IFERROR(MATCH(MatchReport[[#This Row],[header_name]],{"Individual adopter identifier","Family identifier","Gender","Ethnicity","Disability","Is the (prospective) adopter fostering for adoption?","Date enquiry received","Date Stage 1 started","Date Stage 1 ended","Date Stage 2 started","Date Stage 2 ended","Date application submitted","Date application approved","Date adopter matched with child(ren)","Date child/children placed with adopter(s)","No. of children placed","Date of Adoption Order","Date of leaving adoption process","Reason for leaving adoption process"},0)-1,"INVALID"))</f>
        <v>13</v>
      </c>
      <c r="I57" t="str">
        <f>IF(ISBLANK(MatchReport[[#This Row],[table]]),"TABLE",IF(ISBLANK(MatchReport[[#This Row],[header_name]]),IF(ISBLANK(MatchReport[[#This Row],[column_name]]),"","HEADER"),IF(ISBLANK(MatchReport[[#This Row],[column_name]]),"COLUMN","")))</f>
        <v>COLUMN</v>
      </c>
    </row>
    <row r="58" spans="1:9" x14ac:dyDescent="0.2">
      <c r="A58" t="s">
        <v>154</v>
      </c>
      <c r="B58" t="s">
        <v>154</v>
      </c>
      <c r="C58">
        <v>2</v>
      </c>
      <c r="D58" t="s">
        <v>76</v>
      </c>
      <c r="E58" t="s">
        <v>77</v>
      </c>
      <c r="G58" t="s">
        <v>89</v>
      </c>
      <c r="H58">
        <f>IF(ISBLANK(MatchReport[[#This Row],[header_name]]),"",IFERROR(MATCH(MatchReport[[#This Row],[header_name]],{"Individual adopter identifier","Family identifier","Gender","Ethnicity","Disability","Is the (prospective) adopter fostering for adoption?","Date enquiry received","Date Stage 1 started","Date Stage 1 ended","Date Stage 2 started","Date Stage 2 ended","Date application submitted","Date application approved","Date adopter matched with child(ren)","Date child/children placed with adopter(s)","No. of children placed","Date of Adoption Order","Date of leaving adoption process","Reason for leaving adoption process"},0)-1,"INVALID"))</f>
        <v>14</v>
      </c>
      <c r="I58" t="str">
        <f>IF(ISBLANK(MatchReport[[#This Row],[table]]),"TABLE",IF(ISBLANK(MatchReport[[#This Row],[header_name]]),IF(ISBLANK(MatchReport[[#This Row],[column_name]]),"","HEADER"),IF(ISBLANK(MatchReport[[#This Row],[column_name]]),"COLUMN","")))</f>
        <v>COLUMN</v>
      </c>
    </row>
    <row r="59" spans="1:9" x14ac:dyDescent="0.2">
      <c r="A59" t="s">
        <v>154</v>
      </c>
      <c r="B59" t="s">
        <v>154</v>
      </c>
      <c r="C59">
        <v>2</v>
      </c>
      <c r="D59" t="s">
        <v>92</v>
      </c>
      <c r="E59" t="s">
        <v>93</v>
      </c>
      <c r="F59" t="s">
        <v>59</v>
      </c>
      <c r="G59" t="s">
        <v>59</v>
      </c>
      <c r="H59">
        <f>IF(ISBLANK(MatchReport[[#This Row],[header_name]]),"",IFERROR(MATCH(MatchReport[[#This Row],[header_name]],{"Child Unique ID","Gender","Ethnicity","Date of Birth","Age of Child (Years)","Assessment start date","Assessment completion date","Organisation completing assessment"},0)-1,"INVALID"))</f>
        <v>0</v>
      </c>
      <c r="I59" t="str">
        <f>IF(ISBLANK(MatchReport[[#This Row],[table]]),"TABLE",IF(ISBLANK(MatchReport[[#This Row],[header_name]]),IF(ISBLANK(MatchReport[[#This Row],[column_name]]),"","HEADER"),IF(ISBLANK(MatchReport[[#This Row],[column_name]]),"COLUMN","")))</f>
        <v/>
      </c>
    </row>
    <row r="60" spans="1:9" x14ac:dyDescent="0.2">
      <c r="A60" t="s">
        <v>154</v>
      </c>
      <c r="B60" t="s">
        <v>154</v>
      </c>
      <c r="C60">
        <v>2</v>
      </c>
      <c r="D60" t="s">
        <v>92</v>
      </c>
      <c r="E60" t="s">
        <v>93</v>
      </c>
      <c r="F60" t="s">
        <v>12</v>
      </c>
      <c r="G60" t="s">
        <v>12</v>
      </c>
      <c r="H60">
        <f>IF(ISBLANK(MatchReport[[#This Row],[header_name]]),"",IFERROR(MATCH(MatchReport[[#This Row],[header_name]],{"Child Unique ID","Gender","Ethnicity","Date of Birth","Age of Child (Years)","Assessment start date","Assessment completion date","Organisation completing assessment"},0)-1,"INVALID"))</f>
        <v>1</v>
      </c>
      <c r="I60" t="str">
        <f>IF(ISBLANK(MatchReport[[#This Row],[table]]),"TABLE",IF(ISBLANK(MatchReport[[#This Row],[header_name]]),IF(ISBLANK(MatchReport[[#This Row],[column_name]]),"","HEADER"),IF(ISBLANK(MatchReport[[#This Row],[column_name]]),"COLUMN","")))</f>
        <v/>
      </c>
    </row>
    <row r="61" spans="1:9" x14ac:dyDescent="0.2">
      <c r="A61" t="s">
        <v>154</v>
      </c>
      <c r="B61" t="s">
        <v>154</v>
      </c>
      <c r="C61">
        <v>2</v>
      </c>
      <c r="D61" t="s">
        <v>92</v>
      </c>
      <c r="E61" t="s">
        <v>93</v>
      </c>
      <c r="F61" t="s">
        <v>13</v>
      </c>
      <c r="G61" t="s">
        <v>13</v>
      </c>
      <c r="H61">
        <f>IF(ISBLANK(MatchReport[[#This Row],[header_name]]),"",IFERROR(MATCH(MatchReport[[#This Row],[header_name]],{"Child Unique ID","Gender","Ethnicity","Date of Birth","Age of Child (Years)","Assessment start date","Assessment completion date","Organisation completing assessment"},0)-1,"INVALID"))</f>
        <v>2</v>
      </c>
      <c r="I61" t="str">
        <f>IF(ISBLANK(MatchReport[[#This Row],[table]]),"TABLE",IF(ISBLANK(MatchReport[[#This Row],[header_name]]),IF(ISBLANK(MatchReport[[#This Row],[column_name]]),"","HEADER"),IF(ISBLANK(MatchReport[[#This Row],[column_name]]),"COLUMN","")))</f>
        <v/>
      </c>
    </row>
    <row r="62" spans="1:9" x14ac:dyDescent="0.2">
      <c r="A62" t="s">
        <v>154</v>
      </c>
      <c r="B62" t="s">
        <v>154</v>
      </c>
      <c r="C62">
        <v>2</v>
      </c>
      <c r="D62" t="s">
        <v>92</v>
      </c>
      <c r="E62" t="s">
        <v>93</v>
      </c>
      <c r="F62" t="s">
        <v>60</v>
      </c>
      <c r="G62" t="s">
        <v>60</v>
      </c>
      <c r="H62">
        <f>IF(ISBLANK(MatchReport[[#This Row],[header_name]]),"",IFERROR(MATCH(MatchReport[[#This Row],[header_name]],{"Child Unique ID","Gender","Ethnicity","Date of Birth","Age of Child (Years)","Assessment start date","Assessment completion date","Organisation completing assessment"},0)-1,"INVALID"))</f>
        <v>3</v>
      </c>
      <c r="I62" t="str">
        <f>IF(ISBLANK(MatchReport[[#This Row],[table]]),"TABLE",IF(ISBLANK(MatchReport[[#This Row],[header_name]]),IF(ISBLANK(MatchReport[[#This Row],[column_name]]),"","HEADER"),IF(ISBLANK(MatchReport[[#This Row],[column_name]]),"COLUMN","")))</f>
        <v/>
      </c>
    </row>
    <row r="63" spans="1:9" x14ac:dyDescent="0.2">
      <c r="A63" t="s">
        <v>154</v>
      </c>
      <c r="B63" t="s">
        <v>154</v>
      </c>
      <c r="C63">
        <v>2</v>
      </c>
      <c r="D63" t="s">
        <v>92</v>
      </c>
      <c r="E63" t="s">
        <v>93</v>
      </c>
      <c r="F63" t="s">
        <v>61</v>
      </c>
      <c r="G63" t="s">
        <v>61</v>
      </c>
      <c r="H63">
        <f>IF(ISBLANK(MatchReport[[#This Row],[header_name]]),"",IFERROR(MATCH(MatchReport[[#This Row],[header_name]],{"Child Unique ID","Gender","Ethnicity","Date of Birth","Age of Child (Years)","Assessment start date","Assessment completion date","Organisation completing assessment"},0)-1,"INVALID"))</f>
        <v>4</v>
      </c>
      <c r="I63" t="str">
        <f>IF(ISBLANK(MatchReport[[#This Row],[table]]),"TABLE",IF(ISBLANK(MatchReport[[#This Row],[header_name]]),IF(ISBLANK(MatchReport[[#This Row],[column_name]]),"","HEADER"),IF(ISBLANK(MatchReport[[#This Row],[column_name]]),"COLUMN","")))</f>
        <v/>
      </c>
    </row>
    <row r="64" spans="1:9" x14ac:dyDescent="0.2">
      <c r="A64" t="s">
        <v>154</v>
      </c>
      <c r="B64" t="s">
        <v>154</v>
      </c>
      <c r="C64">
        <v>2</v>
      </c>
      <c r="D64" t="s">
        <v>92</v>
      </c>
      <c r="E64" t="s">
        <v>93</v>
      </c>
      <c r="F64" t="s">
        <v>94</v>
      </c>
      <c r="G64" t="s">
        <v>94</v>
      </c>
      <c r="H64">
        <f>IF(ISBLANK(MatchReport[[#This Row],[header_name]]),"",IFERROR(MATCH(MatchReport[[#This Row],[header_name]],{"Child Unique ID","Gender","Ethnicity","Date of Birth","Age of Child (Years)","Assessment start date","Assessment completion date","Organisation completing assessment"},0)-1,"INVALID"))</f>
        <v>5</v>
      </c>
      <c r="I64" t="str">
        <f>IF(ISBLANK(MatchReport[[#This Row],[table]]),"TABLE",IF(ISBLANK(MatchReport[[#This Row],[header_name]]),IF(ISBLANK(MatchReport[[#This Row],[column_name]]),"","HEADER"),IF(ISBLANK(MatchReport[[#This Row],[column_name]]),"COLUMN","")))</f>
        <v/>
      </c>
    </row>
    <row r="65" spans="1:9" x14ac:dyDescent="0.2">
      <c r="A65" t="s">
        <v>154</v>
      </c>
      <c r="B65" t="s">
        <v>154</v>
      </c>
      <c r="C65">
        <v>2</v>
      </c>
      <c r="D65" t="s">
        <v>92</v>
      </c>
      <c r="E65" t="s">
        <v>93</v>
      </c>
      <c r="F65" t="s">
        <v>95</v>
      </c>
      <c r="G65" t="s">
        <v>95</v>
      </c>
      <c r="H65">
        <f>IF(ISBLANK(MatchReport[[#This Row],[header_name]]),"",IFERROR(MATCH(MatchReport[[#This Row],[header_name]],{"Child Unique ID","Gender","Ethnicity","Date of Birth","Age of Child (Years)","Assessment start date","Assessment completion date","Organisation completing assessment"},0)-1,"INVALID"))</f>
        <v>6</v>
      </c>
      <c r="I65" t="str">
        <f>IF(ISBLANK(MatchReport[[#This Row],[table]]),"TABLE",IF(ISBLANK(MatchReport[[#This Row],[header_name]]),IF(ISBLANK(MatchReport[[#This Row],[column_name]]),"","HEADER"),IF(ISBLANK(MatchReport[[#This Row],[column_name]]),"COLUMN","")))</f>
        <v/>
      </c>
    </row>
    <row r="66" spans="1:9" x14ac:dyDescent="0.2">
      <c r="A66" t="s">
        <v>154</v>
      </c>
      <c r="B66" t="s">
        <v>154</v>
      </c>
      <c r="C66">
        <v>2</v>
      </c>
      <c r="D66" t="s">
        <v>92</v>
      </c>
      <c r="E66" t="s">
        <v>93</v>
      </c>
      <c r="F66" t="s">
        <v>96</v>
      </c>
      <c r="G66" t="s">
        <v>96</v>
      </c>
      <c r="H66">
        <f>IF(ISBLANK(MatchReport[[#This Row],[header_name]]),"",IFERROR(MATCH(MatchReport[[#This Row],[header_name]],{"Child Unique ID","Gender","Ethnicity","Date of Birth","Age of Child (Years)","Assessment start date","Assessment completion date","Organisation completing assessment"},0)-1,"INVALID"))</f>
        <v>7</v>
      </c>
      <c r="I66" t="str">
        <f>IF(ISBLANK(MatchReport[[#This Row],[table]]),"TABLE",IF(ISBLANK(MatchReport[[#This Row],[header_name]]),IF(ISBLANK(MatchReport[[#This Row],[column_name]]),"","HEADER"),IF(ISBLANK(MatchReport[[#This Row],[column_name]]),"COLUMN","")))</f>
        <v/>
      </c>
    </row>
    <row r="67" spans="1:9" x14ac:dyDescent="0.2">
      <c r="A67" t="s">
        <v>154</v>
      </c>
      <c r="B67" t="s">
        <v>154</v>
      </c>
      <c r="C67">
        <v>2</v>
      </c>
      <c r="D67" t="s">
        <v>104</v>
      </c>
      <c r="E67" t="s">
        <v>105</v>
      </c>
      <c r="F67" t="s">
        <v>59</v>
      </c>
      <c r="G67" t="s">
        <v>59</v>
      </c>
      <c r="H67">
        <f>IF(ISBLANK(MatchReport[[#This Row],[header_name]]),"",IFERROR(MATCH(MatchReport[[#This Row],[header_name]],{"Child Unique ID","Gender","Ethnicity","Date of Birth","Age of Child (Years)","Does the Child have a Disability","Continuous Assessment Start Date","Child Seen During Continuous Assessment","Continuous Assessment Date of Authorisation","Was the child assessed as requiring LA children’s social care support","Allocated Team","Allocated Worker"},0)-1,"INVALID"))</f>
        <v>0</v>
      </c>
      <c r="I67" t="str">
        <f>IF(ISBLANK(MatchReport[[#This Row],[table]]),"TABLE",IF(ISBLANK(MatchReport[[#This Row],[header_name]]),IF(ISBLANK(MatchReport[[#This Row],[column_name]]),"","HEADER"),IF(ISBLANK(MatchReport[[#This Row],[column_name]]),"COLUMN","")))</f>
        <v/>
      </c>
    </row>
    <row r="68" spans="1:9" x14ac:dyDescent="0.2">
      <c r="A68" t="s">
        <v>154</v>
      </c>
      <c r="B68" t="s">
        <v>154</v>
      </c>
      <c r="C68">
        <v>2</v>
      </c>
      <c r="D68" t="s">
        <v>104</v>
      </c>
      <c r="E68" t="s">
        <v>105</v>
      </c>
      <c r="F68" t="s">
        <v>12</v>
      </c>
      <c r="G68" t="s">
        <v>12</v>
      </c>
      <c r="H68">
        <f>IF(ISBLANK(MatchReport[[#This Row],[header_name]]),"",IFERROR(MATCH(MatchReport[[#This Row],[header_name]],{"Child Unique ID","Gender","Ethnicity","Date of Birth","Age of Child (Years)","Does the Child have a Disability","Continuous Assessment Start Date","Child Seen During Continuous Assessment","Continuous Assessment Date of Authorisation","Was the child assessed as requiring LA children’s social care support","Allocated Team","Allocated Worker"},0)-1,"INVALID"))</f>
        <v>1</v>
      </c>
      <c r="I68" t="str">
        <f>IF(ISBLANK(MatchReport[[#This Row],[table]]),"TABLE",IF(ISBLANK(MatchReport[[#This Row],[header_name]]),IF(ISBLANK(MatchReport[[#This Row],[column_name]]),"","HEADER"),IF(ISBLANK(MatchReport[[#This Row],[column_name]]),"COLUMN","")))</f>
        <v/>
      </c>
    </row>
    <row r="69" spans="1:9" x14ac:dyDescent="0.2">
      <c r="A69" t="s">
        <v>154</v>
      </c>
      <c r="B69" t="s">
        <v>154</v>
      </c>
      <c r="C69">
        <v>2</v>
      </c>
      <c r="D69" t="s">
        <v>104</v>
      </c>
      <c r="E69" t="s">
        <v>105</v>
      </c>
      <c r="F69" t="s">
        <v>13</v>
      </c>
      <c r="G69" t="s">
        <v>13</v>
      </c>
      <c r="H69">
        <f>IF(ISBLANK(MatchReport[[#This Row],[header_name]]),"",IFERROR(MATCH(MatchReport[[#This Row],[header_name]],{"Child Unique ID","Gender","Ethnicity","Date of Birth","Age of Child (Years)","Does the Child have a Disability","Continuous Assessment Start Date","Child Seen During Continuous Assessment","Continuous Assessment Date of Authorisation","Was the child assessed as requiring LA children’s social care support","Allocated Team","Allocated Worker"},0)-1,"INVALID"))</f>
        <v>2</v>
      </c>
      <c r="I69" t="str">
        <f>IF(ISBLANK(MatchReport[[#This Row],[table]]),"TABLE",IF(ISBLANK(MatchReport[[#This Row],[header_name]]),IF(ISBLANK(MatchReport[[#This Row],[column_name]]),"","HEADER"),IF(ISBLANK(MatchReport[[#This Row],[column_name]]),"COLUMN","")))</f>
        <v/>
      </c>
    </row>
    <row r="70" spans="1:9" x14ac:dyDescent="0.2">
      <c r="A70" t="s">
        <v>154</v>
      </c>
      <c r="B70" t="s">
        <v>154</v>
      </c>
      <c r="C70">
        <v>2</v>
      </c>
      <c r="D70" t="s">
        <v>104</v>
      </c>
      <c r="E70" t="s">
        <v>105</v>
      </c>
      <c r="F70" t="s">
        <v>60</v>
      </c>
      <c r="G70" t="s">
        <v>60</v>
      </c>
      <c r="H70">
        <f>IF(ISBLANK(MatchReport[[#This Row],[header_name]]),"",IFERROR(MATCH(MatchReport[[#This Row],[header_name]],{"Child Unique ID","Gender","Ethnicity","Date of Birth","Age of Child (Years)","Does the Child have a Disability","Continuous Assessment Start Date","Child Seen During Continuous Assessment","Continuous Assessment Date of Authorisation","Was the child assessed as requiring LA children’s social care support","Allocated Team","Allocated Worker"},0)-1,"INVALID"))</f>
        <v>3</v>
      </c>
      <c r="I70" t="str">
        <f>IF(ISBLANK(MatchReport[[#This Row],[table]]),"TABLE",IF(ISBLANK(MatchReport[[#This Row],[header_name]]),IF(ISBLANK(MatchReport[[#This Row],[column_name]]),"","HEADER"),IF(ISBLANK(MatchReport[[#This Row],[column_name]]),"COLUMN","")))</f>
        <v/>
      </c>
    </row>
    <row r="71" spans="1:9" x14ac:dyDescent="0.2">
      <c r="A71" t="s">
        <v>154</v>
      </c>
      <c r="B71" t="s">
        <v>154</v>
      </c>
      <c r="C71">
        <v>2</v>
      </c>
      <c r="D71" t="s">
        <v>104</v>
      </c>
      <c r="E71" t="s">
        <v>105</v>
      </c>
      <c r="F71" t="s">
        <v>61</v>
      </c>
      <c r="G71" t="s">
        <v>61</v>
      </c>
      <c r="H71">
        <f>IF(ISBLANK(MatchReport[[#This Row],[header_name]]),"",IFERROR(MATCH(MatchReport[[#This Row],[header_name]],{"Child Unique ID","Gender","Ethnicity","Date of Birth","Age of Child (Years)","Does the Child have a Disability","Continuous Assessment Start Date","Child Seen During Continuous Assessment","Continuous Assessment Date of Authorisation","Was the child assessed as requiring LA children’s social care support","Allocated Team","Allocated Worker"},0)-1,"INVALID"))</f>
        <v>4</v>
      </c>
      <c r="I71" t="str">
        <f>IF(ISBLANK(MatchReport[[#This Row],[table]]),"TABLE",IF(ISBLANK(MatchReport[[#This Row],[header_name]]),IF(ISBLANK(MatchReport[[#This Row],[column_name]]),"","HEADER"),IF(ISBLANK(MatchReport[[#This Row],[column_name]]),"COLUMN","")))</f>
        <v/>
      </c>
    </row>
    <row r="72" spans="1:9" x14ac:dyDescent="0.2">
      <c r="A72" t="s">
        <v>154</v>
      </c>
      <c r="B72" t="s">
        <v>154</v>
      </c>
      <c r="C72">
        <v>2</v>
      </c>
      <c r="D72" t="s">
        <v>104</v>
      </c>
      <c r="E72" t="s">
        <v>105</v>
      </c>
      <c r="F72" t="s">
        <v>16</v>
      </c>
      <c r="G72" t="s">
        <v>16</v>
      </c>
      <c r="H72">
        <f>IF(ISBLANK(MatchReport[[#This Row],[header_name]]),"",IFERROR(MATCH(MatchReport[[#This Row],[header_name]],{"Child Unique ID","Gender","Ethnicity","Date of Birth","Age of Child (Years)","Does the Child have a Disability","Continuous Assessment Start Date","Child Seen During Continuous Assessment","Continuous Assessment Date of Authorisation","Was the child assessed as requiring LA children’s social care support","Allocated Team","Allocated Worker"},0)-1,"INVALID"))</f>
        <v>5</v>
      </c>
      <c r="I72" t="str">
        <f>IF(ISBLANK(MatchReport[[#This Row],[table]]),"TABLE",IF(ISBLANK(MatchReport[[#This Row],[header_name]]),IF(ISBLANK(MatchReport[[#This Row],[column_name]]),"","HEADER"),IF(ISBLANK(MatchReport[[#This Row],[column_name]]),"COLUMN","")))</f>
        <v/>
      </c>
    </row>
    <row r="73" spans="1:9" x14ac:dyDescent="0.2">
      <c r="A73" t="s">
        <v>154</v>
      </c>
      <c r="B73" t="s">
        <v>154</v>
      </c>
      <c r="C73">
        <v>2</v>
      </c>
      <c r="D73" t="s">
        <v>104</v>
      </c>
      <c r="E73" t="s">
        <v>105</v>
      </c>
      <c r="F73" t="s">
        <v>106</v>
      </c>
      <c r="G73" t="s">
        <v>106</v>
      </c>
      <c r="H73">
        <f>IF(ISBLANK(MatchReport[[#This Row],[header_name]]),"",IFERROR(MATCH(MatchReport[[#This Row],[header_name]],{"Child Unique ID","Gender","Ethnicity","Date of Birth","Age of Child (Years)","Does the Child have a Disability","Continuous Assessment Start Date","Child Seen During Continuous Assessment","Continuous Assessment Date of Authorisation","Was the child assessed as requiring LA children’s social care support","Allocated Team","Allocated Worker"},0)-1,"INVALID"))</f>
        <v>6</v>
      </c>
      <c r="I73" t="str">
        <f>IF(ISBLANK(MatchReport[[#This Row],[table]]),"TABLE",IF(ISBLANK(MatchReport[[#This Row],[header_name]]),IF(ISBLANK(MatchReport[[#This Row],[column_name]]),"","HEADER"),IF(ISBLANK(MatchReport[[#This Row],[column_name]]),"COLUMN","")))</f>
        <v/>
      </c>
    </row>
    <row r="74" spans="1:9" x14ac:dyDescent="0.2">
      <c r="A74" t="s">
        <v>154</v>
      </c>
      <c r="B74" t="s">
        <v>154</v>
      </c>
      <c r="C74">
        <v>2</v>
      </c>
      <c r="D74" t="s">
        <v>104</v>
      </c>
      <c r="E74" t="s">
        <v>105</v>
      </c>
      <c r="F74" t="s">
        <v>17</v>
      </c>
      <c r="G74" t="s">
        <v>17</v>
      </c>
      <c r="H74">
        <f>IF(ISBLANK(MatchReport[[#This Row],[header_name]]),"",IFERROR(MATCH(MatchReport[[#This Row],[header_name]],{"Child Unique ID","Gender","Ethnicity","Date of Birth","Age of Child (Years)","Does the Child have a Disability","Continuous Assessment Start Date","Child Seen During Continuous Assessment","Continuous Assessment Date of Authorisation","Was the child assessed as requiring LA children’s social care support","Allocated Team","Allocated Worker"},0)-1,"INVALID"))</f>
        <v>7</v>
      </c>
      <c r="I74" t="str">
        <f>IF(ISBLANK(MatchReport[[#This Row],[table]]),"TABLE",IF(ISBLANK(MatchReport[[#This Row],[header_name]]),IF(ISBLANK(MatchReport[[#This Row],[column_name]]),"","HEADER"),IF(ISBLANK(MatchReport[[#This Row],[column_name]]),"COLUMN","")))</f>
        <v/>
      </c>
    </row>
    <row r="75" spans="1:9" x14ac:dyDescent="0.2">
      <c r="A75" t="s">
        <v>154</v>
      </c>
      <c r="B75" t="s">
        <v>154</v>
      </c>
      <c r="C75">
        <v>2</v>
      </c>
      <c r="D75" t="s">
        <v>104</v>
      </c>
      <c r="E75" t="s">
        <v>105</v>
      </c>
      <c r="F75" t="s">
        <v>107</v>
      </c>
      <c r="G75" t="s">
        <v>107</v>
      </c>
      <c r="H75">
        <f>IF(ISBLANK(MatchReport[[#This Row],[header_name]]),"",IFERROR(MATCH(MatchReport[[#This Row],[header_name]],{"Child Unique ID","Gender","Ethnicity","Date of Birth","Age of Child (Years)","Does the Child have a Disability","Continuous Assessment Start Date","Child Seen During Continuous Assessment","Continuous Assessment Date of Authorisation","Was the child assessed as requiring LA children’s social care support","Allocated Team","Allocated Worker"},0)-1,"INVALID"))</f>
        <v>8</v>
      </c>
      <c r="I75" t="str">
        <f>IF(ISBLANK(MatchReport[[#This Row],[table]]),"TABLE",IF(ISBLANK(MatchReport[[#This Row],[header_name]]),IF(ISBLANK(MatchReport[[#This Row],[column_name]]),"","HEADER"),IF(ISBLANK(MatchReport[[#This Row],[column_name]]),"COLUMN","")))</f>
        <v/>
      </c>
    </row>
    <row r="76" spans="1:9" x14ac:dyDescent="0.2">
      <c r="A76" t="s">
        <v>154</v>
      </c>
      <c r="B76" t="s">
        <v>154</v>
      </c>
      <c r="C76">
        <v>2</v>
      </c>
      <c r="D76" t="s">
        <v>104</v>
      </c>
      <c r="E76" t="s">
        <v>105</v>
      </c>
      <c r="F76" t="s">
        <v>108</v>
      </c>
      <c r="H76" t="str">
        <f>IF(ISBLANK(MatchReport[[#This Row],[header_name]]),"",IFERROR(MATCH(MatchReport[[#This Row],[header_name]],{"Child Unique ID","Gender","Ethnicity","Date of Birth","Age of Child (Years)","Does the Child have a Disability","Continuous Assessment Start Date","Child Seen During Continuous Assessment","Continuous Assessment Date of Authorisation","Was the child assessed as requiring LA children’s social care support","Allocated Team","Allocated Worker"},0)-1,"INVALID"))</f>
        <v/>
      </c>
      <c r="I76" t="str">
        <f>IF(ISBLANK(MatchReport[[#This Row],[table]]),"TABLE",IF(ISBLANK(MatchReport[[#This Row],[header_name]]),IF(ISBLANK(MatchReport[[#This Row],[column_name]]),"","HEADER"),IF(ISBLANK(MatchReport[[#This Row],[column_name]]),"COLUMN","")))</f>
        <v>HEADER</v>
      </c>
    </row>
    <row r="77" spans="1:9" x14ac:dyDescent="0.2">
      <c r="A77" t="s">
        <v>154</v>
      </c>
      <c r="B77" t="s">
        <v>154</v>
      </c>
      <c r="C77">
        <v>2</v>
      </c>
      <c r="D77" t="s">
        <v>104</v>
      </c>
      <c r="E77" t="s">
        <v>105</v>
      </c>
      <c r="F77" t="s">
        <v>102</v>
      </c>
      <c r="G77" t="s">
        <v>102</v>
      </c>
      <c r="H77">
        <f>IF(ISBLANK(MatchReport[[#This Row],[header_name]]),"",IFERROR(MATCH(MatchReport[[#This Row],[header_name]],{"Child Unique ID","Gender","Ethnicity","Date of Birth","Age of Child (Years)","Does the Child have a Disability","Continuous Assessment Start Date","Child Seen During Continuous Assessment","Continuous Assessment Date of Authorisation","Was the child assessed as requiring LA children’s social care support","Allocated Team","Allocated Worker"},0)-1,"INVALID"))</f>
        <v>10</v>
      </c>
      <c r="I77" t="str">
        <f>IF(ISBLANK(MatchReport[[#This Row],[table]]),"TABLE",IF(ISBLANK(MatchReport[[#This Row],[header_name]]),IF(ISBLANK(MatchReport[[#This Row],[column_name]]),"","HEADER"),IF(ISBLANK(MatchReport[[#This Row],[column_name]]),"COLUMN","")))</f>
        <v/>
      </c>
    </row>
    <row r="78" spans="1:9" x14ac:dyDescent="0.2">
      <c r="A78" t="s">
        <v>154</v>
      </c>
      <c r="B78" t="s">
        <v>154</v>
      </c>
      <c r="C78">
        <v>2</v>
      </c>
      <c r="D78" t="s">
        <v>104</v>
      </c>
      <c r="E78" t="s">
        <v>105</v>
      </c>
      <c r="F78" t="s">
        <v>103</v>
      </c>
      <c r="G78" t="s">
        <v>103</v>
      </c>
      <c r="H78">
        <f>IF(ISBLANK(MatchReport[[#This Row],[header_name]]),"",IFERROR(MATCH(MatchReport[[#This Row],[header_name]],{"Child Unique ID","Gender","Ethnicity","Date of Birth","Age of Child (Years)","Does the Child have a Disability","Continuous Assessment Start Date","Child Seen During Continuous Assessment","Continuous Assessment Date of Authorisation","Was the child assessed as requiring LA children’s social care support","Allocated Team","Allocated Worker"},0)-1,"INVALID"))</f>
        <v>11</v>
      </c>
      <c r="I78" t="str">
        <f>IF(ISBLANK(MatchReport[[#This Row],[table]]),"TABLE",IF(ISBLANK(MatchReport[[#This Row],[header_name]]),IF(ISBLANK(MatchReport[[#This Row],[column_name]]),"","HEADER"),IF(ISBLANK(MatchReport[[#This Row],[column_name]]),"COLUMN","")))</f>
        <v/>
      </c>
    </row>
    <row r="79" spans="1:9" x14ac:dyDescent="0.2">
      <c r="A79" t="s">
        <v>154</v>
      </c>
      <c r="B79" t="s">
        <v>154</v>
      </c>
      <c r="C79">
        <v>2</v>
      </c>
      <c r="D79" t="s">
        <v>104</v>
      </c>
      <c r="E79" t="s">
        <v>105</v>
      </c>
      <c r="G79" t="s">
        <v>109</v>
      </c>
      <c r="H79">
        <f>IF(ISBLANK(MatchReport[[#This Row],[header_name]]),"",IFERROR(MATCH(MatchReport[[#This Row],[header_name]],{"Child Unique ID","Gender","Ethnicity","Date of Birth","Age of Child (Years)","Does the Child have a Disability","Continuous Assessment Start Date","Child Seen During Continuous Assessment","Continuous Assessment Date of Authorisation","Was the child assessed as requiring LA children’s social care support","Allocated Team","Allocated Worker"},0)-1,"INVALID"))</f>
        <v>9</v>
      </c>
      <c r="I79" t="str">
        <f>IF(ISBLANK(MatchReport[[#This Row],[table]]),"TABLE",IF(ISBLANK(MatchReport[[#This Row],[header_name]]),IF(ISBLANK(MatchReport[[#This Row],[column_name]]),"","HEADER"),IF(ISBLANK(MatchReport[[#This Row],[column_name]]),"COLUMN","")))</f>
        <v>COLUMN</v>
      </c>
    </row>
    <row r="80" spans="1:9" x14ac:dyDescent="0.2">
      <c r="A80" t="s">
        <v>154</v>
      </c>
      <c r="B80" t="s">
        <v>154</v>
      </c>
      <c r="C80">
        <v>2</v>
      </c>
      <c r="D80" t="s">
        <v>110</v>
      </c>
      <c r="E80" t="s">
        <v>111</v>
      </c>
      <c r="F80" t="s">
        <v>59</v>
      </c>
      <c r="G80" t="s">
        <v>59</v>
      </c>
      <c r="H80">
        <f>IF(ISBLANK(MatchReport[[#This Row],[header_name]]),"",IFERROR(MATCH(MatchReport[[#This Row],[header_name]],{"Child Unique ID","Gender","Ethnicity","Date of Birth","Age of Child (Years)","Does the Child have a Disability","Strategy discussion initiating Section 47 Enquiry Start Date","Was an Initial Child Protection Conference deemed unnecessary?","Date of Initial Child Protection Conference","Did the Initial Child Protection Conference Result in a Child Protection Plan","Number of Section 47 Enquiries in the last 12 months","Number of ICPCs in the last 12 months","Allocated Team","Allocated Worker"},0)-1,"INVALID"))</f>
        <v>0</v>
      </c>
      <c r="I80" t="str">
        <f>IF(ISBLANK(MatchReport[[#This Row],[table]]),"TABLE",IF(ISBLANK(MatchReport[[#This Row],[header_name]]),IF(ISBLANK(MatchReport[[#This Row],[column_name]]),"","HEADER"),IF(ISBLANK(MatchReport[[#This Row],[column_name]]),"COLUMN","")))</f>
        <v/>
      </c>
    </row>
    <row r="81" spans="1:9" x14ac:dyDescent="0.2">
      <c r="A81" t="s">
        <v>154</v>
      </c>
      <c r="B81" t="s">
        <v>154</v>
      </c>
      <c r="C81">
        <v>2</v>
      </c>
      <c r="D81" t="s">
        <v>110</v>
      </c>
      <c r="E81" t="s">
        <v>111</v>
      </c>
      <c r="F81" t="s">
        <v>12</v>
      </c>
      <c r="G81" t="s">
        <v>12</v>
      </c>
      <c r="H81">
        <f>IF(ISBLANK(MatchReport[[#This Row],[header_name]]),"",IFERROR(MATCH(MatchReport[[#This Row],[header_name]],{"Child Unique ID","Gender","Ethnicity","Date of Birth","Age of Child (Years)","Does the Child have a Disability","Strategy discussion initiating Section 47 Enquiry Start Date","Was an Initial Child Protection Conference deemed unnecessary?","Date of Initial Child Protection Conference","Did the Initial Child Protection Conference Result in a Child Protection Plan","Number of Section 47 Enquiries in the last 12 months","Number of ICPCs in the last 12 months","Allocated Team","Allocated Worker"},0)-1,"INVALID"))</f>
        <v>1</v>
      </c>
      <c r="I81" t="str">
        <f>IF(ISBLANK(MatchReport[[#This Row],[table]]),"TABLE",IF(ISBLANK(MatchReport[[#This Row],[header_name]]),IF(ISBLANK(MatchReport[[#This Row],[column_name]]),"","HEADER"),IF(ISBLANK(MatchReport[[#This Row],[column_name]]),"COLUMN","")))</f>
        <v/>
      </c>
    </row>
    <row r="82" spans="1:9" x14ac:dyDescent="0.2">
      <c r="A82" t="s">
        <v>154</v>
      </c>
      <c r="B82" t="s">
        <v>154</v>
      </c>
      <c r="C82">
        <v>2</v>
      </c>
      <c r="D82" t="s">
        <v>110</v>
      </c>
      <c r="E82" t="s">
        <v>111</v>
      </c>
      <c r="F82" t="s">
        <v>13</v>
      </c>
      <c r="G82" t="s">
        <v>13</v>
      </c>
      <c r="H82">
        <f>IF(ISBLANK(MatchReport[[#This Row],[header_name]]),"",IFERROR(MATCH(MatchReport[[#This Row],[header_name]],{"Child Unique ID","Gender","Ethnicity","Date of Birth","Age of Child (Years)","Does the Child have a Disability","Strategy discussion initiating Section 47 Enquiry Start Date","Was an Initial Child Protection Conference deemed unnecessary?","Date of Initial Child Protection Conference","Did the Initial Child Protection Conference Result in a Child Protection Plan","Number of Section 47 Enquiries in the last 12 months","Number of ICPCs in the last 12 months","Allocated Team","Allocated Worker"},0)-1,"INVALID"))</f>
        <v>2</v>
      </c>
      <c r="I82" t="str">
        <f>IF(ISBLANK(MatchReport[[#This Row],[table]]),"TABLE",IF(ISBLANK(MatchReport[[#This Row],[header_name]]),IF(ISBLANK(MatchReport[[#This Row],[column_name]]),"","HEADER"),IF(ISBLANK(MatchReport[[#This Row],[column_name]]),"COLUMN","")))</f>
        <v/>
      </c>
    </row>
    <row r="83" spans="1:9" x14ac:dyDescent="0.2">
      <c r="A83" t="s">
        <v>154</v>
      </c>
      <c r="B83" t="s">
        <v>154</v>
      </c>
      <c r="C83">
        <v>2</v>
      </c>
      <c r="D83" t="s">
        <v>110</v>
      </c>
      <c r="E83" t="s">
        <v>111</v>
      </c>
      <c r="F83" t="s">
        <v>60</v>
      </c>
      <c r="G83" t="s">
        <v>60</v>
      </c>
      <c r="H83">
        <f>IF(ISBLANK(MatchReport[[#This Row],[header_name]]),"",IFERROR(MATCH(MatchReport[[#This Row],[header_name]],{"Child Unique ID","Gender","Ethnicity","Date of Birth","Age of Child (Years)","Does the Child have a Disability","Strategy discussion initiating Section 47 Enquiry Start Date","Was an Initial Child Protection Conference deemed unnecessary?","Date of Initial Child Protection Conference","Did the Initial Child Protection Conference Result in a Child Protection Plan","Number of Section 47 Enquiries in the last 12 months","Number of ICPCs in the last 12 months","Allocated Team","Allocated Worker"},0)-1,"INVALID"))</f>
        <v>3</v>
      </c>
      <c r="I83" t="str">
        <f>IF(ISBLANK(MatchReport[[#This Row],[table]]),"TABLE",IF(ISBLANK(MatchReport[[#This Row],[header_name]]),IF(ISBLANK(MatchReport[[#This Row],[column_name]]),"","HEADER"),IF(ISBLANK(MatchReport[[#This Row],[column_name]]),"COLUMN","")))</f>
        <v/>
      </c>
    </row>
    <row r="84" spans="1:9" x14ac:dyDescent="0.2">
      <c r="A84" t="s">
        <v>154</v>
      </c>
      <c r="B84" t="s">
        <v>154</v>
      </c>
      <c r="C84">
        <v>2</v>
      </c>
      <c r="D84" t="s">
        <v>110</v>
      </c>
      <c r="E84" t="s">
        <v>111</v>
      </c>
      <c r="F84" t="s">
        <v>61</v>
      </c>
      <c r="G84" t="s">
        <v>61</v>
      </c>
      <c r="H84">
        <f>IF(ISBLANK(MatchReport[[#This Row],[header_name]]),"",IFERROR(MATCH(MatchReport[[#This Row],[header_name]],{"Child Unique ID","Gender","Ethnicity","Date of Birth","Age of Child (Years)","Does the Child have a Disability","Strategy discussion initiating Section 47 Enquiry Start Date","Was an Initial Child Protection Conference deemed unnecessary?","Date of Initial Child Protection Conference","Did the Initial Child Protection Conference Result in a Child Protection Plan","Number of Section 47 Enquiries in the last 12 months","Number of ICPCs in the last 12 months","Allocated Team","Allocated Worker"},0)-1,"INVALID"))</f>
        <v>4</v>
      </c>
      <c r="I84" t="str">
        <f>IF(ISBLANK(MatchReport[[#This Row],[table]]),"TABLE",IF(ISBLANK(MatchReport[[#This Row],[header_name]]),IF(ISBLANK(MatchReport[[#This Row],[column_name]]),"","HEADER"),IF(ISBLANK(MatchReport[[#This Row],[column_name]]),"COLUMN","")))</f>
        <v/>
      </c>
    </row>
    <row r="85" spans="1:9" x14ac:dyDescent="0.2">
      <c r="A85" t="s">
        <v>154</v>
      </c>
      <c r="B85" t="s">
        <v>154</v>
      </c>
      <c r="C85">
        <v>2</v>
      </c>
      <c r="D85" t="s">
        <v>110</v>
      </c>
      <c r="E85" t="s">
        <v>111</v>
      </c>
      <c r="F85" t="s">
        <v>16</v>
      </c>
      <c r="G85" t="s">
        <v>16</v>
      </c>
      <c r="H85">
        <f>IF(ISBLANK(MatchReport[[#This Row],[header_name]]),"",IFERROR(MATCH(MatchReport[[#This Row],[header_name]],{"Child Unique ID","Gender","Ethnicity","Date of Birth","Age of Child (Years)","Does the Child have a Disability","Strategy discussion initiating Section 47 Enquiry Start Date","Was an Initial Child Protection Conference deemed unnecessary?","Date of Initial Child Protection Conference","Did the Initial Child Protection Conference Result in a Child Protection Plan","Number of Section 47 Enquiries in the last 12 months","Number of ICPCs in the last 12 months","Allocated Team","Allocated Worker"},0)-1,"INVALID"))</f>
        <v>5</v>
      </c>
      <c r="I85" t="str">
        <f>IF(ISBLANK(MatchReport[[#This Row],[table]]),"TABLE",IF(ISBLANK(MatchReport[[#This Row],[header_name]]),IF(ISBLANK(MatchReport[[#This Row],[column_name]]),"","HEADER"),IF(ISBLANK(MatchReport[[#This Row],[column_name]]),"COLUMN","")))</f>
        <v/>
      </c>
    </row>
    <row r="86" spans="1:9" x14ac:dyDescent="0.2">
      <c r="A86" t="s">
        <v>154</v>
      </c>
      <c r="B86" t="s">
        <v>154</v>
      </c>
      <c r="C86">
        <v>2</v>
      </c>
      <c r="D86" t="s">
        <v>110</v>
      </c>
      <c r="E86" t="s">
        <v>111</v>
      </c>
      <c r="F86" t="s">
        <v>112</v>
      </c>
      <c r="G86" t="s">
        <v>112</v>
      </c>
      <c r="H86">
        <f>IF(ISBLANK(MatchReport[[#This Row],[header_name]]),"",IFERROR(MATCH(MatchReport[[#This Row],[header_name]],{"Child Unique ID","Gender","Ethnicity","Date of Birth","Age of Child (Years)","Does the Child have a Disability","Strategy discussion initiating Section 47 Enquiry Start Date","Was an Initial Child Protection Conference deemed unnecessary?","Date of Initial Child Protection Conference","Did the Initial Child Protection Conference Result in a Child Protection Plan","Number of Section 47 Enquiries in the last 12 months","Number of ICPCs in the last 12 months","Allocated Team","Allocated Worker"},0)-1,"INVALID"))</f>
        <v>6</v>
      </c>
      <c r="I86" t="str">
        <f>IF(ISBLANK(MatchReport[[#This Row],[table]]),"TABLE",IF(ISBLANK(MatchReport[[#This Row],[header_name]]),IF(ISBLANK(MatchReport[[#This Row],[column_name]]),"","HEADER"),IF(ISBLANK(MatchReport[[#This Row],[column_name]]),"COLUMN","")))</f>
        <v/>
      </c>
    </row>
    <row r="87" spans="1:9" x14ac:dyDescent="0.2">
      <c r="A87" t="s">
        <v>154</v>
      </c>
      <c r="B87" t="s">
        <v>154</v>
      </c>
      <c r="C87">
        <v>2</v>
      </c>
      <c r="D87" t="s">
        <v>110</v>
      </c>
      <c r="E87" t="s">
        <v>111</v>
      </c>
      <c r="F87" t="s">
        <v>19</v>
      </c>
      <c r="G87" t="s">
        <v>19</v>
      </c>
      <c r="H87">
        <f>IF(ISBLANK(MatchReport[[#This Row],[header_name]]),"",IFERROR(MATCH(MatchReport[[#This Row],[header_name]],{"Child Unique ID","Gender","Ethnicity","Date of Birth","Age of Child (Years)","Does the Child have a Disability","Strategy discussion initiating Section 47 Enquiry Start Date","Was an Initial Child Protection Conference deemed unnecessary?","Date of Initial Child Protection Conference","Did the Initial Child Protection Conference Result in a Child Protection Plan","Number of Section 47 Enquiries in the last 12 months","Number of ICPCs in the last 12 months","Allocated Team","Allocated Worker"},0)-1,"INVALID"))</f>
        <v>7</v>
      </c>
      <c r="I87" t="str">
        <f>IF(ISBLANK(MatchReport[[#This Row],[table]]),"TABLE",IF(ISBLANK(MatchReport[[#This Row],[header_name]]),IF(ISBLANK(MatchReport[[#This Row],[column_name]]),"","HEADER"),IF(ISBLANK(MatchReport[[#This Row],[column_name]]),"COLUMN","")))</f>
        <v/>
      </c>
    </row>
    <row r="88" spans="1:9" x14ac:dyDescent="0.2">
      <c r="A88" t="s">
        <v>154</v>
      </c>
      <c r="B88" t="s">
        <v>154</v>
      </c>
      <c r="C88">
        <v>2</v>
      </c>
      <c r="D88" t="s">
        <v>110</v>
      </c>
      <c r="E88" t="s">
        <v>111</v>
      </c>
      <c r="F88" t="s">
        <v>113</v>
      </c>
      <c r="G88" t="s">
        <v>113</v>
      </c>
      <c r="H88">
        <f>IF(ISBLANK(MatchReport[[#This Row],[header_name]]),"",IFERROR(MATCH(MatchReport[[#This Row],[header_name]],{"Child Unique ID","Gender","Ethnicity","Date of Birth","Age of Child (Years)","Does the Child have a Disability","Strategy discussion initiating Section 47 Enquiry Start Date","Was an Initial Child Protection Conference deemed unnecessary?","Date of Initial Child Protection Conference","Did the Initial Child Protection Conference Result in a Child Protection Plan","Number of Section 47 Enquiries in the last 12 months","Number of ICPCs in the last 12 months","Allocated Team","Allocated Worker"},0)-1,"INVALID"))</f>
        <v>8</v>
      </c>
      <c r="I88" t="str">
        <f>IF(ISBLANK(MatchReport[[#This Row],[table]]),"TABLE",IF(ISBLANK(MatchReport[[#This Row],[header_name]]),IF(ISBLANK(MatchReport[[#This Row],[column_name]]),"","HEADER"),IF(ISBLANK(MatchReport[[#This Row],[column_name]]),"COLUMN","")))</f>
        <v/>
      </c>
    </row>
    <row r="89" spans="1:9" x14ac:dyDescent="0.2">
      <c r="A89" t="s">
        <v>154</v>
      </c>
      <c r="B89" t="s">
        <v>154</v>
      </c>
      <c r="C89">
        <v>2</v>
      </c>
      <c r="D89" t="s">
        <v>110</v>
      </c>
      <c r="E89" t="s">
        <v>111</v>
      </c>
      <c r="F89" t="s">
        <v>114</v>
      </c>
      <c r="G89" t="s">
        <v>114</v>
      </c>
      <c r="H89">
        <f>IF(ISBLANK(MatchReport[[#This Row],[header_name]]),"",IFERROR(MATCH(MatchReport[[#This Row],[header_name]],{"Child Unique ID","Gender","Ethnicity","Date of Birth","Age of Child (Years)","Does the Child have a Disability","Strategy discussion initiating Section 47 Enquiry Start Date","Was an Initial Child Protection Conference deemed unnecessary?","Date of Initial Child Protection Conference","Did the Initial Child Protection Conference Result in a Child Protection Plan","Number of Section 47 Enquiries in the last 12 months","Number of ICPCs in the last 12 months","Allocated Team","Allocated Worker"},0)-1,"INVALID"))</f>
        <v>9</v>
      </c>
      <c r="I89" t="str">
        <f>IF(ISBLANK(MatchReport[[#This Row],[table]]),"TABLE",IF(ISBLANK(MatchReport[[#This Row],[header_name]]),IF(ISBLANK(MatchReport[[#This Row],[column_name]]),"","HEADER"),IF(ISBLANK(MatchReport[[#This Row],[column_name]]),"COLUMN","")))</f>
        <v/>
      </c>
    </row>
    <row r="90" spans="1:9" x14ac:dyDescent="0.2">
      <c r="A90" t="s">
        <v>154</v>
      </c>
      <c r="B90" t="s">
        <v>154</v>
      </c>
      <c r="C90">
        <v>2</v>
      </c>
      <c r="D90" t="s">
        <v>110</v>
      </c>
      <c r="E90" t="s">
        <v>111</v>
      </c>
      <c r="F90" t="s">
        <v>115</v>
      </c>
      <c r="G90" t="s">
        <v>115</v>
      </c>
      <c r="H90">
        <f>IF(ISBLANK(MatchReport[[#This Row],[header_name]]),"",IFERROR(MATCH(MatchReport[[#This Row],[header_name]],{"Child Unique ID","Gender","Ethnicity","Date of Birth","Age of Child (Years)","Does the Child have a Disability","Strategy discussion initiating Section 47 Enquiry Start Date","Was an Initial Child Protection Conference deemed unnecessary?","Date of Initial Child Protection Conference","Did the Initial Child Protection Conference Result in a Child Protection Plan","Number of Section 47 Enquiries in the last 12 months","Number of ICPCs in the last 12 months","Allocated Team","Allocated Worker"},0)-1,"INVALID"))</f>
        <v>10</v>
      </c>
      <c r="I90" t="str">
        <f>IF(ISBLANK(MatchReport[[#This Row],[table]]),"TABLE",IF(ISBLANK(MatchReport[[#This Row],[header_name]]),IF(ISBLANK(MatchReport[[#This Row],[column_name]]),"","HEADER"),IF(ISBLANK(MatchReport[[#This Row],[column_name]]),"COLUMN","")))</f>
        <v/>
      </c>
    </row>
    <row r="91" spans="1:9" x14ac:dyDescent="0.2">
      <c r="A91" t="s">
        <v>154</v>
      </c>
      <c r="B91" t="s">
        <v>154</v>
      </c>
      <c r="C91">
        <v>2</v>
      </c>
      <c r="D91" t="s">
        <v>110</v>
      </c>
      <c r="E91" t="s">
        <v>111</v>
      </c>
      <c r="F91" t="s">
        <v>116</v>
      </c>
      <c r="G91" t="s">
        <v>116</v>
      </c>
      <c r="H91">
        <f>IF(ISBLANK(MatchReport[[#This Row],[header_name]]),"",IFERROR(MATCH(MatchReport[[#This Row],[header_name]],{"Child Unique ID","Gender","Ethnicity","Date of Birth","Age of Child (Years)","Does the Child have a Disability","Strategy discussion initiating Section 47 Enquiry Start Date","Was an Initial Child Protection Conference deemed unnecessary?","Date of Initial Child Protection Conference","Did the Initial Child Protection Conference Result in a Child Protection Plan","Number of Section 47 Enquiries in the last 12 months","Number of ICPCs in the last 12 months","Allocated Team","Allocated Worker"},0)-1,"INVALID"))</f>
        <v>11</v>
      </c>
      <c r="I91" t="str">
        <f>IF(ISBLANK(MatchReport[[#This Row],[table]]),"TABLE",IF(ISBLANK(MatchReport[[#This Row],[header_name]]),IF(ISBLANK(MatchReport[[#This Row],[column_name]]),"","HEADER"),IF(ISBLANK(MatchReport[[#This Row],[column_name]]),"COLUMN","")))</f>
        <v/>
      </c>
    </row>
    <row r="92" spans="1:9" x14ac:dyDescent="0.2">
      <c r="A92" t="s">
        <v>154</v>
      </c>
      <c r="B92" t="s">
        <v>154</v>
      </c>
      <c r="C92">
        <v>2</v>
      </c>
      <c r="D92" t="s">
        <v>110</v>
      </c>
      <c r="E92" t="s">
        <v>111</v>
      </c>
      <c r="F92" t="s">
        <v>102</v>
      </c>
      <c r="G92" t="s">
        <v>102</v>
      </c>
      <c r="H92">
        <f>IF(ISBLANK(MatchReport[[#This Row],[header_name]]),"",IFERROR(MATCH(MatchReport[[#This Row],[header_name]],{"Child Unique ID","Gender","Ethnicity","Date of Birth","Age of Child (Years)","Does the Child have a Disability","Strategy discussion initiating Section 47 Enquiry Start Date","Was an Initial Child Protection Conference deemed unnecessary?","Date of Initial Child Protection Conference","Did the Initial Child Protection Conference Result in a Child Protection Plan","Number of Section 47 Enquiries in the last 12 months","Number of ICPCs in the last 12 months","Allocated Team","Allocated Worker"},0)-1,"INVALID"))</f>
        <v>12</v>
      </c>
      <c r="I92" t="str">
        <f>IF(ISBLANK(MatchReport[[#This Row],[table]]),"TABLE",IF(ISBLANK(MatchReport[[#This Row],[header_name]]),IF(ISBLANK(MatchReport[[#This Row],[column_name]]),"","HEADER"),IF(ISBLANK(MatchReport[[#This Row],[column_name]]),"COLUMN","")))</f>
        <v/>
      </c>
    </row>
    <row r="93" spans="1:9" x14ac:dyDescent="0.2">
      <c r="A93" t="s">
        <v>154</v>
      </c>
      <c r="B93" t="s">
        <v>154</v>
      </c>
      <c r="C93">
        <v>2</v>
      </c>
      <c r="D93" t="s">
        <v>110</v>
      </c>
      <c r="E93" t="s">
        <v>111</v>
      </c>
      <c r="F93" t="s">
        <v>103</v>
      </c>
      <c r="G93" t="s">
        <v>103</v>
      </c>
      <c r="H93">
        <f>IF(ISBLANK(MatchReport[[#This Row],[header_name]]),"",IFERROR(MATCH(MatchReport[[#This Row],[header_name]],{"Child Unique ID","Gender","Ethnicity","Date of Birth","Age of Child (Years)","Does the Child have a Disability","Strategy discussion initiating Section 47 Enquiry Start Date","Was an Initial Child Protection Conference deemed unnecessary?","Date of Initial Child Protection Conference","Did the Initial Child Protection Conference Result in a Child Protection Plan","Number of Section 47 Enquiries in the last 12 months","Number of ICPCs in the last 12 months","Allocated Team","Allocated Worker"},0)-1,"INVALID"))</f>
        <v>13</v>
      </c>
      <c r="I93" t="str">
        <f>IF(ISBLANK(MatchReport[[#This Row],[table]]),"TABLE",IF(ISBLANK(MatchReport[[#This Row],[header_name]]),IF(ISBLANK(MatchReport[[#This Row],[column_name]]),"","HEADER"),IF(ISBLANK(MatchReport[[#This Row],[column_name]]),"COLUMN","")))</f>
        <v/>
      </c>
    </row>
    <row r="94" spans="1:9" x14ac:dyDescent="0.2">
      <c r="A94" t="s">
        <v>154</v>
      </c>
      <c r="B94" t="s">
        <v>154</v>
      </c>
      <c r="C94">
        <v>2</v>
      </c>
      <c r="D94" t="s">
        <v>117</v>
      </c>
      <c r="E94" t="s">
        <v>118</v>
      </c>
      <c r="F94" t="s">
        <v>59</v>
      </c>
      <c r="G94" t="s">
        <v>59</v>
      </c>
      <c r="H94">
        <f>IF(ISBLANK(MatchReport[[#This Row],[header_name]]),"",IFERROR(MATCH(MatchReport[[#This Row],[header_name]],{"Child Unique ID","Gender","Ethnicity","Date of Birth","Age of Child (Years)","Does the Child have a Disability","CIN Start Date","Primary Need Code","Date Child Was Last Seen","CIN Closure Date","Reason for Closure","Case status","Allocated Team","Allocated Worker"},0)-1,"INVALID"))</f>
        <v>0</v>
      </c>
      <c r="I94" t="str">
        <f>IF(ISBLANK(MatchReport[[#This Row],[table]]),"TABLE",IF(ISBLANK(MatchReport[[#This Row],[header_name]]),IF(ISBLANK(MatchReport[[#This Row],[column_name]]),"","HEADER"),IF(ISBLANK(MatchReport[[#This Row],[column_name]]),"COLUMN","")))</f>
        <v/>
      </c>
    </row>
    <row r="95" spans="1:9" x14ac:dyDescent="0.2">
      <c r="A95" t="s">
        <v>154</v>
      </c>
      <c r="B95" t="s">
        <v>154</v>
      </c>
      <c r="C95">
        <v>2</v>
      </c>
      <c r="D95" t="s">
        <v>117</v>
      </c>
      <c r="E95" t="s">
        <v>118</v>
      </c>
      <c r="F95" t="s">
        <v>12</v>
      </c>
      <c r="G95" t="s">
        <v>12</v>
      </c>
      <c r="H95">
        <f>IF(ISBLANK(MatchReport[[#This Row],[header_name]]),"",IFERROR(MATCH(MatchReport[[#This Row],[header_name]],{"Child Unique ID","Gender","Ethnicity","Date of Birth","Age of Child (Years)","Does the Child have a Disability","CIN Start Date","Primary Need Code","Date Child Was Last Seen","CIN Closure Date","Reason for Closure","Case status","Allocated Team","Allocated Worker"},0)-1,"INVALID"))</f>
        <v>1</v>
      </c>
      <c r="I95" t="str">
        <f>IF(ISBLANK(MatchReport[[#This Row],[table]]),"TABLE",IF(ISBLANK(MatchReport[[#This Row],[header_name]]),IF(ISBLANK(MatchReport[[#This Row],[column_name]]),"","HEADER"),IF(ISBLANK(MatchReport[[#This Row],[column_name]]),"COLUMN","")))</f>
        <v/>
      </c>
    </row>
    <row r="96" spans="1:9" x14ac:dyDescent="0.2">
      <c r="A96" t="s">
        <v>154</v>
      </c>
      <c r="B96" t="s">
        <v>154</v>
      </c>
      <c r="C96">
        <v>2</v>
      </c>
      <c r="D96" t="s">
        <v>117</v>
      </c>
      <c r="E96" t="s">
        <v>118</v>
      </c>
      <c r="F96" t="s">
        <v>13</v>
      </c>
      <c r="G96" t="s">
        <v>13</v>
      </c>
      <c r="H96">
        <f>IF(ISBLANK(MatchReport[[#This Row],[header_name]]),"",IFERROR(MATCH(MatchReport[[#This Row],[header_name]],{"Child Unique ID","Gender","Ethnicity","Date of Birth","Age of Child (Years)","Does the Child have a Disability","CIN Start Date","Primary Need Code","Date Child Was Last Seen","CIN Closure Date","Reason for Closure","Case status","Allocated Team","Allocated Worker"},0)-1,"INVALID"))</f>
        <v>2</v>
      </c>
      <c r="I96" t="str">
        <f>IF(ISBLANK(MatchReport[[#This Row],[table]]),"TABLE",IF(ISBLANK(MatchReport[[#This Row],[header_name]]),IF(ISBLANK(MatchReport[[#This Row],[column_name]]),"","HEADER"),IF(ISBLANK(MatchReport[[#This Row],[column_name]]),"COLUMN","")))</f>
        <v/>
      </c>
    </row>
    <row r="97" spans="1:9" x14ac:dyDescent="0.2">
      <c r="A97" t="s">
        <v>154</v>
      </c>
      <c r="B97" t="s">
        <v>154</v>
      </c>
      <c r="C97">
        <v>2</v>
      </c>
      <c r="D97" t="s">
        <v>117</v>
      </c>
      <c r="E97" t="s">
        <v>118</v>
      </c>
      <c r="F97" t="s">
        <v>60</v>
      </c>
      <c r="G97" t="s">
        <v>60</v>
      </c>
      <c r="H97">
        <f>IF(ISBLANK(MatchReport[[#This Row],[header_name]]),"",IFERROR(MATCH(MatchReport[[#This Row],[header_name]],{"Child Unique ID","Gender","Ethnicity","Date of Birth","Age of Child (Years)","Does the Child have a Disability","CIN Start Date","Primary Need Code","Date Child Was Last Seen","CIN Closure Date","Reason for Closure","Case status","Allocated Team","Allocated Worker"},0)-1,"INVALID"))</f>
        <v>3</v>
      </c>
      <c r="I97" t="str">
        <f>IF(ISBLANK(MatchReport[[#This Row],[table]]),"TABLE",IF(ISBLANK(MatchReport[[#This Row],[header_name]]),IF(ISBLANK(MatchReport[[#This Row],[column_name]]),"","HEADER"),IF(ISBLANK(MatchReport[[#This Row],[column_name]]),"COLUMN","")))</f>
        <v/>
      </c>
    </row>
    <row r="98" spans="1:9" x14ac:dyDescent="0.2">
      <c r="A98" t="s">
        <v>154</v>
      </c>
      <c r="B98" t="s">
        <v>154</v>
      </c>
      <c r="C98">
        <v>2</v>
      </c>
      <c r="D98" t="s">
        <v>117</v>
      </c>
      <c r="E98" t="s">
        <v>118</v>
      </c>
      <c r="F98" t="s">
        <v>61</v>
      </c>
      <c r="G98" t="s">
        <v>61</v>
      </c>
      <c r="H98">
        <f>IF(ISBLANK(MatchReport[[#This Row],[header_name]]),"",IFERROR(MATCH(MatchReport[[#This Row],[header_name]],{"Child Unique ID","Gender","Ethnicity","Date of Birth","Age of Child (Years)","Does the Child have a Disability","CIN Start Date","Primary Need Code","Date Child Was Last Seen","CIN Closure Date","Reason for Closure","Case status","Allocated Team","Allocated Worker"},0)-1,"INVALID"))</f>
        <v>4</v>
      </c>
      <c r="I98" t="str">
        <f>IF(ISBLANK(MatchReport[[#This Row],[table]]),"TABLE",IF(ISBLANK(MatchReport[[#This Row],[header_name]]),IF(ISBLANK(MatchReport[[#This Row],[column_name]]),"","HEADER"),IF(ISBLANK(MatchReport[[#This Row],[column_name]]),"COLUMN","")))</f>
        <v/>
      </c>
    </row>
    <row r="99" spans="1:9" x14ac:dyDescent="0.2">
      <c r="A99" t="s">
        <v>154</v>
      </c>
      <c r="B99" t="s">
        <v>154</v>
      </c>
      <c r="C99">
        <v>2</v>
      </c>
      <c r="D99" t="s">
        <v>117</v>
      </c>
      <c r="E99" t="s">
        <v>118</v>
      </c>
      <c r="F99" t="s">
        <v>16</v>
      </c>
      <c r="G99" t="s">
        <v>16</v>
      </c>
      <c r="H99">
        <f>IF(ISBLANK(MatchReport[[#This Row],[header_name]]),"",IFERROR(MATCH(MatchReport[[#This Row],[header_name]],{"Child Unique ID","Gender","Ethnicity","Date of Birth","Age of Child (Years)","Does the Child have a Disability","CIN Start Date","Primary Need Code","Date Child Was Last Seen","CIN Closure Date","Reason for Closure","Case status","Allocated Team","Allocated Worker"},0)-1,"INVALID"))</f>
        <v>5</v>
      </c>
      <c r="I99" t="str">
        <f>IF(ISBLANK(MatchReport[[#This Row],[table]]),"TABLE",IF(ISBLANK(MatchReport[[#This Row],[header_name]]),IF(ISBLANK(MatchReport[[#This Row],[column_name]]),"","HEADER"),IF(ISBLANK(MatchReport[[#This Row],[column_name]]),"COLUMN","")))</f>
        <v/>
      </c>
    </row>
    <row r="100" spans="1:9" x14ac:dyDescent="0.2">
      <c r="A100" t="s">
        <v>154</v>
      </c>
      <c r="B100" t="s">
        <v>154</v>
      </c>
      <c r="C100">
        <v>2</v>
      </c>
      <c r="D100" t="s">
        <v>117</v>
      </c>
      <c r="E100" t="s">
        <v>118</v>
      </c>
      <c r="F100" t="s">
        <v>119</v>
      </c>
      <c r="G100" t="s">
        <v>119</v>
      </c>
      <c r="H100">
        <f>IF(ISBLANK(MatchReport[[#This Row],[header_name]]),"",IFERROR(MATCH(MatchReport[[#This Row],[header_name]],{"Child Unique ID","Gender","Ethnicity","Date of Birth","Age of Child (Years)","Does the Child have a Disability","CIN Start Date","Primary Need Code","Date Child Was Last Seen","CIN Closure Date","Reason for Closure","Case status","Allocated Team","Allocated Worker"},0)-1,"INVALID"))</f>
        <v>6</v>
      </c>
      <c r="I100" t="str">
        <f>IF(ISBLANK(MatchReport[[#This Row],[table]]),"TABLE",IF(ISBLANK(MatchReport[[#This Row],[header_name]]),IF(ISBLANK(MatchReport[[#This Row],[column_name]]),"","HEADER"),IF(ISBLANK(MatchReport[[#This Row],[column_name]]),"COLUMN","")))</f>
        <v/>
      </c>
    </row>
    <row r="101" spans="1:9" x14ac:dyDescent="0.2">
      <c r="A101" t="s">
        <v>154</v>
      </c>
      <c r="B101" t="s">
        <v>154</v>
      </c>
      <c r="C101">
        <v>2</v>
      </c>
      <c r="D101" t="s">
        <v>117</v>
      </c>
      <c r="E101" t="s">
        <v>118</v>
      </c>
      <c r="F101" t="s">
        <v>21</v>
      </c>
      <c r="G101" t="s">
        <v>21</v>
      </c>
      <c r="H101">
        <f>IF(ISBLANK(MatchReport[[#This Row],[header_name]]),"",IFERROR(MATCH(MatchReport[[#This Row],[header_name]],{"Child Unique ID","Gender","Ethnicity","Date of Birth","Age of Child (Years)","Does the Child have a Disability","CIN Start Date","Primary Need Code","Date Child Was Last Seen","CIN Closure Date","Reason for Closure","Case status","Allocated Team","Allocated Worker"},0)-1,"INVALID"))</f>
        <v>7</v>
      </c>
      <c r="I101" t="str">
        <f>IF(ISBLANK(MatchReport[[#This Row],[table]]),"TABLE",IF(ISBLANK(MatchReport[[#This Row],[header_name]]),IF(ISBLANK(MatchReport[[#This Row],[column_name]]),"","HEADER"),IF(ISBLANK(MatchReport[[#This Row],[column_name]]),"COLUMN","")))</f>
        <v/>
      </c>
    </row>
    <row r="102" spans="1:9" x14ac:dyDescent="0.2">
      <c r="A102" t="s">
        <v>154</v>
      </c>
      <c r="B102" t="s">
        <v>154</v>
      </c>
      <c r="C102">
        <v>2</v>
      </c>
      <c r="D102" t="s">
        <v>117</v>
      </c>
      <c r="E102" t="s">
        <v>118</v>
      </c>
      <c r="F102" t="s">
        <v>120</v>
      </c>
      <c r="G102" t="s">
        <v>120</v>
      </c>
      <c r="H102">
        <f>IF(ISBLANK(MatchReport[[#This Row],[header_name]]),"",IFERROR(MATCH(MatchReport[[#This Row],[header_name]],{"Child Unique ID","Gender","Ethnicity","Date of Birth","Age of Child (Years)","Does the Child have a Disability","CIN Start Date","Primary Need Code","Date Child Was Last Seen","CIN Closure Date","Reason for Closure","Case status","Allocated Team","Allocated Worker"},0)-1,"INVALID"))</f>
        <v>8</v>
      </c>
      <c r="I102" t="str">
        <f>IF(ISBLANK(MatchReport[[#This Row],[table]]),"TABLE",IF(ISBLANK(MatchReport[[#This Row],[header_name]]),IF(ISBLANK(MatchReport[[#This Row],[column_name]]),"","HEADER"),IF(ISBLANK(MatchReport[[#This Row],[column_name]]),"COLUMN","")))</f>
        <v/>
      </c>
    </row>
    <row r="103" spans="1:9" x14ac:dyDescent="0.2">
      <c r="A103" t="s">
        <v>154</v>
      </c>
      <c r="B103" t="s">
        <v>154</v>
      </c>
      <c r="C103">
        <v>2</v>
      </c>
      <c r="D103" t="s">
        <v>117</v>
      </c>
      <c r="E103" t="s">
        <v>118</v>
      </c>
      <c r="F103" t="s">
        <v>121</v>
      </c>
      <c r="G103" t="s">
        <v>121</v>
      </c>
      <c r="H103">
        <f>IF(ISBLANK(MatchReport[[#This Row],[header_name]]),"",IFERROR(MATCH(MatchReport[[#This Row],[header_name]],{"Child Unique ID","Gender","Ethnicity","Date of Birth","Age of Child (Years)","Does the Child have a Disability","CIN Start Date","Primary Need Code","Date Child Was Last Seen","CIN Closure Date","Reason for Closure","Case status","Allocated Team","Allocated Worker"},0)-1,"INVALID"))</f>
        <v>9</v>
      </c>
      <c r="I103" t="str">
        <f>IF(ISBLANK(MatchReport[[#This Row],[table]]),"TABLE",IF(ISBLANK(MatchReport[[#This Row],[header_name]]),IF(ISBLANK(MatchReport[[#This Row],[column_name]]),"","HEADER"),IF(ISBLANK(MatchReport[[#This Row],[column_name]]),"COLUMN","")))</f>
        <v/>
      </c>
    </row>
    <row r="104" spans="1:9" x14ac:dyDescent="0.2">
      <c r="A104" t="s">
        <v>154</v>
      </c>
      <c r="B104" t="s">
        <v>154</v>
      </c>
      <c r="C104">
        <v>2</v>
      </c>
      <c r="D104" t="s">
        <v>117</v>
      </c>
      <c r="E104" t="s">
        <v>118</v>
      </c>
      <c r="F104" t="s">
        <v>22</v>
      </c>
      <c r="G104" t="s">
        <v>22</v>
      </c>
      <c r="H104">
        <f>IF(ISBLANK(MatchReport[[#This Row],[header_name]]),"",IFERROR(MATCH(MatchReport[[#This Row],[header_name]],{"Child Unique ID","Gender","Ethnicity","Date of Birth","Age of Child (Years)","Does the Child have a Disability","CIN Start Date","Primary Need Code","Date Child Was Last Seen","CIN Closure Date","Reason for Closure","Case status","Allocated Team","Allocated Worker"},0)-1,"INVALID"))</f>
        <v>10</v>
      </c>
      <c r="I104" t="str">
        <f>IF(ISBLANK(MatchReport[[#This Row],[table]]),"TABLE",IF(ISBLANK(MatchReport[[#This Row],[header_name]]),IF(ISBLANK(MatchReport[[#This Row],[column_name]]),"","HEADER"),IF(ISBLANK(MatchReport[[#This Row],[column_name]]),"COLUMN","")))</f>
        <v/>
      </c>
    </row>
    <row r="105" spans="1:9" x14ac:dyDescent="0.2">
      <c r="A105" t="s">
        <v>154</v>
      </c>
      <c r="B105" t="s">
        <v>154</v>
      </c>
      <c r="C105">
        <v>2</v>
      </c>
      <c r="D105" t="s">
        <v>117</v>
      </c>
      <c r="E105" t="s">
        <v>118</v>
      </c>
      <c r="F105" t="s">
        <v>23</v>
      </c>
      <c r="G105" t="s">
        <v>23</v>
      </c>
      <c r="H105">
        <f>IF(ISBLANK(MatchReport[[#This Row],[header_name]]),"",IFERROR(MATCH(MatchReport[[#This Row],[header_name]],{"Child Unique ID","Gender","Ethnicity","Date of Birth","Age of Child (Years)","Does the Child have a Disability","CIN Start Date","Primary Need Code","Date Child Was Last Seen","CIN Closure Date","Reason for Closure","Case status","Allocated Team","Allocated Worker"},0)-1,"INVALID"))</f>
        <v>11</v>
      </c>
      <c r="I105" t="str">
        <f>IF(ISBLANK(MatchReport[[#This Row],[table]]),"TABLE",IF(ISBLANK(MatchReport[[#This Row],[header_name]]),IF(ISBLANK(MatchReport[[#This Row],[column_name]]),"","HEADER"),IF(ISBLANK(MatchReport[[#This Row],[column_name]]),"COLUMN","")))</f>
        <v/>
      </c>
    </row>
    <row r="106" spans="1:9" x14ac:dyDescent="0.2">
      <c r="A106" t="s">
        <v>154</v>
      </c>
      <c r="B106" t="s">
        <v>154</v>
      </c>
      <c r="C106">
        <v>2</v>
      </c>
      <c r="D106" t="s">
        <v>117</v>
      </c>
      <c r="E106" t="s">
        <v>118</v>
      </c>
      <c r="F106" t="s">
        <v>102</v>
      </c>
      <c r="G106" t="s">
        <v>102</v>
      </c>
      <c r="H106">
        <f>IF(ISBLANK(MatchReport[[#This Row],[header_name]]),"",IFERROR(MATCH(MatchReport[[#This Row],[header_name]],{"Child Unique ID","Gender","Ethnicity","Date of Birth","Age of Child (Years)","Does the Child have a Disability","CIN Start Date","Primary Need Code","Date Child Was Last Seen","CIN Closure Date","Reason for Closure","Case status","Allocated Team","Allocated Worker"},0)-1,"INVALID"))</f>
        <v>12</v>
      </c>
      <c r="I106" t="str">
        <f>IF(ISBLANK(MatchReport[[#This Row],[table]]),"TABLE",IF(ISBLANK(MatchReport[[#This Row],[header_name]]),IF(ISBLANK(MatchReport[[#This Row],[column_name]]),"","HEADER"),IF(ISBLANK(MatchReport[[#This Row],[column_name]]),"COLUMN","")))</f>
        <v/>
      </c>
    </row>
    <row r="107" spans="1:9" x14ac:dyDescent="0.2">
      <c r="A107" t="s">
        <v>154</v>
      </c>
      <c r="B107" t="s">
        <v>154</v>
      </c>
      <c r="C107">
        <v>2</v>
      </c>
      <c r="D107" t="s">
        <v>117</v>
      </c>
      <c r="E107" t="s">
        <v>118</v>
      </c>
      <c r="F107" t="s">
        <v>103</v>
      </c>
      <c r="G107" t="s">
        <v>103</v>
      </c>
      <c r="H107">
        <f>IF(ISBLANK(MatchReport[[#This Row],[header_name]]),"",IFERROR(MATCH(MatchReport[[#This Row],[header_name]],{"Child Unique ID","Gender","Ethnicity","Date of Birth","Age of Child (Years)","Does the Child have a Disability","CIN Start Date","Primary Need Code","Date Child Was Last Seen","CIN Closure Date","Reason for Closure","Case status","Allocated Team","Allocated Worker"},0)-1,"INVALID"))</f>
        <v>13</v>
      </c>
      <c r="I107" t="str">
        <f>IF(ISBLANK(MatchReport[[#This Row],[table]]),"TABLE",IF(ISBLANK(MatchReport[[#This Row],[header_name]]),IF(ISBLANK(MatchReport[[#This Row],[column_name]]),"","HEADER"),IF(ISBLANK(MatchReport[[#This Row],[column_name]]),"COLUMN","")))</f>
        <v/>
      </c>
    </row>
    <row r="108" spans="1:9" x14ac:dyDescent="0.2">
      <c r="A108" t="s">
        <v>154</v>
      </c>
      <c r="B108" t="s">
        <v>154</v>
      </c>
      <c r="C108">
        <v>2</v>
      </c>
      <c r="D108" t="s">
        <v>122</v>
      </c>
      <c r="E108" t="s">
        <v>123</v>
      </c>
      <c r="F108" t="s">
        <v>59</v>
      </c>
      <c r="G108" t="s">
        <v>59</v>
      </c>
      <c r="H108">
        <f>IF(ISBLANK(MatchReport[[#This Row],[header_name]]),"",IFERROR(MATCH(MatchReport[[#This Row],[header_name]],{"Child Unique ID","Gender","Ethnicity","Date of Birth","Age of Child (Years)","Does the Child have a Disability","Child Protection Plan Start Date","Initial Category of Abuse","Latest Category of Abuse","Date of the Last Statutory Visit","Was the Child Seen Alone?","Date of latest review conference","Child Protection Plan End Date","Subject to Emergency Protection Order or Protected Under Police Powers in Last Six Months (Y/N)","Number of Previous Child Protection Plans","Allocated Team","Allocated Worker"},0)-1,"INVALID"))</f>
        <v>0</v>
      </c>
      <c r="I108" t="str">
        <f>IF(ISBLANK(MatchReport[[#This Row],[table]]),"TABLE",IF(ISBLANK(MatchReport[[#This Row],[header_name]]),IF(ISBLANK(MatchReport[[#This Row],[column_name]]),"","HEADER"),IF(ISBLANK(MatchReport[[#This Row],[column_name]]),"COLUMN","")))</f>
        <v/>
      </c>
    </row>
    <row r="109" spans="1:9" x14ac:dyDescent="0.2">
      <c r="A109" t="s">
        <v>154</v>
      </c>
      <c r="B109" t="s">
        <v>154</v>
      </c>
      <c r="C109">
        <v>2</v>
      </c>
      <c r="D109" t="s">
        <v>122</v>
      </c>
      <c r="E109" t="s">
        <v>123</v>
      </c>
      <c r="F109" t="s">
        <v>12</v>
      </c>
      <c r="G109" t="s">
        <v>12</v>
      </c>
      <c r="H109">
        <f>IF(ISBLANK(MatchReport[[#This Row],[header_name]]),"",IFERROR(MATCH(MatchReport[[#This Row],[header_name]],{"Child Unique ID","Gender","Ethnicity","Date of Birth","Age of Child (Years)","Does the Child have a Disability","Child Protection Plan Start Date","Initial Category of Abuse","Latest Category of Abuse","Date of the Last Statutory Visit","Was the Child Seen Alone?","Date of latest review conference","Child Protection Plan End Date","Subject to Emergency Protection Order or Protected Under Police Powers in Last Six Months (Y/N)","Number of Previous Child Protection Plans","Allocated Team","Allocated Worker"},0)-1,"INVALID"))</f>
        <v>1</v>
      </c>
      <c r="I109" t="str">
        <f>IF(ISBLANK(MatchReport[[#This Row],[table]]),"TABLE",IF(ISBLANK(MatchReport[[#This Row],[header_name]]),IF(ISBLANK(MatchReport[[#This Row],[column_name]]),"","HEADER"),IF(ISBLANK(MatchReport[[#This Row],[column_name]]),"COLUMN","")))</f>
        <v/>
      </c>
    </row>
    <row r="110" spans="1:9" x14ac:dyDescent="0.2">
      <c r="A110" t="s">
        <v>154</v>
      </c>
      <c r="B110" t="s">
        <v>154</v>
      </c>
      <c r="C110">
        <v>2</v>
      </c>
      <c r="D110" t="s">
        <v>122</v>
      </c>
      <c r="E110" t="s">
        <v>123</v>
      </c>
      <c r="F110" t="s">
        <v>13</v>
      </c>
      <c r="G110" t="s">
        <v>13</v>
      </c>
      <c r="H110">
        <f>IF(ISBLANK(MatchReport[[#This Row],[header_name]]),"",IFERROR(MATCH(MatchReport[[#This Row],[header_name]],{"Child Unique ID","Gender","Ethnicity","Date of Birth","Age of Child (Years)","Does the Child have a Disability","Child Protection Plan Start Date","Initial Category of Abuse","Latest Category of Abuse","Date of the Last Statutory Visit","Was the Child Seen Alone?","Date of latest review conference","Child Protection Plan End Date","Subject to Emergency Protection Order or Protected Under Police Powers in Last Six Months (Y/N)","Number of Previous Child Protection Plans","Allocated Team","Allocated Worker"},0)-1,"INVALID"))</f>
        <v>2</v>
      </c>
      <c r="I110" t="str">
        <f>IF(ISBLANK(MatchReport[[#This Row],[table]]),"TABLE",IF(ISBLANK(MatchReport[[#This Row],[header_name]]),IF(ISBLANK(MatchReport[[#This Row],[column_name]]),"","HEADER"),IF(ISBLANK(MatchReport[[#This Row],[column_name]]),"COLUMN","")))</f>
        <v/>
      </c>
    </row>
    <row r="111" spans="1:9" x14ac:dyDescent="0.2">
      <c r="A111" t="s">
        <v>154</v>
      </c>
      <c r="B111" t="s">
        <v>154</v>
      </c>
      <c r="C111">
        <v>2</v>
      </c>
      <c r="D111" t="s">
        <v>122</v>
      </c>
      <c r="E111" t="s">
        <v>123</v>
      </c>
      <c r="F111" t="s">
        <v>60</v>
      </c>
      <c r="G111" t="s">
        <v>60</v>
      </c>
      <c r="H111">
        <f>IF(ISBLANK(MatchReport[[#This Row],[header_name]]),"",IFERROR(MATCH(MatchReport[[#This Row],[header_name]],{"Child Unique ID","Gender","Ethnicity","Date of Birth","Age of Child (Years)","Does the Child have a Disability","Child Protection Plan Start Date","Initial Category of Abuse","Latest Category of Abuse","Date of the Last Statutory Visit","Was the Child Seen Alone?","Date of latest review conference","Child Protection Plan End Date","Subject to Emergency Protection Order or Protected Under Police Powers in Last Six Months (Y/N)","Number of Previous Child Protection Plans","Allocated Team","Allocated Worker"},0)-1,"INVALID"))</f>
        <v>3</v>
      </c>
      <c r="I111" t="str">
        <f>IF(ISBLANK(MatchReport[[#This Row],[table]]),"TABLE",IF(ISBLANK(MatchReport[[#This Row],[header_name]]),IF(ISBLANK(MatchReport[[#This Row],[column_name]]),"","HEADER"),IF(ISBLANK(MatchReport[[#This Row],[column_name]]),"COLUMN","")))</f>
        <v/>
      </c>
    </row>
    <row r="112" spans="1:9" x14ac:dyDescent="0.2">
      <c r="A112" t="s">
        <v>154</v>
      </c>
      <c r="B112" t="s">
        <v>154</v>
      </c>
      <c r="C112">
        <v>2</v>
      </c>
      <c r="D112" t="s">
        <v>122</v>
      </c>
      <c r="E112" t="s">
        <v>123</v>
      </c>
      <c r="F112" t="s">
        <v>61</v>
      </c>
      <c r="G112" t="s">
        <v>61</v>
      </c>
      <c r="H112">
        <f>IF(ISBLANK(MatchReport[[#This Row],[header_name]]),"",IFERROR(MATCH(MatchReport[[#This Row],[header_name]],{"Child Unique ID","Gender","Ethnicity","Date of Birth","Age of Child (Years)","Does the Child have a Disability","Child Protection Plan Start Date","Initial Category of Abuse","Latest Category of Abuse","Date of the Last Statutory Visit","Was the Child Seen Alone?","Date of latest review conference","Child Protection Plan End Date","Subject to Emergency Protection Order or Protected Under Police Powers in Last Six Months (Y/N)","Number of Previous Child Protection Plans","Allocated Team","Allocated Worker"},0)-1,"INVALID"))</f>
        <v>4</v>
      </c>
      <c r="I112" t="str">
        <f>IF(ISBLANK(MatchReport[[#This Row],[table]]),"TABLE",IF(ISBLANK(MatchReport[[#This Row],[header_name]]),IF(ISBLANK(MatchReport[[#This Row],[column_name]]),"","HEADER"),IF(ISBLANK(MatchReport[[#This Row],[column_name]]),"COLUMN","")))</f>
        <v/>
      </c>
    </row>
    <row r="113" spans="1:9" x14ac:dyDescent="0.2">
      <c r="A113" t="s">
        <v>154</v>
      </c>
      <c r="B113" t="s">
        <v>154</v>
      </c>
      <c r="C113">
        <v>2</v>
      </c>
      <c r="D113" t="s">
        <v>122</v>
      </c>
      <c r="E113" t="s">
        <v>123</v>
      </c>
      <c r="F113" t="s">
        <v>16</v>
      </c>
      <c r="G113" t="s">
        <v>16</v>
      </c>
      <c r="H113">
        <f>IF(ISBLANK(MatchReport[[#This Row],[header_name]]),"",IFERROR(MATCH(MatchReport[[#This Row],[header_name]],{"Child Unique ID","Gender","Ethnicity","Date of Birth","Age of Child (Years)","Does the Child have a Disability","Child Protection Plan Start Date","Initial Category of Abuse","Latest Category of Abuse","Date of the Last Statutory Visit","Was the Child Seen Alone?","Date of latest review conference","Child Protection Plan End Date","Subject to Emergency Protection Order or Protected Under Police Powers in Last Six Months (Y/N)","Number of Previous Child Protection Plans","Allocated Team","Allocated Worker"},0)-1,"INVALID"))</f>
        <v>5</v>
      </c>
      <c r="I113" t="str">
        <f>IF(ISBLANK(MatchReport[[#This Row],[table]]),"TABLE",IF(ISBLANK(MatchReport[[#This Row],[header_name]]),IF(ISBLANK(MatchReport[[#This Row],[column_name]]),"","HEADER"),IF(ISBLANK(MatchReport[[#This Row],[column_name]]),"COLUMN","")))</f>
        <v/>
      </c>
    </row>
    <row r="114" spans="1:9" x14ac:dyDescent="0.2">
      <c r="A114" t="s">
        <v>154</v>
      </c>
      <c r="B114" t="s">
        <v>154</v>
      </c>
      <c r="C114">
        <v>2</v>
      </c>
      <c r="D114" t="s">
        <v>122</v>
      </c>
      <c r="E114" t="s">
        <v>123</v>
      </c>
      <c r="F114" t="s">
        <v>124</v>
      </c>
      <c r="G114" t="s">
        <v>124</v>
      </c>
      <c r="H114">
        <f>IF(ISBLANK(MatchReport[[#This Row],[header_name]]),"",IFERROR(MATCH(MatchReport[[#This Row],[header_name]],{"Child Unique ID","Gender","Ethnicity","Date of Birth","Age of Child (Years)","Does the Child have a Disability","Child Protection Plan Start Date","Initial Category of Abuse","Latest Category of Abuse","Date of the Last Statutory Visit","Was the Child Seen Alone?","Date of latest review conference","Child Protection Plan End Date","Subject to Emergency Protection Order or Protected Under Police Powers in Last Six Months (Y/N)","Number of Previous Child Protection Plans","Allocated Team","Allocated Worker"},0)-1,"INVALID"))</f>
        <v>6</v>
      </c>
      <c r="I114" t="str">
        <f>IF(ISBLANK(MatchReport[[#This Row],[table]]),"TABLE",IF(ISBLANK(MatchReport[[#This Row],[header_name]]),IF(ISBLANK(MatchReport[[#This Row],[column_name]]),"","HEADER"),IF(ISBLANK(MatchReport[[#This Row],[column_name]]),"COLUMN","")))</f>
        <v/>
      </c>
    </row>
    <row r="115" spans="1:9" x14ac:dyDescent="0.2">
      <c r="A115" t="s">
        <v>154</v>
      </c>
      <c r="B115" t="s">
        <v>154</v>
      </c>
      <c r="C115">
        <v>2</v>
      </c>
      <c r="D115" t="s">
        <v>122</v>
      </c>
      <c r="E115" t="s">
        <v>123</v>
      </c>
      <c r="F115" t="s">
        <v>125</v>
      </c>
      <c r="G115" t="s">
        <v>125</v>
      </c>
      <c r="H115">
        <f>IF(ISBLANK(MatchReport[[#This Row],[header_name]]),"",IFERROR(MATCH(MatchReport[[#This Row],[header_name]],{"Child Unique ID","Gender","Ethnicity","Date of Birth","Age of Child (Years)","Does the Child have a Disability","Child Protection Plan Start Date","Initial Category of Abuse","Latest Category of Abuse","Date of the Last Statutory Visit","Was the Child Seen Alone?","Date of latest review conference","Child Protection Plan End Date","Subject to Emergency Protection Order or Protected Under Police Powers in Last Six Months (Y/N)","Number of Previous Child Protection Plans","Allocated Team","Allocated Worker"},0)-1,"INVALID"))</f>
        <v>7</v>
      </c>
      <c r="I115" t="str">
        <f>IF(ISBLANK(MatchReport[[#This Row],[table]]),"TABLE",IF(ISBLANK(MatchReport[[#This Row],[header_name]]),IF(ISBLANK(MatchReport[[#This Row],[column_name]]),"","HEADER"),IF(ISBLANK(MatchReport[[#This Row],[column_name]]),"COLUMN","")))</f>
        <v/>
      </c>
    </row>
    <row r="116" spans="1:9" x14ac:dyDescent="0.2">
      <c r="A116" t="s">
        <v>154</v>
      </c>
      <c r="B116" t="s">
        <v>154</v>
      </c>
      <c r="C116">
        <v>2</v>
      </c>
      <c r="D116" t="s">
        <v>122</v>
      </c>
      <c r="E116" t="s">
        <v>123</v>
      </c>
      <c r="F116" t="s">
        <v>126</v>
      </c>
      <c r="G116" t="s">
        <v>126</v>
      </c>
      <c r="H116">
        <f>IF(ISBLANK(MatchReport[[#This Row],[header_name]]),"",IFERROR(MATCH(MatchReport[[#This Row],[header_name]],{"Child Unique ID","Gender","Ethnicity","Date of Birth","Age of Child (Years)","Does the Child have a Disability","Child Protection Plan Start Date","Initial Category of Abuse","Latest Category of Abuse","Date of the Last Statutory Visit","Was the Child Seen Alone?","Date of latest review conference","Child Protection Plan End Date","Subject to Emergency Protection Order or Protected Under Police Powers in Last Six Months (Y/N)","Number of Previous Child Protection Plans","Allocated Team","Allocated Worker"},0)-1,"INVALID"))</f>
        <v>8</v>
      </c>
      <c r="I116" t="str">
        <f>IF(ISBLANK(MatchReport[[#This Row],[table]]),"TABLE",IF(ISBLANK(MatchReport[[#This Row],[header_name]]),IF(ISBLANK(MatchReport[[#This Row],[column_name]]),"","HEADER"),IF(ISBLANK(MatchReport[[#This Row],[column_name]]),"COLUMN","")))</f>
        <v/>
      </c>
    </row>
    <row r="117" spans="1:9" x14ac:dyDescent="0.2">
      <c r="A117" t="s">
        <v>154</v>
      </c>
      <c r="B117" t="s">
        <v>154</v>
      </c>
      <c r="C117">
        <v>2</v>
      </c>
      <c r="D117" t="s">
        <v>122</v>
      </c>
      <c r="E117" t="s">
        <v>123</v>
      </c>
      <c r="F117" t="s">
        <v>127</v>
      </c>
      <c r="G117" t="s">
        <v>127</v>
      </c>
      <c r="H117">
        <f>IF(ISBLANK(MatchReport[[#This Row],[header_name]]),"",IFERROR(MATCH(MatchReport[[#This Row],[header_name]],{"Child Unique ID","Gender","Ethnicity","Date of Birth","Age of Child (Years)","Does the Child have a Disability","Child Protection Plan Start Date","Initial Category of Abuse","Latest Category of Abuse","Date of the Last Statutory Visit","Was the Child Seen Alone?","Date of latest review conference","Child Protection Plan End Date","Subject to Emergency Protection Order or Protected Under Police Powers in Last Six Months (Y/N)","Number of Previous Child Protection Plans","Allocated Team","Allocated Worker"},0)-1,"INVALID"))</f>
        <v>9</v>
      </c>
      <c r="I117" t="str">
        <f>IF(ISBLANK(MatchReport[[#This Row],[table]]),"TABLE",IF(ISBLANK(MatchReport[[#This Row],[header_name]]),IF(ISBLANK(MatchReport[[#This Row],[column_name]]),"","HEADER"),IF(ISBLANK(MatchReport[[#This Row],[column_name]]),"COLUMN","")))</f>
        <v/>
      </c>
    </row>
    <row r="118" spans="1:9" x14ac:dyDescent="0.2">
      <c r="A118" t="s">
        <v>154</v>
      </c>
      <c r="B118" t="s">
        <v>154</v>
      </c>
      <c r="C118">
        <v>2</v>
      </c>
      <c r="D118" t="s">
        <v>122</v>
      </c>
      <c r="E118" t="s">
        <v>123</v>
      </c>
      <c r="F118" t="s">
        <v>25</v>
      </c>
      <c r="G118" t="s">
        <v>25</v>
      </c>
      <c r="H118">
        <f>IF(ISBLANK(MatchReport[[#This Row],[header_name]]),"",IFERROR(MATCH(MatchReport[[#This Row],[header_name]],{"Child Unique ID","Gender","Ethnicity","Date of Birth","Age of Child (Years)","Does the Child have a Disability","Child Protection Plan Start Date","Initial Category of Abuse","Latest Category of Abuse","Date of the Last Statutory Visit","Was the Child Seen Alone?","Date of latest review conference","Child Protection Plan End Date","Subject to Emergency Protection Order or Protected Under Police Powers in Last Six Months (Y/N)","Number of Previous Child Protection Plans","Allocated Team","Allocated Worker"},0)-1,"INVALID"))</f>
        <v>10</v>
      </c>
      <c r="I118" t="str">
        <f>IF(ISBLANK(MatchReport[[#This Row],[table]]),"TABLE",IF(ISBLANK(MatchReport[[#This Row],[header_name]]),IF(ISBLANK(MatchReport[[#This Row],[column_name]]),"","HEADER"),IF(ISBLANK(MatchReport[[#This Row],[column_name]]),"COLUMN","")))</f>
        <v/>
      </c>
    </row>
    <row r="119" spans="1:9" x14ac:dyDescent="0.2">
      <c r="A119" t="s">
        <v>154</v>
      </c>
      <c r="B119" t="s">
        <v>154</v>
      </c>
      <c r="C119">
        <v>2</v>
      </c>
      <c r="D119" t="s">
        <v>122</v>
      </c>
      <c r="E119" t="s">
        <v>123</v>
      </c>
      <c r="F119" t="s">
        <v>128</v>
      </c>
      <c r="G119" t="s">
        <v>128</v>
      </c>
      <c r="H119">
        <f>IF(ISBLANK(MatchReport[[#This Row],[header_name]]),"",IFERROR(MATCH(MatchReport[[#This Row],[header_name]],{"Child Unique ID","Gender","Ethnicity","Date of Birth","Age of Child (Years)","Does the Child have a Disability","Child Protection Plan Start Date","Initial Category of Abuse","Latest Category of Abuse","Date of the Last Statutory Visit","Was the Child Seen Alone?","Date of latest review conference","Child Protection Plan End Date","Subject to Emergency Protection Order or Protected Under Police Powers in Last Six Months (Y/N)","Number of Previous Child Protection Plans","Allocated Team","Allocated Worker"},0)-1,"INVALID"))</f>
        <v>11</v>
      </c>
      <c r="I119" t="str">
        <f>IF(ISBLANK(MatchReport[[#This Row],[table]]),"TABLE",IF(ISBLANK(MatchReport[[#This Row],[header_name]]),IF(ISBLANK(MatchReport[[#This Row],[column_name]]),"","HEADER"),IF(ISBLANK(MatchReport[[#This Row],[column_name]]),"COLUMN","")))</f>
        <v/>
      </c>
    </row>
    <row r="120" spans="1:9" x14ac:dyDescent="0.2">
      <c r="A120" t="s">
        <v>154</v>
      </c>
      <c r="B120" t="s">
        <v>154</v>
      </c>
      <c r="C120">
        <v>2</v>
      </c>
      <c r="D120" t="s">
        <v>122</v>
      </c>
      <c r="E120" t="s">
        <v>123</v>
      </c>
      <c r="F120" t="s">
        <v>129</v>
      </c>
      <c r="G120" t="s">
        <v>129</v>
      </c>
      <c r="H120">
        <f>IF(ISBLANK(MatchReport[[#This Row],[header_name]]),"",IFERROR(MATCH(MatchReport[[#This Row],[header_name]],{"Child Unique ID","Gender","Ethnicity","Date of Birth","Age of Child (Years)","Does the Child have a Disability","Child Protection Plan Start Date","Initial Category of Abuse","Latest Category of Abuse","Date of the Last Statutory Visit","Was the Child Seen Alone?","Date of latest review conference","Child Protection Plan End Date","Subject to Emergency Protection Order or Protected Under Police Powers in Last Six Months (Y/N)","Number of Previous Child Protection Plans","Allocated Team","Allocated Worker"},0)-1,"INVALID"))</f>
        <v>12</v>
      </c>
      <c r="I120" t="str">
        <f>IF(ISBLANK(MatchReport[[#This Row],[table]]),"TABLE",IF(ISBLANK(MatchReport[[#This Row],[header_name]]),IF(ISBLANK(MatchReport[[#This Row],[column_name]]),"","HEADER"),IF(ISBLANK(MatchReport[[#This Row],[column_name]]),"COLUMN","")))</f>
        <v/>
      </c>
    </row>
    <row r="121" spans="1:9" x14ac:dyDescent="0.2">
      <c r="A121" t="s">
        <v>154</v>
      </c>
      <c r="B121" t="s">
        <v>154</v>
      </c>
      <c r="C121">
        <v>2</v>
      </c>
      <c r="D121" t="s">
        <v>122</v>
      </c>
      <c r="E121" t="s">
        <v>123</v>
      </c>
      <c r="F121" t="s">
        <v>26</v>
      </c>
      <c r="G121" t="s">
        <v>26</v>
      </c>
      <c r="H121">
        <f>IF(ISBLANK(MatchReport[[#This Row],[header_name]]),"",IFERROR(MATCH(MatchReport[[#This Row],[header_name]],{"Child Unique ID","Gender","Ethnicity","Date of Birth","Age of Child (Years)","Does the Child have a Disability","Child Protection Plan Start Date","Initial Category of Abuse","Latest Category of Abuse","Date of the Last Statutory Visit","Was the Child Seen Alone?","Date of latest review conference","Child Protection Plan End Date","Subject to Emergency Protection Order or Protected Under Police Powers in Last Six Months (Y/N)","Number of Previous Child Protection Plans","Allocated Team","Allocated Worker"},0)-1,"INVALID"))</f>
        <v>13</v>
      </c>
      <c r="I121" t="str">
        <f>IF(ISBLANK(MatchReport[[#This Row],[table]]),"TABLE",IF(ISBLANK(MatchReport[[#This Row],[header_name]]),IF(ISBLANK(MatchReport[[#This Row],[column_name]]),"","HEADER"),IF(ISBLANK(MatchReport[[#This Row],[column_name]]),"COLUMN","")))</f>
        <v/>
      </c>
    </row>
    <row r="122" spans="1:9" x14ac:dyDescent="0.2">
      <c r="A122" t="s">
        <v>154</v>
      </c>
      <c r="B122" t="s">
        <v>154</v>
      </c>
      <c r="C122">
        <v>2</v>
      </c>
      <c r="D122" t="s">
        <v>122</v>
      </c>
      <c r="E122" t="s">
        <v>123</v>
      </c>
      <c r="F122" t="s">
        <v>130</v>
      </c>
      <c r="G122" t="s">
        <v>130</v>
      </c>
      <c r="H122">
        <f>IF(ISBLANK(MatchReport[[#This Row],[header_name]]),"",IFERROR(MATCH(MatchReport[[#This Row],[header_name]],{"Child Unique ID","Gender","Ethnicity","Date of Birth","Age of Child (Years)","Does the Child have a Disability","Child Protection Plan Start Date","Initial Category of Abuse","Latest Category of Abuse","Date of the Last Statutory Visit","Was the Child Seen Alone?","Date of latest review conference","Child Protection Plan End Date","Subject to Emergency Protection Order or Protected Under Police Powers in Last Six Months (Y/N)","Number of Previous Child Protection Plans","Allocated Team","Allocated Worker"},0)-1,"INVALID"))</f>
        <v>14</v>
      </c>
      <c r="I122" t="str">
        <f>IF(ISBLANK(MatchReport[[#This Row],[table]]),"TABLE",IF(ISBLANK(MatchReport[[#This Row],[header_name]]),IF(ISBLANK(MatchReport[[#This Row],[column_name]]),"","HEADER"),IF(ISBLANK(MatchReport[[#This Row],[column_name]]),"COLUMN","")))</f>
        <v/>
      </c>
    </row>
    <row r="123" spans="1:9" x14ac:dyDescent="0.2">
      <c r="A123" t="s">
        <v>154</v>
      </c>
      <c r="B123" t="s">
        <v>154</v>
      </c>
      <c r="C123">
        <v>2</v>
      </c>
      <c r="D123" t="s">
        <v>122</v>
      </c>
      <c r="E123" t="s">
        <v>123</v>
      </c>
      <c r="F123" t="s">
        <v>102</v>
      </c>
      <c r="G123" t="s">
        <v>102</v>
      </c>
      <c r="H123">
        <f>IF(ISBLANK(MatchReport[[#This Row],[header_name]]),"",IFERROR(MATCH(MatchReport[[#This Row],[header_name]],{"Child Unique ID","Gender","Ethnicity","Date of Birth","Age of Child (Years)","Does the Child have a Disability","Child Protection Plan Start Date","Initial Category of Abuse","Latest Category of Abuse","Date of the Last Statutory Visit","Was the Child Seen Alone?","Date of latest review conference","Child Protection Plan End Date","Subject to Emergency Protection Order or Protected Under Police Powers in Last Six Months (Y/N)","Number of Previous Child Protection Plans","Allocated Team","Allocated Worker"},0)-1,"INVALID"))</f>
        <v>15</v>
      </c>
      <c r="I123" t="str">
        <f>IF(ISBLANK(MatchReport[[#This Row],[table]]),"TABLE",IF(ISBLANK(MatchReport[[#This Row],[header_name]]),IF(ISBLANK(MatchReport[[#This Row],[column_name]]),"","HEADER"),IF(ISBLANK(MatchReport[[#This Row],[column_name]]),"COLUMN","")))</f>
        <v/>
      </c>
    </row>
    <row r="124" spans="1:9" x14ac:dyDescent="0.2">
      <c r="A124" t="s">
        <v>154</v>
      </c>
      <c r="B124" t="s">
        <v>154</v>
      </c>
      <c r="C124">
        <v>2</v>
      </c>
      <c r="D124" t="s">
        <v>122</v>
      </c>
      <c r="E124" t="s">
        <v>123</v>
      </c>
      <c r="F124" t="s">
        <v>103</v>
      </c>
      <c r="G124" t="s">
        <v>103</v>
      </c>
      <c r="H124">
        <f>IF(ISBLANK(MatchReport[[#This Row],[header_name]]),"",IFERROR(MATCH(MatchReport[[#This Row],[header_name]],{"Child Unique ID","Gender","Ethnicity","Date of Birth","Age of Child (Years)","Does the Child have a Disability","Child Protection Plan Start Date","Initial Category of Abuse","Latest Category of Abuse","Date of the Last Statutory Visit","Was the Child Seen Alone?","Date of latest review conference","Child Protection Plan End Date","Subject to Emergency Protection Order or Protected Under Police Powers in Last Six Months (Y/N)","Number of Previous Child Protection Plans","Allocated Team","Allocated Worker"},0)-1,"INVALID"))</f>
        <v>16</v>
      </c>
      <c r="I124" t="str">
        <f>IF(ISBLANK(MatchReport[[#This Row],[table]]),"TABLE",IF(ISBLANK(MatchReport[[#This Row],[header_name]]),IF(ISBLANK(MatchReport[[#This Row],[column_name]]),"","HEADER"),IF(ISBLANK(MatchReport[[#This Row],[column_name]]),"COLUMN","")))</f>
        <v/>
      </c>
    </row>
    <row r="125" spans="1:9" x14ac:dyDescent="0.2">
      <c r="A125" t="s">
        <v>154</v>
      </c>
      <c r="B125" t="s">
        <v>154</v>
      </c>
      <c r="C125">
        <v>2</v>
      </c>
      <c r="D125" t="s">
        <v>131</v>
      </c>
      <c r="E125" t="s">
        <v>132</v>
      </c>
      <c r="F125" t="s">
        <v>59</v>
      </c>
      <c r="G125" t="s">
        <v>59</v>
      </c>
      <c r="H125">
        <f>IF(ISBLANK(MatchReport[[#This Row],[header_name]]),"",IFERROR(MATCH(MatchReport[[#This Row],[header_name]],{"Child Unique ID","Gender","Ethnicity","Date of Birth","Age of Child (Years)","Unaccompanied Asylum Seeking Child (UASC) within the Last 12 Months (Y/N)","Does the Child have a Disability","Date Started to be Looked After","Child's Category of Need","Is this a second or subsequent period of being a Looked After Child within the last 12 months (Y/N)","Start date of current legal status","Child's Legal Status","Date of Latest Statutory Review","Date of Last Social Work Visit","What is the permanence plan for this child?","Date of Last IRO Visit / Contact to the Child","Date of Last Health Assessment","Date of Last Dental Check","Number of Placements in the Last 12 months","Date Ceased to be Looked After ","Reason Ceased to be Looked After","Start Date of Most Recent Placement","Placement Type","Placement Provider","Placement postcode","URN of Placement","Placement Location","LA of Placement","Number of Episodes the Child has been ‘Missing’ from their Placement in the last 12 months","Number of Episodes the Child has been ‘Absent’ from their Placement in the last 12 months","Was the child offered a Return Interview after their last missing episode (Y/N)?","Did the child accept a Return Interview after their last missing episode (Y/N)?","Allocated Team","Allocated Worker"},0)-1,"INVALID"))</f>
        <v>0</v>
      </c>
      <c r="I125" t="str">
        <f>IF(ISBLANK(MatchReport[[#This Row],[table]]),"TABLE",IF(ISBLANK(MatchReport[[#This Row],[header_name]]),IF(ISBLANK(MatchReport[[#This Row],[column_name]]),"","HEADER"),IF(ISBLANK(MatchReport[[#This Row],[column_name]]),"COLUMN","")))</f>
        <v/>
      </c>
    </row>
    <row r="126" spans="1:9" x14ac:dyDescent="0.2">
      <c r="A126" t="s">
        <v>154</v>
      </c>
      <c r="B126" t="s">
        <v>154</v>
      </c>
      <c r="C126">
        <v>2</v>
      </c>
      <c r="D126" t="s">
        <v>131</v>
      </c>
      <c r="E126" t="s">
        <v>132</v>
      </c>
      <c r="F126" t="s">
        <v>12</v>
      </c>
      <c r="G126" t="s">
        <v>12</v>
      </c>
      <c r="H126">
        <f>IF(ISBLANK(MatchReport[[#This Row],[header_name]]),"",IFERROR(MATCH(MatchReport[[#This Row],[header_name]],{"Child Unique ID","Gender","Ethnicity","Date of Birth","Age of Child (Years)","Unaccompanied Asylum Seeking Child (UASC) within the Last 12 Months (Y/N)","Does the Child have a Disability","Date Started to be Looked After","Child's Category of Need","Is this a second or subsequent period of being a Looked After Child within the last 12 months (Y/N)","Start date of current legal status","Child's Legal Status","Date of Latest Statutory Review","Date of Last Social Work Visit","What is the permanence plan for this child?","Date of Last IRO Visit / Contact to the Child","Date of Last Health Assessment","Date of Last Dental Check","Number of Placements in the Last 12 months","Date Ceased to be Looked After ","Reason Ceased to be Looked After","Start Date of Most Recent Placement","Placement Type","Placement Provider","Placement postcode","URN of Placement","Placement Location","LA of Placement","Number of Episodes the Child has been ‘Missing’ from their Placement in the last 12 months","Number of Episodes the Child has been ‘Absent’ from their Placement in the last 12 months","Was the child offered a Return Interview after their last missing episode (Y/N)?","Did the child accept a Return Interview after their last missing episode (Y/N)?","Allocated Team","Allocated Worker"},0)-1,"INVALID"))</f>
        <v>1</v>
      </c>
      <c r="I126" t="str">
        <f>IF(ISBLANK(MatchReport[[#This Row],[table]]),"TABLE",IF(ISBLANK(MatchReport[[#This Row],[header_name]]),IF(ISBLANK(MatchReport[[#This Row],[column_name]]),"","HEADER"),IF(ISBLANK(MatchReport[[#This Row],[column_name]]),"COLUMN","")))</f>
        <v/>
      </c>
    </row>
    <row r="127" spans="1:9" x14ac:dyDescent="0.2">
      <c r="A127" t="s">
        <v>154</v>
      </c>
      <c r="B127" t="s">
        <v>154</v>
      </c>
      <c r="C127">
        <v>2</v>
      </c>
      <c r="D127" t="s">
        <v>131</v>
      </c>
      <c r="E127" t="s">
        <v>132</v>
      </c>
      <c r="F127" t="s">
        <v>13</v>
      </c>
      <c r="G127" t="s">
        <v>13</v>
      </c>
      <c r="H127">
        <f>IF(ISBLANK(MatchReport[[#This Row],[header_name]]),"",IFERROR(MATCH(MatchReport[[#This Row],[header_name]],{"Child Unique ID","Gender","Ethnicity","Date of Birth","Age of Child (Years)","Unaccompanied Asylum Seeking Child (UASC) within the Last 12 Months (Y/N)","Does the Child have a Disability","Date Started to be Looked After","Child's Category of Need","Is this a second or subsequent period of being a Looked After Child within the last 12 months (Y/N)","Start date of current legal status","Child's Legal Status","Date of Latest Statutory Review","Date of Last Social Work Visit","What is the permanence plan for this child?","Date of Last IRO Visit / Contact to the Child","Date of Last Health Assessment","Date of Last Dental Check","Number of Placements in the Last 12 months","Date Ceased to be Looked After ","Reason Ceased to be Looked After","Start Date of Most Recent Placement","Placement Type","Placement Provider","Placement postcode","URN of Placement","Placement Location","LA of Placement","Number of Episodes the Child has been ‘Missing’ from their Placement in the last 12 months","Number of Episodes the Child has been ‘Absent’ from their Placement in the last 12 months","Was the child offered a Return Interview after their last missing episode (Y/N)?","Did the child accept a Return Interview after their last missing episode (Y/N)?","Allocated Team","Allocated Worker"},0)-1,"INVALID"))</f>
        <v>2</v>
      </c>
      <c r="I127" t="str">
        <f>IF(ISBLANK(MatchReport[[#This Row],[table]]),"TABLE",IF(ISBLANK(MatchReport[[#This Row],[header_name]]),IF(ISBLANK(MatchReport[[#This Row],[column_name]]),"","HEADER"),IF(ISBLANK(MatchReport[[#This Row],[column_name]]),"COLUMN","")))</f>
        <v/>
      </c>
    </row>
    <row r="128" spans="1:9" x14ac:dyDescent="0.2">
      <c r="A128" t="s">
        <v>154</v>
      </c>
      <c r="B128" t="s">
        <v>154</v>
      </c>
      <c r="C128">
        <v>2</v>
      </c>
      <c r="D128" t="s">
        <v>131</v>
      </c>
      <c r="E128" t="s">
        <v>132</v>
      </c>
      <c r="F128" t="s">
        <v>60</v>
      </c>
      <c r="G128" t="s">
        <v>60</v>
      </c>
      <c r="H128">
        <f>IF(ISBLANK(MatchReport[[#This Row],[header_name]]),"",IFERROR(MATCH(MatchReport[[#This Row],[header_name]],{"Child Unique ID","Gender","Ethnicity","Date of Birth","Age of Child (Years)","Unaccompanied Asylum Seeking Child (UASC) within the Last 12 Months (Y/N)","Does the Child have a Disability","Date Started to be Looked After","Child's Category of Need","Is this a second or subsequent period of being a Looked After Child within the last 12 months (Y/N)","Start date of current legal status","Child's Legal Status","Date of Latest Statutory Review","Date of Last Social Work Visit","What is the permanence plan for this child?","Date of Last IRO Visit / Contact to the Child","Date of Last Health Assessment","Date of Last Dental Check","Number of Placements in the Last 12 months","Date Ceased to be Looked After ","Reason Ceased to be Looked After","Start Date of Most Recent Placement","Placement Type","Placement Provider","Placement postcode","URN of Placement","Placement Location","LA of Placement","Number of Episodes the Child has been ‘Missing’ from their Placement in the last 12 months","Number of Episodes the Child has been ‘Absent’ from their Placement in the last 12 months","Was the child offered a Return Interview after their last missing episode (Y/N)?","Did the child accept a Return Interview after their last missing episode (Y/N)?","Allocated Team","Allocated Worker"},0)-1,"INVALID"))</f>
        <v>3</v>
      </c>
      <c r="I128" t="str">
        <f>IF(ISBLANK(MatchReport[[#This Row],[table]]),"TABLE",IF(ISBLANK(MatchReport[[#This Row],[header_name]]),IF(ISBLANK(MatchReport[[#This Row],[column_name]]),"","HEADER"),IF(ISBLANK(MatchReport[[#This Row],[column_name]]),"COLUMN","")))</f>
        <v/>
      </c>
    </row>
    <row r="129" spans="1:9" x14ac:dyDescent="0.2">
      <c r="A129" t="s">
        <v>154</v>
      </c>
      <c r="B129" t="s">
        <v>154</v>
      </c>
      <c r="C129">
        <v>2</v>
      </c>
      <c r="D129" t="s">
        <v>131</v>
      </c>
      <c r="E129" t="s">
        <v>132</v>
      </c>
      <c r="F129" t="s">
        <v>61</v>
      </c>
      <c r="G129" t="s">
        <v>61</v>
      </c>
      <c r="H129">
        <f>IF(ISBLANK(MatchReport[[#This Row],[header_name]]),"",IFERROR(MATCH(MatchReport[[#This Row],[header_name]],{"Child Unique ID","Gender","Ethnicity","Date of Birth","Age of Child (Years)","Unaccompanied Asylum Seeking Child (UASC) within the Last 12 Months (Y/N)","Does the Child have a Disability","Date Started to be Looked After","Child's Category of Need","Is this a second or subsequent period of being a Looked After Child within the last 12 months (Y/N)","Start date of current legal status","Child's Legal Status","Date of Latest Statutory Review","Date of Last Social Work Visit","What is the permanence plan for this child?","Date of Last IRO Visit / Contact to the Child","Date of Last Health Assessment","Date of Last Dental Check","Number of Placements in the Last 12 months","Date Ceased to be Looked After ","Reason Ceased to be Looked After","Start Date of Most Recent Placement","Placement Type","Placement Provider","Placement postcode","URN of Placement","Placement Location","LA of Placement","Number of Episodes the Child has been ‘Missing’ from their Placement in the last 12 months","Number of Episodes the Child has been ‘Absent’ from their Placement in the last 12 months","Was the child offered a Return Interview after their last missing episode (Y/N)?","Did the child accept a Return Interview after their last missing episode (Y/N)?","Allocated Team","Allocated Worker"},0)-1,"INVALID"))</f>
        <v>4</v>
      </c>
      <c r="I129" t="str">
        <f>IF(ISBLANK(MatchReport[[#This Row],[table]]),"TABLE",IF(ISBLANK(MatchReport[[#This Row],[header_name]]),IF(ISBLANK(MatchReport[[#This Row],[column_name]]),"","HEADER"),IF(ISBLANK(MatchReport[[#This Row],[column_name]]),"COLUMN","")))</f>
        <v/>
      </c>
    </row>
    <row r="130" spans="1:9" x14ac:dyDescent="0.2">
      <c r="A130" t="s">
        <v>154</v>
      </c>
      <c r="B130" t="s">
        <v>154</v>
      </c>
      <c r="C130">
        <v>2</v>
      </c>
      <c r="D130" t="s">
        <v>131</v>
      </c>
      <c r="E130" t="s">
        <v>132</v>
      </c>
      <c r="F130" t="s">
        <v>27</v>
      </c>
      <c r="G130" t="s">
        <v>27</v>
      </c>
      <c r="H130">
        <f>IF(ISBLANK(MatchReport[[#This Row],[header_name]]),"",IFERROR(MATCH(MatchReport[[#This Row],[header_name]],{"Child Unique ID","Gender","Ethnicity","Date of Birth","Age of Child (Years)","Unaccompanied Asylum Seeking Child (UASC) within the Last 12 Months (Y/N)","Does the Child have a Disability","Date Started to be Looked After","Child's Category of Need","Is this a second or subsequent period of being a Looked After Child within the last 12 months (Y/N)","Start date of current legal status","Child's Legal Status","Date of Latest Statutory Review","Date of Last Social Work Visit","What is the permanence plan for this child?","Date of Last IRO Visit / Contact to the Child","Date of Last Health Assessment","Date of Last Dental Check","Number of Placements in the Last 12 months","Date Ceased to be Looked After ","Reason Ceased to be Looked After","Start Date of Most Recent Placement","Placement Type","Placement Provider","Placement postcode","URN of Placement","Placement Location","LA of Placement","Number of Episodes the Child has been ‘Missing’ from their Placement in the last 12 months","Number of Episodes the Child has been ‘Absent’ from their Placement in the last 12 months","Was the child offered a Return Interview after their last missing episode (Y/N)?","Did the child accept a Return Interview after their last missing episode (Y/N)?","Allocated Team","Allocated Worker"},0)-1,"INVALID"))</f>
        <v>5</v>
      </c>
      <c r="I130" t="str">
        <f>IF(ISBLANK(MatchReport[[#This Row],[table]]),"TABLE",IF(ISBLANK(MatchReport[[#This Row],[header_name]]),IF(ISBLANK(MatchReport[[#This Row],[column_name]]),"","HEADER"),IF(ISBLANK(MatchReport[[#This Row],[column_name]]),"COLUMN","")))</f>
        <v/>
      </c>
    </row>
    <row r="131" spans="1:9" x14ac:dyDescent="0.2">
      <c r="A131" t="s">
        <v>154</v>
      </c>
      <c r="B131" t="s">
        <v>154</v>
      </c>
      <c r="C131">
        <v>2</v>
      </c>
      <c r="D131" t="s">
        <v>131</v>
      </c>
      <c r="E131" t="s">
        <v>132</v>
      </c>
      <c r="F131" t="s">
        <v>16</v>
      </c>
      <c r="G131" t="s">
        <v>16</v>
      </c>
      <c r="H131">
        <f>IF(ISBLANK(MatchReport[[#This Row],[header_name]]),"",IFERROR(MATCH(MatchReport[[#This Row],[header_name]],{"Child Unique ID","Gender","Ethnicity","Date of Birth","Age of Child (Years)","Unaccompanied Asylum Seeking Child (UASC) within the Last 12 Months (Y/N)","Does the Child have a Disability","Date Started to be Looked After","Child's Category of Need","Is this a second or subsequent period of being a Looked After Child within the last 12 months (Y/N)","Start date of current legal status","Child's Legal Status","Date of Latest Statutory Review","Date of Last Social Work Visit","What is the permanence plan for this child?","Date of Last IRO Visit / Contact to the Child","Date of Last Health Assessment","Date of Last Dental Check","Number of Placements in the Last 12 months","Date Ceased to be Looked After ","Reason Ceased to be Looked After","Start Date of Most Recent Placement","Placement Type","Placement Provider","Placement postcode","URN of Placement","Placement Location","LA of Placement","Number of Episodes the Child has been ‘Missing’ from their Placement in the last 12 months","Number of Episodes the Child has been ‘Absent’ from their Placement in the last 12 months","Was the child offered a Return Interview after their last missing episode (Y/N)?","Did the child accept a Return Interview after their last missing episode (Y/N)?","Allocated Team","Allocated Worker"},0)-1,"INVALID"))</f>
        <v>6</v>
      </c>
      <c r="I131" t="str">
        <f>IF(ISBLANK(MatchReport[[#This Row],[table]]),"TABLE",IF(ISBLANK(MatchReport[[#This Row],[header_name]]),IF(ISBLANK(MatchReport[[#This Row],[column_name]]),"","HEADER"),IF(ISBLANK(MatchReport[[#This Row],[column_name]]),"COLUMN","")))</f>
        <v/>
      </c>
    </row>
    <row r="132" spans="1:9" x14ac:dyDescent="0.2">
      <c r="A132" t="s">
        <v>154</v>
      </c>
      <c r="B132" t="s">
        <v>154</v>
      </c>
      <c r="C132">
        <v>2</v>
      </c>
      <c r="D132" t="s">
        <v>131</v>
      </c>
      <c r="E132" t="s">
        <v>132</v>
      </c>
      <c r="F132" t="s">
        <v>133</v>
      </c>
      <c r="G132" t="s">
        <v>133</v>
      </c>
      <c r="H132">
        <f>IF(ISBLANK(MatchReport[[#This Row],[header_name]]),"",IFERROR(MATCH(MatchReport[[#This Row],[header_name]],{"Child Unique ID","Gender","Ethnicity","Date of Birth","Age of Child (Years)","Unaccompanied Asylum Seeking Child (UASC) within the Last 12 Months (Y/N)","Does the Child have a Disability","Date Started to be Looked After","Child's Category of Need","Is this a second or subsequent period of being a Looked After Child within the last 12 months (Y/N)","Start date of current legal status","Child's Legal Status","Date of Latest Statutory Review","Date of Last Social Work Visit","What is the permanence plan for this child?","Date of Last IRO Visit / Contact to the Child","Date of Last Health Assessment","Date of Last Dental Check","Number of Placements in the Last 12 months","Date Ceased to be Looked After ","Reason Ceased to be Looked After","Start Date of Most Recent Placement","Placement Type","Placement Provider","Placement postcode","URN of Placement","Placement Location","LA of Placement","Number of Episodes the Child has been ‘Missing’ from their Placement in the last 12 months","Number of Episodes the Child has been ‘Absent’ from their Placement in the last 12 months","Was the child offered a Return Interview after their last missing episode (Y/N)?","Did the child accept a Return Interview after their last missing episode (Y/N)?","Allocated Team","Allocated Worker"},0)-1,"INVALID"))</f>
        <v>7</v>
      </c>
      <c r="I132" t="str">
        <f>IF(ISBLANK(MatchReport[[#This Row],[table]]),"TABLE",IF(ISBLANK(MatchReport[[#This Row],[header_name]]),IF(ISBLANK(MatchReport[[#This Row],[column_name]]),"","HEADER"),IF(ISBLANK(MatchReport[[#This Row],[column_name]]),"COLUMN","")))</f>
        <v/>
      </c>
    </row>
    <row r="133" spans="1:9" x14ac:dyDescent="0.2">
      <c r="A133" t="s">
        <v>154</v>
      </c>
      <c r="B133" t="s">
        <v>154</v>
      </c>
      <c r="C133">
        <v>2</v>
      </c>
      <c r="D133" t="s">
        <v>131</v>
      </c>
      <c r="E133" t="s">
        <v>132</v>
      </c>
      <c r="F133" t="s">
        <v>28</v>
      </c>
      <c r="G133" t="s">
        <v>28</v>
      </c>
      <c r="H133">
        <f>IF(ISBLANK(MatchReport[[#This Row],[header_name]]),"",IFERROR(MATCH(MatchReport[[#This Row],[header_name]],{"Child Unique ID","Gender","Ethnicity","Date of Birth","Age of Child (Years)","Unaccompanied Asylum Seeking Child (UASC) within the Last 12 Months (Y/N)","Does the Child have a Disability","Date Started to be Looked After","Child's Category of Need","Is this a second or subsequent period of being a Looked After Child within the last 12 months (Y/N)","Start date of current legal status","Child's Legal Status","Date of Latest Statutory Review","Date of Last Social Work Visit","What is the permanence plan for this child?","Date of Last IRO Visit / Contact to the Child","Date of Last Health Assessment","Date of Last Dental Check","Number of Placements in the Last 12 months","Date Ceased to be Looked After ","Reason Ceased to be Looked After","Start Date of Most Recent Placement","Placement Type","Placement Provider","Placement postcode","URN of Placement","Placement Location","LA of Placement","Number of Episodes the Child has been ‘Missing’ from their Placement in the last 12 months","Number of Episodes the Child has been ‘Absent’ from their Placement in the last 12 months","Was the child offered a Return Interview after their last missing episode (Y/N)?","Did the child accept a Return Interview after their last missing episode (Y/N)?","Allocated Team","Allocated Worker"},0)-1,"INVALID"))</f>
        <v>8</v>
      </c>
      <c r="I133" t="str">
        <f>IF(ISBLANK(MatchReport[[#This Row],[table]]),"TABLE",IF(ISBLANK(MatchReport[[#This Row],[header_name]]),IF(ISBLANK(MatchReport[[#This Row],[column_name]]),"","HEADER"),IF(ISBLANK(MatchReport[[#This Row],[column_name]]),"COLUMN","")))</f>
        <v/>
      </c>
    </row>
    <row r="134" spans="1:9" x14ac:dyDescent="0.2">
      <c r="A134" t="s">
        <v>154</v>
      </c>
      <c r="B134" t="s">
        <v>154</v>
      </c>
      <c r="C134">
        <v>2</v>
      </c>
      <c r="D134" t="s">
        <v>131</v>
      </c>
      <c r="E134" t="s">
        <v>132</v>
      </c>
      <c r="F134" t="s">
        <v>134</v>
      </c>
      <c r="G134" t="s">
        <v>134</v>
      </c>
      <c r="H134">
        <f>IF(ISBLANK(MatchReport[[#This Row],[header_name]]),"",IFERROR(MATCH(MatchReport[[#This Row],[header_name]],{"Child Unique ID","Gender","Ethnicity","Date of Birth","Age of Child (Years)","Unaccompanied Asylum Seeking Child (UASC) within the Last 12 Months (Y/N)","Does the Child have a Disability","Date Started to be Looked After","Child's Category of Need","Is this a second or subsequent period of being a Looked After Child within the last 12 months (Y/N)","Start date of current legal status","Child's Legal Status","Date of Latest Statutory Review","Date of Last Social Work Visit","What is the permanence plan for this child?","Date of Last IRO Visit / Contact to the Child","Date of Last Health Assessment","Date of Last Dental Check","Number of Placements in the Last 12 months","Date Ceased to be Looked After ","Reason Ceased to be Looked After","Start Date of Most Recent Placement","Placement Type","Placement Provider","Placement postcode","URN of Placement","Placement Location","LA of Placement","Number of Episodes the Child has been ‘Missing’ from their Placement in the last 12 months","Number of Episodes the Child has been ‘Absent’ from their Placement in the last 12 months","Was the child offered a Return Interview after their last missing episode (Y/N)?","Did the child accept a Return Interview after their last missing episode (Y/N)?","Allocated Team","Allocated Worker"},0)-1,"INVALID"))</f>
        <v>9</v>
      </c>
      <c r="I134" t="str">
        <f>IF(ISBLANK(MatchReport[[#This Row],[table]]),"TABLE",IF(ISBLANK(MatchReport[[#This Row],[header_name]]),IF(ISBLANK(MatchReport[[#This Row],[column_name]]),"","HEADER"),IF(ISBLANK(MatchReport[[#This Row],[column_name]]),"COLUMN","")))</f>
        <v/>
      </c>
    </row>
    <row r="135" spans="1:9" x14ac:dyDescent="0.2">
      <c r="A135" t="s">
        <v>154</v>
      </c>
      <c r="B135" t="s">
        <v>154</v>
      </c>
      <c r="C135">
        <v>2</v>
      </c>
      <c r="D135" t="s">
        <v>131</v>
      </c>
      <c r="E135" t="s">
        <v>132</v>
      </c>
      <c r="F135" t="s">
        <v>135</v>
      </c>
      <c r="G135" t="s">
        <v>135</v>
      </c>
      <c r="H135">
        <f>IF(ISBLANK(MatchReport[[#This Row],[header_name]]),"",IFERROR(MATCH(MatchReport[[#This Row],[header_name]],{"Child Unique ID","Gender","Ethnicity","Date of Birth","Age of Child (Years)","Unaccompanied Asylum Seeking Child (UASC) within the Last 12 Months (Y/N)","Does the Child have a Disability","Date Started to be Looked After","Child's Category of Need","Is this a second or subsequent period of being a Looked After Child within the last 12 months (Y/N)","Start date of current legal status","Child's Legal Status","Date of Latest Statutory Review","Date of Last Social Work Visit","What is the permanence plan for this child?","Date of Last IRO Visit / Contact to the Child","Date of Last Health Assessment","Date of Last Dental Check","Number of Placements in the Last 12 months","Date Ceased to be Looked After ","Reason Ceased to be Looked After","Start Date of Most Recent Placement","Placement Type","Placement Provider","Placement postcode","URN of Placement","Placement Location","LA of Placement","Number of Episodes the Child has been ‘Missing’ from their Placement in the last 12 months","Number of Episodes the Child has been ‘Absent’ from their Placement in the last 12 months","Was the child offered a Return Interview after their last missing episode (Y/N)?","Did the child accept a Return Interview after their last missing episode (Y/N)?","Allocated Team","Allocated Worker"},0)-1,"INVALID"))</f>
        <v>10</v>
      </c>
      <c r="I135" t="str">
        <f>IF(ISBLANK(MatchReport[[#This Row],[table]]),"TABLE",IF(ISBLANK(MatchReport[[#This Row],[header_name]]),IF(ISBLANK(MatchReport[[#This Row],[column_name]]),"","HEADER"),IF(ISBLANK(MatchReport[[#This Row],[column_name]]),"COLUMN","")))</f>
        <v/>
      </c>
    </row>
    <row r="136" spans="1:9" x14ac:dyDescent="0.2">
      <c r="A136" t="s">
        <v>154</v>
      </c>
      <c r="B136" t="s">
        <v>154</v>
      </c>
      <c r="C136">
        <v>2</v>
      </c>
      <c r="D136" t="s">
        <v>131</v>
      </c>
      <c r="E136" t="s">
        <v>132</v>
      </c>
      <c r="F136" t="s">
        <v>30</v>
      </c>
      <c r="G136" t="s">
        <v>30</v>
      </c>
      <c r="H136">
        <f>IF(ISBLANK(MatchReport[[#This Row],[header_name]]),"",IFERROR(MATCH(MatchReport[[#This Row],[header_name]],{"Child Unique ID","Gender","Ethnicity","Date of Birth","Age of Child (Years)","Unaccompanied Asylum Seeking Child (UASC) within the Last 12 Months (Y/N)","Does the Child have a Disability","Date Started to be Looked After","Child's Category of Need","Is this a second or subsequent period of being a Looked After Child within the last 12 months (Y/N)","Start date of current legal status","Child's Legal Status","Date of Latest Statutory Review","Date of Last Social Work Visit","What is the permanence plan for this child?","Date of Last IRO Visit / Contact to the Child","Date of Last Health Assessment","Date of Last Dental Check","Number of Placements in the Last 12 months","Date Ceased to be Looked After ","Reason Ceased to be Looked After","Start Date of Most Recent Placement","Placement Type","Placement Provider","Placement postcode","URN of Placement","Placement Location","LA of Placement","Number of Episodes the Child has been ‘Missing’ from their Placement in the last 12 months","Number of Episodes the Child has been ‘Absent’ from their Placement in the last 12 months","Was the child offered a Return Interview after their last missing episode (Y/N)?","Did the child accept a Return Interview after their last missing episode (Y/N)?","Allocated Team","Allocated Worker"},0)-1,"INVALID"))</f>
        <v>11</v>
      </c>
      <c r="I136" t="str">
        <f>IF(ISBLANK(MatchReport[[#This Row],[table]]),"TABLE",IF(ISBLANK(MatchReport[[#This Row],[header_name]]),IF(ISBLANK(MatchReport[[#This Row],[column_name]]),"","HEADER"),IF(ISBLANK(MatchReport[[#This Row],[column_name]]),"COLUMN","")))</f>
        <v/>
      </c>
    </row>
    <row r="137" spans="1:9" x14ac:dyDescent="0.2">
      <c r="A137" t="s">
        <v>154</v>
      </c>
      <c r="B137" t="s">
        <v>154</v>
      </c>
      <c r="C137">
        <v>2</v>
      </c>
      <c r="D137" t="s">
        <v>131</v>
      </c>
      <c r="E137" t="s">
        <v>132</v>
      </c>
      <c r="F137" t="s">
        <v>136</v>
      </c>
      <c r="G137" t="s">
        <v>136</v>
      </c>
      <c r="H137">
        <f>IF(ISBLANK(MatchReport[[#This Row],[header_name]]),"",IFERROR(MATCH(MatchReport[[#This Row],[header_name]],{"Child Unique ID","Gender","Ethnicity","Date of Birth","Age of Child (Years)","Unaccompanied Asylum Seeking Child (UASC) within the Last 12 Months (Y/N)","Does the Child have a Disability","Date Started to be Looked After","Child's Category of Need","Is this a second or subsequent period of being a Looked After Child within the last 12 months (Y/N)","Start date of current legal status","Child's Legal Status","Date of Latest Statutory Review","Date of Last Social Work Visit","What is the permanence plan for this child?","Date of Last IRO Visit / Contact to the Child","Date of Last Health Assessment","Date of Last Dental Check","Number of Placements in the Last 12 months","Date Ceased to be Looked After ","Reason Ceased to be Looked After","Start Date of Most Recent Placement","Placement Type","Placement Provider","Placement postcode","URN of Placement","Placement Location","LA of Placement","Number of Episodes the Child has been ‘Missing’ from their Placement in the last 12 months","Number of Episodes the Child has been ‘Absent’ from their Placement in the last 12 months","Was the child offered a Return Interview after their last missing episode (Y/N)?","Did the child accept a Return Interview after their last missing episode (Y/N)?","Allocated Team","Allocated Worker"},0)-1,"INVALID"))</f>
        <v>12</v>
      </c>
      <c r="I137" t="str">
        <f>IF(ISBLANK(MatchReport[[#This Row],[table]]),"TABLE",IF(ISBLANK(MatchReport[[#This Row],[header_name]]),IF(ISBLANK(MatchReport[[#This Row],[column_name]]),"","HEADER"),IF(ISBLANK(MatchReport[[#This Row],[column_name]]),"COLUMN","")))</f>
        <v/>
      </c>
    </row>
    <row r="138" spans="1:9" x14ac:dyDescent="0.2">
      <c r="A138" t="s">
        <v>154</v>
      </c>
      <c r="B138" t="s">
        <v>154</v>
      </c>
      <c r="C138">
        <v>2</v>
      </c>
      <c r="D138" t="s">
        <v>131</v>
      </c>
      <c r="E138" t="s">
        <v>132</v>
      </c>
      <c r="F138" t="s">
        <v>137</v>
      </c>
      <c r="G138" t="s">
        <v>137</v>
      </c>
      <c r="H138">
        <f>IF(ISBLANK(MatchReport[[#This Row],[header_name]]),"",IFERROR(MATCH(MatchReport[[#This Row],[header_name]],{"Child Unique ID","Gender","Ethnicity","Date of Birth","Age of Child (Years)","Unaccompanied Asylum Seeking Child (UASC) within the Last 12 Months (Y/N)","Does the Child have a Disability","Date Started to be Looked After","Child's Category of Need","Is this a second or subsequent period of being a Looked After Child within the last 12 months (Y/N)","Start date of current legal status","Child's Legal Status","Date of Latest Statutory Review","Date of Last Social Work Visit","What is the permanence plan for this child?","Date of Last IRO Visit / Contact to the Child","Date of Last Health Assessment","Date of Last Dental Check","Number of Placements in the Last 12 months","Date Ceased to be Looked After ","Reason Ceased to be Looked After","Start Date of Most Recent Placement","Placement Type","Placement Provider","Placement postcode","URN of Placement","Placement Location","LA of Placement","Number of Episodes the Child has been ‘Missing’ from their Placement in the last 12 months","Number of Episodes the Child has been ‘Absent’ from their Placement in the last 12 months","Was the child offered a Return Interview after their last missing episode (Y/N)?","Did the child accept a Return Interview after their last missing episode (Y/N)?","Allocated Team","Allocated Worker"},0)-1,"INVALID"))</f>
        <v>13</v>
      </c>
      <c r="I138" t="str">
        <f>IF(ISBLANK(MatchReport[[#This Row],[table]]),"TABLE",IF(ISBLANK(MatchReport[[#This Row],[header_name]]),IF(ISBLANK(MatchReport[[#This Row],[column_name]]),"","HEADER"),IF(ISBLANK(MatchReport[[#This Row],[column_name]]),"COLUMN","")))</f>
        <v/>
      </c>
    </row>
    <row r="139" spans="1:9" x14ac:dyDescent="0.2">
      <c r="A139" t="s">
        <v>154</v>
      </c>
      <c r="B139" t="s">
        <v>154</v>
      </c>
      <c r="C139">
        <v>2</v>
      </c>
      <c r="D139" t="s">
        <v>131</v>
      </c>
      <c r="E139" t="s">
        <v>132</v>
      </c>
      <c r="F139" t="s">
        <v>31</v>
      </c>
      <c r="G139" t="s">
        <v>31</v>
      </c>
      <c r="H139">
        <f>IF(ISBLANK(MatchReport[[#This Row],[header_name]]),"",IFERROR(MATCH(MatchReport[[#This Row],[header_name]],{"Child Unique ID","Gender","Ethnicity","Date of Birth","Age of Child (Years)","Unaccompanied Asylum Seeking Child (UASC) within the Last 12 Months (Y/N)","Does the Child have a Disability","Date Started to be Looked After","Child's Category of Need","Is this a second or subsequent period of being a Looked After Child within the last 12 months (Y/N)","Start date of current legal status","Child's Legal Status","Date of Latest Statutory Review","Date of Last Social Work Visit","What is the permanence plan for this child?","Date of Last IRO Visit / Contact to the Child","Date of Last Health Assessment","Date of Last Dental Check","Number of Placements in the Last 12 months","Date Ceased to be Looked After ","Reason Ceased to be Looked After","Start Date of Most Recent Placement","Placement Type","Placement Provider","Placement postcode","URN of Placement","Placement Location","LA of Placement","Number of Episodes the Child has been ‘Missing’ from their Placement in the last 12 months","Number of Episodes the Child has been ‘Absent’ from their Placement in the last 12 months","Was the child offered a Return Interview after their last missing episode (Y/N)?","Did the child accept a Return Interview after their last missing episode (Y/N)?","Allocated Team","Allocated Worker"},0)-1,"INVALID"))</f>
        <v>14</v>
      </c>
      <c r="I139" t="str">
        <f>IF(ISBLANK(MatchReport[[#This Row],[table]]),"TABLE",IF(ISBLANK(MatchReport[[#This Row],[header_name]]),IF(ISBLANK(MatchReport[[#This Row],[column_name]]),"","HEADER"),IF(ISBLANK(MatchReport[[#This Row],[column_name]]),"COLUMN","")))</f>
        <v/>
      </c>
    </row>
    <row r="140" spans="1:9" x14ac:dyDescent="0.2">
      <c r="A140" t="s">
        <v>154</v>
      </c>
      <c r="B140" t="s">
        <v>154</v>
      </c>
      <c r="C140">
        <v>2</v>
      </c>
      <c r="D140" t="s">
        <v>131</v>
      </c>
      <c r="E140" t="s">
        <v>132</v>
      </c>
      <c r="F140" t="s">
        <v>138</v>
      </c>
      <c r="G140" t="s">
        <v>138</v>
      </c>
      <c r="H140">
        <f>IF(ISBLANK(MatchReport[[#This Row],[header_name]]),"",IFERROR(MATCH(MatchReport[[#This Row],[header_name]],{"Child Unique ID","Gender","Ethnicity","Date of Birth","Age of Child (Years)","Unaccompanied Asylum Seeking Child (UASC) within the Last 12 Months (Y/N)","Does the Child have a Disability","Date Started to be Looked After","Child's Category of Need","Is this a second or subsequent period of being a Looked After Child within the last 12 months (Y/N)","Start date of current legal status","Child's Legal Status","Date of Latest Statutory Review","Date of Last Social Work Visit","What is the permanence plan for this child?","Date of Last IRO Visit / Contact to the Child","Date of Last Health Assessment","Date of Last Dental Check","Number of Placements in the Last 12 months","Date Ceased to be Looked After ","Reason Ceased to be Looked After","Start Date of Most Recent Placement","Placement Type","Placement Provider","Placement postcode","URN of Placement","Placement Location","LA of Placement","Number of Episodes the Child has been ‘Missing’ from their Placement in the last 12 months","Number of Episodes the Child has been ‘Absent’ from their Placement in the last 12 months","Was the child offered a Return Interview after their last missing episode (Y/N)?","Did the child accept a Return Interview after their last missing episode (Y/N)?","Allocated Team","Allocated Worker"},0)-1,"INVALID"))</f>
        <v>15</v>
      </c>
      <c r="I140" t="str">
        <f>IF(ISBLANK(MatchReport[[#This Row],[table]]),"TABLE",IF(ISBLANK(MatchReport[[#This Row],[header_name]]),IF(ISBLANK(MatchReport[[#This Row],[column_name]]),"","HEADER"),IF(ISBLANK(MatchReport[[#This Row],[column_name]]),"COLUMN","")))</f>
        <v/>
      </c>
    </row>
    <row r="141" spans="1:9" x14ac:dyDescent="0.2">
      <c r="A141" t="s">
        <v>154</v>
      </c>
      <c r="B141" t="s">
        <v>154</v>
      </c>
      <c r="C141">
        <v>2</v>
      </c>
      <c r="D141" t="s">
        <v>131</v>
      </c>
      <c r="E141" t="s">
        <v>132</v>
      </c>
      <c r="F141" t="s">
        <v>139</v>
      </c>
      <c r="G141" t="s">
        <v>139</v>
      </c>
      <c r="H141">
        <f>IF(ISBLANK(MatchReport[[#This Row],[header_name]]),"",IFERROR(MATCH(MatchReport[[#This Row],[header_name]],{"Child Unique ID","Gender","Ethnicity","Date of Birth","Age of Child (Years)","Unaccompanied Asylum Seeking Child (UASC) within the Last 12 Months (Y/N)","Does the Child have a Disability","Date Started to be Looked After","Child's Category of Need","Is this a second or subsequent period of being a Looked After Child within the last 12 months (Y/N)","Start date of current legal status","Child's Legal Status","Date of Latest Statutory Review","Date of Last Social Work Visit","What is the permanence plan for this child?","Date of Last IRO Visit / Contact to the Child","Date of Last Health Assessment","Date of Last Dental Check","Number of Placements in the Last 12 months","Date Ceased to be Looked After ","Reason Ceased to be Looked After","Start Date of Most Recent Placement","Placement Type","Placement Provider","Placement postcode","URN of Placement","Placement Location","LA of Placement","Number of Episodes the Child has been ‘Missing’ from their Placement in the last 12 months","Number of Episodes the Child has been ‘Absent’ from their Placement in the last 12 months","Was the child offered a Return Interview after their last missing episode (Y/N)?","Did the child accept a Return Interview after their last missing episode (Y/N)?","Allocated Team","Allocated Worker"},0)-1,"INVALID"))</f>
        <v>16</v>
      </c>
      <c r="I141" t="str">
        <f>IF(ISBLANK(MatchReport[[#This Row],[table]]),"TABLE",IF(ISBLANK(MatchReport[[#This Row],[header_name]]),IF(ISBLANK(MatchReport[[#This Row],[column_name]]),"","HEADER"),IF(ISBLANK(MatchReport[[#This Row],[column_name]]),"COLUMN","")))</f>
        <v/>
      </c>
    </row>
    <row r="142" spans="1:9" x14ac:dyDescent="0.2">
      <c r="A142" t="s">
        <v>154</v>
      </c>
      <c r="B142" t="s">
        <v>154</v>
      </c>
      <c r="C142">
        <v>2</v>
      </c>
      <c r="D142" t="s">
        <v>131</v>
      </c>
      <c r="E142" t="s">
        <v>132</v>
      </c>
      <c r="F142" t="s">
        <v>140</v>
      </c>
      <c r="G142" t="s">
        <v>140</v>
      </c>
      <c r="H142">
        <f>IF(ISBLANK(MatchReport[[#This Row],[header_name]]),"",IFERROR(MATCH(MatchReport[[#This Row],[header_name]],{"Child Unique ID","Gender","Ethnicity","Date of Birth","Age of Child (Years)","Unaccompanied Asylum Seeking Child (UASC) within the Last 12 Months (Y/N)","Does the Child have a Disability","Date Started to be Looked After","Child's Category of Need","Is this a second or subsequent period of being a Looked After Child within the last 12 months (Y/N)","Start date of current legal status","Child's Legal Status","Date of Latest Statutory Review","Date of Last Social Work Visit","What is the permanence plan for this child?","Date of Last IRO Visit / Contact to the Child","Date of Last Health Assessment","Date of Last Dental Check","Number of Placements in the Last 12 months","Date Ceased to be Looked After ","Reason Ceased to be Looked After","Start Date of Most Recent Placement","Placement Type","Placement Provider","Placement postcode","URN of Placement","Placement Location","LA of Placement","Number of Episodes the Child has been ‘Missing’ from their Placement in the last 12 months","Number of Episodes the Child has been ‘Absent’ from their Placement in the last 12 months","Was the child offered a Return Interview after their last missing episode (Y/N)?","Did the child accept a Return Interview after their last missing episode (Y/N)?","Allocated Team","Allocated Worker"},0)-1,"INVALID"))</f>
        <v>17</v>
      </c>
      <c r="I142" t="str">
        <f>IF(ISBLANK(MatchReport[[#This Row],[table]]),"TABLE",IF(ISBLANK(MatchReport[[#This Row],[header_name]]),IF(ISBLANK(MatchReport[[#This Row],[column_name]]),"","HEADER"),IF(ISBLANK(MatchReport[[#This Row],[column_name]]),"COLUMN","")))</f>
        <v/>
      </c>
    </row>
    <row r="143" spans="1:9" x14ac:dyDescent="0.2">
      <c r="A143" t="s">
        <v>154</v>
      </c>
      <c r="B143" t="s">
        <v>154</v>
      </c>
      <c r="C143">
        <v>2</v>
      </c>
      <c r="D143" t="s">
        <v>131</v>
      </c>
      <c r="E143" t="s">
        <v>132</v>
      </c>
      <c r="F143" t="s">
        <v>141</v>
      </c>
      <c r="G143" t="s">
        <v>141</v>
      </c>
      <c r="H143">
        <f>IF(ISBLANK(MatchReport[[#This Row],[header_name]]),"",IFERROR(MATCH(MatchReport[[#This Row],[header_name]],{"Child Unique ID","Gender","Ethnicity","Date of Birth","Age of Child (Years)","Unaccompanied Asylum Seeking Child (UASC) within the Last 12 Months (Y/N)","Does the Child have a Disability","Date Started to be Looked After","Child's Category of Need","Is this a second or subsequent period of being a Looked After Child within the last 12 months (Y/N)","Start date of current legal status","Child's Legal Status","Date of Latest Statutory Review","Date of Last Social Work Visit","What is the permanence plan for this child?","Date of Last IRO Visit / Contact to the Child","Date of Last Health Assessment","Date of Last Dental Check","Number of Placements in the Last 12 months","Date Ceased to be Looked After ","Reason Ceased to be Looked After","Start Date of Most Recent Placement","Placement Type","Placement Provider","Placement postcode","URN of Placement","Placement Location","LA of Placement","Number of Episodes the Child has been ‘Missing’ from their Placement in the last 12 months","Number of Episodes the Child has been ‘Absent’ from their Placement in the last 12 months","Was the child offered a Return Interview after their last missing episode (Y/N)?","Did the child accept a Return Interview after their last missing episode (Y/N)?","Allocated Team","Allocated Worker"},0)-1,"INVALID"))</f>
        <v>18</v>
      </c>
      <c r="I143" t="str">
        <f>IF(ISBLANK(MatchReport[[#This Row],[table]]),"TABLE",IF(ISBLANK(MatchReport[[#This Row],[header_name]]),IF(ISBLANK(MatchReport[[#This Row],[column_name]]),"","HEADER"),IF(ISBLANK(MatchReport[[#This Row],[column_name]]),"COLUMN","")))</f>
        <v/>
      </c>
    </row>
    <row r="144" spans="1:9" x14ac:dyDescent="0.2">
      <c r="A144" t="s">
        <v>154</v>
      </c>
      <c r="B144" t="s">
        <v>154</v>
      </c>
      <c r="C144">
        <v>2</v>
      </c>
      <c r="D144" t="s">
        <v>131</v>
      </c>
      <c r="E144" t="s">
        <v>132</v>
      </c>
      <c r="F144" t="s">
        <v>142</v>
      </c>
      <c r="G144" t="s">
        <v>143</v>
      </c>
      <c r="H144">
        <f>IF(ISBLANK(MatchReport[[#This Row],[header_name]]),"",IFERROR(MATCH(MatchReport[[#This Row],[header_name]],{"Child Unique ID","Gender","Ethnicity","Date of Birth","Age of Child (Years)","Unaccompanied Asylum Seeking Child (UASC) within the Last 12 Months (Y/N)","Does the Child have a Disability","Date Started to be Looked After","Child's Category of Need","Is this a second or subsequent period of being a Looked After Child within the last 12 months (Y/N)","Start date of current legal status","Child's Legal Status","Date of Latest Statutory Review","Date of Last Social Work Visit","What is the permanence plan for this child?","Date of Last IRO Visit / Contact to the Child","Date of Last Health Assessment","Date of Last Dental Check","Number of Placements in the Last 12 months","Date Ceased to be Looked After ","Reason Ceased to be Looked After","Start Date of Most Recent Placement","Placement Type","Placement Provider","Placement postcode","URN of Placement","Placement Location","LA of Placement","Number of Episodes the Child has been ‘Missing’ from their Placement in the last 12 months","Number of Episodes the Child has been ‘Absent’ from their Placement in the last 12 months","Was the child offered a Return Interview after their last missing episode (Y/N)?","Did the child accept a Return Interview after their last missing episode (Y/N)?","Allocated Team","Allocated Worker"},0)-1,"INVALID"))</f>
        <v>19</v>
      </c>
      <c r="I144" t="str">
        <f>IF(ISBLANK(MatchReport[[#This Row],[table]]),"TABLE",IF(ISBLANK(MatchReport[[#This Row],[header_name]]),IF(ISBLANK(MatchReport[[#This Row],[column_name]]),"","HEADER"),IF(ISBLANK(MatchReport[[#This Row],[column_name]]),"COLUMN","")))</f>
        <v/>
      </c>
    </row>
    <row r="145" spans="1:9" x14ac:dyDescent="0.2">
      <c r="A145" t="s">
        <v>154</v>
      </c>
      <c r="B145" t="s">
        <v>154</v>
      </c>
      <c r="C145">
        <v>2</v>
      </c>
      <c r="D145" t="s">
        <v>131</v>
      </c>
      <c r="E145" t="s">
        <v>132</v>
      </c>
      <c r="F145" t="s">
        <v>32</v>
      </c>
      <c r="G145" t="s">
        <v>32</v>
      </c>
      <c r="H145">
        <f>IF(ISBLANK(MatchReport[[#This Row],[header_name]]),"",IFERROR(MATCH(MatchReport[[#This Row],[header_name]],{"Child Unique ID","Gender","Ethnicity","Date of Birth","Age of Child (Years)","Unaccompanied Asylum Seeking Child (UASC) within the Last 12 Months (Y/N)","Does the Child have a Disability","Date Started to be Looked After","Child's Category of Need","Is this a second or subsequent period of being a Looked After Child within the last 12 months (Y/N)","Start date of current legal status","Child's Legal Status","Date of Latest Statutory Review","Date of Last Social Work Visit","What is the permanence plan for this child?","Date of Last IRO Visit / Contact to the Child","Date of Last Health Assessment","Date of Last Dental Check","Number of Placements in the Last 12 months","Date Ceased to be Looked After ","Reason Ceased to be Looked After","Start Date of Most Recent Placement","Placement Type","Placement Provider","Placement postcode","URN of Placement","Placement Location","LA of Placement","Number of Episodes the Child has been ‘Missing’ from their Placement in the last 12 months","Number of Episodes the Child has been ‘Absent’ from their Placement in the last 12 months","Was the child offered a Return Interview after their last missing episode (Y/N)?","Did the child accept a Return Interview after their last missing episode (Y/N)?","Allocated Team","Allocated Worker"},0)-1,"INVALID"))</f>
        <v>20</v>
      </c>
      <c r="I145" t="str">
        <f>IF(ISBLANK(MatchReport[[#This Row],[table]]),"TABLE",IF(ISBLANK(MatchReport[[#This Row],[header_name]]),IF(ISBLANK(MatchReport[[#This Row],[column_name]]),"","HEADER"),IF(ISBLANK(MatchReport[[#This Row],[column_name]]),"COLUMN","")))</f>
        <v/>
      </c>
    </row>
    <row r="146" spans="1:9" x14ac:dyDescent="0.2">
      <c r="A146" t="s">
        <v>154</v>
      </c>
      <c r="B146" t="s">
        <v>154</v>
      </c>
      <c r="C146">
        <v>2</v>
      </c>
      <c r="D146" t="s">
        <v>131</v>
      </c>
      <c r="E146" t="s">
        <v>132</v>
      </c>
      <c r="F146" t="s">
        <v>144</v>
      </c>
      <c r="G146" t="s">
        <v>144</v>
      </c>
      <c r="H146">
        <f>IF(ISBLANK(MatchReport[[#This Row],[header_name]]),"",IFERROR(MATCH(MatchReport[[#This Row],[header_name]],{"Child Unique ID","Gender","Ethnicity","Date of Birth","Age of Child (Years)","Unaccompanied Asylum Seeking Child (UASC) within the Last 12 Months (Y/N)","Does the Child have a Disability","Date Started to be Looked After","Child's Category of Need","Is this a second or subsequent period of being a Looked After Child within the last 12 months (Y/N)","Start date of current legal status","Child's Legal Status","Date of Latest Statutory Review","Date of Last Social Work Visit","What is the permanence plan for this child?","Date of Last IRO Visit / Contact to the Child","Date of Last Health Assessment","Date of Last Dental Check","Number of Placements in the Last 12 months","Date Ceased to be Looked After ","Reason Ceased to be Looked After","Start Date of Most Recent Placement","Placement Type","Placement Provider","Placement postcode","URN of Placement","Placement Location","LA of Placement","Number of Episodes the Child has been ‘Missing’ from their Placement in the last 12 months","Number of Episodes the Child has been ‘Absent’ from their Placement in the last 12 months","Was the child offered a Return Interview after their last missing episode (Y/N)?","Did the child accept a Return Interview after their last missing episode (Y/N)?","Allocated Team","Allocated Worker"},0)-1,"INVALID"))</f>
        <v>21</v>
      </c>
      <c r="I146" t="str">
        <f>IF(ISBLANK(MatchReport[[#This Row],[table]]),"TABLE",IF(ISBLANK(MatchReport[[#This Row],[header_name]]),IF(ISBLANK(MatchReport[[#This Row],[column_name]]),"","HEADER"),IF(ISBLANK(MatchReport[[#This Row],[column_name]]),"COLUMN","")))</f>
        <v/>
      </c>
    </row>
    <row r="147" spans="1:9" x14ac:dyDescent="0.2">
      <c r="A147" t="s">
        <v>154</v>
      </c>
      <c r="B147" t="s">
        <v>154</v>
      </c>
      <c r="C147">
        <v>2</v>
      </c>
      <c r="D147" t="s">
        <v>131</v>
      </c>
      <c r="E147" t="s">
        <v>132</v>
      </c>
      <c r="F147" t="s">
        <v>33</v>
      </c>
      <c r="G147" t="s">
        <v>33</v>
      </c>
      <c r="H147">
        <f>IF(ISBLANK(MatchReport[[#This Row],[header_name]]),"",IFERROR(MATCH(MatchReport[[#This Row],[header_name]],{"Child Unique ID","Gender","Ethnicity","Date of Birth","Age of Child (Years)","Unaccompanied Asylum Seeking Child (UASC) within the Last 12 Months (Y/N)","Does the Child have a Disability","Date Started to be Looked After","Child's Category of Need","Is this a second or subsequent period of being a Looked After Child within the last 12 months (Y/N)","Start date of current legal status","Child's Legal Status","Date of Latest Statutory Review","Date of Last Social Work Visit","What is the permanence plan for this child?","Date of Last IRO Visit / Contact to the Child","Date of Last Health Assessment","Date of Last Dental Check","Number of Placements in the Last 12 months","Date Ceased to be Looked After ","Reason Ceased to be Looked After","Start Date of Most Recent Placement","Placement Type","Placement Provider","Placement postcode","URN of Placement","Placement Location","LA of Placement","Number of Episodes the Child has been ‘Missing’ from their Placement in the last 12 months","Number of Episodes the Child has been ‘Absent’ from their Placement in the last 12 months","Was the child offered a Return Interview after their last missing episode (Y/N)?","Did the child accept a Return Interview after their last missing episode (Y/N)?","Allocated Team","Allocated Worker"},0)-1,"INVALID"))</f>
        <v>22</v>
      </c>
      <c r="I147" t="str">
        <f>IF(ISBLANK(MatchReport[[#This Row],[table]]),"TABLE",IF(ISBLANK(MatchReport[[#This Row],[header_name]]),IF(ISBLANK(MatchReport[[#This Row],[column_name]]),"","HEADER"),IF(ISBLANK(MatchReport[[#This Row],[column_name]]),"COLUMN","")))</f>
        <v/>
      </c>
    </row>
    <row r="148" spans="1:9" x14ac:dyDescent="0.2">
      <c r="A148" t="s">
        <v>154</v>
      </c>
      <c r="B148" t="s">
        <v>154</v>
      </c>
      <c r="C148">
        <v>2</v>
      </c>
      <c r="D148" t="s">
        <v>131</v>
      </c>
      <c r="E148" t="s">
        <v>132</v>
      </c>
      <c r="F148" t="s">
        <v>34</v>
      </c>
      <c r="G148" t="s">
        <v>34</v>
      </c>
      <c r="H148">
        <f>IF(ISBLANK(MatchReport[[#This Row],[header_name]]),"",IFERROR(MATCH(MatchReport[[#This Row],[header_name]],{"Child Unique ID","Gender","Ethnicity","Date of Birth","Age of Child (Years)","Unaccompanied Asylum Seeking Child (UASC) within the Last 12 Months (Y/N)","Does the Child have a Disability","Date Started to be Looked After","Child's Category of Need","Is this a second or subsequent period of being a Looked After Child within the last 12 months (Y/N)","Start date of current legal status","Child's Legal Status","Date of Latest Statutory Review","Date of Last Social Work Visit","What is the permanence plan for this child?","Date of Last IRO Visit / Contact to the Child","Date of Last Health Assessment","Date of Last Dental Check","Number of Placements in the Last 12 months","Date Ceased to be Looked After ","Reason Ceased to be Looked After","Start Date of Most Recent Placement","Placement Type","Placement Provider","Placement postcode","URN of Placement","Placement Location","LA of Placement","Number of Episodes the Child has been ‘Missing’ from their Placement in the last 12 months","Number of Episodes the Child has been ‘Absent’ from their Placement in the last 12 months","Was the child offered a Return Interview after their last missing episode (Y/N)?","Did the child accept a Return Interview after their last missing episode (Y/N)?","Allocated Team","Allocated Worker"},0)-1,"INVALID"))</f>
        <v>23</v>
      </c>
      <c r="I148" t="str">
        <f>IF(ISBLANK(MatchReport[[#This Row],[table]]),"TABLE",IF(ISBLANK(MatchReport[[#This Row],[header_name]]),IF(ISBLANK(MatchReport[[#This Row],[column_name]]),"","HEADER"),IF(ISBLANK(MatchReport[[#This Row],[column_name]]),"COLUMN","")))</f>
        <v/>
      </c>
    </row>
    <row r="149" spans="1:9" x14ac:dyDescent="0.2">
      <c r="A149" t="s">
        <v>154</v>
      </c>
      <c r="B149" t="s">
        <v>154</v>
      </c>
      <c r="C149">
        <v>2</v>
      </c>
      <c r="D149" t="s">
        <v>131</v>
      </c>
      <c r="E149" t="s">
        <v>132</v>
      </c>
      <c r="F149" t="s">
        <v>145</v>
      </c>
      <c r="G149" t="s">
        <v>145</v>
      </c>
      <c r="H149">
        <f>IF(ISBLANK(MatchReport[[#This Row],[header_name]]),"",IFERROR(MATCH(MatchReport[[#This Row],[header_name]],{"Child Unique ID","Gender","Ethnicity","Date of Birth","Age of Child (Years)","Unaccompanied Asylum Seeking Child (UASC) within the Last 12 Months (Y/N)","Does the Child have a Disability","Date Started to be Looked After","Child's Category of Need","Is this a second or subsequent period of being a Looked After Child within the last 12 months (Y/N)","Start date of current legal status","Child's Legal Status","Date of Latest Statutory Review","Date of Last Social Work Visit","What is the permanence plan for this child?","Date of Last IRO Visit / Contact to the Child","Date of Last Health Assessment","Date of Last Dental Check","Number of Placements in the Last 12 months","Date Ceased to be Looked After ","Reason Ceased to be Looked After","Start Date of Most Recent Placement","Placement Type","Placement Provider","Placement postcode","URN of Placement","Placement Location","LA of Placement","Number of Episodes the Child has been ‘Missing’ from their Placement in the last 12 months","Number of Episodes the Child has been ‘Absent’ from their Placement in the last 12 months","Was the child offered a Return Interview after their last missing episode (Y/N)?","Did the child accept a Return Interview after their last missing episode (Y/N)?","Allocated Team","Allocated Worker"},0)-1,"INVALID"))</f>
        <v>24</v>
      </c>
      <c r="I149" t="str">
        <f>IF(ISBLANK(MatchReport[[#This Row],[table]]),"TABLE",IF(ISBLANK(MatchReport[[#This Row],[header_name]]),IF(ISBLANK(MatchReport[[#This Row],[column_name]]),"","HEADER"),IF(ISBLANK(MatchReport[[#This Row],[column_name]]),"COLUMN","")))</f>
        <v/>
      </c>
    </row>
    <row r="150" spans="1:9" x14ac:dyDescent="0.2">
      <c r="A150" t="s">
        <v>154</v>
      </c>
      <c r="B150" t="s">
        <v>154</v>
      </c>
      <c r="C150">
        <v>2</v>
      </c>
      <c r="D150" t="s">
        <v>131</v>
      </c>
      <c r="E150" t="s">
        <v>132</v>
      </c>
      <c r="F150" t="s">
        <v>146</v>
      </c>
      <c r="G150" t="s">
        <v>146</v>
      </c>
      <c r="H150">
        <f>IF(ISBLANK(MatchReport[[#This Row],[header_name]]),"",IFERROR(MATCH(MatchReport[[#This Row],[header_name]],{"Child Unique ID","Gender","Ethnicity","Date of Birth","Age of Child (Years)","Unaccompanied Asylum Seeking Child (UASC) within the Last 12 Months (Y/N)","Does the Child have a Disability","Date Started to be Looked After","Child's Category of Need","Is this a second or subsequent period of being a Looked After Child within the last 12 months (Y/N)","Start date of current legal status","Child's Legal Status","Date of Latest Statutory Review","Date of Last Social Work Visit","What is the permanence plan for this child?","Date of Last IRO Visit / Contact to the Child","Date of Last Health Assessment","Date of Last Dental Check","Number of Placements in the Last 12 months","Date Ceased to be Looked After ","Reason Ceased to be Looked After","Start Date of Most Recent Placement","Placement Type","Placement Provider","Placement postcode","URN of Placement","Placement Location","LA of Placement","Number of Episodes the Child has been ‘Missing’ from their Placement in the last 12 months","Number of Episodes the Child has been ‘Absent’ from their Placement in the last 12 months","Was the child offered a Return Interview after their last missing episode (Y/N)?","Did the child accept a Return Interview after their last missing episode (Y/N)?","Allocated Team","Allocated Worker"},0)-1,"INVALID"))</f>
        <v>25</v>
      </c>
      <c r="I150" t="str">
        <f>IF(ISBLANK(MatchReport[[#This Row],[table]]),"TABLE",IF(ISBLANK(MatchReport[[#This Row],[header_name]]),IF(ISBLANK(MatchReport[[#This Row],[column_name]]),"","HEADER"),IF(ISBLANK(MatchReport[[#This Row],[column_name]]),"COLUMN","")))</f>
        <v/>
      </c>
    </row>
    <row r="151" spans="1:9" x14ac:dyDescent="0.2">
      <c r="A151" t="s">
        <v>154</v>
      </c>
      <c r="B151" t="s">
        <v>154</v>
      </c>
      <c r="C151">
        <v>2</v>
      </c>
      <c r="D151" t="s">
        <v>131</v>
      </c>
      <c r="E151" t="s">
        <v>132</v>
      </c>
      <c r="F151" t="s">
        <v>35</v>
      </c>
      <c r="G151" t="s">
        <v>35</v>
      </c>
      <c r="H151">
        <f>IF(ISBLANK(MatchReport[[#This Row],[header_name]]),"",IFERROR(MATCH(MatchReport[[#This Row],[header_name]],{"Child Unique ID","Gender","Ethnicity","Date of Birth","Age of Child (Years)","Unaccompanied Asylum Seeking Child (UASC) within the Last 12 Months (Y/N)","Does the Child have a Disability","Date Started to be Looked After","Child's Category of Need","Is this a second or subsequent period of being a Looked After Child within the last 12 months (Y/N)","Start date of current legal status","Child's Legal Status","Date of Latest Statutory Review","Date of Last Social Work Visit","What is the permanence plan for this child?","Date of Last IRO Visit / Contact to the Child","Date of Last Health Assessment","Date of Last Dental Check","Number of Placements in the Last 12 months","Date Ceased to be Looked After ","Reason Ceased to be Looked After","Start Date of Most Recent Placement","Placement Type","Placement Provider","Placement postcode","URN of Placement","Placement Location","LA of Placement","Number of Episodes the Child has been ‘Missing’ from their Placement in the last 12 months","Number of Episodes the Child has been ‘Absent’ from their Placement in the last 12 months","Was the child offered a Return Interview after their last missing episode (Y/N)?","Did the child accept a Return Interview after their last missing episode (Y/N)?","Allocated Team","Allocated Worker"},0)-1,"INVALID"))</f>
        <v>26</v>
      </c>
      <c r="I151" t="str">
        <f>IF(ISBLANK(MatchReport[[#This Row],[table]]),"TABLE",IF(ISBLANK(MatchReport[[#This Row],[header_name]]),IF(ISBLANK(MatchReport[[#This Row],[column_name]]),"","HEADER"),IF(ISBLANK(MatchReport[[#This Row],[column_name]]),"COLUMN","")))</f>
        <v/>
      </c>
    </row>
    <row r="152" spans="1:9" x14ac:dyDescent="0.2">
      <c r="A152" t="s">
        <v>154</v>
      </c>
      <c r="B152" t="s">
        <v>154</v>
      </c>
      <c r="C152">
        <v>2</v>
      </c>
      <c r="D152" t="s">
        <v>131</v>
      </c>
      <c r="E152" t="s">
        <v>132</v>
      </c>
      <c r="F152" t="s">
        <v>36</v>
      </c>
      <c r="G152" t="s">
        <v>36</v>
      </c>
      <c r="H152">
        <f>IF(ISBLANK(MatchReport[[#This Row],[header_name]]),"",IFERROR(MATCH(MatchReport[[#This Row],[header_name]],{"Child Unique ID","Gender","Ethnicity","Date of Birth","Age of Child (Years)","Unaccompanied Asylum Seeking Child (UASC) within the Last 12 Months (Y/N)","Does the Child have a Disability","Date Started to be Looked After","Child's Category of Need","Is this a second or subsequent period of being a Looked After Child within the last 12 months (Y/N)","Start date of current legal status","Child's Legal Status","Date of Latest Statutory Review","Date of Last Social Work Visit","What is the permanence plan for this child?","Date of Last IRO Visit / Contact to the Child","Date of Last Health Assessment","Date of Last Dental Check","Number of Placements in the Last 12 months","Date Ceased to be Looked After ","Reason Ceased to be Looked After","Start Date of Most Recent Placement","Placement Type","Placement Provider","Placement postcode","URN of Placement","Placement Location","LA of Placement","Number of Episodes the Child has been ‘Missing’ from their Placement in the last 12 months","Number of Episodes the Child has been ‘Absent’ from their Placement in the last 12 months","Was the child offered a Return Interview after their last missing episode (Y/N)?","Did the child accept a Return Interview after their last missing episode (Y/N)?","Allocated Team","Allocated Worker"},0)-1,"INVALID"))</f>
        <v>27</v>
      </c>
      <c r="I152" t="str">
        <f>IF(ISBLANK(MatchReport[[#This Row],[table]]),"TABLE",IF(ISBLANK(MatchReport[[#This Row],[header_name]]),IF(ISBLANK(MatchReport[[#This Row],[column_name]]),"","HEADER"),IF(ISBLANK(MatchReport[[#This Row],[column_name]]),"COLUMN","")))</f>
        <v/>
      </c>
    </row>
    <row r="153" spans="1:9" x14ac:dyDescent="0.2">
      <c r="A153" t="s">
        <v>154</v>
      </c>
      <c r="B153" t="s">
        <v>154</v>
      </c>
      <c r="C153">
        <v>2</v>
      </c>
      <c r="D153" t="s">
        <v>131</v>
      </c>
      <c r="E153" t="s">
        <v>132</v>
      </c>
      <c r="F153" t="s">
        <v>147</v>
      </c>
      <c r="H153" t="str">
        <f>IF(ISBLANK(MatchReport[[#This Row],[header_name]]),"",IFERROR(MATCH(MatchReport[[#This Row],[header_name]],{"Child Unique ID","Gender","Ethnicity","Date of Birth","Age of Child (Years)","Unaccompanied Asylum Seeking Child (UASC) within the Last 12 Months (Y/N)","Does the Child have a Disability","Date Started to be Looked After","Child's Category of Need","Is this a second or subsequent period of being a Looked After Child within the last 12 months (Y/N)","Start date of current legal status","Child's Legal Status","Date of Latest Statutory Review","Date of Last Social Work Visit","What is the permanence plan for this child?","Date of Last IRO Visit / Contact to the Child","Date of Last Health Assessment","Date of Last Dental Check","Number of Placements in the Last 12 months","Date Ceased to be Looked After ","Reason Ceased to be Looked After","Start Date of Most Recent Placement","Placement Type","Placement Provider","Placement postcode","URN of Placement","Placement Location","LA of Placement","Number of Episodes the Child has been ‘Missing’ from their Placement in the last 12 months","Number of Episodes the Child has been ‘Absent’ from their Placement in the last 12 months","Was the child offered a Return Interview after their last missing episode (Y/N)?","Did the child accept a Return Interview after their last missing episode (Y/N)?","Allocated Team","Allocated Worker"},0)-1,"INVALID"))</f>
        <v/>
      </c>
      <c r="I153" t="str">
        <f>IF(ISBLANK(MatchReport[[#This Row],[table]]),"TABLE",IF(ISBLANK(MatchReport[[#This Row],[header_name]]),IF(ISBLANK(MatchReport[[#This Row],[column_name]]),"","HEADER"),IF(ISBLANK(MatchReport[[#This Row],[column_name]]),"COLUMN","")))</f>
        <v>HEADER</v>
      </c>
    </row>
    <row r="154" spans="1:9" x14ac:dyDescent="0.2">
      <c r="A154" t="s">
        <v>154</v>
      </c>
      <c r="B154" t="s">
        <v>154</v>
      </c>
      <c r="C154">
        <v>2</v>
      </c>
      <c r="D154" t="s">
        <v>131</v>
      </c>
      <c r="E154" t="s">
        <v>132</v>
      </c>
      <c r="F154" t="s">
        <v>148</v>
      </c>
      <c r="H154" t="str">
        <f>IF(ISBLANK(MatchReport[[#This Row],[header_name]]),"",IFERROR(MATCH(MatchReport[[#This Row],[header_name]],{"Child Unique ID","Gender","Ethnicity","Date of Birth","Age of Child (Years)","Unaccompanied Asylum Seeking Child (UASC) within the Last 12 Months (Y/N)","Does the Child have a Disability","Date Started to be Looked After","Child's Category of Need","Is this a second or subsequent period of being a Looked After Child within the last 12 months (Y/N)","Start date of current legal status","Child's Legal Status","Date of Latest Statutory Review","Date of Last Social Work Visit","What is the permanence plan for this child?","Date of Last IRO Visit / Contact to the Child","Date of Last Health Assessment","Date of Last Dental Check","Number of Placements in the Last 12 months","Date Ceased to be Looked After ","Reason Ceased to be Looked After","Start Date of Most Recent Placement","Placement Type","Placement Provider","Placement postcode","URN of Placement","Placement Location","LA of Placement","Number of Episodes the Child has been ‘Missing’ from their Placement in the last 12 months","Number of Episodes the Child has been ‘Absent’ from their Placement in the last 12 months","Was the child offered a Return Interview after their last missing episode (Y/N)?","Did the child accept a Return Interview after their last missing episode (Y/N)?","Allocated Team","Allocated Worker"},0)-1,"INVALID"))</f>
        <v/>
      </c>
      <c r="I154" t="str">
        <f>IF(ISBLANK(MatchReport[[#This Row],[table]]),"TABLE",IF(ISBLANK(MatchReport[[#This Row],[header_name]]),IF(ISBLANK(MatchReport[[#This Row],[column_name]]),"","HEADER"),IF(ISBLANK(MatchReport[[#This Row],[column_name]]),"COLUMN","")))</f>
        <v>HEADER</v>
      </c>
    </row>
    <row r="155" spans="1:9" x14ac:dyDescent="0.2">
      <c r="A155" t="s">
        <v>154</v>
      </c>
      <c r="B155" t="s">
        <v>154</v>
      </c>
      <c r="C155">
        <v>2</v>
      </c>
      <c r="D155" t="s">
        <v>131</v>
      </c>
      <c r="E155" t="s">
        <v>132</v>
      </c>
      <c r="F155" t="s">
        <v>37</v>
      </c>
      <c r="G155" t="s">
        <v>37</v>
      </c>
      <c r="H155">
        <f>IF(ISBLANK(MatchReport[[#This Row],[header_name]]),"",IFERROR(MATCH(MatchReport[[#This Row],[header_name]],{"Child Unique ID","Gender","Ethnicity","Date of Birth","Age of Child (Years)","Unaccompanied Asylum Seeking Child (UASC) within the Last 12 Months (Y/N)","Does the Child have a Disability","Date Started to be Looked After","Child's Category of Need","Is this a second or subsequent period of being a Looked After Child within the last 12 months (Y/N)","Start date of current legal status","Child's Legal Status","Date of Latest Statutory Review","Date of Last Social Work Visit","What is the permanence plan for this child?","Date of Last IRO Visit / Contact to the Child","Date of Last Health Assessment","Date of Last Dental Check","Number of Placements in the Last 12 months","Date Ceased to be Looked After ","Reason Ceased to be Looked After","Start Date of Most Recent Placement","Placement Type","Placement Provider","Placement postcode","URN of Placement","Placement Location","LA of Placement","Number of Episodes the Child has been ‘Missing’ from their Placement in the last 12 months","Number of Episodes the Child has been ‘Absent’ from their Placement in the last 12 months","Was the child offered a Return Interview after their last missing episode (Y/N)?","Did the child accept a Return Interview after their last missing episode (Y/N)?","Allocated Team","Allocated Worker"},0)-1,"INVALID"))</f>
        <v>30</v>
      </c>
      <c r="I155" t="str">
        <f>IF(ISBLANK(MatchReport[[#This Row],[table]]),"TABLE",IF(ISBLANK(MatchReport[[#This Row],[header_name]]),IF(ISBLANK(MatchReport[[#This Row],[column_name]]),"","HEADER"),IF(ISBLANK(MatchReport[[#This Row],[column_name]]),"COLUMN","")))</f>
        <v/>
      </c>
    </row>
    <row r="156" spans="1:9" x14ac:dyDescent="0.2">
      <c r="A156" t="s">
        <v>154</v>
      </c>
      <c r="B156" t="s">
        <v>154</v>
      </c>
      <c r="C156">
        <v>2</v>
      </c>
      <c r="D156" t="s">
        <v>131</v>
      </c>
      <c r="E156" t="s">
        <v>132</v>
      </c>
      <c r="F156" t="s">
        <v>38</v>
      </c>
      <c r="G156" t="s">
        <v>38</v>
      </c>
      <c r="H156">
        <f>IF(ISBLANK(MatchReport[[#This Row],[header_name]]),"",IFERROR(MATCH(MatchReport[[#This Row],[header_name]],{"Child Unique ID","Gender","Ethnicity","Date of Birth","Age of Child (Years)","Unaccompanied Asylum Seeking Child (UASC) within the Last 12 Months (Y/N)","Does the Child have a Disability","Date Started to be Looked After","Child's Category of Need","Is this a second or subsequent period of being a Looked After Child within the last 12 months (Y/N)","Start date of current legal status","Child's Legal Status","Date of Latest Statutory Review","Date of Last Social Work Visit","What is the permanence plan for this child?","Date of Last IRO Visit / Contact to the Child","Date of Last Health Assessment","Date of Last Dental Check","Number of Placements in the Last 12 months","Date Ceased to be Looked After ","Reason Ceased to be Looked After","Start Date of Most Recent Placement","Placement Type","Placement Provider","Placement postcode","URN of Placement","Placement Location","LA of Placement","Number of Episodes the Child has been ‘Missing’ from their Placement in the last 12 months","Number of Episodes the Child has been ‘Absent’ from their Placement in the last 12 months","Was the child offered a Return Interview after their last missing episode (Y/N)?","Did the child accept a Return Interview after their last missing episode (Y/N)?","Allocated Team","Allocated Worker"},0)-1,"INVALID"))</f>
        <v>31</v>
      </c>
      <c r="I156" t="str">
        <f>IF(ISBLANK(MatchReport[[#This Row],[table]]),"TABLE",IF(ISBLANK(MatchReport[[#This Row],[header_name]]),IF(ISBLANK(MatchReport[[#This Row],[column_name]]),"","HEADER"),IF(ISBLANK(MatchReport[[#This Row],[column_name]]),"COLUMN","")))</f>
        <v/>
      </c>
    </row>
    <row r="157" spans="1:9" x14ac:dyDescent="0.2">
      <c r="A157" t="s">
        <v>154</v>
      </c>
      <c r="B157" t="s">
        <v>154</v>
      </c>
      <c r="C157">
        <v>2</v>
      </c>
      <c r="D157" t="s">
        <v>131</v>
      </c>
      <c r="E157" t="s">
        <v>132</v>
      </c>
      <c r="F157" t="s">
        <v>102</v>
      </c>
      <c r="G157" t="s">
        <v>102</v>
      </c>
      <c r="H157">
        <f>IF(ISBLANK(MatchReport[[#This Row],[header_name]]),"",IFERROR(MATCH(MatchReport[[#This Row],[header_name]],{"Child Unique ID","Gender","Ethnicity","Date of Birth","Age of Child (Years)","Unaccompanied Asylum Seeking Child (UASC) within the Last 12 Months (Y/N)","Does the Child have a Disability","Date Started to be Looked After","Child's Category of Need","Is this a second or subsequent period of being a Looked After Child within the last 12 months (Y/N)","Start date of current legal status","Child's Legal Status","Date of Latest Statutory Review","Date of Last Social Work Visit","What is the permanence plan for this child?","Date of Last IRO Visit / Contact to the Child","Date of Last Health Assessment","Date of Last Dental Check","Number of Placements in the Last 12 months","Date Ceased to be Looked After ","Reason Ceased to be Looked After","Start Date of Most Recent Placement","Placement Type","Placement Provider","Placement postcode","URN of Placement","Placement Location","LA of Placement","Number of Episodes the Child has been ‘Missing’ from their Placement in the last 12 months","Number of Episodes the Child has been ‘Absent’ from their Placement in the last 12 months","Was the child offered a Return Interview after their last missing episode (Y/N)?","Did the child accept a Return Interview after their last missing episode (Y/N)?","Allocated Team","Allocated Worker"},0)-1,"INVALID"))</f>
        <v>32</v>
      </c>
      <c r="I157" t="str">
        <f>IF(ISBLANK(MatchReport[[#This Row],[table]]),"TABLE",IF(ISBLANK(MatchReport[[#This Row],[header_name]]),IF(ISBLANK(MatchReport[[#This Row],[column_name]]),"","HEADER"),IF(ISBLANK(MatchReport[[#This Row],[column_name]]),"COLUMN","")))</f>
        <v/>
      </c>
    </row>
    <row r="158" spans="1:9" x14ac:dyDescent="0.2">
      <c r="A158" t="s">
        <v>154</v>
      </c>
      <c r="B158" t="s">
        <v>154</v>
      </c>
      <c r="C158">
        <v>2</v>
      </c>
      <c r="D158" t="s">
        <v>131</v>
      </c>
      <c r="E158" t="s">
        <v>132</v>
      </c>
      <c r="F158" t="s">
        <v>103</v>
      </c>
      <c r="G158" t="s">
        <v>103</v>
      </c>
      <c r="H158">
        <f>IF(ISBLANK(MatchReport[[#This Row],[header_name]]),"",IFERROR(MATCH(MatchReport[[#This Row],[header_name]],{"Child Unique ID","Gender","Ethnicity","Date of Birth","Age of Child (Years)","Unaccompanied Asylum Seeking Child (UASC) within the Last 12 Months (Y/N)","Does the Child have a Disability","Date Started to be Looked After","Child's Category of Need","Is this a second or subsequent period of being a Looked After Child within the last 12 months (Y/N)","Start date of current legal status","Child's Legal Status","Date of Latest Statutory Review","Date of Last Social Work Visit","What is the permanence plan for this child?","Date of Last IRO Visit / Contact to the Child","Date of Last Health Assessment","Date of Last Dental Check","Number of Placements in the Last 12 months","Date Ceased to be Looked After ","Reason Ceased to be Looked After","Start Date of Most Recent Placement","Placement Type","Placement Provider","Placement postcode","URN of Placement","Placement Location","LA of Placement","Number of Episodes the Child has been ‘Missing’ from their Placement in the last 12 months","Number of Episodes the Child has been ‘Absent’ from their Placement in the last 12 months","Was the child offered a Return Interview after their last missing episode (Y/N)?","Did the child accept a Return Interview after their last missing episode (Y/N)?","Allocated Team","Allocated Worker"},0)-1,"INVALID"))</f>
        <v>33</v>
      </c>
      <c r="I158" t="str">
        <f>IF(ISBLANK(MatchReport[[#This Row],[table]]),"TABLE",IF(ISBLANK(MatchReport[[#This Row],[header_name]]),IF(ISBLANK(MatchReport[[#This Row],[column_name]]),"","HEADER"),IF(ISBLANK(MatchReport[[#This Row],[column_name]]),"COLUMN","")))</f>
        <v/>
      </c>
    </row>
    <row r="159" spans="1:9" x14ac:dyDescent="0.2">
      <c r="A159" t="s">
        <v>154</v>
      </c>
      <c r="B159" t="s">
        <v>154</v>
      </c>
      <c r="C159">
        <v>2</v>
      </c>
      <c r="D159" t="s">
        <v>131</v>
      </c>
      <c r="E159" t="s">
        <v>132</v>
      </c>
      <c r="G159" t="s">
        <v>149</v>
      </c>
      <c r="H159">
        <f>IF(ISBLANK(MatchReport[[#This Row],[header_name]]),"",IFERROR(MATCH(MatchReport[[#This Row],[header_name]],{"Child Unique ID","Gender","Ethnicity","Date of Birth","Age of Child (Years)","Unaccompanied Asylum Seeking Child (UASC) within the Last 12 Months (Y/N)","Does the Child have a Disability","Date Started to be Looked After","Child's Category of Need","Is this a second or subsequent period of being a Looked After Child within the last 12 months (Y/N)","Start date of current legal status","Child's Legal Status","Date of Latest Statutory Review","Date of Last Social Work Visit","What is the permanence plan for this child?","Date of Last IRO Visit / Contact to the Child","Date of Last Health Assessment","Date of Last Dental Check","Number of Placements in the Last 12 months","Date Ceased to be Looked After ","Reason Ceased to be Looked After","Start Date of Most Recent Placement","Placement Type","Placement Provider","Placement postcode","URN of Placement","Placement Location","LA of Placement","Number of Episodes the Child has been ‘Missing’ from their Placement in the last 12 months","Number of Episodes the Child has been ‘Absent’ from their Placement in the last 12 months","Was the child offered a Return Interview after their last missing episode (Y/N)?","Did the child accept a Return Interview after their last missing episode (Y/N)?","Allocated Team","Allocated Worker"},0)-1,"INVALID"))</f>
        <v>28</v>
      </c>
      <c r="I159" t="str">
        <f>IF(ISBLANK(MatchReport[[#This Row],[table]]),"TABLE",IF(ISBLANK(MatchReport[[#This Row],[header_name]]),IF(ISBLANK(MatchReport[[#This Row],[column_name]]),"","HEADER"),IF(ISBLANK(MatchReport[[#This Row],[column_name]]),"COLUMN","")))</f>
        <v>COLUMN</v>
      </c>
    </row>
    <row r="160" spans="1:9" x14ac:dyDescent="0.2">
      <c r="A160" t="s">
        <v>154</v>
      </c>
      <c r="B160" t="s">
        <v>154</v>
      </c>
      <c r="C160">
        <v>2</v>
      </c>
      <c r="D160" t="s">
        <v>131</v>
      </c>
      <c r="E160" t="s">
        <v>132</v>
      </c>
      <c r="G160" t="s">
        <v>150</v>
      </c>
      <c r="H160">
        <f>IF(ISBLANK(MatchReport[[#This Row],[header_name]]),"",IFERROR(MATCH(MatchReport[[#This Row],[header_name]],{"Child Unique ID","Gender","Ethnicity","Date of Birth","Age of Child (Years)","Unaccompanied Asylum Seeking Child (UASC) within the Last 12 Months (Y/N)","Does the Child have a Disability","Date Started to be Looked After","Child's Category of Need","Is this a second or subsequent period of being a Looked After Child within the last 12 months (Y/N)","Start date of current legal status","Child's Legal Status","Date of Latest Statutory Review","Date of Last Social Work Visit","What is the permanence plan for this child?","Date of Last IRO Visit / Contact to the Child","Date of Last Health Assessment","Date of Last Dental Check","Number of Placements in the Last 12 months","Date Ceased to be Looked After ","Reason Ceased to be Looked After","Start Date of Most Recent Placement","Placement Type","Placement Provider","Placement postcode","URN of Placement","Placement Location","LA of Placement","Number of Episodes the Child has been ‘Missing’ from their Placement in the last 12 months","Number of Episodes the Child has been ‘Absent’ from their Placement in the last 12 months","Was the child offered a Return Interview after their last missing episode (Y/N)?","Did the child accept a Return Interview after their last missing episode (Y/N)?","Allocated Team","Allocated Worker"},0)-1,"INVALID"))</f>
        <v>29</v>
      </c>
      <c r="I160" t="str">
        <f>IF(ISBLANK(MatchReport[[#This Row],[table]]),"TABLE",IF(ISBLANK(MatchReport[[#This Row],[header_name]]),IF(ISBLANK(MatchReport[[#This Row],[column_name]]),"","HEADER"),IF(ISBLANK(MatchReport[[#This Row],[column_name]]),"COLUMN","")))</f>
        <v>COLUMN</v>
      </c>
    </row>
    <row r="161" spans="1:9" x14ac:dyDescent="0.2">
      <c r="A161" t="s">
        <v>154</v>
      </c>
      <c r="B161" t="s">
        <v>154</v>
      </c>
      <c r="C161">
        <v>2</v>
      </c>
      <c r="D161" t="s">
        <v>151</v>
      </c>
      <c r="E161" t="s">
        <v>152</v>
      </c>
      <c r="F161" t="s">
        <v>59</v>
      </c>
      <c r="G161" t="s">
        <v>59</v>
      </c>
      <c r="H161">
        <f>IF(ISBLANK(MatchReport[[#This Row],[header_name]]),"",IFERROR(MATCH(MatchReport[[#This Row],[header_name]],{"Child Unique ID","Gender","Ethnicity","Date of Birth","Age of Child (Years)","Does the Child have a Disability","Allocated Team","Allocated Worker","Eligibility Category","LA In Touch ","Type of Accommodation","Suitability of Accommodation","Activity Status"},0)-1,"INVALID"))</f>
        <v>0</v>
      </c>
      <c r="I161" t="str">
        <f>IF(ISBLANK(MatchReport[[#This Row],[table]]),"TABLE",IF(ISBLANK(MatchReport[[#This Row],[header_name]]),IF(ISBLANK(MatchReport[[#This Row],[column_name]]),"","HEADER"),IF(ISBLANK(MatchReport[[#This Row],[column_name]]),"COLUMN","")))</f>
        <v/>
      </c>
    </row>
    <row r="162" spans="1:9" x14ac:dyDescent="0.2">
      <c r="A162" t="s">
        <v>154</v>
      </c>
      <c r="B162" t="s">
        <v>154</v>
      </c>
      <c r="C162">
        <v>2</v>
      </c>
      <c r="D162" t="s">
        <v>151</v>
      </c>
      <c r="E162" t="s">
        <v>152</v>
      </c>
      <c r="F162" t="s">
        <v>12</v>
      </c>
      <c r="G162" t="s">
        <v>12</v>
      </c>
      <c r="H162">
        <f>IF(ISBLANK(MatchReport[[#This Row],[header_name]]),"",IFERROR(MATCH(MatchReport[[#This Row],[header_name]],{"Child Unique ID","Gender","Ethnicity","Date of Birth","Age of Child (Years)","Does the Child have a Disability","Allocated Team","Allocated Worker","Eligibility Category","LA In Touch ","Type of Accommodation","Suitability of Accommodation","Activity Status"},0)-1,"INVALID"))</f>
        <v>1</v>
      </c>
      <c r="I162" t="str">
        <f>IF(ISBLANK(MatchReport[[#This Row],[table]]),"TABLE",IF(ISBLANK(MatchReport[[#This Row],[header_name]]),IF(ISBLANK(MatchReport[[#This Row],[column_name]]),"","HEADER"),IF(ISBLANK(MatchReport[[#This Row],[column_name]]),"COLUMN","")))</f>
        <v/>
      </c>
    </row>
    <row r="163" spans="1:9" x14ac:dyDescent="0.2">
      <c r="A163" t="s">
        <v>154</v>
      </c>
      <c r="B163" t="s">
        <v>154</v>
      </c>
      <c r="C163">
        <v>2</v>
      </c>
      <c r="D163" t="s">
        <v>151</v>
      </c>
      <c r="E163" t="s">
        <v>152</v>
      </c>
      <c r="F163" t="s">
        <v>13</v>
      </c>
      <c r="G163" t="s">
        <v>13</v>
      </c>
      <c r="H163">
        <f>IF(ISBLANK(MatchReport[[#This Row],[header_name]]),"",IFERROR(MATCH(MatchReport[[#This Row],[header_name]],{"Child Unique ID","Gender","Ethnicity","Date of Birth","Age of Child (Years)","Does the Child have a Disability","Allocated Team","Allocated Worker","Eligibility Category","LA In Touch ","Type of Accommodation","Suitability of Accommodation","Activity Status"},0)-1,"INVALID"))</f>
        <v>2</v>
      </c>
      <c r="I163" t="str">
        <f>IF(ISBLANK(MatchReport[[#This Row],[table]]),"TABLE",IF(ISBLANK(MatchReport[[#This Row],[header_name]]),IF(ISBLANK(MatchReport[[#This Row],[column_name]]),"","HEADER"),IF(ISBLANK(MatchReport[[#This Row],[column_name]]),"COLUMN","")))</f>
        <v/>
      </c>
    </row>
    <row r="164" spans="1:9" x14ac:dyDescent="0.2">
      <c r="A164" t="s">
        <v>154</v>
      </c>
      <c r="B164" t="s">
        <v>154</v>
      </c>
      <c r="C164">
        <v>2</v>
      </c>
      <c r="D164" t="s">
        <v>151</v>
      </c>
      <c r="E164" t="s">
        <v>152</v>
      </c>
      <c r="F164" t="s">
        <v>60</v>
      </c>
      <c r="G164" t="s">
        <v>60</v>
      </c>
      <c r="H164">
        <f>IF(ISBLANK(MatchReport[[#This Row],[header_name]]),"",IFERROR(MATCH(MatchReport[[#This Row],[header_name]],{"Child Unique ID","Gender","Ethnicity","Date of Birth","Age of Child (Years)","Does the Child have a Disability","Allocated Team","Allocated Worker","Eligibility Category","LA In Touch ","Type of Accommodation","Suitability of Accommodation","Activity Status"},0)-1,"INVALID"))</f>
        <v>3</v>
      </c>
      <c r="I164" t="str">
        <f>IF(ISBLANK(MatchReport[[#This Row],[table]]),"TABLE",IF(ISBLANK(MatchReport[[#This Row],[header_name]]),IF(ISBLANK(MatchReport[[#This Row],[column_name]]),"","HEADER"),IF(ISBLANK(MatchReport[[#This Row],[column_name]]),"COLUMN","")))</f>
        <v/>
      </c>
    </row>
    <row r="165" spans="1:9" x14ac:dyDescent="0.2">
      <c r="A165" t="s">
        <v>154</v>
      </c>
      <c r="B165" t="s">
        <v>154</v>
      </c>
      <c r="C165">
        <v>2</v>
      </c>
      <c r="D165" t="s">
        <v>151</v>
      </c>
      <c r="E165" t="s">
        <v>152</v>
      </c>
      <c r="F165" t="s">
        <v>61</v>
      </c>
      <c r="G165" t="s">
        <v>61</v>
      </c>
      <c r="H165">
        <f>IF(ISBLANK(MatchReport[[#This Row],[header_name]]),"",IFERROR(MATCH(MatchReport[[#This Row],[header_name]],{"Child Unique ID","Gender","Ethnicity","Date of Birth","Age of Child (Years)","Does the Child have a Disability","Allocated Team","Allocated Worker","Eligibility Category","LA In Touch ","Type of Accommodation","Suitability of Accommodation","Activity Status"},0)-1,"INVALID"))</f>
        <v>4</v>
      </c>
      <c r="I165" t="str">
        <f>IF(ISBLANK(MatchReport[[#This Row],[table]]),"TABLE",IF(ISBLANK(MatchReport[[#This Row],[header_name]]),IF(ISBLANK(MatchReport[[#This Row],[column_name]]),"","HEADER"),IF(ISBLANK(MatchReport[[#This Row],[column_name]]),"COLUMN","")))</f>
        <v/>
      </c>
    </row>
    <row r="166" spans="1:9" x14ac:dyDescent="0.2">
      <c r="A166" t="s">
        <v>154</v>
      </c>
      <c r="B166" t="s">
        <v>154</v>
      </c>
      <c r="C166">
        <v>2</v>
      </c>
      <c r="D166" t="s">
        <v>151</v>
      </c>
      <c r="E166" t="s">
        <v>152</v>
      </c>
      <c r="F166" t="s">
        <v>16</v>
      </c>
      <c r="G166" t="s">
        <v>16</v>
      </c>
      <c r="H166">
        <f>IF(ISBLANK(MatchReport[[#This Row],[header_name]]),"",IFERROR(MATCH(MatchReport[[#This Row],[header_name]],{"Child Unique ID","Gender","Ethnicity","Date of Birth","Age of Child (Years)","Does the Child have a Disability","Allocated Team","Allocated Worker","Eligibility Category","LA In Touch ","Type of Accommodation","Suitability of Accommodation","Activity Status"},0)-1,"INVALID"))</f>
        <v>5</v>
      </c>
      <c r="I166" t="str">
        <f>IF(ISBLANK(MatchReport[[#This Row],[table]]),"TABLE",IF(ISBLANK(MatchReport[[#This Row],[header_name]]),IF(ISBLANK(MatchReport[[#This Row],[column_name]]),"","HEADER"),IF(ISBLANK(MatchReport[[#This Row],[column_name]]),"COLUMN","")))</f>
        <v/>
      </c>
    </row>
    <row r="167" spans="1:9" x14ac:dyDescent="0.2">
      <c r="A167" t="s">
        <v>154</v>
      </c>
      <c r="B167" t="s">
        <v>154</v>
      </c>
      <c r="C167">
        <v>2</v>
      </c>
      <c r="D167" t="s">
        <v>151</v>
      </c>
      <c r="E167" t="s">
        <v>152</v>
      </c>
      <c r="F167" t="s">
        <v>102</v>
      </c>
      <c r="G167" t="s">
        <v>102</v>
      </c>
      <c r="H167">
        <f>IF(ISBLANK(MatchReport[[#This Row],[header_name]]),"",IFERROR(MATCH(MatchReport[[#This Row],[header_name]],{"Child Unique ID","Gender","Ethnicity","Date of Birth","Age of Child (Years)","Does the Child have a Disability","Allocated Team","Allocated Worker","Eligibility Category","LA In Touch ","Type of Accommodation","Suitability of Accommodation","Activity Status"},0)-1,"INVALID"))</f>
        <v>6</v>
      </c>
      <c r="I167" t="str">
        <f>IF(ISBLANK(MatchReport[[#This Row],[table]]),"TABLE",IF(ISBLANK(MatchReport[[#This Row],[header_name]]),IF(ISBLANK(MatchReport[[#This Row],[column_name]]),"","HEADER"),IF(ISBLANK(MatchReport[[#This Row],[column_name]]),"COLUMN","")))</f>
        <v/>
      </c>
    </row>
    <row r="168" spans="1:9" x14ac:dyDescent="0.2">
      <c r="A168" t="s">
        <v>154</v>
      </c>
      <c r="B168" t="s">
        <v>154</v>
      </c>
      <c r="C168">
        <v>2</v>
      </c>
      <c r="D168" t="s">
        <v>151</v>
      </c>
      <c r="E168" t="s">
        <v>152</v>
      </c>
      <c r="F168" t="s">
        <v>103</v>
      </c>
      <c r="G168" t="s">
        <v>103</v>
      </c>
      <c r="H168">
        <f>IF(ISBLANK(MatchReport[[#This Row],[header_name]]),"",IFERROR(MATCH(MatchReport[[#This Row],[header_name]],{"Child Unique ID","Gender","Ethnicity","Date of Birth","Age of Child (Years)","Does the Child have a Disability","Allocated Team","Allocated Worker","Eligibility Category","LA In Touch ","Type of Accommodation","Suitability of Accommodation","Activity Status"},0)-1,"INVALID"))</f>
        <v>7</v>
      </c>
      <c r="I168" t="str">
        <f>IF(ISBLANK(MatchReport[[#This Row],[table]]),"TABLE",IF(ISBLANK(MatchReport[[#This Row],[header_name]]),IF(ISBLANK(MatchReport[[#This Row],[column_name]]),"","HEADER"),IF(ISBLANK(MatchReport[[#This Row],[column_name]]),"COLUMN","")))</f>
        <v/>
      </c>
    </row>
    <row r="169" spans="1:9" x14ac:dyDescent="0.2">
      <c r="A169" t="s">
        <v>154</v>
      </c>
      <c r="B169" t="s">
        <v>154</v>
      </c>
      <c r="C169">
        <v>2</v>
      </c>
      <c r="D169" t="s">
        <v>151</v>
      </c>
      <c r="E169" t="s">
        <v>152</v>
      </c>
      <c r="F169" t="s">
        <v>39</v>
      </c>
      <c r="G169" t="s">
        <v>39</v>
      </c>
      <c r="H169">
        <f>IF(ISBLANK(MatchReport[[#This Row],[header_name]]),"",IFERROR(MATCH(MatchReport[[#This Row],[header_name]],{"Child Unique ID","Gender","Ethnicity","Date of Birth","Age of Child (Years)","Does the Child have a Disability","Allocated Team","Allocated Worker","Eligibility Category","LA In Touch ","Type of Accommodation","Suitability of Accommodation","Activity Status"},0)-1,"INVALID"))</f>
        <v>8</v>
      </c>
      <c r="I169" t="str">
        <f>IF(ISBLANK(MatchReport[[#This Row],[table]]),"TABLE",IF(ISBLANK(MatchReport[[#This Row],[header_name]]),IF(ISBLANK(MatchReport[[#This Row],[column_name]]),"","HEADER"),IF(ISBLANK(MatchReport[[#This Row],[column_name]]),"COLUMN","")))</f>
        <v/>
      </c>
    </row>
    <row r="170" spans="1:9" x14ac:dyDescent="0.2">
      <c r="A170" t="s">
        <v>154</v>
      </c>
      <c r="B170" t="s">
        <v>154</v>
      </c>
      <c r="C170">
        <v>2</v>
      </c>
      <c r="D170" t="s">
        <v>151</v>
      </c>
      <c r="E170" t="s">
        <v>152</v>
      </c>
      <c r="F170" t="s">
        <v>153</v>
      </c>
      <c r="G170" t="s">
        <v>40</v>
      </c>
      <c r="H170">
        <f>IF(ISBLANK(MatchReport[[#This Row],[header_name]]),"",IFERROR(MATCH(MatchReport[[#This Row],[header_name]],{"Child Unique ID","Gender","Ethnicity","Date of Birth","Age of Child (Years)","Does the Child have a Disability","Allocated Team","Allocated Worker","Eligibility Category","LA In Touch ","Type of Accommodation","Suitability of Accommodation","Activity Status"},0)-1,"INVALID"))</f>
        <v>9</v>
      </c>
      <c r="I170" t="str">
        <f>IF(ISBLANK(MatchReport[[#This Row],[table]]),"TABLE",IF(ISBLANK(MatchReport[[#This Row],[header_name]]),IF(ISBLANK(MatchReport[[#This Row],[column_name]]),"","HEADER"),IF(ISBLANK(MatchReport[[#This Row],[column_name]]),"COLUMN","")))</f>
        <v/>
      </c>
    </row>
    <row r="171" spans="1:9" x14ac:dyDescent="0.2">
      <c r="A171" t="s">
        <v>154</v>
      </c>
      <c r="B171" t="s">
        <v>154</v>
      </c>
      <c r="C171">
        <v>2</v>
      </c>
      <c r="D171" t="s">
        <v>151</v>
      </c>
      <c r="E171" t="s">
        <v>152</v>
      </c>
      <c r="F171" t="s">
        <v>41</v>
      </c>
      <c r="G171" t="s">
        <v>41</v>
      </c>
      <c r="H171">
        <f>IF(ISBLANK(MatchReport[[#This Row],[header_name]]),"",IFERROR(MATCH(MatchReport[[#This Row],[header_name]],{"Child Unique ID","Gender","Ethnicity","Date of Birth","Age of Child (Years)","Does the Child have a Disability","Allocated Team","Allocated Worker","Eligibility Category","LA In Touch ","Type of Accommodation","Suitability of Accommodation","Activity Status"},0)-1,"INVALID"))</f>
        <v>10</v>
      </c>
      <c r="I171" t="str">
        <f>IF(ISBLANK(MatchReport[[#This Row],[table]]),"TABLE",IF(ISBLANK(MatchReport[[#This Row],[header_name]]),IF(ISBLANK(MatchReport[[#This Row],[column_name]]),"","HEADER"),IF(ISBLANK(MatchReport[[#This Row],[column_name]]),"COLUMN","")))</f>
        <v/>
      </c>
    </row>
    <row r="172" spans="1:9" x14ac:dyDescent="0.2">
      <c r="A172" t="s">
        <v>154</v>
      </c>
      <c r="B172" t="s">
        <v>154</v>
      </c>
      <c r="C172">
        <v>2</v>
      </c>
      <c r="D172" t="s">
        <v>151</v>
      </c>
      <c r="E172" t="s">
        <v>152</v>
      </c>
      <c r="F172" t="s">
        <v>42</v>
      </c>
      <c r="G172" t="s">
        <v>42</v>
      </c>
      <c r="H172">
        <f>IF(ISBLANK(MatchReport[[#This Row],[header_name]]),"",IFERROR(MATCH(MatchReport[[#This Row],[header_name]],{"Child Unique ID","Gender","Ethnicity","Date of Birth","Age of Child (Years)","Does the Child have a Disability","Allocated Team","Allocated Worker","Eligibility Category","LA In Touch ","Type of Accommodation","Suitability of Accommodation","Activity Status"},0)-1,"INVALID"))</f>
        <v>11</v>
      </c>
      <c r="I172" t="str">
        <f>IF(ISBLANK(MatchReport[[#This Row],[table]]),"TABLE",IF(ISBLANK(MatchReport[[#This Row],[header_name]]),IF(ISBLANK(MatchReport[[#This Row],[column_name]]),"","HEADER"),IF(ISBLANK(MatchReport[[#This Row],[column_name]]),"COLUMN","")))</f>
        <v/>
      </c>
    </row>
    <row r="173" spans="1:9" x14ac:dyDescent="0.2">
      <c r="A173" t="s">
        <v>154</v>
      </c>
      <c r="B173" t="s">
        <v>154</v>
      </c>
      <c r="C173">
        <v>2</v>
      </c>
      <c r="D173" t="s">
        <v>151</v>
      </c>
      <c r="E173" t="s">
        <v>152</v>
      </c>
      <c r="F173" t="s">
        <v>43</v>
      </c>
      <c r="G173" t="s">
        <v>43</v>
      </c>
      <c r="H173">
        <f>IF(ISBLANK(MatchReport[[#This Row],[header_name]]),"",IFERROR(MATCH(MatchReport[[#This Row],[header_name]],{"Child Unique ID","Gender","Ethnicity","Date of Birth","Age of Child (Years)","Does the Child have a Disability","Allocated Team","Allocated Worker","Eligibility Category","LA In Touch ","Type of Accommodation","Suitability of Accommodation","Activity Status"},0)-1,"INVALID"))</f>
        <v>12</v>
      </c>
      <c r="I173" t="str">
        <f>IF(ISBLANK(MatchReport[[#This Row],[table]]),"TABLE",IF(ISBLANK(MatchReport[[#This Row],[header_name]]),IF(ISBLANK(MatchReport[[#This Row],[column_name]]),"","HEADER"),IF(ISBLANK(MatchReport[[#This Row],[column_name]]),"COLUMN","")))</f>
        <v/>
      </c>
    </row>
    <row r="174" spans="1:9" x14ac:dyDescent="0.2">
      <c r="A174" t="s">
        <v>155</v>
      </c>
      <c r="B174" t="s">
        <v>155</v>
      </c>
      <c r="C174">
        <v>1</v>
      </c>
      <c r="D174" t="s">
        <v>11</v>
      </c>
      <c r="G174" t="s">
        <v>12</v>
      </c>
      <c r="H174">
        <f>IF(ISBLANK(MatchReport[[#This Row],[header_name]]),"",IFERROR(MATCH(MatchReport[[#This Row],[header_name]],{"Gender","","Ethnicity","","","","Contact / Referral Source","","","","Referral NFA?","","Does the Child have a Disability","","Child Seen During Continuous Assessment","","Was the child assessed as being in need at assessment?","","Was an Initial Child Protection Conference deemed unnecessary?","","Did the Initial Child Protection Conference Result in a Child Protection Plan?","","Primary Need Code","","Reason for Closure","","Case status","","Initial/Latest Category of Abuse","","Was the Child Seen Alone?","","Subject to Emergency Protection Order or Protected Under Police Powers in Last Six Months (Y/N)","","Unaccompanied Asylum Seeking Child (UASC) within the Last 12 Months (Y/N)","","Child's Category of Need","","Is this a second or subsequent episode of being a Looked After Child within the last 12 months (Y/N)","","Child's Legal Status","","","","What is the permanence plan for this child?","","Reason Ceased to be Looked After","","","","Placement Type","","","","Placement Provider","","","","Placement Location","","LA of Placement","","Was the child offered a Return Interview after their last missing episode (Y/N)?","","Did the child accept a Return Interview after their last missing episode (Y/N)?","","Eligibility Category","","LA In Touch ","","Type of Accommodation","","","Suitability of Accommodation","","Activity Status","","","","","Reason Why Child No Longer Placed for Adoption","","Reason for leaving adoption process"},0)-1,"INVALID"))</f>
        <v>0</v>
      </c>
      <c r="I174" t="str">
        <f>IF(ISBLANK(MatchReport[[#This Row],[table]]),"TABLE",IF(ISBLANK(MatchReport[[#This Row],[header_name]]),IF(ISBLANK(MatchReport[[#This Row],[column_name]]),"","HEADER"),IF(ISBLANK(MatchReport[[#This Row],[column_name]]),"COLUMN","")))</f>
        <v>TABLE</v>
      </c>
    </row>
    <row r="175" spans="1:9" x14ac:dyDescent="0.2">
      <c r="A175" t="s">
        <v>155</v>
      </c>
      <c r="B175" t="s">
        <v>155</v>
      </c>
      <c r="C175">
        <v>1</v>
      </c>
      <c r="D175" t="s">
        <v>11</v>
      </c>
      <c r="G175" t="s">
        <v>13</v>
      </c>
      <c r="H175">
        <f>IF(ISBLANK(MatchReport[[#This Row],[header_name]]),"",IFERROR(MATCH(MatchReport[[#This Row],[header_name]],{"Gender","","Ethnicity","","","","Contact / Referral Source","","","","Referral NFA?","","Does the Child have a Disability","","Child Seen During Continuous Assessment","","Was the child assessed as being in need at assessment?","","Was an Initial Child Protection Conference deemed unnecessary?","","Did the Initial Child Protection Conference Result in a Child Protection Plan?","","Primary Need Code","","Reason for Closure","","Case status","","Initial/Latest Category of Abuse","","Was the Child Seen Alone?","","Subject to Emergency Protection Order or Protected Under Police Powers in Last Six Months (Y/N)","","Unaccompanied Asylum Seeking Child (UASC) within the Last 12 Months (Y/N)","","Child's Category of Need","","Is this a second or subsequent episode of being a Looked After Child within the last 12 months (Y/N)","","Child's Legal Status","","","","What is the permanence plan for this child?","","Reason Ceased to be Looked After","","","","Placement Type","","","","Placement Provider","","","","Placement Location","","LA of Placement","","Was the child offered a Return Interview after their last missing episode (Y/N)?","","Did the child accept a Return Interview after their last missing episode (Y/N)?","","Eligibility Category","","LA In Touch ","","Type of Accommodation","","","Suitability of Accommodation","","Activity Status","","","","","Reason Why Child No Longer Placed for Adoption","","Reason for leaving adoption process"},0)-1,"INVALID"))</f>
        <v>2</v>
      </c>
      <c r="I175" t="str">
        <f>IF(ISBLANK(MatchReport[[#This Row],[table]]),"TABLE",IF(ISBLANK(MatchReport[[#This Row],[header_name]]),IF(ISBLANK(MatchReport[[#This Row],[column_name]]),"","HEADER"),IF(ISBLANK(MatchReport[[#This Row],[column_name]]),"COLUMN","")))</f>
        <v>TABLE</v>
      </c>
    </row>
    <row r="176" spans="1:9" x14ac:dyDescent="0.2">
      <c r="A176" t="s">
        <v>155</v>
      </c>
      <c r="B176" t="s">
        <v>155</v>
      </c>
      <c r="C176">
        <v>1</v>
      </c>
      <c r="D176" t="s">
        <v>11</v>
      </c>
      <c r="G176" t="s">
        <v>14</v>
      </c>
      <c r="H176">
        <f>IF(ISBLANK(MatchReport[[#This Row],[header_name]]),"",IFERROR(MATCH(MatchReport[[#This Row],[header_name]],{"Gender","","Ethnicity","","","","Contact / Referral Source","","","","Referral NFA?","","Does the Child have a Disability","","Child Seen During Continuous Assessment","","Was the child assessed as being in need at assessment?","","Was an Initial Child Protection Conference deemed unnecessary?","","Did the Initial Child Protection Conference Result in a Child Protection Plan?","","Primary Need Code","","Reason for Closure","","Case status","","Initial/Latest Category of Abuse","","Was the Child Seen Alone?","","Subject to Emergency Protection Order or Protected Under Police Powers in Last Six Months (Y/N)","","Unaccompanied Asylum Seeking Child (UASC) within the Last 12 Months (Y/N)","","Child's Category of Need","","Is this a second or subsequent episode of being a Looked After Child within the last 12 months (Y/N)","","Child's Legal Status","","","","What is the permanence plan for this child?","","Reason Ceased to be Looked After","","","","Placement Type","","","","Placement Provider","","","","Placement Location","","LA of Placement","","Was the child offered a Return Interview after their last missing episode (Y/N)?","","Did the child accept a Return Interview after their last missing episode (Y/N)?","","Eligibility Category","","LA In Touch ","","Type of Accommodation","","","Suitability of Accommodation","","Activity Status","","","","","Reason Why Child No Longer Placed for Adoption","","Reason for leaving adoption process"},0)-1,"INVALID"))</f>
        <v>6</v>
      </c>
      <c r="I176" t="str">
        <f>IF(ISBLANK(MatchReport[[#This Row],[table]]),"TABLE",IF(ISBLANK(MatchReport[[#This Row],[header_name]]),IF(ISBLANK(MatchReport[[#This Row],[column_name]]),"","HEADER"),IF(ISBLANK(MatchReport[[#This Row],[column_name]]),"COLUMN","")))</f>
        <v>TABLE</v>
      </c>
    </row>
    <row r="177" spans="1:9" x14ac:dyDescent="0.2">
      <c r="A177" t="s">
        <v>155</v>
      </c>
      <c r="B177" t="s">
        <v>155</v>
      </c>
      <c r="C177">
        <v>1</v>
      </c>
      <c r="D177" t="s">
        <v>11</v>
      </c>
      <c r="G177" t="s">
        <v>15</v>
      </c>
      <c r="H177">
        <f>IF(ISBLANK(MatchReport[[#This Row],[header_name]]),"",IFERROR(MATCH(MatchReport[[#This Row],[header_name]],{"Gender","","Ethnicity","","","","Contact / Referral Source","","","","Referral NFA?","","Does the Child have a Disability","","Child Seen During Continuous Assessment","","Was the child assessed as being in need at assessment?","","Was an Initial Child Protection Conference deemed unnecessary?","","Did the Initial Child Protection Conference Result in a Child Protection Plan?","","Primary Need Code","","Reason for Closure","","Case status","","Initial/Latest Category of Abuse","","Was the Child Seen Alone?","","Subject to Emergency Protection Order or Protected Under Police Powers in Last Six Months (Y/N)","","Unaccompanied Asylum Seeking Child (UASC) within the Last 12 Months (Y/N)","","Child's Category of Need","","Is this a second or subsequent episode of being a Looked After Child within the last 12 months (Y/N)","","Child's Legal Status","","","","What is the permanence plan for this child?","","Reason Ceased to be Looked After","","","","Placement Type","","","","Placement Provider","","","","Placement Location","","LA of Placement","","Was the child offered a Return Interview after their last missing episode (Y/N)?","","Did the child accept a Return Interview after their last missing episode (Y/N)?","","Eligibility Category","","LA In Touch ","","Type of Accommodation","","","Suitability of Accommodation","","Activity Status","","","","","Reason Why Child No Longer Placed for Adoption","","Reason for leaving adoption process"},0)-1,"INVALID"))</f>
        <v>10</v>
      </c>
      <c r="I177" t="str">
        <f>IF(ISBLANK(MatchReport[[#This Row],[table]]),"TABLE",IF(ISBLANK(MatchReport[[#This Row],[header_name]]),IF(ISBLANK(MatchReport[[#This Row],[column_name]]),"","HEADER"),IF(ISBLANK(MatchReport[[#This Row],[column_name]]),"COLUMN","")))</f>
        <v>TABLE</v>
      </c>
    </row>
    <row r="178" spans="1:9" x14ac:dyDescent="0.2">
      <c r="A178" t="s">
        <v>155</v>
      </c>
      <c r="B178" t="s">
        <v>155</v>
      </c>
      <c r="C178">
        <v>1</v>
      </c>
      <c r="D178" t="s">
        <v>11</v>
      </c>
      <c r="G178" t="s">
        <v>16</v>
      </c>
      <c r="H178">
        <f>IF(ISBLANK(MatchReport[[#This Row],[header_name]]),"",IFERROR(MATCH(MatchReport[[#This Row],[header_name]],{"Gender","","Ethnicity","","","","Contact / Referral Source","","","","Referral NFA?","","Does the Child have a Disability","","Child Seen During Continuous Assessment","","Was the child assessed as being in need at assessment?","","Was an Initial Child Protection Conference deemed unnecessary?","","Did the Initial Child Protection Conference Result in a Child Protection Plan?","","Primary Need Code","","Reason for Closure","","Case status","","Initial/Latest Category of Abuse","","Was the Child Seen Alone?","","Subject to Emergency Protection Order or Protected Under Police Powers in Last Six Months (Y/N)","","Unaccompanied Asylum Seeking Child (UASC) within the Last 12 Months (Y/N)","","Child's Category of Need","","Is this a second or subsequent episode of being a Looked After Child within the last 12 months (Y/N)","","Child's Legal Status","","","","What is the permanence plan for this child?","","Reason Ceased to be Looked After","","","","Placement Type","","","","Placement Provider","","","","Placement Location","","LA of Placement","","Was the child offered a Return Interview after their last missing episode (Y/N)?","","Did the child accept a Return Interview after their last missing episode (Y/N)?","","Eligibility Category","","LA In Touch ","","Type of Accommodation","","","Suitability of Accommodation","","Activity Status","","","","","Reason Why Child No Longer Placed for Adoption","","Reason for leaving adoption process"},0)-1,"INVALID"))</f>
        <v>12</v>
      </c>
      <c r="I178" t="str">
        <f>IF(ISBLANK(MatchReport[[#This Row],[table]]),"TABLE",IF(ISBLANK(MatchReport[[#This Row],[header_name]]),IF(ISBLANK(MatchReport[[#This Row],[column_name]]),"","HEADER"),IF(ISBLANK(MatchReport[[#This Row],[column_name]]),"COLUMN","")))</f>
        <v>TABLE</v>
      </c>
    </row>
    <row r="179" spans="1:9" x14ac:dyDescent="0.2">
      <c r="A179" t="s">
        <v>155</v>
      </c>
      <c r="B179" t="s">
        <v>155</v>
      </c>
      <c r="C179">
        <v>1</v>
      </c>
      <c r="D179" t="s">
        <v>11</v>
      </c>
      <c r="G179" t="s">
        <v>17</v>
      </c>
      <c r="H179">
        <f>IF(ISBLANK(MatchReport[[#This Row],[header_name]]),"",IFERROR(MATCH(MatchReport[[#This Row],[header_name]],{"Gender","","Ethnicity","","","","Contact / Referral Source","","","","Referral NFA?","","Does the Child have a Disability","","Child Seen During Continuous Assessment","","Was the child assessed as being in need at assessment?","","Was an Initial Child Protection Conference deemed unnecessary?","","Did the Initial Child Protection Conference Result in a Child Protection Plan?","","Primary Need Code","","Reason for Closure","","Case status","","Initial/Latest Category of Abuse","","Was the Child Seen Alone?","","Subject to Emergency Protection Order or Protected Under Police Powers in Last Six Months (Y/N)","","Unaccompanied Asylum Seeking Child (UASC) within the Last 12 Months (Y/N)","","Child's Category of Need","","Is this a second or subsequent episode of being a Looked After Child within the last 12 months (Y/N)","","Child's Legal Status","","","","What is the permanence plan for this child?","","Reason Ceased to be Looked After","","","","Placement Type","","","","Placement Provider","","","","Placement Location","","LA of Placement","","Was the child offered a Return Interview after their last missing episode (Y/N)?","","Did the child accept a Return Interview after their last missing episode (Y/N)?","","Eligibility Category","","LA In Touch ","","Type of Accommodation","","","Suitability of Accommodation","","Activity Status","","","","","Reason Why Child No Longer Placed for Adoption","","Reason for leaving adoption process"},0)-1,"INVALID"))</f>
        <v>14</v>
      </c>
      <c r="I179" t="str">
        <f>IF(ISBLANK(MatchReport[[#This Row],[table]]),"TABLE",IF(ISBLANK(MatchReport[[#This Row],[header_name]]),IF(ISBLANK(MatchReport[[#This Row],[column_name]]),"","HEADER"),IF(ISBLANK(MatchReport[[#This Row],[column_name]]),"COLUMN","")))</f>
        <v>TABLE</v>
      </c>
    </row>
    <row r="180" spans="1:9" x14ac:dyDescent="0.2">
      <c r="A180" t="s">
        <v>155</v>
      </c>
      <c r="B180" t="s">
        <v>155</v>
      </c>
      <c r="C180">
        <v>1</v>
      </c>
      <c r="D180" t="s">
        <v>11</v>
      </c>
      <c r="G180" t="s">
        <v>18</v>
      </c>
      <c r="H180">
        <f>IF(ISBLANK(MatchReport[[#This Row],[header_name]]),"",IFERROR(MATCH(MatchReport[[#This Row],[header_name]],{"Gender","","Ethnicity","","","","Contact / Referral Source","","","","Referral NFA?","","Does the Child have a Disability","","Child Seen During Continuous Assessment","","Was the child assessed as being in need at assessment?","","Was an Initial Child Protection Conference deemed unnecessary?","","Did the Initial Child Protection Conference Result in a Child Protection Plan?","","Primary Need Code","","Reason for Closure","","Case status","","Initial/Latest Category of Abuse","","Was the Child Seen Alone?","","Subject to Emergency Protection Order or Protected Under Police Powers in Last Six Months (Y/N)","","Unaccompanied Asylum Seeking Child (UASC) within the Last 12 Months (Y/N)","","Child's Category of Need","","Is this a second or subsequent episode of being a Looked After Child within the last 12 months (Y/N)","","Child's Legal Status","","","","What is the permanence plan for this child?","","Reason Ceased to be Looked After","","","","Placement Type","","","","Placement Provider","","","","Placement Location","","LA of Placement","","Was the child offered a Return Interview after their last missing episode (Y/N)?","","Did the child accept a Return Interview after their last missing episode (Y/N)?","","Eligibility Category","","LA In Touch ","","Type of Accommodation","","","Suitability of Accommodation","","Activity Status","","","","","Reason Why Child No Longer Placed for Adoption","","Reason for leaving adoption process"},0)-1,"INVALID"))</f>
        <v>16</v>
      </c>
      <c r="I180" t="str">
        <f>IF(ISBLANK(MatchReport[[#This Row],[table]]),"TABLE",IF(ISBLANK(MatchReport[[#This Row],[header_name]]),IF(ISBLANK(MatchReport[[#This Row],[column_name]]),"","HEADER"),IF(ISBLANK(MatchReport[[#This Row],[column_name]]),"COLUMN","")))</f>
        <v>TABLE</v>
      </c>
    </row>
    <row r="181" spans="1:9" x14ac:dyDescent="0.2">
      <c r="A181" t="s">
        <v>155</v>
      </c>
      <c r="B181" t="s">
        <v>155</v>
      </c>
      <c r="C181">
        <v>1</v>
      </c>
      <c r="D181" t="s">
        <v>11</v>
      </c>
      <c r="G181" t="s">
        <v>19</v>
      </c>
      <c r="H181">
        <f>IF(ISBLANK(MatchReport[[#This Row],[header_name]]),"",IFERROR(MATCH(MatchReport[[#This Row],[header_name]],{"Gender","","Ethnicity","","","","Contact / Referral Source","","","","Referral NFA?","","Does the Child have a Disability","","Child Seen During Continuous Assessment","","Was the child assessed as being in need at assessment?","","Was an Initial Child Protection Conference deemed unnecessary?","","Did the Initial Child Protection Conference Result in a Child Protection Plan?","","Primary Need Code","","Reason for Closure","","Case status","","Initial/Latest Category of Abuse","","Was the Child Seen Alone?","","Subject to Emergency Protection Order or Protected Under Police Powers in Last Six Months (Y/N)","","Unaccompanied Asylum Seeking Child (UASC) within the Last 12 Months (Y/N)","","Child's Category of Need","","Is this a second or subsequent episode of being a Looked After Child within the last 12 months (Y/N)","","Child's Legal Status","","","","What is the permanence plan for this child?","","Reason Ceased to be Looked After","","","","Placement Type","","","","Placement Provider","","","","Placement Location","","LA of Placement","","Was the child offered a Return Interview after their last missing episode (Y/N)?","","Did the child accept a Return Interview after their last missing episode (Y/N)?","","Eligibility Category","","LA In Touch ","","Type of Accommodation","","","Suitability of Accommodation","","Activity Status","","","","","Reason Why Child No Longer Placed for Adoption","","Reason for leaving adoption process"},0)-1,"INVALID"))</f>
        <v>18</v>
      </c>
      <c r="I181" t="str">
        <f>IF(ISBLANK(MatchReport[[#This Row],[table]]),"TABLE",IF(ISBLANK(MatchReport[[#This Row],[header_name]]),IF(ISBLANK(MatchReport[[#This Row],[column_name]]),"","HEADER"),IF(ISBLANK(MatchReport[[#This Row],[column_name]]),"COLUMN","")))</f>
        <v>TABLE</v>
      </c>
    </row>
    <row r="182" spans="1:9" x14ac:dyDescent="0.2">
      <c r="A182" t="s">
        <v>155</v>
      </c>
      <c r="B182" t="s">
        <v>155</v>
      </c>
      <c r="C182">
        <v>1</v>
      </c>
      <c r="D182" t="s">
        <v>11</v>
      </c>
      <c r="G182" t="s">
        <v>20</v>
      </c>
      <c r="H182">
        <f>IF(ISBLANK(MatchReport[[#This Row],[header_name]]),"",IFERROR(MATCH(MatchReport[[#This Row],[header_name]],{"Gender","","Ethnicity","","","","Contact / Referral Source","","","","Referral NFA?","","Does the Child have a Disability","","Child Seen During Continuous Assessment","","Was the child assessed as being in need at assessment?","","Was an Initial Child Protection Conference deemed unnecessary?","","Did the Initial Child Protection Conference Result in a Child Protection Plan?","","Primary Need Code","","Reason for Closure","","Case status","","Initial/Latest Category of Abuse","","Was the Child Seen Alone?","","Subject to Emergency Protection Order or Protected Under Police Powers in Last Six Months (Y/N)","","Unaccompanied Asylum Seeking Child (UASC) within the Last 12 Months (Y/N)","","Child's Category of Need","","Is this a second or subsequent episode of being a Looked After Child within the last 12 months (Y/N)","","Child's Legal Status","","","","What is the permanence plan for this child?","","Reason Ceased to be Looked After","","","","Placement Type","","","","Placement Provider","","","","Placement Location","","LA of Placement","","Was the child offered a Return Interview after their last missing episode (Y/N)?","","Did the child accept a Return Interview after their last missing episode (Y/N)?","","Eligibility Category","","LA In Touch ","","Type of Accommodation","","","Suitability of Accommodation","","Activity Status","","","","","Reason Why Child No Longer Placed for Adoption","","Reason for leaving adoption process"},0)-1,"INVALID"))</f>
        <v>20</v>
      </c>
      <c r="I182" t="str">
        <f>IF(ISBLANK(MatchReport[[#This Row],[table]]),"TABLE",IF(ISBLANK(MatchReport[[#This Row],[header_name]]),IF(ISBLANK(MatchReport[[#This Row],[column_name]]),"","HEADER"),IF(ISBLANK(MatchReport[[#This Row],[column_name]]),"COLUMN","")))</f>
        <v>TABLE</v>
      </c>
    </row>
    <row r="183" spans="1:9" x14ac:dyDescent="0.2">
      <c r="A183" t="s">
        <v>155</v>
      </c>
      <c r="B183" t="s">
        <v>155</v>
      </c>
      <c r="C183">
        <v>1</v>
      </c>
      <c r="D183" t="s">
        <v>11</v>
      </c>
      <c r="G183" t="s">
        <v>21</v>
      </c>
      <c r="H183">
        <f>IF(ISBLANK(MatchReport[[#This Row],[header_name]]),"",IFERROR(MATCH(MatchReport[[#This Row],[header_name]],{"Gender","","Ethnicity","","","","Contact / Referral Source","","","","Referral NFA?","","Does the Child have a Disability","","Child Seen During Continuous Assessment","","Was the child assessed as being in need at assessment?","","Was an Initial Child Protection Conference deemed unnecessary?","","Did the Initial Child Protection Conference Result in a Child Protection Plan?","","Primary Need Code","","Reason for Closure","","Case status","","Initial/Latest Category of Abuse","","Was the Child Seen Alone?","","Subject to Emergency Protection Order or Protected Under Police Powers in Last Six Months (Y/N)","","Unaccompanied Asylum Seeking Child (UASC) within the Last 12 Months (Y/N)","","Child's Category of Need","","Is this a second or subsequent episode of being a Looked After Child within the last 12 months (Y/N)","","Child's Legal Status","","","","What is the permanence plan for this child?","","Reason Ceased to be Looked After","","","","Placement Type","","","","Placement Provider","","","","Placement Location","","LA of Placement","","Was the child offered a Return Interview after their last missing episode (Y/N)?","","Did the child accept a Return Interview after their last missing episode (Y/N)?","","Eligibility Category","","LA In Touch ","","Type of Accommodation","","","Suitability of Accommodation","","Activity Status","","","","","Reason Why Child No Longer Placed for Adoption","","Reason for leaving adoption process"},0)-1,"INVALID"))</f>
        <v>22</v>
      </c>
      <c r="I183" t="str">
        <f>IF(ISBLANK(MatchReport[[#This Row],[table]]),"TABLE",IF(ISBLANK(MatchReport[[#This Row],[header_name]]),IF(ISBLANK(MatchReport[[#This Row],[column_name]]),"","HEADER"),IF(ISBLANK(MatchReport[[#This Row],[column_name]]),"COLUMN","")))</f>
        <v>TABLE</v>
      </c>
    </row>
    <row r="184" spans="1:9" x14ac:dyDescent="0.2">
      <c r="A184" t="s">
        <v>155</v>
      </c>
      <c r="B184" t="s">
        <v>155</v>
      </c>
      <c r="C184">
        <v>1</v>
      </c>
      <c r="D184" t="s">
        <v>11</v>
      </c>
      <c r="G184" t="s">
        <v>22</v>
      </c>
      <c r="H184">
        <f>IF(ISBLANK(MatchReport[[#This Row],[header_name]]),"",IFERROR(MATCH(MatchReport[[#This Row],[header_name]],{"Gender","","Ethnicity","","","","Contact / Referral Source","","","","Referral NFA?","","Does the Child have a Disability","","Child Seen During Continuous Assessment","","Was the child assessed as being in need at assessment?","","Was an Initial Child Protection Conference deemed unnecessary?","","Did the Initial Child Protection Conference Result in a Child Protection Plan?","","Primary Need Code","","Reason for Closure","","Case status","","Initial/Latest Category of Abuse","","Was the Child Seen Alone?","","Subject to Emergency Protection Order or Protected Under Police Powers in Last Six Months (Y/N)","","Unaccompanied Asylum Seeking Child (UASC) within the Last 12 Months (Y/N)","","Child's Category of Need","","Is this a second or subsequent episode of being a Looked After Child within the last 12 months (Y/N)","","Child's Legal Status","","","","What is the permanence plan for this child?","","Reason Ceased to be Looked After","","","","Placement Type","","","","Placement Provider","","","","Placement Location","","LA of Placement","","Was the child offered a Return Interview after their last missing episode (Y/N)?","","Did the child accept a Return Interview after their last missing episode (Y/N)?","","Eligibility Category","","LA In Touch ","","Type of Accommodation","","","Suitability of Accommodation","","Activity Status","","","","","Reason Why Child No Longer Placed for Adoption","","Reason for leaving adoption process"},0)-1,"INVALID"))</f>
        <v>24</v>
      </c>
      <c r="I184" t="str">
        <f>IF(ISBLANK(MatchReport[[#This Row],[table]]),"TABLE",IF(ISBLANK(MatchReport[[#This Row],[header_name]]),IF(ISBLANK(MatchReport[[#This Row],[column_name]]),"","HEADER"),IF(ISBLANK(MatchReport[[#This Row],[column_name]]),"COLUMN","")))</f>
        <v>TABLE</v>
      </c>
    </row>
    <row r="185" spans="1:9" x14ac:dyDescent="0.2">
      <c r="A185" t="s">
        <v>155</v>
      </c>
      <c r="B185" t="s">
        <v>155</v>
      </c>
      <c r="C185">
        <v>1</v>
      </c>
      <c r="D185" t="s">
        <v>11</v>
      </c>
      <c r="G185" t="s">
        <v>23</v>
      </c>
      <c r="H185">
        <f>IF(ISBLANK(MatchReport[[#This Row],[header_name]]),"",IFERROR(MATCH(MatchReport[[#This Row],[header_name]],{"Gender","","Ethnicity","","","","Contact / Referral Source","","","","Referral NFA?","","Does the Child have a Disability","","Child Seen During Continuous Assessment","","Was the child assessed as being in need at assessment?","","Was an Initial Child Protection Conference deemed unnecessary?","","Did the Initial Child Protection Conference Result in a Child Protection Plan?","","Primary Need Code","","Reason for Closure","","Case status","","Initial/Latest Category of Abuse","","Was the Child Seen Alone?","","Subject to Emergency Protection Order or Protected Under Police Powers in Last Six Months (Y/N)","","Unaccompanied Asylum Seeking Child (UASC) within the Last 12 Months (Y/N)","","Child's Category of Need","","Is this a second or subsequent episode of being a Looked After Child within the last 12 months (Y/N)","","Child's Legal Status","","","","What is the permanence plan for this child?","","Reason Ceased to be Looked After","","","","Placement Type","","","","Placement Provider","","","","Placement Location","","LA of Placement","","Was the child offered a Return Interview after their last missing episode (Y/N)?","","Did the child accept a Return Interview after their last missing episode (Y/N)?","","Eligibility Category","","LA In Touch ","","Type of Accommodation","","","Suitability of Accommodation","","Activity Status","","","","","Reason Why Child No Longer Placed for Adoption","","Reason for leaving adoption process"},0)-1,"INVALID"))</f>
        <v>26</v>
      </c>
      <c r="I185" t="str">
        <f>IF(ISBLANK(MatchReport[[#This Row],[table]]),"TABLE",IF(ISBLANK(MatchReport[[#This Row],[header_name]]),IF(ISBLANK(MatchReport[[#This Row],[column_name]]),"","HEADER"),IF(ISBLANK(MatchReport[[#This Row],[column_name]]),"COLUMN","")))</f>
        <v>TABLE</v>
      </c>
    </row>
    <row r="186" spans="1:9" x14ac:dyDescent="0.2">
      <c r="A186" t="s">
        <v>155</v>
      </c>
      <c r="B186" t="s">
        <v>155</v>
      </c>
      <c r="C186">
        <v>1</v>
      </c>
      <c r="D186" t="s">
        <v>11</v>
      </c>
      <c r="G186" t="s">
        <v>24</v>
      </c>
      <c r="H186">
        <f>IF(ISBLANK(MatchReport[[#This Row],[header_name]]),"",IFERROR(MATCH(MatchReport[[#This Row],[header_name]],{"Gender","","Ethnicity","","","","Contact / Referral Source","","","","Referral NFA?","","Does the Child have a Disability","","Child Seen During Continuous Assessment","","Was the child assessed as being in need at assessment?","","Was an Initial Child Protection Conference deemed unnecessary?","","Did the Initial Child Protection Conference Result in a Child Protection Plan?","","Primary Need Code","","Reason for Closure","","Case status","","Initial/Latest Category of Abuse","","Was the Child Seen Alone?","","Subject to Emergency Protection Order or Protected Under Police Powers in Last Six Months (Y/N)","","Unaccompanied Asylum Seeking Child (UASC) within the Last 12 Months (Y/N)","","Child's Category of Need","","Is this a second or subsequent episode of being a Looked After Child within the last 12 months (Y/N)","","Child's Legal Status","","","","What is the permanence plan for this child?","","Reason Ceased to be Looked After","","","","Placement Type","","","","Placement Provider","","","","Placement Location","","LA of Placement","","Was the child offered a Return Interview after their last missing episode (Y/N)?","","Did the child accept a Return Interview after their last missing episode (Y/N)?","","Eligibility Category","","LA In Touch ","","Type of Accommodation","","","Suitability of Accommodation","","Activity Status","","","","","Reason Why Child No Longer Placed for Adoption","","Reason for leaving adoption process"},0)-1,"INVALID"))</f>
        <v>28</v>
      </c>
      <c r="I186" t="str">
        <f>IF(ISBLANK(MatchReport[[#This Row],[table]]),"TABLE",IF(ISBLANK(MatchReport[[#This Row],[header_name]]),IF(ISBLANK(MatchReport[[#This Row],[column_name]]),"","HEADER"),IF(ISBLANK(MatchReport[[#This Row],[column_name]]),"COLUMN","")))</f>
        <v>TABLE</v>
      </c>
    </row>
    <row r="187" spans="1:9" x14ac:dyDescent="0.2">
      <c r="A187" t="s">
        <v>155</v>
      </c>
      <c r="B187" t="s">
        <v>155</v>
      </c>
      <c r="C187">
        <v>1</v>
      </c>
      <c r="D187" t="s">
        <v>11</v>
      </c>
      <c r="G187" t="s">
        <v>25</v>
      </c>
      <c r="H187">
        <f>IF(ISBLANK(MatchReport[[#This Row],[header_name]]),"",IFERROR(MATCH(MatchReport[[#This Row],[header_name]],{"Gender","","Ethnicity","","","","Contact / Referral Source","","","","Referral NFA?","","Does the Child have a Disability","","Child Seen During Continuous Assessment","","Was the child assessed as being in need at assessment?","","Was an Initial Child Protection Conference deemed unnecessary?","","Did the Initial Child Protection Conference Result in a Child Protection Plan?","","Primary Need Code","","Reason for Closure","","Case status","","Initial/Latest Category of Abuse","","Was the Child Seen Alone?","","Subject to Emergency Protection Order or Protected Under Police Powers in Last Six Months (Y/N)","","Unaccompanied Asylum Seeking Child (UASC) within the Last 12 Months (Y/N)","","Child's Category of Need","","Is this a second or subsequent episode of being a Looked After Child within the last 12 months (Y/N)","","Child's Legal Status","","","","What is the permanence plan for this child?","","Reason Ceased to be Looked After","","","","Placement Type","","","","Placement Provider","","","","Placement Location","","LA of Placement","","Was the child offered a Return Interview after their last missing episode (Y/N)?","","Did the child accept a Return Interview after their last missing episode (Y/N)?","","Eligibility Category","","LA In Touch ","","Type of Accommodation","","","Suitability of Accommodation","","Activity Status","","","","","Reason Why Child No Longer Placed for Adoption","","Reason for leaving adoption process"},0)-1,"INVALID"))</f>
        <v>30</v>
      </c>
      <c r="I187" t="str">
        <f>IF(ISBLANK(MatchReport[[#This Row],[table]]),"TABLE",IF(ISBLANK(MatchReport[[#This Row],[header_name]]),IF(ISBLANK(MatchReport[[#This Row],[column_name]]),"","HEADER"),IF(ISBLANK(MatchReport[[#This Row],[column_name]]),"COLUMN","")))</f>
        <v>TABLE</v>
      </c>
    </row>
    <row r="188" spans="1:9" x14ac:dyDescent="0.2">
      <c r="A188" t="s">
        <v>155</v>
      </c>
      <c r="B188" t="s">
        <v>155</v>
      </c>
      <c r="C188">
        <v>1</v>
      </c>
      <c r="D188" t="s">
        <v>11</v>
      </c>
      <c r="G188" t="s">
        <v>26</v>
      </c>
      <c r="H188">
        <f>IF(ISBLANK(MatchReport[[#This Row],[header_name]]),"",IFERROR(MATCH(MatchReport[[#This Row],[header_name]],{"Gender","","Ethnicity","","","","Contact / Referral Source","","","","Referral NFA?","","Does the Child have a Disability","","Child Seen During Continuous Assessment","","Was the child assessed as being in need at assessment?","","Was an Initial Child Protection Conference deemed unnecessary?","","Did the Initial Child Protection Conference Result in a Child Protection Plan?","","Primary Need Code","","Reason for Closure","","Case status","","Initial/Latest Category of Abuse","","Was the Child Seen Alone?","","Subject to Emergency Protection Order or Protected Under Police Powers in Last Six Months (Y/N)","","Unaccompanied Asylum Seeking Child (UASC) within the Last 12 Months (Y/N)","","Child's Category of Need","","Is this a second or subsequent episode of being a Looked After Child within the last 12 months (Y/N)","","Child's Legal Status","","","","What is the permanence plan for this child?","","Reason Ceased to be Looked After","","","","Placement Type","","","","Placement Provider","","","","Placement Location","","LA of Placement","","Was the child offered a Return Interview after their last missing episode (Y/N)?","","Did the child accept a Return Interview after their last missing episode (Y/N)?","","Eligibility Category","","LA In Touch ","","Type of Accommodation","","","Suitability of Accommodation","","Activity Status","","","","","Reason Why Child No Longer Placed for Adoption","","Reason for leaving adoption process"},0)-1,"INVALID"))</f>
        <v>32</v>
      </c>
      <c r="I188" t="str">
        <f>IF(ISBLANK(MatchReport[[#This Row],[table]]),"TABLE",IF(ISBLANK(MatchReport[[#This Row],[header_name]]),IF(ISBLANK(MatchReport[[#This Row],[column_name]]),"","HEADER"),IF(ISBLANK(MatchReport[[#This Row],[column_name]]),"COLUMN","")))</f>
        <v>TABLE</v>
      </c>
    </row>
    <row r="189" spans="1:9" x14ac:dyDescent="0.2">
      <c r="A189" t="s">
        <v>155</v>
      </c>
      <c r="B189" t="s">
        <v>155</v>
      </c>
      <c r="C189">
        <v>1</v>
      </c>
      <c r="D189" t="s">
        <v>11</v>
      </c>
      <c r="G189" t="s">
        <v>27</v>
      </c>
      <c r="H189">
        <f>IF(ISBLANK(MatchReport[[#This Row],[header_name]]),"",IFERROR(MATCH(MatchReport[[#This Row],[header_name]],{"Gender","","Ethnicity","","","","Contact / Referral Source","","","","Referral NFA?","","Does the Child have a Disability","","Child Seen During Continuous Assessment","","Was the child assessed as being in need at assessment?","","Was an Initial Child Protection Conference deemed unnecessary?","","Did the Initial Child Protection Conference Result in a Child Protection Plan?","","Primary Need Code","","Reason for Closure","","Case status","","Initial/Latest Category of Abuse","","Was the Child Seen Alone?","","Subject to Emergency Protection Order or Protected Under Police Powers in Last Six Months (Y/N)","","Unaccompanied Asylum Seeking Child (UASC) within the Last 12 Months (Y/N)","","Child's Category of Need","","Is this a second or subsequent episode of being a Looked After Child within the last 12 months (Y/N)","","Child's Legal Status","","","","What is the permanence plan for this child?","","Reason Ceased to be Looked After","","","","Placement Type","","","","Placement Provider","","","","Placement Location","","LA of Placement","","Was the child offered a Return Interview after their last missing episode (Y/N)?","","Did the child accept a Return Interview after their last missing episode (Y/N)?","","Eligibility Category","","LA In Touch ","","Type of Accommodation","","","Suitability of Accommodation","","Activity Status","","","","","Reason Why Child No Longer Placed for Adoption","","Reason for leaving adoption process"},0)-1,"INVALID"))</f>
        <v>34</v>
      </c>
      <c r="I189" t="str">
        <f>IF(ISBLANK(MatchReport[[#This Row],[table]]),"TABLE",IF(ISBLANK(MatchReport[[#This Row],[header_name]]),IF(ISBLANK(MatchReport[[#This Row],[column_name]]),"","HEADER"),IF(ISBLANK(MatchReport[[#This Row],[column_name]]),"COLUMN","")))</f>
        <v>TABLE</v>
      </c>
    </row>
    <row r="190" spans="1:9" x14ac:dyDescent="0.2">
      <c r="A190" t="s">
        <v>155</v>
      </c>
      <c r="B190" t="s">
        <v>155</v>
      </c>
      <c r="C190">
        <v>1</v>
      </c>
      <c r="D190" t="s">
        <v>11</v>
      </c>
      <c r="G190" t="s">
        <v>28</v>
      </c>
      <c r="H190">
        <f>IF(ISBLANK(MatchReport[[#This Row],[header_name]]),"",IFERROR(MATCH(MatchReport[[#This Row],[header_name]],{"Gender","","Ethnicity","","","","Contact / Referral Source","","","","Referral NFA?","","Does the Child have a Disability","","Child Seen During Continuous Assessment","","Was the child assessed as being in need at assessment?","","Was an Initial Child Protection Conference deemed unnecessary?","","Did the Initial Child Protection Conference Result in a Child Protection Plan?","","Primary Need Code","","Reason for Closure","","Case status","","Initial/Latest Category of Abuse","","Was the Child Seen Alone?","","Subject to Emergency Protection Order or Protected Under Police Powers in Last Six Months (Y/N)","","Unaccompanied Asylum Seeking Child (UASC) within the Last 12 Months (Y/N)","","Child's Category of Need","","Is this a second or subsequent episode of being a Looked After Child within the last 12 months (Y/N)","","Child's Legal Status","","","","What is the permanence plan for this child?","","Reason Ceased to be Looked After","","","","Placement Type","","","","Placement Provider","","","","Placement Location","","LA of Placement","","Was the child offered a Return Interview after their last missing episode (Y/N)?","","Did the child accept a Return Interview after their last missing episode (Y/N)?","","Eligibility Category","","LA In Touch ","","Type of Accommodation","","","Suitability of Accommodation","","Activity Status","","","","","Reason Why Child No Longer Placed for Adoption","","Reason for leaving adoption process"},0)-1,"INVALID"))</f>
        <v>36</v>
      </c>
      <c r="I190" t="str">
        <f>IF(ISBLANK(MatchReport[[#This Row],[table]]),"TABLE",IF(ISBLANK(MatchReport[[#This Row],[header_name]]),IF(ISBLANK(MatchReport[[#This Row],[column_name]]),"","HEADER"),IF(ISBLANK(MatchReport[[#This Row],[column_name]]),"COLUMN","")))</f>
        <v>TABLE</v>
      </c>
    </row>
    <row r="191" spans="1:9" x14ac:dyDescent="0.2">
      <c r="A191" t="s">
        <v>155</v>
      </c>
      <c r="B191" t="s">
        <v>155</v>
      </c>
      <c r="C191">
        <v>1</v>
      </c>
      <c r="D191" t="s">
        <v>11</v>
      </c>
      <c r="G191" t="s">
        <v>29</v>
      </c>
      <c r="H191">
        <f>IF(ISBLANK(MatchReport[[#This Row],[header_name]]),"",IFERROR(MATCH(MatchReport[[#This Row],[header_name]],{"Gender","","Ethnicity","","","","Contact / Referral Source","","","","Referral NFA?","","Does the Child have a Disability","","Child Seen During Continuous Assessment","","Was the child assessed as being in need at assessment?","","Was an Initial Child Protection Conference deemed unnecessary?","","Did the Initial Child Protection Conference Result in a Child Protection Plan?","","Primary Need Code","","Reason for Closure","","Case status","","Initial/Latest Category of Abuse","","Was the Child Seen Alone?","","Subject to Emergency Protection Order or Protected Under Police Powers in Last Six Months (Y/N)","","Unaccompanied Asylum Seeking Child (UASC) within the Last 12 Months (Y/N)","","Child's Category of Need","","Is this a second or subsequent episode of being a Looked After Child within the last 12 months (Y/N)","","Child's Legal Status","","","","What is the permanence plan for this child?","","Reason Ceased to be Looked After","","","","Placement Type","","","","Placement Provider","","","","Placement Location","","LA of Placement","","Was the child offered a Return Interview after their last missing episode (Y/N)?","","Did the child accept a Return Interview after their last missing episode (Y/N)?","","Eligibility Category","","LA In Touch ","","Type of Accommodation","","","Suitability of Accommodation","","Activity Status","","","","","Reason Why Child No Longer Placed for Adoption","","Reason for leaving adoption process"},0)-1,"INVALID"))</f>
        <v>38</v>
      </c>
      <c r="I191" t="str">
        <f>IF(ISBLANK(MatchReport[[#This Row],[table]]),"TABLE",IF(ISBLANK(MatchReport[[#This Row],[header_name]]),IF(ISBLANK(MatchReport[[#This Row],[column_name]]),"","HEADER"),IF(ISBLANK(MatchReport[[#This Row],[column_name]]),"COLUMN","")))</f>
        <v>TABLE</v>
      </c>
    </row>
    <row r="192" spans="1:9" x14ac:dyDescent="0.2">
      <c r="A192" t="s">
        <v>155</v>
      </c>
      <c r="B192" t="s">
        <v>155</v>
      </c>
      <c r="C192">
        <v>1</v>
      </c>
      <c r="D192" t="s">
        <v>11</v>
      </c>
      <c r="G192" t="s">
        <v>30</v>
      </c>
      <c r="H192">
        <f>IF(ISBLANK(MatchReport[[#This Row],[header_name]]),"",IFERROR(MATCH(MatchReport[[#This Row],[header_name]],{"Gender","","Ethnicity","","","","Contact / Referral Source","","","","Referral NFA?","","Does the Child have a Disability","","Child Seen During Continuous Assessment","","Was the child assessed as being in need at assessment?","","Was an Initial Child Protection Conference deemed unnecessary?","","Did the Initial Child Protection Conference Result in a Child Protection Plan?","","Primary Need Code","","Reason for Closure","","Case status","","Initial/Latest Category of Abuse","","Was the Child Seen Alone?","","Subject to Emergency Protection Order or Protected Under Police Powers in Last Six Months (Y/N)","","Unaccompanied Asylum Seeking Child (UASC) within the Last 12 Months (Y/N)","","Child's Category of Need","","Is this a second or subsequent episode of being a Looked After Child within the last 12 months (Y/N)","","Child's Legal Status","","","","What is the permanence plan for this child?","","Reason Ceased to be Looked After","","","","Placement Type","","","","Placement Provider","","","","Placement Location","","LA of Placement","","Was the child offered a Return Interview after their last missing episode (Y/N)?","","Did the child accept a Return Interview after their last missing episode (Y/N)?","","Eligibility Category","","LA In Touch ","","Type of Accommodation","","","Suitability of Accommodation","","Activity Status","","","","","Reason Why Child No Longer Placed for Adoption","","Reason for leaving adoption process"},0)-1,"INVALID"))</f>
        <v>40</v>
      </c>
      <c r="I192" t="str">
        <f>IF(ISBLANK(MatchReport[[#This Row],[table]]),"TABLE",IF(ISBLANK(MatchReport[[#This Row],[header_name]]),IF(ISBLANK(MatchReport[[#This Row],[column_name]]),"","HEADER"),IF(ISBLANK(MatchReport[[#This Row],[column_name]]),"COLUMN","")))</f>
        <v>TABLE</v>
      </c>
    </row>
    <row r="193" spans="1:9" x14ac:dyDescent="0.2">
      <c r="A193" t="s">
        <v>155</v>
      </c>
      <c r="B193" t="s">
        <v>155</v>
      </c>
      <c r="C193">
        <v>1</v>
      </c>
      <c r="D193" t="s">
        <v>11</v>
      </c>
      <c r="G193" t="s">
        <v>31</v>
      </c>
      <c r="H193">
        <f>IF(ISBLANK(MatchReport[[#This Row],[header_name]]),"",IFERROR(MATCH(MatchReport[[#This Row],[header_name]],{"Gender","","Ethnicity","","","","Contact / Referral Source","","","","Referral NFA?","","Does the Child have a Disability","","Child Seen During Continuous Assessment","","Was the child assessed as being in need at assessment?","","Was an Initial Child Protection Conference deemed unnecessary?","","Did the Initial Child Protection Conference Result in a Child Protection Plan?","","Primary Need Code","","Reason for Closure","","Case status","","Initial/Latest Category of Abuse","","Was the Child Seen Alone?","","Subject to Emergency Protection Order or Protected Under Police Powers in Last Six Months (Y/N)","","Unaccompanied Asylum Seeking Child (UASC) within the Last 12 Months (Y/N)","","Child's Category of Need","","Is this a second or subsequent episode of being a Looked After Child within the last 12 months (Y/N)","","Child's Legal Status","","","","What is the permanence plan for this child?","","Reason Ceased to be Looked After","","","","Placement Type","","","","Placement Provider","","","","Placement Location","","LA of Placement","","Was the child offered a Return Interview after their last missing episode (Y/N)?","","Did the child accept a Return Interview after their last missing episode (Y/N)?","","Eligibility Category","","LA In Touch ","","Type of Accommodation","","","Suitability of Accommodation","","Activity Status","","","","","Reason Why Child No Longer Placed for Adoption","","Reason for leaving adoption process"},0)-1,"INVALID"))</f>
        <v>44</v>
      </c>
      <c r="I193" t="str">
        <f>IF(ISBLANK(MatchReport[[#This Row],[table]]),"TABLE",IF(ISBLANK(MatchReport[[#This Row],[header_name]]),IF(ISBLANK(MatchReport[[#This Row],[column_name]]),"","HEADER"),IF(ISBLANK(MatchReport[[#This Row],[column_name]]),"COLUMN","")))</f>
        <v>TABLE</v>
      </c>
    </row>
    <row r="194" spans="1:9" x14ac:dyDescent="0.2">
      <c r="A194" t="s">
        <v>155</v>
      </c>
      <c r="B194" t="s">
        <v>155</v>
      </c>
      <c r="C194">
        <v>1</v>
      </c>
      <c r="D194" t="s">
        <v>11</v>
      </c>
      <c r="G194" t="s">
        <v>32</v>
      </c>
      <c r="H194">
        <f>IF(ISBLANK(MatchReport[[#This Row],[header_name]]),"",IFERROR(MATCH(MatchReport[[#This Row],[header_name]],{"Gender","","Ethnicity","","","","Contact / Referral Source","","","","Referral NFA?","","Does the Child have a Disability","","Child Seen During Continuous Assessment","","Was the child assessed as being in need at assessment?","","Was an Initial Child Protection Conference deemed unnecessary?","","Did the Initial Child Protection Conference Result in a Child Protection Plan?","","Primary Need Code","","Reason for Closure","","Case status","","Initial/Latest Category of Abuse","","Was the Child Seen Alone?","","Subject to Emergency Protection Order or Protected Under Police Powers in Last Six Months (Y/N)","","Unaccompanied Asylum Seeking Child (UASC) within the Last 12 Months (Y/N)","","Child's Category of Need","","Is this a second or subsequent episode of being a Looked After Child within the last 12 months (Y/N)","","Child's Legal Status","","","","What is the permanence plan for this child?","","Reason Ceased to be Looked After","","","","Placement Type","","","","Placement Provider","","","","Placement Location","","LA of Placement","","Was the child offered a Return Interview after their last missing episode (Y/N)?","","Did the child accept a Return Interview after their last missing episode (Y/N)?","","Eligibility Category","","LA In Touch ","","Type of Accommodation","","","Suitability of Accommodation","","Activity Status","","","","","Reason Why Child No Longer Placed for Adoption","","Reason for leaving adoption process"},0)-1,"INVALID"))</f>
        <v>46</v>
      </c>
      <c r="I194" t="str">
        <f>IF(ISBLANK(MatchReport[[#This Row],[table]]),"TABLE",IF(ISBLANK(MatchReport[[#This Row],[header_name]]),IF(ISBLANK(MatchReport[[#This Row],[column_name]]),"","HEADER"),IF(ISBLANK(MatchReport[[#This Row],[column_name]]),"COLUMN","")))</f>
        <v>TABLE</v>
      </c>
    </row>
    <row r="195" spans="1:9" x14ac:dyDescent="0.2">
      <c r="A195" t="s">
        <v>155</v>
      </c>
      <c r="B195" t="s">
        <v>155</v>
      </c>
      <c r="C195">
        <v>1</v>
      </c>
      <c r="D195" t="s">
        <v>11</v>
      </c>
      <c r="G195" t="s">
        <v>33</v>
      </c>
      <c r="H195">
        <f>IF(ISBLANK(MatchReport[[#This Row],[header_name]]),"",IFERROR(MATCH(MatchReport[[#This Row],[header_name]],{"Gender","","Ethnicity","","","","Contact / Referral Source","","","","Referral NFA?","","Does the Child have a Disability","","Child Seen During Continuous Assessment","","Was the child assessed as being in need at assessment?","","Was an Initial Child Protection Conference deemed unnecessary?","","Did the Initial Child Protection Conference Result in a Child Protection Plan?","","Primary Need Code","","Reason for Closure","","Case status","","Initial/Latest Category of Abuse","","Was the Child Seen Alone?","","Subject to Emergency Protection Order or Protected Under Police Powers in Last Six Months (Y/N)","","Unaccompanied Asylum Seeking Child (UASC) within the Last 12 Months (Y/N)","","Child's Category of Need","","Is this a second or subsequent episode of being a Looked After Child within the last 12 months (Y/N)","","Child's Legal Status","","","","What is the permanence plan for this child?","","Reason Ceased to be Looked After","","","","Placement Type","","","","Placement Provider","","","","Placement Location","","LA of Placement","","Was the child offered a Return Interview after their last missing episode (Y/N)?","","Did the child accept a Return Interview after their last missing episode (Y/N)?","","Eligibility Category","","LA In Touch ","","Type of Accommodation","","","Suitability of Accommodation","","Activity Status","","","","","Reason Why Child No Longer Placed for Adoption","","Reason for leaving adoption process"},0)-1,"INVALID"))</f>
        <v>50</v>
      </c>
      <c r="I195" t="str">
        <f>IF(ISBLANK(MatchReport[[#This Row],[table]]),"TABLE",IF(ISBLANK(MatchReport[[#This Row],[header_name]]),IF(ISBLANK(MatchReport[[#This Row],[column_name]]),"","HEADER"),IF(ISBLANK(MatchReport[[#This Row],[column_name]]),"COLUMN","")))</f>
        <v>TABLE</v>
      </c>
    </row>
    <row r="196" spans="1:9" x14ac:dyDescent="0.2">
      <c r="A196" t="s">
        <v>155</v>
      </c>
      <c r="B196" t="s">
        <v>155</v>
      </c>
      <c r="C196">
        <v>1</v>
      </c>
      <c r="D196" t="s">
        <v>11</v>
      </c>
      <c r="G196" t="s">
        <v>34</v>
      </c>
      <c r="H196">
        <f>IF(ISBLANK(MatchReport[[#This Row],[header_name]]),"",IFERROR(MATCH(MatchReport[[#This Row],[header_name]],{"Gender","","Ethnicity","","","","Contact / Referral Source","","","","Referral NFA?","","Does the Child have a Disability","","Child Seen During Continuous Assessment","","Was the child assessed as being in need at assessment?","","Was an Initial Child Protection Conference deemed unnecessary?","","Did the Initial Child Protection Conference Result in a Child Protection Plan?","","Primary Need Code","","Reason for Closure","","Case status","","Initial/Latest Category of Abuse","","Was the Child Seen Alone?","","Subject to Emergency Protection Order or Protected Under Police Powers in Last Six Months (Y/N)","","Unaccompanied Asylum Seeking Child (UASC) within the Last 12 Months (Y/N)","","Child's Category of Need","","Is this a second or subsequent episode of being a Looked After Child within the last 12 months (Y/N)","","Child's Legal Status","","","","What is the permanence plan for this child?","","Reason Ceased to be Looked After","","","","Placement Type","","","","Placement Provider","","","","Placement Location","","LA of Placement","","Was the child offered a Return Interview after their last missing episode (Y/N)?","","Did the child accept a Return Interview after their last missing episode (Y/N)?","","Eligibility Category","","LA In Touch ","","Type of Accommodation","","","Suitability of Accommodation","","Activity Status","","","","","Reason Why Child No Longer Placed for Adoption","","Reason for leaving adoption process"},0)-1,"INVALID"))</f>
        <v>54</v>
      </c>
      <c r="I196" t="str">
        <f>IF(ISBLANK(MatchReport[[#This Row],[table]]),"TABLE",IF(ISBLANK(MatchReport[[#This Row],[header_name]]),IF(ISBLANK(MatchReport[[#This Row],[column_name]]),"","HEADER"),IF(ISBLANK(MatchReport[[#This Row],[column_name]]),"COLUMN","")))</f>
        <v>TABLE</v>
      </c>
    </row>
    <row r="197" spans="1:9" x14ac:dyDescent="0.2">
      <c r="A197" t="s">
        <v>155</v>
      </c>
      <c r="B197" t="s">
        <v>155</v>
      </c>
      <c r="C197">
        <v>1</v>
      </c>
      <c r="D197" t="s">
        <v>11</v>
      </c>
      <c r="G197" t="s">
        <v>35</v>
      </c>
      <c r="H197">
        <f>IF(ISBLANK(MatchReport[[#This Row],[header_name]]),"",IFERROR(MATCH(MatchReport[[#This Row],[header_name]],{"Gender","","Ethnicity","","","","Contact / Referral Source","","","","Referral NFA?","","Does the Child have a Disability","","Child Seen During Continuous Assessment","","Was the child assessed as being in need at assessment?","","Was an Initial Child Protection Conference deemed unnecessary?","","Did the Initial Child Protection Conference Result in a Child Protection Plan?","","Primary Need Code","","Reason for Closure","","Case status","","Initial/Latest Category of Abuse","","Was the Child Seen Alone?","","Subject to Emergency Protection Order or Protected Under Police Powers in Last Six Months (Y/N)","","Unaccompanied Asylum Seeking Child (UASC) within the Last 12 Months (Y/N)","","Child's Category of Need","","Is this a second or subsequent episode of being a Looked After Child within the last 12 months (Y/N)","","Child's Legal Status","","","","What is the permanence plan for this child?","","Reason Ceased to be Looked After","","","","Placement Type","","","","Placement Provider","","","","Placement Location","","LA of Placement","","Was the child offered a Return Interview after their last missing episode (Y/N)?","","Did the child accept a Return Interview after their last missing episode (Y/N)?","","Eligibility Category","","LA In Touch ","","Type of Accommodation","","","Suitability of Accommodation","","Activity Status","","","","","Reason Why Child No Longer Placed for Adoption","","Reason for leaving adoption process"},0)-1,"INVALID"))</f>
        <v>58</v>
      </c>
      <c r="I197" t="str">
        <f>IF(ISBLANK(MatchReport[[#This Row],[table]]),"TABLE",IF(ISBLANK(MatchReport[[#This Row],[header_name]]),IF(ISBLANK(MatchReport[[#This Row],[column_name]]),"","HEADER"),IF(ISBLANK(MatchReport[[#This Row],[column_name]]),"COLUMN","")))</f>
        <v>TABLE</v>
      </c>
    </row>
    <row r="198" spans="1:9" x14ac:dyDescent="0.2">
      <c r="A198" t="s">
        <v>155</v>
      </c>
      <c r="B198" t="s">
        <v>155</v>
      </c>
      <c r="C198">
        <v>1</v>
      </c>
      <c r="D198" t="s">
        <v>11</v>
      </c>
      <c r="G198" t="s">
        <v>36</v>
      </c>
      <c r="H198">
        <f>IF(ISBLANK(MatchReport[[#This Row],[header_name]]),"",IFERROR(MATCH(MatchReport[[#This Row],[header_name]],{"Gender","","Ethnicity","","","","Contact / Referral Source","","","","Referral NFA?","","Does the Child have a Disability","","Child Seen During Continuous Assessment","","Was the child assessed as being in need at assessment?","","Was an Initial Child Protection Conference deemed unnecessary?","","Did the Initial Child Protection Conference Result in a Child Protection Plan?","","Primary Need Code","","Reason for Closure","","Case status","","Initial/Latest Category of Abuse","","Was the Child Seen Alone?","","Subject to Emergency Protection Order or Protected Under Police Powers in Last Six Months (Y/N)","","Unaccompanied Asylum Seeking Child (UASC) within the Last 12 Months (Y/N)","","Child's Category of Need","","Is this a second or subsequent episode of being a Looked After Child within the last 12 months (Y/N)","","Child's Legal Status","","","","What is the permanence plan for this child?","","Reason Ceased to be Looked After","","","","Placement Type","","","","Placement Provider","","","","Placement Location","","LA of Placement","","Was the child offered a Return Interview after their last missing episode (Y/N)?","","Did the child accept a Return Interview after their last missing episode (Y/N)?","","Eligibility Category","","LA In Touch ","","Type of Accommodation","","","Suitability of Accommodation","","Activity Status","","","","","Reason Why Child No Longer Placed for Adoption","","Reason for leaving adoption process"},0)-1,"INVALID"))</f>
        <v>60</v>
      </c>
      <c r="I198" t="str">
        <f>IF(ISBLANK(MatchReport[[#This Row],[table]]),"TABLE",IF(ISBLANK(MatchReport[[#This Row],[header_name]]),IF(ISBLANK(MatchReport[[#This Row],[column_name]]),"","HEADER"),IF(ISBLANK(MatchReport[[#This Row],[column_name]]),"COLUMN","")))</f>
        <v>TABLE</v>
      </c>
    </row>
    <row r="199" spans="1:9" x14ac:dyDescent="0.2">
      <c r="A199" t="s">
        <v>155</v>
      </c>
      <c r="B199" t="s">
        <v>155</v>
      </c>
      <c r="C199">
        <v>1</v>
      </c>
      <c r="D199" t="s">
        <v>11</v>
      </c>
      <c r="G199" t="s">
        <v>37</v>
      </c>
      <c r="H199">
        <f>IF(ISBLANK(MatchReport[[#This Row],[header_name]]),"",IFERROR(MATCH(MatchReport[[#This Row],[header_name]],{"Gender","","Ethnicity","","","","Contact / Referral Source","","","","Referral NFA?","","Does the Child have a Disability","","Child Seen During Continuous Assessment","","Was the child assessed as being in need at assessment?","","Was an Initial Child Protection Conference deemed unnecessary?","","Did the Initial Child Protection Conference Result in a Child Protection Plan?","","Primary Need Code","","Reason for Closure","","Case status","","Initial/Latest Category of Abuse","","Was the Child Seen Alone?","","Subject to Emergency Protection Order or Protected Under Police Powers in Last Six Months (Y/N)","","Unaccompanied Asylum Seeking Child (UASC) within the Last 12 Months (Y/N)","","Child's Category of Need","","Is this a second or subsequent episode of being a Looked After Child within the last 12 months (Y/N)","","Child's Legal Status","","","","What is the permanence plan for this child?","","Reason Ceased to be Looked After","","","","Placement Type","","","","Placement Provider","","","","Placement Location","","LA of Placement","","Was the child offered a Return Interview after their last missing episode (Y/N)?","","Did the child accept a Return Interview after their last missing episode (Y/N)?","","Eligibility Category","","LA In Touch ","","Type of Accommodation","","","Suitability of Accommodation","","Activity Status","","","","","Reason Why Child No Longer Placed for Adoption","","Reason for leaving adoption process"},0)-1,"INVALID"))</f>
        <v>62</v>
      </c>
      <c r="I199" t="str">
        <f>IF(ISBLANK(MatchReport[[#This Row],[table]]),"TABLE",IF(ISBLANK(MatchReport[[#This Row],[header_name]]),IF(ISBLANK(MatchReport[[#This Row],[column_name]]),"","HEADER"),IF(ISBLANK(MatchReport[[#This Row],[column_name]]),"COLUMN","")))</f>
        <v>TABLE</v>
      </c>
    </row>
    <row r="200" spans="1:9" x14ac:dyDescent="0.2">
      <c r="A200" t="s">
        <v>155</v>
      </c>
      <c r="B200" t="s">
        <v>155</v>
      </c>
      <c r="C200">
        <v>1</v>
      </c>
      <c r="D200" t="s">
        <v>11</v>
      </c>
      <c r="G200" t="s">
        <v>38</v>
      </c>
      <c r="H200">
        <f>IF(ISBLANK(MatchReport[[#This Row],[header_name]]),"",IFERROR(MATCH(MatchReport[[#This Row],[header_name]],{"Gender","","Ethnicity","","","","Contact / Referral Source","","","","Referral NFA?","","Does the Child have a Disability","","Child Seen During Continuous Assessment","","Was the child assessed as being in need at assessment?","","Was an Initial Child Protection Conference deemed unnecessary?","","Did the Initial Child Protection Conference Result in a Child Protection Plan?","","Primary Need Code","","Reason for Closure","","Case status","","Initial/Latest Category of Abuse","","Was the Child Seen Alone?","","Subject to Emergency Protection Order or Protected Under Police Powers in Last Six Months (Y/N)","","Unaccompanied Asylum Seeking Child (UASC) within the Last 12 Months (Y/N)","","Child's Category of Need","","Is this a second or subsequent episode of being a Looked After Child within the last 12 months (Y/N)","","Child's Legal Status","","","","What is the permanence plan for this child?","","Reason Ceased to be Looked After","","","","Placement Type","","","","Placement Provider","","","","Placement Location","","LA of Placement","","Was the child offered a Return Interview after their last missing episode (Y/N)?","","Did the child accept a Return Interview after their last missing episode (Y/N)?","","Eligibility Category","","LA In Touch ","","Type of Accommodation","","","Suitability of Accommodation","","Activity Status","","","","","Reason Why Child No Longer Placed for Adoption","","Reason for leaving adoption process"},0)-1,"INVALID"))</f>
        <v>64</v>
      </c>
      <c r="I200" t="str">
        <f>IF(ISBLANK(MatchReport[[#This Row],[table]]),"TABLE",IF(ISBLANK(MatchReport[[#This Row],[header_name]]),IF(ISBLANK(MatchReport[[#This Row],[column_name]]),"","HEADER"),IF(ISBLANK(MatchReport[[#This Row],[column_name]]),"COLUMN","")))</f>
        <v>TABLE</v>
      </c>
    </row>
    <row r="201" spans="1:9" x14ac:dyDescent="0.2">
      <c r="A201" t="s">
        <v>155</v>
      </c>
      <c r="B201" t="s">
        <v>155</v>
      </c>
      <c r="C201">
        <v>1</v>
      </c>
      <c r="D201" t="s">
        <v>11</v>
      </c>
      <c r="G201" t="s">
        <v>39</v>
      </c>
      <c r="H201">
        <f>IF(ISBLANK(MatchReport[[#This Row],[header_name]]),"",IFERROR(MATCH(MatchReport[[#This Row],[header_name]],{"Gender","","Ethnicity","","","","Contact / Referral Source","","","","Referral NFA?","","Does the Child have a Disability","","Child Seen During Continuous Assessment","","Was the child assessed as being in need at assessment?","","Was an Initial Child Protection Conference deemed unnecessary?","","Did the Initial Child Protection Conference Result in a Child Protection Plan?","","Primary Need Code","","Reason for Closure","","Case status","","Initial/Latest Category of Abuse","","Was the Child Seen Alone?","","Subject to Emergency Protection Order or Protected Under Police Powers in Last Six Months (Y/N)","","Unaccompanied Asylum Seeking Child (UASC) within the Last 12 Months (Y/N)","","Child's Category of Need","","Is this a second or subsequent episode of being a Looked After Child within the last 12 months (Y/N)","","Child's Legal Status","","","","What is the permanence plan for this child?","","Reason Ceased to be Looked After","","","","Placement Type","","","","Placement Provider","","","","Placement Location","","LA of Placement","","Was the child offered a Return Interview after their last missing episode (Y/N)?","","Did the child accept a Return Interview after their last missing episode (Y/N)?","","Eligibility Category","","LA In Touch ","","Type of Accommodation","","","Suitability of Accommodation","","Activity Status","","","","","Reason Why Child No Longer Placed for Adoption","","Reason for leaving adoption process"},0)-1,"INVALID"))</f>
        <v>66</v>
      </c>
      <c r="I201" t="str">
        <f>IF(ISBLANK(MatchReport[[#This Row],[table]]),"TABLE",IF(ISBLANK(MatchReport[[#This Row],[header_name]]),IF(ISBLANK(MatchReport[[#This Row],[column_name]]),"","HEADER"),IF(ISBLANK(MatchReport[[#This Row],[column_name]]),"COLUMN","")))</f>
        <v>TABLE</v>
      </c>
    </row>
    <row r="202" spans="1:9" x14ac:dyDescent="0.2">
      <c r="A202" t="s">
        <v>155</v>
      </c>
      <c r="B202" t="s">
        <v>155</v>
      </c>
      <c r="C202">
        <v>1</v>
      </c>
      <c r="D202" t="s">
        <v>11</v>
      </c>
      <c r="G202" t="s">
        <v>40</v>
      </c>
      <c r="H202">
        <f>IF(ISBLANK(MatchReport[[#This Row],[header_name]]),"",IFERROR(MATCH(MatchReport[[#This Row],[header_name]],{"Gender","","Ethnicity","","","","Contact / Referral Source","","","","Referral NFA?","","Does the Child have a Disability","","Child Seen During Continuous Assessment","","Was the child assessed as being in need at assessment?","","Was an Initial Child Protection Conference deemed unnecessary?","","Did the Initial Child Protection Conference Result in a Child Protection Plan?","","Primary Need Code","","Reason for Closure","","Case status","","Initial/Latest Category of Abuse","","Was the Child Seen Alone?","","Subject to Emergency Protection Order or Protected Under Police Powers in Last Six Months (Y/N)","","Unaccompanied Asylum Seeking Child (UASC) within the Last 12 Months (Y/N)","","Child's Category of Need","","Is this a second or subsequent episode of being a Looked After Child within the last 12 months (Y/N)","","Child's Legal Status","","","","What is the permanence plan for this child?","","Reason Ceased to be Looked After","","","","Placement Type","","","","Placement Provider","","","","Placement Location","","LA of Placement","","Was the child offered a Return Interview after their last missing episode (Y/N)?","","Did the child accept a Return Interview after their last missing episode (Y/N)?","","Eligibility Category","","LA In Touch ","","Type of Accommodation","","","Suitability of Accommodation","","Activity Status","","","","","Reason Why Child No Longer Placed for Adoption","","Reason for leaving adoption process"},0)-1,"INVALID"))</f>
        <v>68</v>
      </c>
      <c r="I202" t="str">
        <f>IF(ISBLANK(MatchReport[[#This Row],[table]]),"TABLE",IF(ISBLANK(MatchReport[[#This Row],[header_name]]),IF(ISBLANK(MatchReport[[#This Row],[column_name]]),"","HEADER"),IF(ISBLANK(MatchReport[[#This Row],[column_name]]),"COLUMN","")))</f>
        <v>TABLE</v>
      </c>
    </row>
    <row r="203" spans="1:9" x14ac:dyDescent="0.2">
      <c r="A203" t="s">
        <v>155</v>
      </c>
      <c r="B203" t="s">
        <v>155</v>
      </c>
      <c r="C203">
        <v>1</v>
      </c>
      <c r="D203" t="s">
        <v>11</v>
      </c>
      <c r="G203" t="s">
        <v>41</v>
      </c>
      <c r="H203">
        <f>IF(ISBLANK(MatchReport[[#This Row],[header_name]]),"",IFERROR(MATCH(MatchReport[[#This Row],[header_name]],{"Gender","","Ethnicity","","","","Contact / Referral Source","","","","Referral NFA?","","Does the Child have a Disability","","Child Seen During Continuous Assessment","","Was the child assessed as being in need at assessment?","","Was an Initial Child Protection Conference deemed unnecessary?","","Did the Initial Child Protection Conference Result in a Child Protection Plan?","","Primary Need Code","","Reason for Closure","","Case status","","Initial/Latest Category of Abuse","","Was the Child Seen Alone?","","Subject to Emergency Protection Order or Protected Under Police Powers in Last Six Months (Y/N)","","Unaccompanied Asylum Seeking Child (UASC) within the Last 12 Months (Y/N)","","Child's Category of Need","","Is this a second or subsequent episode of being a Looked After Child within the last 12 months (Y/N)","","Child's Legal Status","","","","What is the permanence plan for this child?","","Reason Ceased to be Looked After","","","","Placement Type","","","","Placement Provider","","","","Placement Location","","LA of Placement","","Was the child offered a Return Interview after their last missing episode (Y/N)?","","Did the child accept a Return Interview after their last missing episode (Y/N)?","","Eligibility Category","","LA In Touch ","","Type of Accommodation","","","Suitability of Accommodation","","Activity Status","","","","","Reason Why Child No Longer Placed for Adoption","","Reason for leaving adoption process"},0)-1,"INVALID"))</f>
        <v>70</v>
      </c>
      <c r="I203" t="str">
        <f>IF(ISBLANK(MatchReport[[#This Row],[table]]),"TABLE",IF(ISBLANK(MatchReport[[#This Row],[header_name]]),IF(ISBLANK(MatchReport[[#This Row],[column_name]]),"","HEADER"),IF(ISBLANK(MatchReport[[#This Row],[column_name]]),"COLUMN","")))</f>
        <v>TABLE</v>
      </c>
    </row>
    <row r="204" spans="1:9" x14ac:dyDescent="0.2">
      <c r="A204" t="s">
        <v>155</v>
      </c>
      <c r="B204" t="s">
        <v>155</v>
      </c>
      <c r="C204">
        <v>1</v>
      </c>
      <c r="D204" t="s">
        <v>11</v>
      </c>
      <c r="G204" t="s">
        <v>42</v>
      </c>
      <c r="H204">
        <f>IF(ISBLANK(MatchReport[[#This Row],[header_name]]),"",IFERROR(MATCH(MatchReport[[#This Row],[header_name]],{"Gender","","Ethnicity","","","","Contact / Referral Source","","","","Referral NFA?","","Does the Child have a Disability","","Child Seen During Continuous Assessment","","Was the child assessed as being in need at assessment?","","Was an Initial Child Protection Conference deemed unnecessary?","","Did the Initial Child Protection Conference Result in a Child Protection Plan?","","Primary Need Code","","Reason for Closure","","Case status","","Initial/Latest Category of Abuse","","Was the Child Seen Alone?","","Subject to Emergency Protection Order or Protected Under Police Powers in Last Six Months (Y/N)","","Unaccompanied Asylum Seeking Child (UASC) within the Last 12 Months (Y/N)","","Child's Category of Need","","Is this a second or subsequent episode of being a Looked After Child within the last 12 months (Y/N)","","Child's Legal Status","","","","What is the permanence plan for this child?","","Reason Ceased to be Looked After","","","","Placement Type","","","","Placement Provider","","","","Placement Location","","LA of Placement","","Was the child offered a Return Interview after their last missing episode (Y/N)?","","Did the child accept a Return Interview after their last missing episode (Y/N)?","","Eligibility Category","","LA In Touch ","","Type of Accommodation","","","Suitability of Accommodation","","Activity Status","","","","","Reason Why Child No Longer Placed for Adoption","","Reason for leaving adoption process"},0)-1,"INVALID"))</f>
        <v>73</v>
      </c>
      <c r="I204" t="str">
        <f>IF(ISBLANK(MatchReport[[#This Row],[table]]),"TABLE",IF(ISBLANK(MatchReport[[#This Row],[header_name]]),IF(ISBLANK(MatchReport[[#This Row],[column_name]]),"","HEADER"),IF(ISBLANK(MatchReport[[#This Row],[column_name]]),"COLUMN","")))</f>
        <v>TABLE</v>
      </c>
    </row>
    <row r="205" spans="1:9" x14ac:dyDescent="0.2">
      <c r="A205" t="s">
        <v>155</v>
      </c>
      <c r="B205" t="s">
        <v>155</v>
      </c>
      <c r="C205">
        <v>1</v>
      </c>
      <c r="D205" t="s">
        <v>11</v>
      </c>
      <c r="G205" t="s">
        <v>43</v>
      </c>
      <c r="H205">
        <f>IF(ISBLANK(MatchReport[[#This Row],[header_name]]),"",IFERROR(MATCH(MatchReport[[#This Row],[header_name]],{"Gender","","Ethnicity","","","","Contact / Referral Source","","","","Referral NFA?","","Does the Child have a Disability","","Child Seen During Continuous Assessment","","Was the child assessed as being in need at assessment?","","Was an Initial Child Protection Conference deemed unnecessary?","","Did the Initial Child Protection Conference Result in a Child Protection Plan?","","Primary Need Code","","Reason for Closure","","Case status","","Initial/Latest Category of Abuse","","Was the Child Seen Alone?","","Subject to Emergency Protection Order or Protected Under Police Powers in Last Six Months (Y/N)","","Unaccompanied Asylum Seeking Child (UASC) within the Last 12 Months (Y/N)","","Child's Category of Need","","Is this a second or subsequent episode of being a Looked After Child within the last 12 months (Y/N)","","Child's Legal Status","","","","What is the permanence plan for this child?","","Reason Ceased to be Looked After","","","","Placement Type","","","","Placement Provider","","","","Placement Location","","LA of Placement","","Was the child offered a Return Interview after their last missing episode (Y/N)?","","Did the child accept a Return Interview after their last missing episode (Y/N)?","","Eligibility Category","","LA In Touch ","","Type of Accommodation","","","Suitability of Accommodation","","Activity Status","","","","","Reason Why Child No Longer Placed for Adoption","","Reason for leaving adoption process"},0)-1,"INVALID"))</f>
        <v>75</v>
      </c>
      <c r="I205" t="str">
        <f>IF(ISBLANK(MatchReport[[#This Row],[table]]),"TABLE",IF(ISBLANK(MatchReport[[#This Row],[header_name]]),IF(ISBLANK(MatchReport[[#This Row],[column_name]]),"","HEADER"),IF(ISBLANK(MatchReport[[#This Row],[column_name]]),"COLUMN","")))</f>
        <v>TABLE</v>
      </c>
    </row>
    <row r="206" spans="1:9" x14ac:dyDescent="0.2">
      <c r="A206" t="s">
        <v>155</v>
      </c>
      <c r="B206" t="s">
        <v>155</v>
      </c>
      <c r="C206">
        <v>1</v>
      </c>
      <c r="D206" t="s">
        <v>11</v>
      </c>
      <c r="G206" t="s">
        <v>44</v>
      </c>
      <c r="H206">
        <f>IF(ISBLANK(MatchReport[[#This Row],[header_name]]),"",IFERROR(MATCH(MatchReport[[#This Row],[header_name]],{"Gender","","Ethnicity","","","","Contact / Referral Source","","","","Referral NFA?","","Does the Child have a Disability","","Child Seen During Continuous Assessment","","Was the child assessed as being in need at assessment?","","Was an Initial Child Protection Conference deemed unnecessary?","","Did the Initial Child Protection Conference Result in a Child Protection Plan?","","Primary Need Code","","Reason for Closure","","Case status","","Initial/Latest Category of Abuse","","Was the Child Seen Alone?","","Subject to Emergency Protection Order or Protected Under Police Powers in Last Six Months (Y/N)","","Unaccompanied Asylum Seeking Child (UASC) within the Last 12 Months (Y/N)","","Child's Category of Need","","Is this a second or subsequent episode of being a Looked After Child within the last 12 months (Y/N)","","Child's Legal Status","","","","What is the permanence plan for this child?","","Reason Ceased to be Looked After","","","","Placement Type","","","","Placement Provider","","","","Placement Location","","LA of Placement","","Was the child offered a Return Interview after their last missing episode (Y/N)?","","Did the child accept a Return Interview after their last missing episode (Y/N)?","","Eligibility Category","","LA In Touch ","","Type of Accommodation","","","Suitability of Accommodation","","Activity Status","","","","","Reason Why Child No Longer Placed for Adoption","","Reason for leaving adoption process"},0)-1,"INVALID"))</f>
        <v>80</v>
      </c>
      <c r="I206" t="str">
        <f>IF(ISBLANK(MatchReport[[#This Row],[table]]),"TABLE",IF(ISBLANK(MatchReport[[#This Row],[header_name]]),IF(ISBLANK(MatchReport[[#This Row],[column_name]]),"","HEADER"),IF(ISBLANK(MatchReport[[#This Row],[column_name]]),"COLUMN","")))</f>
        <v>TABLE</v>
      </c>
    </row>
    <row r="207" spans="1:9" x14ac:dyDescent="0.2">
      <c r="A207" t="s">
        <v>155</v>
      </c>
      <c r="B207" t="s">
        <v>155</v>
      </c>
      <c r="C207">
        <v>1</v>
      </c>
      <c r="D207" t="s">
        <v>11</v>
      </c>
      <c r="G207" t="s">
        <v>45</v>
      </c>
      <c r="H207">
        <f>IF(ISBLANK(MatchReport[[#This Row],[header_name]]),"",IFERROR(MATCH(MatchReport[[#This Row],[header_name]],{"Gender","","Ethnicity","","","","Contact / Referral Source","","","","Referral NFA?","","Does the Child have a Disability","","Child Seen During Continuous Assessment","","Was the child assessed as being in need at assessment?","","Was an Initial Child Protection Conference deemed unnecessary?","","Did the Initial Child Protection Conference Result in a Child Protection Plan?","","Primary Need Code","","Reason for Closure","","Case status","","Initial/Latest Category of Abuse","","Was the Child Seen Alone?","","Subject to Emergency Protection Order or Protected Under Police Powers in Last Six Months (Y/N)","","Unaccompanied Asylum Seeking Child (UASC) within the Last 12 Months (Y/N)","","Child's Category of Need","","Is this a second or subsequent episode of being a Looked After Child within the last 12 months (Y/N)","","Child's Legal Status","","","","What is the permanence plan for this child?","","Reason Ceased to be Looked After","","","","Placement Type","","","","Placement Provider","","","","Placement Location","","LA of Placement","","Was the child offered a Return Interview after their last missing episode (Y/N)?","","Did the child accept a Return Interview after their last missing episode (Y/N)?","","Eligibility Category","","LA In Touch ","","Type of Accommodation","","","Suitability of Accommodation","","Activity Status","","","","","Reason Why Child No Longer Placed for Adoption","","Reason for leaving adoption process"},0)-1,"INVALID"))</f>
        <v>82</v>
      </c>
      <c r="I207" t="str">
        <f>IF(ISBLANK(MatchReport[[#This Row],[table]]),"TABLE",IF(ISBLANK(MatchReport[[#This Row],[header_name]]),IF(ISBLANK(MatchReport[[#This Row],[column_name]]),"","HEADER"),IF(ISBLANK(MatchReport[[#This Row],[column_name]]),"COLUMN","")))</f>
        <v>TABLE</v>
      </c>
    </row>
    <row r="208" spans="1:9" x14ac:dyDescent="0.2">
      <c r="A208" t="s">
        <v>155</v>
      </c>
      <c r="B208" t="s">
        <v>155</v>
      </c>
      <c r="C208">
        <v>1</v>
      </c>
      <c r="D208" t="s">
        <v>46</v>
      </c>
      <c r="G208" t="s">
        <v>47</v>
      </c>
      <c r="H208">
        <f>IF(ISBLANK(MatchReport[[#This Row],[header_name]]),"",IFERROR(MATCH(MatchReport[[#This Row],[header_name]],{"List","Date","Question","Response"},0)-1,"INVALID"))</f>
        <v>0</v>
      </c>
      <c r="I208" t="str">
        <f>IF(ISBLANK(MatchReport[[#This Row],[table]]),"TABLE",IF(ISBLANK(MatchReport[[#This Row],[header_name]]),IF(ISBLANK(MatchReport[[#This Row],[column_name]]),"","HEADER"),IF(ISBLANK(MatchReport[[#This Row],[column_name]]),"COLUMN","")))</f>
        <v>TABLE</v>
      </c>
    </row>
    <row r="209" spans="1:9" x14ac:dyDescent="0.2">
      <c r="A209" t="s">
        <v>155</v>
      </c>
      <c r="B209" t="s">
        <v>155</v>
      </c>
      <c r="C209">
        <v>1</v>
      </c>
      <c r="D209" t="s">
        <v>46</v>
      </c>
      <c r="G209" t="s">
        <v>48</v>
      </c>
      <c r="H209">
        <f>IF(ISBLANK(MatchReport[[#This Row],[header_name]]),"",IFERROR(MATCH(MatchReport[[#This Row],[header_name]],{"List","Date","Question","Response"},0)-1,"INVALID"))</f>
        <v>1</v>
      </c>
      <c r="I209" t="str">
        <f>IF(ISBLANK(MatchReport[[#This Row],[table]]),"TABLE",IF(ISBLANK(MatchReport[[#This Row],[header_name]]),IF(ISBLANK(MatchReport[[#This Row],[column_name]]),"","HEADER"),IF(ISBLANK(MatchReport[[#This Row],[column_name]]),"COLUMN","")))</f>
        <v>TABLE</v>
      </c>
    </row>
    <row r="210" spans="1:9" x14ac:dyDescent="0.2">
      <c r="A210" t="s">
        <v>155</v>
      </c>
      <c r="B210" t="s">
        <v>155</v>
      </c>
      <c r="C210">
        <v>1</v>
      </c>
      <c r="D210" t="s">
        <v>46</v>
      </c>
      <c r="G210" t="s">
        <v>49</v>
      </c>
      <c r="H210">
        <f>IF(ISBLANK(MatchReport[[#This Row],[header_name]]),"",IFERROR(MATCH(MatchReport[[#This Row],[header_name]],{"List","Date","Question","Response"},0)-1,"INVALID"))</f>
        <v>2</v>
      </c>
      <c r="I210" t="str">
        <f>IF(ISBLANK(MatchReport[[#This Row],[table]]),"TABLE",IF(ISBLANK(MatchReport[[#This Row],[header_name]]),IF(ISBLANK(MatchReport[[#This Row],[column_name]]),"","HEADER"),IF(ISBLANK(MatchReport[[#This Row],[column_name]]),"COLUMN","")))</f>
        <v>TABLE</v>
      </c>
    </row>
    <row r="211" spans="1:9" x14ac:dyDescent="0.2">
      <c r="A211" t="s">
        <v>155</v>
      </c>
      <c r="B211" t="s">
        <v>155</v>
      </c>
      <c r="C211">
        <v>1</v>
      </c>
      <c r="D211" t="s">
        <v>46</v>
      </c>
      <c r="G211" t="s">
        <v>50</v>
      </c>
      <c r="H211">
        <f>IF(ISBLANK(MatchReport[[#This Row],[header_name]]),"",IFERROR(MATCH(MatchReport[[#This Row],[header_name]],{"List","Date","Question","Response"},0)-1,"INVALID"))</f>
        <v>3</v>
      </c>
      <c r="I211" t="str">
        <f>IF(ISBLANK(MatchReport[[#This Row],[table]]),"TABLE",IF(ISBLANK(MatchReport[[#This Row],[header_name]]),IF(ISBLANK(MatchReport[[#This Row],[column_name]]),"","HEADER"),IF(ISBLANK(MatchReport[[#This Row],[column_name]]),"COLUMN","")))</f>
        <v>TABLE</v>
      </c>
    </row>
    <row r="212" spans="1:9" x14ac:dyDescent="0.2">
      <c r="A212" t="s">
        <v>155</v>
      </c>
      <c r="B212" t="s">
        <v>155</v>
      </c>
      <c r="C212">
        <v>17</v>
      </c>
      <c r="D212" t="s">
        <v>51</v>
      </c>
      <c r="H212" t="str">
        <f>IF(ISBLANK(MatchReport[[#This Row],[header_name]]),"",IFERROR(MATCH(MatchReport[[#This Row],[header_name]],{""},0)-1,"INVALID"))</f>
        <v/>
      </c>
      <c r="I212" t="str">
        <f>IF(ISBLANK(MatchReport[[#This Row],[table]]),"TABLE",IF(ISBLANK(MatchReport[[#This Row],[header_name]]),IF(ISBLANK(MatchReport[[#This Row],[column_name]]),"","HEADER"),IF(ISBLANK(MatchReport[[#This Row],[column_name]]),"COLUMN","")))</f>
        <v>TABLE</v>
      </c>
    </row>
    <row r="213" spans="1:9" x14ac:dyDescent="0.2">
      <c r="A213" t="s">
        <v>155</v>
      </c>
      <c r="B213" t="s">
        <v>155</v>
      </c>
      <c r="C213">
        <v>2</v>
      </c>
      <c r="D213" t="s">
        <v>52</v>
      </c>
      <c r="G213" t="s">
        <v>53</v>
      </c>
      <c r="H213">
        <f>IF(ISBLANK(MatchReport[[#This Row],[header_name]]),"",IFERROR(MATCH(MatchReport[[#This Row],[header_name]],{"List Number/Title","Field Heading","Detailed Guidance","Comments by the local authority
Please include any notes or information about individual items you would like our analyst to be aware of."},0)-1,"INVALID"))</f>
        <v>0</v>
      </c>
      <c r="I213" t="str">
        <f>IF(ISBLANK(MatchReport[[#This Row],[table]]),"TABLE",IF(ISBLANK(MatchReport[[#This Row],[header_name]]),IF(ISBLANK(MatchReport[[#This Row],[column_name]]),"","HEADER"),IF(ISBLANK(MatchReport[[#This Row],[column_name]]),"COLUMN","")))</f>
        <v>TABLE</v>
      </c>
    </row>
    <row r="214" spans="1:9" x14ac:dyDescent="0.2">
      <c r="A214" t="s">
        <v>155</v>
      </c>
      <c r="B214" t="s">
        <v>155</v>
      </c>
      <c r="C214">
        <v>2</v>
      </c>
      <c r="D214" t="s">
        <v>52</v>
      </c>
      <c r="G214" t="s">
        <v>54</v>
      </c>
      <c r="H214">
        <f>IF(ISBLANK(MatchReport[[#This Row],[header_name]]),"",IFERROR(MATCH(MatchReport[[#This Row],[header_name]],{"List Number/Title","Field Heading","Detailed Guidance","Comments by the local authority
Please include any notes or information about individual items you would like our analyst to be aware of."},0)-1,"INVALID"))</f>
        <v>1</v>
      </c>
      <c r="I214" t="str">
        <f>IF(ISBLANK(MatchReport[[#This Row],[table]]),"TABLE",IF(ISBLANK(MatchReport[[#This Row],[header_name]]),IF(ISBLANK(MatchReport[[#This Row],[column_name]]),"","HEADER"),IF(ISBLANK(MatchReport[[#This Row],[column_name]]),"COLUMN","")))</f>
        <v>TABLE</v>
      </c>
    </row>
    <row r="215" spans="1:9" x14ac:dyDescent="0.2">
      <c r="A215" t="s">
        <v>155</v>
      </c>
      <c r="B215" t="s">
        <v>155</v>
      </c>
      <c r="C215">
        <v>2</v>
      </c>
      <c r="D215" t="s">
        <v>52</v>
      </c>
      <c r="G215" t="s">
        <v>55</v>
      </c>
      <c r="H215">
        <f>IF(ISBLANK(MatchReport[[#This Row],[header_name]]),"",IFERROR(MATCH(MatchReport[[#This Row],[header_name]],{"List Number/Title","Field Heading","Detailed Guidance","Comments by the local authority
Please include any notes or information about individual items you would like our analyst to be aware of."},0)-1,"INVALID"))</f>
        <v>2</v>
      </c>
      <c r="I215" t="str">
        <f>IF(ISBLANK(MatchReport[[#This Row],[table]]),"TABLE",IF(ISBLANK(MatchReport[[#This Row],[header_name]]),IF(ISBLANK(MatchReport[[#This Row],[column_name]]),"","HEADER"),IF(ISBLANK(MatchReport[[#This Row],[column_name]]),"COLUMN","")))</f>
        <v>TABLE</v>
      </c>
    </row>
    <row r="216" spans="1:9" x14ac:dyDescent="0.2">
      <c r="A216" t="s">
        <v>155</v>
      </c>
      <c r="B216" t="s">
        <v>155</v>
      </c>
      <c r="C216">
        <v>2</v>
      </c>
      <c r="D216" t="s">
        <v>52</v>
      </c>
      <c r="G216" t="s">
        <v>56</v>
      </c>
      <c r="H216">
        <f>IF(ISBLANK(MatchReport[[#This Row],[header_name]]),"",IFERROR(MATCH(MatchReport[[#This Row],[header_name]],{"List Number/Title","Field Heading","Detailed Guidance","Comments by the local authority
Please include any notes or information about individual items you would like our analyst to be aware of."},0)-1,"INVALID"))</f>
        <v>3</v>
      </c>
      <c r="I216" t="str">
        <f>IF(ISBLANK(MatchReport[[#This Row],[table]]),"TABLE",IF(ISBLANK(MatchReport[[#This Row],[header_name]]),IF(ISBLANK(MatchReport[[#This Row],[column_name]]),"","HEADER"),IF(ISBLANK(MatchReport[[#This Row],[column_name]]),"COLUMN","")))</f>
        <v>TABLE</v>
      </c>
    </row>
    <row r="217" spans="1:9" x14ac:dyDescent="0.2">
      <c r="A217" t="s">
        <v>155</v>
      </c>
      <c r="B217" t="s">
        <v>155</v>
      </c>
      <c r="C217">
        <v>2</v>
      </c>
      <c r="D217" t="s">
        <v>57</v>
      </c>
      <c r="E217" t="s">
        <v>58</v>
      </c>
      <c r="F217" t="s">
        <v>59</v>
      </c>
      <c r="G217" t="s">
        <v>59</v>
      </c>
      <c r="H217">
        <f>IF(ISBLANK(MatchReport[[#This Row],[header_name]]),"",IFERROR(MATCH(MatchReport[[#This Row],[header_name]],{"Child Unique ID","Gender","Ethnicity","Date of Birth","Age of Child (Years)","Date of Contact","Contact Source"},0)-1,"INVALID"))</f>
        <v>0</v>
      </c>
      <c r="I217" t="str">
        <f>IF(ISBLANK(MatchReport[[#This Row],[table]]),"TABLE",IF(ISBLANK(MatchReport[[#This Row],[header_name]]),IF(ISBLANK(MatchReport[[#This Row],[column_name]]),"","HEADER"),IF(ISBLANK(MatchReport[[#This Row],[column_name]]),"COLUMN","")))</f>
        <v/>
      </c>
    </row>
    <row r="218" spans="1:9" x14ac:dyDescent="0.2">
      <c r="A218" t="s">
        <v>155</v>
      </c>
      <c r="B218" t="s">
        <v>155</v>
      </c>
      <c r="C218">
        <v>2</v>
      </c>
      <c r="D218" t="s">
        <v>57</v>
      </c>
      <c r="E218" t="s">
        <v>58</v>
      </c>
      <c r="F218" t="s">
        <v>12</v>
      </c>
      <c r="G218" t="s">
        <v>12</v>
      </c>
      <c r="H218">
        <f>IF(ISBLANK(MatchReport[[#This Row],[header_name]]),"",IFERROR(MATCH(MatchReport[[#This Row],[header_name]],{"Child Unique ID","Gender","Ethnicity","Date of Birth","Age of Child (Years)","Date of Contact","Contact Source"},0)-1,"INVALID"))</f>
        <v>1</v>
      </c>
      <c r="I218" t="str">
        <f>IF(ISBLANK(MatchReport[[#This Row],[table]]),"TABLE",IF(ISBLANK(MatchReport[[#This Row],[header_name]]),IF(ISBLANK(MatchReport[[#This Row],[column_name]]),"","HEADER"),IF(ISBLANK(MatchReport[[#This Row],[column_name]]),"COLUMN","")))</f>
        <v/>
      </c>
    </row>
    <row r="219" spans="1:9" x14ac:dyDescent="0.2">
      <c r="A219" t="s">
        <v>155</v>
      </c>
      <c r="B219" t="s">
        <v>155</v>
      </c>
      <c r="C219">
        <v>2</v>
      </c>
      <c r="D219" t="s">
        <v>57</v>
      </c>
      <c r="E219" t="s">
        <v>58</v>
      </c>
      <c r="F219" t="s">
        <v>13</v>
      </c>
      <c r="G219" t="s">
        <v>13</v>
      </c>
      <c r="H219">
        <f>IF(ISBLANK(MatchReport[[#This Row],[header_name]]),"",IFERROR(MATCH(MatchReport[[#This Row],[header_name]],{"Child Unique ID","Gender","Ethnicity","Date of Birth","Age of Child (Years)","Date of Contact","Contact Source"},0)-1,"INVALID"))</f>
        <v>2</v>
      </c>
      <c r="I219" t="str">
        <f>IF(ISBLANK(MatchReport[[#This Row],[table]]),"TABLE",IF(ISBLANK(MatchReport[[#This Row],[header_name]]),IF(ISBLANK(MatchReport[[#This Row],[column_name]]),"","HEADER"),IF(ISBLANK(MatchReport[[#This Row],[column_name]]),"COLUMN","")))</f>
        <v/>
      </c>
    </row>
    <row r="220" spans="1:9" x14ac:dyDescent="0.2">
      <c r="A220" t="s">
        <v>155</v>
      </c>
      <c r="B220" t="s">
        <v>155</v>
      </c>
      <c r="C220">
        <v>2</v>
      </c>
      <c r="D220" t="s">
        <v>57</v>
      </c>
      <c r="E220" t="s">
        <v>58</v>
      </c>
      <c r="F220" t="s">
        <v>60</v>
      </c>
      <c r="G220" t="s">
        <v>60</v>
      </c>
      <c r="H220">
        <f>IF(ISBLANK(MatchReport[[#This Row],[header_name]]),"",IFERROR(MATCH(MatchReport[[#This Row],[header_name]],{"Child Unique ID","Gender","Ethnicity","Date of Birth","Age of Child (Years)","Date of Contact","Contact Source"},0)-1,"INVALID"))</f>
        <v>3</v>
      </c>
      <c r="I220" t="str">
        <f>IF(ISBLANK(MatchReport[[#This Row],[table]]),"TABLE",IF(ISBLANK(MatchReport[[#This Row],[header_name]]),IF(ISBLANK(MatchReport[[#This Row],[column_name]]),"","HEADER"),IF(ISBLANK(MatchReport[[#This Row],[column_name]]),"COLUMN","")))</f>
        <v/>
      </c>
    </row>
    <row r="221" spans="1:9" x14ac:dyDescent="0.2">
      <c r="A221" t="s">
        <v>155</v>
      </c>
      <c r="B221" t="s">
        <v>155</v>
      </c>
      <c r="C221">
        <v>2</v>
      </c>
      <c r="D221" t="s">
        <v>57</v>
      </c>
      <c r="E221" t="s">
        <v>58</v>
      </c>
      <c r="F221" t="s">
        <v>61</v>
      </c>
      <c r="G221" t="s">
        <v>61</v>
      </c>
      <c r="H221">
        <f>IF(ISBLANK(MatchReport[[#This Row],[header_name]]),"",IFERROR(MATCH(MatchReport[[#This Row],[header_name]],{"Child Unique ID","Gender","Ethnicity","Date of Birth","Age of Child (Years)","Date of Contact","Contact Source"},0)-1,"INVALID"))</f>
        <v>4</v>
      </c>
      <c r="I221" t="str">
        <f>IF(ISBLANK(MatchReport[[#This Row],[table]]),"TABLE",IF(ISBLANK(MatchReport[[#This Row],[header_name]]),IF(ISBLANK(MatchReport[[#This Row],[column_name]]),"","HEADER"),IF(ISBLANK(MatchReport[[#This Row],[column_name]]),"COLUMN","")))</f>
        <v/>
      </c>
    </row>
    <row r="222" spans="1:9" x14ac:dyDescent="0.2">
      <c r="A222" t="s">
        <v>155</v>
      </c>
      <c r="B222" t="s">
        <v>155</v>
      </c>
      <c r="C222">
        <v>2</v>
      </c>
      <c r="D222" t="s">
        <v>57</v>
      </c>
      <c r="E222" t="s">
        <v>58</v>
      </c>
      <c r="F222" t="s">
        <v>62</v>
      </c>
      <c r="G222" t="s">
        <v>62</v>
      </c>
      <c r="H222">
        <f>IF(ISBLANK(MatchReport[[#This Row],[header_name]]),"",IFERROR(MATCH(MatchReport[[#This Row],[header_name]],{"Child Unique ID","Gender","Ethnicity","Date of Birth","Age of Child (Years)","Date of Contact","Contact Source"},0)-1,"INVALID"))</f>
        <v>5</v>
      </c>
      <c r="I222" t="str">
        <f>IF(ISBLANK(MatchReport[[#This Row],[table]]),"TABLE",IF(ISBLANK(MatchReport[[#This Row],[header_name]]),IF(ISBLANK(MatchReport[[#This Row],[column_name]]),"","HEADER"),IF(ISBLANK(MatchReport[[#This Row],[column_name]]),"COLUMN","")))</f>
        <v/>
      </c>
    </row>
    <row r="223" spans="1:9" x14ac:dyDescent="0.2">
      <c r="A223" t="s">
        <v>155</v>
      </c>
      <c r="B223" t="s">
        <v>155</v>
      </c>
      <c r="C223">
        <v>2</v>
      </c>
      <c r="D223" t="s">
        <v>57</v>
      </c>
      <c r="E223" t="s">
        <v>58</v>
      </c>
      <c r="F223" t="s">
        <v>63</v>
      </c>
      <c r="G223" t="s">
        <v>63</v>
      </c>
      <c r="H223">
        <f>IF(ISBLANK(MatchReport[[#This Row],[header_name]]),"",IFERROR(MATCH(MatchReport[[#This Row],[header_name]],{"Child Unique ID","Gender","Ethnicity","Date of Birth","Age of Child (Years)","Date of Contact","Contact Source"},0)-1,"INVALID"))</f>
        <v>6</v>
      </c>
      <c r="I223" t="str">
        <f>IF(ISBLANK(MatchReport[[#This Row],[table]]),"TABLE",IF(ISBLANK(MatchReport[[#This Row],[header_name]]),IF(ISBLANK(MatchReport[[#This Row],[column_name]]),"","HEADER"),IF(ISBLANK(MatchReport[[#This Row],[column_name]]),"COLUMN","")))</f>
        <v/>
      </c>
    </row>
    <row r="224" spans="1:9" x14ac:dyDescent="0.2">
      <c r="A224" t="s">
        <v>155</v>
      </c>
      <c r="B224" t="s">
        <v>155</v>
      </c>
      <c r="C224">
        <v>2</v>
      </c>
      <c r="D224" t="s">
        <v>64</v>
      </c>
      <c r="E224" t="s">
        <v>65</v>
      </c>
      <c r="F224" t="s">
        <v>59</v>
      </c>
      <c r="G224" t="s">
        <v>59</v>
      </c>
      <c r="H224">
        <f>IF(ISBLANK(MatchReport[[#This Row],[header_name]]),"",IFERROR(MATCH(MatchReport[[#This Row],[header_name]],{"Child Unique ID","Family identifier","Gender","Ethnicity","Date of Birth","Age of Child (Years)","Does the Child have a Disability","Date the Child Entered Care","Date of Decision that Child Should be Placed for Adoption","Date of Placement Order","Date of Matching Child and Prospective Adopters","Date Placed for Adoption","Date of Adoption Order ","Date of Decision that Child Should No Longer be Placed for Adoption","Reason Why Child No Longer Placed for Adoption","Date the child was placed for fostering in FFA or concurrent planning placement"},0)-1,"INVALID"))</f>
        <v>0</v>
      </c>
      <c r="I224" t="str">
        <f>IF(ISBLANK(MatchReport[[#This Row],[table]]),"TABLE",IF(ISBLANK(MatchReport[[#This Row],[header_name]]),IF(ISBLANK(MatchReport[[#This Row],[column_name]]),"","HEADER"),IF(ISBLANK(MatchReport[[#This Row],[column_name]]),"COLUMN","")))</f>
        <v/>
      </c>
    </row>
    <row r="225" spans="1:9" x14ac:dyDescent="0.2">
      <c r="A225" t="s">
        <v>155</v>
      </c>
      <c r="B225" t="s">
        <v>155</v>
      </c>
      <c r="C225">
        <v>2</v>
      </c>
      <c r="D225" t="s">
        <v>64</v>
      </c>
      <c r="E225" t="s">
        <v>65</v>
      </c>
      <c r="F225" t="s">
        <v>66</v>
      </c>
      <c r="G225" t="s">
        <v>66</v>
      </c>
      <c r="H225">
        <f>IF(ISBLANK(MatchReport[[#This Row],[header_name]]),"",IFERROR(MATCH(MatchReport[[#This Row],[header_name]],{"Child Unique ID","Family identifier","Gender","Ethnicity","Date of Birth","Age of Child (Years)","Does the Child have a Disability","Date the Child Entered Care","Date of Decision that Child Should be Placed for Adoption","Date of Placement Order","Date of Matching Child and Prospective Adopters","Date Placed for Adoption","Date of Adoption Order ","Date of Decision that Child Should No Longer be Placed for Adoption","Reason Why Child No Longer Placed for Adoption","Date the child was placed for fostering in FFA or concurrent planning placement"},0)-1,"INVALID"))</f>
        <v>1</v>
      </c>
      <c r="I225" t="str">
        <f>IF(ISBLANK(MatchReport[[#This Row],[table]]),"TABLE",IF(ISBLANK(MatchReport[[#This Row],[header_name]]),IF(ISBLANK(MatchReport[[#This Row],[column_name]]),"","HEADER"),IF(ISBLANK(MatchReport[[#This Row],[column_name]]),"COLUMN","")))</f>
        <v/>
      </c>
    </row>
    <row r="226" spans="1:9" x14ac:dyDescent="0.2">
      <c r="A226" t="s">
        <v>155</v>
      </c>
      <c r="B226" t="s">
        <v>155</v>
      </c>
      <c r="C226">
        <v>2</v>
      </c>
      <c r="D226" t="s">
        <v>64</v>
      </c>
      <c r="E226" t="s">
        <v>65</v>
      </c>
      <c r="F226" t="s">
        <v>12</v>
      </c>
      <c r="G226" t="s">
        <v>12</v>
      </c>
      <c r="H226">
        <f>IF(ISBLANK(MatchReport[[#This Row],[header_name]]),"",IFERROR(MATCH(MatchReport[[#This Row],[header_name]],{"Child Unique ID","Family identifier","Gender","Ethnicity","Date of Birth","Age of Child (Years)","Does the Child have a Disability","Date the Child Entered Care","Date of Decision that Child Should be Placed for Adoption","Date of Placement Order","Date of Matching Child and Prospective Adopters","Date Placed for Adoption","Date of Adoption Order ","Date of Decision that Child Should No Longer be Placed for Adoption","Reason Why Child No Longer Placed for Adoption","Date the child was placed for fostering in FFA or concurrent planning placement"},0)-1,"INVALID"))</f>
        <v>2</v>
      </c>
      <c r="I226" t="str">
        <f>IF(ISBLANK(MatchReport[[#This Row],[table]]),"TABLE",IF(ISBLANK(MatchReport[[#This Row],[header_name]]),IF(ISBLANK(MatchReport[[#This Row],[column_name]]),"","HEADER"),IF(ISBLANK(MatchReport[[#This Row],[column_name]]),"COLUMN","")))</f>
        <v/>
      </c>
    </row>
    <row r="227" spans="1:9" x14ac:dyDescent="0.2">
      <c r="A227" t="s">
        <v>155</v>
      </c>
      <c r="B227" t="s">
        <v>155</v>
      </c>
      <c r="C227">
        <v>2</v>
      </c>
      <c r="D227" t="s">
        <v>64</v>
      </c>
      <c r="E227" t="s">
        <v>65</v>
      </c>
      <c r="F227" t="s">
        <v>13</v>
      </c>
      <c r="G227" t="s">
        <v>13</v>
      </c>
      <c r="H227">
        <f>IF(ISBLANK(MatchReport[[#This Row],[header_name]]),"",IFERROR(MATCH(MatchReport[[#This Row],[header_name]],{"Child Unique ID","Family identifier","Gender","Ethnicity","Date of Birth","Age of Child (Years)","Does the Child have a Disability","Date the Child Entered Care","Date of Decision that Child Should be Placed for Adoption","Date of Placement Order","Date of Matching Child and Prospective Adopters","Date Placed for Adoption","Date of Adoption Order ","Date of Decision that Child Should No Longer be Placed for Adoption","Reason Why Child No Longer Placed for Adoption","Date the child was placed for fostering in FFA or concurrent planning placement"},0)-1,"INVALID"))</f>
        <v>3</v>
      </c>
      <c r="I227" t="str">
        <f>IF(ISBLANK(MatchReport[[#This Row],[table]]),"TABLE",IF(ISBLANK(MatchReport[[#This Row],[header_name]]),IF(ISBLANK(MatchReport[[#This Row],[column_name]]),"","HEADER"),IF(ISBLANK(MatchReport[[#This Row],[column_name]]),"COLUMN","")))</f>
        <v/>
      </c>
    </row>
    <row r="228" spans="1:9" x14ac:dyDescent="0.2">
      <c r="A228" t="s">
        <v>155</v>
      </c>
      <c r="B228" t="s">
        <v>155</v>
      </c>
      <c r="C228">
        <v>2</v>
      </c>
      <c r="D228" t="s">
        <v>64</v>
      </c>
      <c r="E228" t="s">
        <v>65</v>
      </c>
      <c r="F228" t="s">
        <v>60</v>
      </c>
      <c r="G228" t="s">
        <v>60</v>
      </c>
      <c r="H228">
        <f>IF(ISBLANK(MatchReport[[#This Row],[header_name]]),"",IFERROR(MATCH(MatchReport[[#This Row],[header_name]],{"Child Unique ID","Family identifier","Gender","Ethnicity","Date of Birth","Age of Child (Years)","Does the Child have a Disability","Date the Child Entered Care","Date of Decision that Child Should be Placed for Adoption","Date of Placement Order","Date of Matching Child and Prospective Adopters","Date Placed for Adoption","Date of Adoption Order ","Date of Decision that Child Should No Longer be Placed for Adoption","Reason Why Child No Longer Placed for Adoption","Date the child was placed for fostering in FFA or concurrent planning placement"},0)-1,"INVALID"))</f>
        <v>4</v>
      </c>
      <c r="I228" t="str">
        <f>IF(ISBLANK(MatchReport[[#This Row],[table]]),"TABLE",IF(ISBLANK(MatchReport[[#This Row],[header_name]]),IF(ISBLANK(MatchReport[[#This Row],[column_name]]),"","HEADER"),IF(ISBLANK(MatchReport[[#This Row],[column_name]]),"COLUMN","")))</f>
        <v/>
      </c>
    </row>
    <row r="229" spans="1:9" x14ac:dyDescent="0.2">
      <c r="A229" t="s">
        <v>155</v>
      </c>
      <c r="B229" t="s">
        <v>155</v>
      </c>
      <c r="C229">
        <v>2</v>
      </c>
      <c r="D229" t="s">
        <v>64</v>
      </c>
      <c r="E229" t="s">
        <v>65</v>
      </c>
      <c r="F229" t="s">
        <v>61</v>
      </c>
      <c r="G229" t="s">
        <v>61</v>
      </c>
      <c r="H229">
        <f>IF(ISBLANK(MatchReport[[#This Row],[header_name]]),"",IFERROR(MATCH(MatchReport[[#This Row],[header_name]],{"Child Unique ID","Family identifier","Gender","Ethnicity","Date of Birth","Age of Child (Years)","Does the Child have a Disability","Date the Child Entered Care","Date of Decision that Child Should be Placed for Adoption","Date of Placement Order","Date of Matching Child and Prospective Adopters","Date Placed for Adoption","Date of Adoption Order ","Date of Decision that Child Should No Longer be Placed for Adoption","Reason Why Child No Longer Placed for Adoption","Date the child was placed for fostering in FFA or concurrent planning placement"},0)-1,"INVALID"))</f>
        <v>5</v>
      </c>
      <c r="I229" t="str">
        <f>IF(ISBLANK(MatchReport[[#This Row],[table]]),"TABLE",IF(ISBLANK(MatchReport[[#This Row],[header_name]]),IF(ISBLANK(MatchReport[[#This Row],[column_name]]),"","HEADER"),IF(ISBLANK(MatchReport[[#This Row],[column_name]]),"COLUMN","")))</f>
        <v/>
      </c>
    </row>
    <row r="230" spans="1:9" x14ac:dyDescent="0.2">
      <c r="A230" t="s">
        <v>155</v>
      </c>
      <c r="B230" t="s">
        <v>155</v>
      </c>
      <c r="C230">
        <v>2</v>
      </c>
      <c r="D230" t="s">
        <v>64</v>
      </c>
      <c r="E230" t="s">
        <v>65</v>
      </c>
      <c r="F230" t="s">
        <v>16</v>
      </c>
      <c r="G230" t="s">
        <v>16</v>
      </c>
      <c r="H230">
        <f>IF(ISBLANK(MatchReport[[#This Row],[header_name]]),"",IFERROR(MATCH(MatchReport[[#This Row],[header_name]],{"Child Unique ID","Family identifier","Gender","Ethnicity","Date of Birth","Age of Child (Years)","Does the Child have a Disability","Date the Child Entered Care","Date of Decision that Child Should be Placed for Adoption","Date of Placement Order","Date of Matching Child and Prospective Adopters","Date Placed for Adoption","Date of Adoption Order ","Date of Decision that Child Should No Longer be Placed for Adoption","Reason Why Child No Longer Placed for Adoption","Date the child was placed for fostering in FFA or concurrent planning placement"},0)-1,"INVALID"))</f>
        <v>6</v>
      </c>
      <c r="I230" t="str">
        <f>IF(ISBLANK(MatchReport[[#This Row],[table]]),"TABLE",IF(ISBLANK(MatchReport[[#This Row],[header_name]]),IF(ISBLANK(MatchReport[[#This Row],[column_name]]),"","HEADER"),IF(ISBLANK(MatchReport[[#This Row],[column_name]]),"COLUMN","")))</f>
        <v/>
      </c>
    </row>
    <row r="231" spans="1:9" x14ac:dyDescent="0.2">
      <c r="A231" t="s">
        <v>155</v>
      </c>
      <c r="B231" t="s">
        <v>155</v>
      </c>
      <c r="C231">
        <v>2</v>
      </c>
      <c r="D231" t="s">
        <v>64</v>
      </c>
      <c r="E231" t="s">
        <v>65</v>
      </c>
      <c r="F231" t="s">
        <v>67</v>
      </c>
      <c r="G231" t="s">
        <v>67</v>
      </c>
      <c r="H231">
        <f>IF(ISBLANK(MatchReport[[#This Row],[header_name]]),"",IFERROR(MATCH(MatchReport[[#This Row],[header_name]],{"Child Unique ID","Family identifier","Gender","Ethnicity","Date of Birth","Age of Child (Years)","Does the Child have a Disability","Date the Child Entered Care","Date of Decision that Child Should be Placed for Adoption","Date of Placement Order","Date of Matching Child and Prospective Adopters","Date Placed for Adoption","Date of Adoption Order ","Date of Decision that Child Should No Longer be Placed for Adoption","Reason Why Child No Longer Placed for Adoption","Date the child was placed for fostering in FFA or concurrent planning placement"},0)-1,"INVALID"))</f>
        <v>7</v>
      </c>
      <c r="I231" t="str">
        <f>IF(ISBLANK(MatchReport[[#This Row],[table]]),"TABLE",IF(ISBLANK(MatchReport[[#This Row],[header_name]]),IF(ISBLANK(MatchReport[[#This Row],[column_name]]),"","HEADER"),IF(ISBLANK(MatchReport[[#This Row],[column_name]]),"COLUMN","")))</f>
        <v/>
      </c>
    </row>
    <row r="232" spans="1:9" x14ac:dyDescent="0.2">
      <c r="A232" t="s">
        <v>155</v>
      </c>
      <c r="B232" t="s">
        <v>155</v>
      </c>
      <c r="C232">
        <v>2</v>
      </c>
      <c r="D232" t="s">
        <v>64</v>
      </c>
      <c r="E232" t="s">
        <v>65</v>
      </c>
      <c r="F232" t="s">
        <v>68</v>
      </c>
      <c r="G232" t="s">
        <v>68</v>
      </c>
      <c r="H232">
        <f>IF(ISBLANK(MatchReport[[#This Row],[header_name]]),"",IFERROR(MATCH(MatchReport[[#This Row],[header_name]],{"Child Unique ID","Family identifier","Gender","Ethnicity","Date of Birth","Age of Child (Years)","Does the Child have a Disability","Date the Child Entered Care","Date of Decision that Child Should be Placed for Adoption","Date of Placement Order","Date of Matching Child and Prospective Adopters","Date Placed for Adoption","Date of Adoption Order ","Date of Decision that Child Should No Longer be Placed for Adoption","Reason Why Child No Longer Placed for Adoption","Date the child was placed for fostering in FFA or concurrent planning placement"},0)-1,"INVALID"))</f>
        <v>8</v>
      </c>
      <c r="I232" t="str">
        <f>IF(ISBLANK(MatchReport[[#This Row],[table]]),"TABLE",IF(ISBLANK(MatchReport[[#This Row],[header_name]]),IF(ISBLANK(MatchReport[[#This Row],[column_name]]),"","HEADER"),IF(ISBLANK(MatchReport[[#This Row],[column_name]]),"COLUMN","")))</f>
        <v/>
      </c>
    </row>
    <row r="233" spans="1:9" x14ac:dyDescent="0.2">
      <c r="A233" t="s">
        <v>155</v>
      </c>
      <c r="B233" t="s">
        <v>155</v>
      </c>
      <c r="C233">
        <v>2</v>
      </c>
      <c r="D233" t="s">
        <v>64</v>
      </c>
      <c r="E233" t="s">
        <v>65</v>
      </c>
      <c r="F233" t="s">
        <v>69</v>
      </c>
      <c r="G233" t="s">
        <v>69</v>
      </c>
      <c r="H233">
        <f>IF(ISBLANK(MatchReport[[#This Row],[header_name]]),"",IFERROR(MATCH(MatchReport[[#This Row],[header_name]],{"Child Unique ID","Family identifier","Gender","Ethnicity","Date of Birth","Age of Child (Years)","Does the Child have a Disability","Date the Child Entered Care","Date of Decision that Child Should be Placed for Adoption","Date of Placement Order","Date of Matching Child and Prospective Adopters","Date Placed for Adoption","Date of Adoption Order ","Date of Decision that Child Should No Longer be Placed for Adoption","Reason Why Child No Longer Placed for Adoption","Date the child was placed for fostering in FFA or concurrent planning placement"},0)-1,"INVALID"))</f>
        <v>9</v>
      </c>
      <c r="I233" t="str">
        <f>IF(ISBLANK(MatchReport[[#This Row],[table]]),"TABLE",IF(ISBLANK(MatchReport[[#This Row],[header_name]]),IF(ISBLANK(MatchReport[[#This Row],[column_name]]),"","HEADER"),IF(ISBLANK(MatchReport[[#This Row],[column_name]]),"COLUMN","")))</f>
        <v/>
      </c>
    </row>
    <row r="234" spans="1:9" x14ac:dyDescent="0.2">
      <c r="A234" t="s">
        <v>155</v>
      </c>
      <c r="B234" t="s">
        <v>155</v>
      </c>
      <c r="C234">
        <v>2</v>
      </c>
      <c r="D234" t="s">
        <v>64</v>
      </c>
      <c r="E234" t="s">
        <v>65</v>
      </c>
      <c r="F234" t="s">
        <v>70</v>
      </c>
      <c r="G234" t="s">
        <v>70</v>
      </c>
      <c r="H234">
        <f>IF(ISBLANK(MatchReport[[#This Row],[header_name]]),"",IFERROR(MATCH(MatchReport[[#This Row],[header_name]],{"Child Unique ID","Family identifier","Gender","Ethnicity","Date of Birth","Age of Child (Years)","Does the Child have a Disability","Date the Child Entered Care","Date of Decision that Child Should be Placed for Adoption","Date of Placement Order","Date of Matching Child and Prospective Adopters","Date Placed for Adoption","Date of Adoption Order ","Date of Decision that Child Should No Longer be Placed for Adoption","Reason Why Child No Longer Placed for Adoption","Date the child was placed for fostering in FFA or concurrent planning placement"},0)-1,"INVALID"))</f>
        <v>10</v>
      </c>
      <c r="I234" t="str">
        <f>IF(ISBLANK(MatchReport[[#This Row],[table]]),"TABLE",IF(ISBLANK(MatchReport[[#This Row],[header_name]]),IF(ISBLANK(MatchReport[[#This Row],[column_name]]),"","HEADER"),IF(ISBLANK(MatchReport[[#This Row],[column_name]]),"COLUMN","")))</f>
        <v/>
      </c>
    </row>
    <row r="235" spans="1:9" x14ac:dyDescent="0.2">
      <c r="A235" t="s">
        <v>155</v>
      </c>
      <c r="B235" t="s">
        <v>155</v>
      </c>
      <c r="C235">
        <v>2</v>
      </c>
      <c r="D235" t="s">
        <v>64</v>
      </c>
      <c r="E235" t="s">
        <v>65</v>
      </c>
      <c r="F235" t="s">
        <v>71</v>
      </c>
      <c r="G235" t="s">
        <v>71</v>
      </c>
      <c r="H235">
        <f>IF(ISBLANK(MatchReport[[#This Row],[header_name]]),"",IFERROR(MATCH(MatchReport[[#This Row],[header_name]],{"Child Unique ID","Family identifier","Gender","Ethnicity","Date of Birth","Age of Child (Years)","Does the Child have a Disability","Date the Child Entered Care","Date of Decision that Child Should be Placed for Adoption","Date of Placement Order","Date of Matching Child and Prospective Adopters","Date Placed for Adoption","Date of Adoption Order ","Date of Decision that Child Should No Longer be Placed for Adoption","Reason Why Child No Longer Placed for Adoption","Date the child was placed for fostering in FFA or concurrent planning placement"},0)-1,"INVALID"))</f>
        <v>11</v>
      </c>
      <c r="I235" t="str">
        <f>IF(ISBLANK(MatchReport[[#This Row],[table]]),"TABLE",IF(ISBLANK(MatchReport[[#This Row],[header_name]]),IF(ISBLANK(MatchReport[[#This Row],[column_name]]),"","HEADER"),IF(ISBLANK(MatchReport[[#This Row],[column_name]]),"COLUMN","")))</f>
        <v/>
      </c>
    </row>
    <row r="236" spans="1:9" x14ac:dyDescent="0.2">
      <c r="A236" t="s">
        <v>155</v>
      </c>
      <c r="B236" t="s">
        <v>155</v>
      </c>
      <c r="C236">
        <v>2</v>
      </c>
      <c r="D236" t="s">
        <v>64</v>
      </c>
      <c r="E236" t="s">
        <v>65</v>
      </c>
      <c r="F236" t="s">
        <v>72</v>
      </c>
      <c r="G236" t="s">
        <v>73</v>
      </c>
      <c r="H236">
        <f>IF(ISBLANK(MatchReport[[#This Row],[header_name]]),"",IFERROR(MATCH(MatchReport[[#This Row],[header_name]],{"Child Unique ID","Family identifier","Gender","Ethnicity","Date of Birth","Age of Child (Years)","Does the Child have a Disability","Date the Child Entered Care","Date of Decision that Child Should be Placed for Adoption","Date of Placement Order","Date of Matching Child and Prospective Adopters","Date Placed for Adoption","Date of Adoption Order ","Date of Decision that Child Should No Longer be Placed for Adoption","Reason Why Child No Longer Placed for Adoption","Date the child was placed for fostering in FFA or concurrent planning placement"},0)-1,"INVALID"))</f>
        <v>12</v>
      </c>
      <c r="I236" t="str">
        <f>IF(ISBLANK(MatchReport[[#This Row],[table]]),"TABLE",IF(ISBLANK(MatchReport[[#This Row],[header_name]]),IF(ISBLANK(MatchReport[[#This Row],[column_name]]),"","HEADER"),IF(ISBLANK(MatchReport[[#This Row],[column_name]]),"COLUMN","")))</f>
        <v/>
      </c>
    </row>
    <row r="237" spans="1:9" x14ac:dyDescent="0.2">
      <c r="A237" t="s">
        <v>155</v>
      </c>
      <c r="B237" t="s">
        <v>155</v>
      </c>
      <c r="C237">
        <v>2</v>
      </c>
      <c r="D237" t="s">
        <v>64</v>
      </c>
      <c r="E237" t="s">
        <v>65</v>
      </c>
      <c r="F237" t="s">
        <v>74</v>
      </c>
      <c r="G237" t="s">
        <v>74</v>
      </c>
      <c r="H237">
        <f>IF(ISBLANK(MatchReport[[#This Row],[header_name]]),"",IFERROR(MATCH(MatchReport[[#This Row],[header_name]],{"Child Unique ID","Family identifier","Gender","Ethnicity","Date of Birth","Age of Child (Years)","Does the Child have a Disability","Date the Child Entered Care","Date of Decision that Child Should be Placed for Adoption","Date of Placement Order","Date of Matching Child and Prospective Adopters","Date Placed for Adoption","Date of Adoption Order ","Date of Decision that Child Should No Longer be Placed for Adoption","Reason Why Child No Longer Placed for Adoption","Date the child was placed for fostering in FFA or concurrent planning placement"},0)-1,"INVALID"))</f>
        <v>13</v>
      </c>
      <c r="I237" t="str">
        <f>IF(ISBLANK(MatchReport[[#This Row],[table]]),"TABLE",IF(ISBLANK(MatchReport[[#This Row],[header_name]]),IF(ISBLANK(MatchReport[[#This Row],[column_name]]),"","HEADER"),IF(ISBLANK(MatchReport[[#This Row],[column_name]]),"COLUMN","")))</f>
        <v/>
      </c>
    </row>
    <row r="238" spans="1:9" x14ac:dyDescent="0.2">
      <c r="A238" t="s">
        <v>155</v>
      </c>
      <c r="B238" t="s">
        <v>155</v>
      </c>
      <c r="C238">
        <v>2</v>
      </c>
      <c r="D238" t="s">
        <v>64</v>
      </c>
      <c r="E238" t="s">
        <v>65</v>
      </c>
      <c r="F238" t="s">
        <v>44</v>
      </c>
      <c r="G238" t="s">
        <v>44</v>
      </c>
      <c r="H238">
        <f>IF(ISBLANK(MatchReport[[#This Row],[header_name]]),"",IFERROR(MATCH(MatchReport[[#This Row],[header_name]],{"Child Unique ID","Family identifier","Gender","Ethnicity","Date of Birth","Age of Child (Years)","Does the Child have a Disability","Date the Child Entered Care","Date of Decision that Child Should be Placed for Adoption","Date of Placement Order","Date of Matching Child and Prospective Adopters","Date Placed for Adoption","Date of Adoption Order ","Date of Decision that Child Should No Longer be Placed for Adoption","Reason Why Child No Longer Placed for Adoption","Date the child was placed for fostering in FFA or concurrent planning placement"},0)-1,"INVALID"))</f>
        <v>14</v>
      </c>
      <c r="I238" t="str">
        <f>IF(ISBLANK(MatchReport[[#This Row],[table]]),"TABLE",IF(ISBLANK(MatchReport[[#This Row],[header_name]]),IF(ISBLANK(MatchReport[[#This Row],[column_name]]),"","HEADER"),IF(ISBLANK(MatchReport[[#This Row],[column_name]]),"COLUMN","")))</f>
        <v/>
      </c>
    </row>
    <row r="239" spans="1:9" x14ac:dyDescent="0.2">
      <c r="A239" t="s">
        <v>155</v>
      </c>
      <c r="B239" t="s">
        <v>155</v>
      </c>
      <c r="C239">
        <v>2</v>
      </c>
      <c r="D239" t="s">
        <v>64</v>
      </c>
      <c r="E239" t="s">
        <v>65</v>
      </c>
      <c r="F239" t="s">
        <v>75</v>
      </c>
      <c r="G239" t="s">
        <v>75</v>
      </c>
      <c r="H239">
        <f>IF(ISBLANK(MatchReport[[#This Row],[header_name]]),"",IFERROR(MATCH(MatchReport[[#This Row],[header_name]],{"Child Unique ID","Family identifier","Gender","Ethnicity","Date of Birth","Age of Child (Years)","Does the Child have a Disability","Date the Child Entered Care","Date of Decision that Child Should be Placed for Adoption","Date of Placement Order","Date of Matching Child and Prospective Adopters","Date Placed for Adoption","Date of Adoption Order ","Date of Decision that Child Should No Longer be Placed for Adoption","Reason Why Child No Longer Placed for Adoption","Date the child was placed for fostering in FFA or concurrent planning placement"},0)-1,"INVALID"))</f>
        <v>15</v>
      </c>
      <c r="I239" t="str">
        <f>IF(ISBLANK(MatchReport[[#This Row],[table]]),"TABLE",IF(ISBLANK(MatchReport[[#This Row],[header_name]]),IF(ISBLANK(MatchReport[[#This Row],[column_name]]),"","HEADER"),IF(ISBLANK(MatchReport[[#This Row],[column_name]]),"COLUMN","")))</f>
        <v/>
      </c>
    </row>
    <row r="240" spans="1:9" x14ac:dyDescent="0.2">
      <c r="A240" t="s">
        <v>155</v>
      </c>
      <c r="B240" t="s">
        <v>155</v>
      </c>
      <c r="C240">
        <v>2</v>
      </c>
      <c r="D240" t="s">
        <v>76</v>
      </c>
      <c r="E240" t="s">
        <v>77</v>
      </c>
      <c r="F240" t="s">
        <v>78</v>
      </c>
      <c r="G240" t="s">
        <v>78</v>
      </c>
      <c r="H240">
        <f>IF(ISBLANK(MatchReport[[#This Row],[header_name]]),"",IFERROR(MATCH(MatchReport[[#This Row],[header_name]],{"Individual adopter identifier","Family identifier","Gender","Ethnicity","Disability","Is the (prospective) adopter fostering for adoption?","Date enquiry received","Date Stage 1 started","Date Stage 1 ended","Date Stage 2 started","Date Stage 2 ended","Date application submitted","Date application approved","Date adopter matched with child(ren)","Date child/children placed with adopter(s)","No. of children placed","Date of Adoption Order","Date of leaving adoption process","Reason for leaving adoption process"},0)-1,"INVALID"))</f>
        <v>0</v>
      </c>
      <c r="I240" t="str">
        <f>IF(ISBLANK(MatchReport[[#This Row],[table]]),"TABLE",IF(ISBLANK(MatchReport[[#This Row],[header_name]]),IF(ISBLANK(MatchReport[[#This Row],[column_name]]),"","HEADER"),IF(ISBLANK(MatchReport[[#This Row],[column_name]]),"COLUMN","")))</f>
        <v/>
      </c>
    </row>
    <row r="241" spans="1:9" x14ac:dyDescent="0.2">
      <c r="A241" t="s">
        <v>155</v>
      </c>
      <c r="B241" t="s">
        <v>155</v>
      </c>
      <c r="C241">
        <v>2</v>
      </c>
      <c r="D241" t="s">
        <v>76</v>
      </c>
      <c r="E241" t="s">
        <v>77</v>
      </c>
      <c r="F241" t="s">
        <v>66</v>
      </c>
      <c r="G241" t="s">
        <v>66</v>
      </c>
      <c r="H241">
        <f>IF(ISBLANK(MatchReport[[#This Row],[header_name]]),"",IFERROR(MATCH(MatchReport[[#This Row],[header_name]],{"Individual adopter identifier","Family identifier","Gender","Ethnicity","Disability","Is the (prospective) adopter fostering for adoption?","Date enquiry received","Date Stage 1 started","Date Stage 1 ended","Date Stage 2 started","Date Stage 2 ended","Date application submitted","Date application approved","Date adopter matched with child(ren)","Date child/children placed with adopter(s)","No. of children placed","Date of Adoption Order","Date of leaving adoption process","Reason for leaving adoption process"},0)-1,"INVALID"))</f>
        <v>1</v>
      </c>
      <c r="I241" t="str">
        <f>IF(ISBLANK(MatchReport[[#This Row],[table]]),"TABLE",IF(ISBLANK(MatchReport[[#This Row],[header_name]]),IF(ISBLANK(MatchReport[[#This Row],[column_name]]),"","HEADER"),IF(ISBLANK(MatchReport[[#This Row],[column_name]]),"COLUMN","")))</f>
        <v/>
      </c>
    </row>
    <row r="242" spans="1:9" x14ac:dyDescent="0.2">
      <c r="A242" t="s">
        <v>155</v>
      </c>
      <c r="B242" t="s">
        <v>155</v>
      </c>
      <c r="C242">
        <v>2</v>
      </c>
      <c r="D242" t="s">
        <v>76</v>
      </c>
      <c r="E242" t="s">
        <v>77</v>
      </c>
      <c r="F242" t="s">
        <v>12</v>
      </c>
      <c r="G242" t="s">
        <v>12</v>
      </c>
      <c r="H242">
        <f>IF(ISBLANK(MatchReport[[#This Row],[header_name]]),"",IFERROR(MATCH(MatchReport[[#This Row],[header_name]],{"Individual adopter identifier","Family identifier","Gender","Ethnicity","Disability","Is the (prospective) adopter fostering for adoption?","Date enquiry received","Date Stage 1 started","Date Stage 1 ended","Date Stage 2 started","Date Stage 2 ended","Date application submitted","Date application approved","Date adopter matched with child(ren)","Date child/children placed with adopter(s)","No. of children placed","Date of Adoption Order","Date of leaving adoption process","Reason for leaving adoption process"},0)-1,"INVALID"))</f>
        <v>2</v>
      </c>
      <c r="I242" t="str">
        <f>IF(ISBLANK(MatchReport[[#This Row],[table]]),"TABLE",IF(ISBLANK(MatchReport[[#This Row],[header_name]]),IF(ISBLANK(MatchReport[[#This Row],[column_name]]),"","HEADER"),IF(ISBLANK(MatchReport[[#This Row],[column_name]]),"COLUMN","")))</f>
        <v/>
      </c>
    </row>
    <row r="243" spans="1:9" x14ac:dyDescent="0.2">
      <c r="A243" t="s">
        <v>155</v>
      </c>
      <c r="B243" t="s">
        <v>155</v>
      </c>
      <c r="C243">
        <v>2</v>
      </c>
      <c r="D243" t="s">
        <v>76</v>
      </c>
      <c r="E243" t="s">
        <v>77</v>
      </c>
      <c r="F243" t="s">
        <v>13</v>
      </c>
      <c r="G243" t="s">
        <v>13</v>
      </c>
      <c r="H243">
        <f>IF(ISBLANK(MatchReport[[#This Row],[header_name]]),"",IFERROR(MATCH(MatchReport[[#This Row],[header_name]],{"Individual adopter identifier","Family identifier","Gender","Ethnicity","Disability","Is the (prospective) adopter fostering for adoption?","Date enquiry received","Date Stage 1 started","Date Stage 1 ended","Date Stage 2 started","Date Stage 2 ended","Date application submitted","Date application approved","Date adopter matched with child(ren)","Date child/children placed with adopter(s)","No. of children placed","Date of Adoption Order","Date of leaving adoption process","Reason for leaving adoption process"},0)-1,"INVALID"))</f>
        <v>3</v>
      </c>
      <c r="I243" t="str">
        <f>IF(ISBLANK(MatchReport[[#This Row],[table]]),"TABLE",IF(ISBLANK(MatchReport[[#This Row],[header_name]]),IF(ISBLANK(MatchReport[[#This Row],[column_name]]),"","HEADER"),IF(ISBLANK(MatchReport[[#This Row],[column_name]]),"COLUMN","")))</f>
        <v/>
      </c>
    </row>
    <row r="244" spans="1:9" x14ac:dyDescent="0.2">
      <c r="A244" t="s">
        <v>155</v>
      </c>
      <c r="B244" t="s">
        <v>155</v>
      </c>
      <c r="C244">
        <v>2</v>
      </c>
      <c r="D244" t="s">
        <v>76</v>
      </c>
      <c r="E244" t="s">
        <v>77</v>
      </c>
      <c r="F244" t="s">
        <v>79</v>
      </c>
      <c r="G244" t="s">
        <v>79</v>
      </c>
      <c r="H244">
        <f>IF(ISBLANK(MatchReport[[#This Row],[header_name]]),"",IFERROR(MATCH(MatchReport[[#This Row],[header_name]],{"Individual adopter identifier","Family identifier","Gender","Ethnicity","Disability","Is the (prospective) adopter fostering for adoption?","Date enquiry received","Date Stage 1 started","Date Stage 1 ended","Date Stage 2 started","Date Stage 2 ended","Date application submitted","Date application approved","Date adopter matched with child(ren)","Date child/children placed with adopter(s)","No. of children placed","Date of Adoption Order","Date of leaving adoption process","Reason for leaving adoption process"},0)-1,"INVALID"))</f>
        <v>4</v>
      </c>
      <c r="I244" t="str">
        <f>IF(ISBLANK(MatchReport[[#This Row],[table]]),"TABLE",IF(ISBLANK(MatchReport[[#This Row],[header_name]]),IF(ISBLANK(MatchReport[[#This Row],[column_name]]),"","HEADER"),IF(ISBLANK(MatchReport[[#This Row],[column_name]]),"COLUMN","")))</f>
        <v/>
      </c>
    </row>
    <row r="245" spans="1:9" x14ac:dyDescent="0.2">
      <c r="A245" t="s">
        <v>155</v>
      </c>
      <c r="B245" t="s">
        <v>155</v>
      </c>
      <c r="C245">
        <v>2</v>
      </c>
      <c r="D245" t="s">
        <v>76</v>
      </c>
      <c r="E245" t="s">
        <v>77</v>
      </c>
      <c r="F245" t="s">
        <v>80</v>
      </c>
      <c r="H245" t="str">
        <f>IF(ISBLANK(MatchReport[[#This Row],[header_name]]),"",IFERROR(MATCH(MatchReport[[#This Row],[header_name]],{"Individual adopter identifier","Family identifier","Gender","Ethnicity","Disability","Is the (prospective) adopter fostering for adoption?","Date enquiry received","Date Stage 1 started","Date Stage 1 ended","Date Stage 2 started","Date Stage 2 ended","Date application submitted","Date application approved","Date adopter matched with child(ren)","Date child/children placed with adopter(s)","No. of children placed","Date of Adoption Order","Date of leaving adoption process","Reason for leaving adoption process"},0)-1,"INVALID"))</f>
        <v/>
      </c>
      <c r="I245" t="str">
        <f>IF(ISBLANK(MatchReport[[#This Row],[table]]),"TABLE",IF(ISBLANK(MatchReport[[#This Row],[header_name]]),IF(ISBLANK(MatchReport[[#This Row],[column_name]]),"","HEADER"),IF(ISBLANK(MatchReport[[#This Row],[column_name]]),"COLUMN","")))</f>
        <v>HEADER</v>
      </c>
    </row>
    <row r="246" spans="1:9" x14ac:dyDescent="0.2">
      <c r="A246" t="s">
        <v>155</v>
      </c>
      <c r="B246" t="s">
        <v>155</v>
      </c>
      <c r="C246">
        <v>2</v>
      </c>
      <c r="D246" t="s">
        <v>76</v>
      </c>
      <c r="E246" t="s">
        <v>77</v>
      </c>
      <c r="F246" t="s">
        <v>81</v>
      </c>
      <c r="G246" t="s">
        <v>81</v>
      </c>
      <c r="H246">
        <f>IF(ISBLANK(MatchReport[[#This Row],[header_name]]),"",IFERROR(MATCH(MatchReport[[#This Row],[header_name]],{"Individual adopter identifier","Family identifier","Gender","Ethnicity","Disability","Is the (prospective) adopter fostering for adoption?","Date enquiry received","Date Stage 1 started","Date Stage 1 ended","Date Stage 2 started","Date Stage 2 ended","Date application submitted","Date application approved","Date adopter matched with child(ren)","Date child/children placed with adopter(s)","No. of children placed","Date of Adoption Order","Date of leaving adoption process","Reason for leaving adoption process"},0)-1,"INVALID"))</f>
        <v>6</v>
      </c>
      <c r="I246" t="str">
        <f>IF(ISBLANK(MatchReport[[#This Row],[table]]),"TABLE",IF(ISBLANK(MatchReport[[#This Row],[header_name]]),IF(ISBLANK(MatchReport[[#This Row],[column_name]]),"","HEADER"),IF(ISBLANK(MatchReport[[#This Row],[column_name]]),"COLUMN","")))</f>
        <v/>
      </c>
    </row>
    <row r="247" spans="1:9" x14ac:dyDescent="0.2">
      <c r="A247" t="s">
        <v>155</v>
      </c>
      <c r="B247" t="s">
        <v>155</v>
      </c>
      <c r="C247">
        <v>2</v>
      </c>
      <c r="D247" t="s">
        <v>76</v>
      </c>
      <c r="E247" t="s">
        <v>77</v>
      </c>
      <c r="F247" t="s">
        <v>82</v>
      </c>
      <c r="G247" t="s">
        <v>82</v>
      </c>
      <c r="H247">
        <f>IF(ISBLANK(MatchReport[[#This Row],[header_name]]),"",IFERROR(MATCH(MatchReport[[#This Row],[header_name]],{"Individual adopter identifier","Family identifier","Gender","Ethnicity","Disability","Is the (prospective) adopter fostering for adoption?","Date enquiry received","Date Stage 1 started","Date Stage 1 ended","Date Stage 2 started","Date Stage 2 ended","Date application submitted","Date application approved","Date adopter matched with child(ren)","Date child/children placed with adopter(s)","No. of children placed","Date of Adoption Order","Date of leaving adoption process","Reason for leaving adoption process"},0)-1,"INVALID"))</f>
        <v>7</v>
      </c>
      <c r="I247" t="str">
        <f>IF(ISBLANK(MatchReport[[#This Row],[table]]),"TABLE",IF(ISBLANK(MatchReport[[#This Row],[header_name]]),IF(ISBLANK(MatchReport[[#This Row],[column_name]]),"","HEADER"),IF(ISBLANK(MatchReport[[#This Row],[column_name]]),"COLUMN","")))</f>
        <v/>
      </c>
    </row>
    <row r="248" spans="1:9" x14ac:dyDescent="0.2">
      <c r="A248" t="s">
        <v>155</v>
      </c>
      <c r="B248" t="s">
        <v>155</v>
      </c>
      <c r="C248">
        <v>2</v>
      </c>
      <c r="D248" t="s">
        <v>76</v>
      </c>
      <c r="E248" t="s">
        <v>77</v>
      </c>
      <c r="F248" t="s">
        <v>83</v>
      </c>
      <c r="G248" t="s">
        <v>83</v>
      </c>
      <c r="H248">
        <f>IF(ISBLANK(MatchReport[[#This Row],[header_name]]),"",IFERROR(MATCH(MatchReport[[#This Row],[header_name]],{"Individual adopter identifier","Family identifier","Gender","Ethnicity","Disability","Is the (prospective) adopter fostering for adoption?","Date enquiry received","Date Stage 1 started","Date Stage 1 ended","Date Stage 2 started","Date Stage 2 ended","Date application submitted","Date application approved","Date adopter matched with child(ren)","Date child/children placed with adopter(s)","No. of children placed","Date of Adoption Order","Date of leaving adoption process","Reason for leaving adoption process"},0)-1,"INVALID"))</f>
        <v>8</v>
      </c>
      <c r="I248" t="str">
        <f>IF(ISBLANK(MatchReport[[#This Row],[table]]),"TABLE",IF(ISBLANK(MatchReport[[#This Row],[header_name]]),IF(ISBLANK(MatchReport[[#This Row],[column_name]]),"","HEADER"),IF(ISBLANK(MatchReport[[#This Row],[column_name]]),"COLUMN","")))</f>
        <v/>
      </c>
    </row>
    <row r="249" spans="1:9" x14ac:dyDescent="0.2">
      <c r="A249" t="s">
        <v>155</v>
      </c>
      <c r="B249" t="s">
        <v>155</v>
      </c>
      <c r="C249">
        <v>2</v>
      </c>
      <c r="D249" t="s">
        <v>76</v>
      </c>
      <c r="E249" t="s">
        <v>77</v>
      </c>
      <c r="F249" t="s">
        <v>84</v>
      </c>
      <c r="G249" t="s">
        <v>84</v>
      </c>
      <c r="H249">
        <f>IF(ISBLANK(MatchReport[[#This Row],[header_name]]),"",IFERROR(MATCH(MatchReport[[#This Row],[header_name]],{"Individual adopter identifier","Family identifier","Gender","Ethnicity","Disability","Is the (prospective) adopter fostering for adoption?","Date enquiry received","Date Stage 1 started","Date Stage 1 ended","Date Stage 2 started","Date Stage 2 ended","Date application submitted","Date application approved","Date adopter matched with child(ren)","Date child/children placed with adopter(s)","No. of children placed","Date of Adoption Order","Date of leaving adoption process","Reason for leaving adoption process"},0)-1,"INVALID"))</f>
        <v>9</v>
      </c>
      <c r="I249" t="str">
        <f>IF(ISBLANK(MatchReport[[#This Row],[table]]),"TABLE",IF(ISBLANK(MatchReport[[#This Row],[header_name]]),IF(ISBLANK(MatchReport[[#This Row],[column_name]]),"","HEADER"),IF(ISBLANK(MatchReport[[#This Row],[column_name]]),"COLUMN","")))</f>
        <v/>
      </c>
    </row>
    <row r="250" spans="1:9" x14ac:dyDescent="0.2">
      <c r="A250" t="s">
        <v>155</v>
      </c>
      <c r="B250" t="s">
        <v>155</v>
      </c>
      <c r="C250">
        <v>2</v>
      </c>
      <c r="D250" t="s">
        <v>76</v>
      </c>
      <c r="E250" t="s">
        <v>77</v>
      </c>
      <c r="F250" t="s">
        <v>85</v>
      </c>
      <c r="G250" t="s">
        <v>85</v>
      </c>
      <c r="H250">
        <f>IF(ISBLANK(MatchReport[[#This Row],[header_name]]),"",IFERROR(MATCH(MatchReport[[#This Row],[header_name]],{"Individual adopter identifier","Family identifier","Gender","Ethnicity","Disability","Is the (prospective) adopter fostering for adoption?","Date enquiry received","Date Stage 1 started","Date Stage 1 ended","Date Stage 2 started","Date Stage 2 ended","Date application submitted","Date application approved","Date adopter matched with child(ren)","Date child/children placed with adopter(s)","No. of children placed","Date of Adoption Order","Date of leaving adoption process","Reason for leaving adoption process"},0)-1,"INVALID"))</f>
        <v>10</v>
      </c>
      <c r="I250" t="str">
        <f>IF(ISBLANK(MatchReport[[#This Row],[table]]),"TABLE",IF(ISBLANK(MatchReport[[#This Row],[header_name]]),IF(ISBLANK(MatchReport[[#This Row],[column_name]]),"","HEADER"),IF(ISBLANK(MatchReport[[#This Row],[column_name]]),"COLUMN","")))</f>
        <v/>
      </c>
    </row>
    <row r="251" spans="1:9" x14ac:dyDescent="0.2">
      <c r="A251" t="s">
        <v>155</v>
      </c>
      <c r="B251" t="s">
        <v>155</v>
      </c>
      <c r="C251">
        <v>2</v>
      </c>
      <c r="D251" t="s">
        <v>76</v>
      </c>
      <c r="E251" t="s">
        <v>77</v>
      </c>
      <c r="F251" t="s">
        <v>86</v>
      </c>
      <c r="G251" t="s">
        <v>86</v>
      </c>
      <c r="H251">
        <f>IF(ISBLANK(MatchReport[[#This Row],[header_name]]),"",IFERROR(MATCH(MatchReport[[#This Row],[header_name]],{"Individual adopter identifier","Family identifier","Gender","Ethnicity","Disability","Is the (prospective) adopter fostering for adoption?","Date enquiry received","Date Stage 1 started","Date Stage 1 ended","Date Stage 2 started","Date Stage 2 ended","Date application submitted","Date application approved","Date adopter matched with child(ren)","Date child/children placed with adopter(s)","No. of children placed","Date of Adoption Order","Date of leaving adoption process","Reason for leaving adoption process"},0)-1,"INVALID"))</f>
        <v>11</v>
      </c>
      <c r="I251" t="str">
        <f>IF(ISBLANK(MatchReport[[#This Row],[table]]),"TABLE",IF(ISBLANK(MatchReport[[#This Row],[header_name]]),IF(ISBLANK(MatchReport[[#This Row],[column_name]]),"","HEADER"),IF(ISBLANK(MatchReport[[#This Row],[column_name]]),"COLUMN","")))</f>
        <v/>
      </c>
    </row>
    <row r="252" spans="1:9" x14ac:dyDescent="0.2">
      <c r="A252" t="s">
        <v>155</v>
      </c>
      <c r="B252" t="s">
        <v>155</v>
      </c>
      <c r="C252">
        <v>2</v>
      </c>
      <c r="D252" t="s">
        <v>76</v>
      </c>
      <c r="E252" t="s">
        <v>77</v>
      </c>
      <c r="F252" t="s">
        <v>87</v>
      </c>
      <c r="G252" t="s">
        <v>87</v>
      </c>
      <c r="H252">
        <f>IF(ISBLANK(MatchReport[[#This Row],[header_name]]),"",IFERROR(MATCH(MatchReport[[#This Row],[header_name]],{"Individual adopter identifier","Family identifier","Gender","Ethnicity","Disability","Is the (prospective) adopter fostering for adoption?","Date enquiry received","Date Stage 1 started","Date Stage 1 ended","Date Stage 2 started","Date Stage 2 ended","Date application submitted","Date application approved","Date adopter matched with child(ren)","Date child/children placed with adopter(s)","No. of children placed","Date of Adoption Order","Date of leaving adoption process","Reason for leaving adoption process"},0)-1,"INVALID"))</f>
        <v>12</v>
      </c>
      <c r="I252" t="str">
        <f>IF(ISBLANK(MatchReport[[#This Row],[table]]),"TABLE",IF(ISBLANK(MatchReport[[#This Row],[header_name]]),IF(ISBLANK(MatchReport[[#This Row],[column_name]]),"","HEADER"),IF(ISBLANK(MatchReport[[#This Row],[column_name]]),"COLUMN","")))</f>
        <v/>
      </c>
    </row>
    <row r="253" spans="1:9" x14ac:dyDescent="0.2">
      <c r="A253" t="s">
        <v>155</v>
      </c>
      <c r="B253" t="s">
        <v>155</v>
      </c>
      <c r="C253">
        <v>2</v>
      </c>
      <c r="D253" t="s">
        <v>76</v>
      </c>
      <c r="E253" t="s">
        <v>77</v>
      </c>
      <c r="F253" t="s">
        <v>88</v>
      </c>
      <c r="H253" t="str">
        <f>IF(ISBLANK(MatchReport[[#This Row],[header_name]]),"",IFERROR(MATCH(MatchReport[[#This Row],[header_name]],{"Individual adopter identifier","Family identifier","Gender","Ethnicity","Disability","Is the (prospective) adopter fostering for adoption?","Date enquiry received","Date Stage 1 started","Date Stage 1 ended","Date Stage 2 started","Date Stage 2 ended","Date application submitted","Date application approved","Date adopter matched with child(ren)","Date child/children placed with adopter(s)","No. of children placed","Date of Adoption Order","Date of leaving adoption process","Reason for leaving adoption process"},0)-1,"INVALID"))</f>
        <v/>
      </c>
      <c r="I253" t="str">
        <f>IF(ISBLANK(MatchReport[[#This Row],[table]]),"TABLE",IF(ISBLANK(MatchReport[[#This Row],[header_name]]),IF(ISBLANK(MatchReport[[#This Row],[column_name]]),"","HEADER"),IF(ISBLANK(MatchReport[[#This Row],[column_name]]),"COLUMN","")))</f>
        <v>HEADER</v>
      </c>
    </row>
    <row r="254" spans="1:9" x14ac:dyDescent="0.2">
      <c r="A254" t="s">
        <v>155</v>
      </c>
      <c r="B254" t="s">
        <v>155</v>
      </c>
      <c r="C254">
        <v>2</v>
      </c>
      <c r="D254" t="s">
        <v>76</v>
      </c>
      <c r="E254" t="s">
        <v>77</v>
      </c>
      <c r="F254" t="s">
        <v>89</v>
      </c>
      <c r="H254" t="str">
        <f>IF(ISBLANK(MatchReport[[#This Row],[header_name]]),"",IFERROR(MATCH(MatchReport[[#This Row],[header_name]],{"Individual adopter identifier","Family identifier","Gender","Ethnicity","Disability","Is the (prospective) adopter fostering for adoption?","Date enquiry received","Date Stage 1 started","Date Stage 1 ended","Date Stage 2 started","Date Stage 2 ended","Date application submitted","Date application approved","Date adopter matched with child(ren)","Date child/children placed with adopter(s)","No. of children placed","Date of Adoption Order","Date of leaving adoption process","Reason for leaving adoption process"},0)-1,"INVALID"))</f>
        <v/>
      </c>
      <c r="I254" t="str">
        <f>IF(ISBLANK(MatchReport[[#This Row],[table]]),"TABLE",IF(ISBLANK(MatchReport[[#This Row],[header_name]]),IF(ISBLANK(MatchReport[[#This Row],[column_name]]),"","HEADER"),IF(ISBLANK(MatchReport[[#This Row],[column_name]]),"COLUMN","")))</f>
        <v>HEADER</v>
      </c>
    </row>
    <row r="255" spans="1:9" x14ac:dyDescent="0.2">
      <c r="A255" t="s">
        <v>155</v>
      </c>
      <c r="B255" t="s">
        <v>155</v>
      </c>
      <c r="C255">
        <v>2</v>
      </c>
      <c r="D255" t="s">
        <v>76</v>
      </c>
      <c r="E255" t="s">
        <v>77</v>
      </c>
      <c r="F255" t="s">
        <v>90</v>
      </c>
      <c r="G255" t="s">
        <v>90</v>
      </c>
      <c r="H255">
        <f>IF(ISBLANK(MatchReport[[#This Row],[header_name]]),"",IFERROR(MATCH(MatchReport[[#This Row],[header_name]],{"Individual adopter identifier","Family identifier","Gender","Ethnicity","Disability","Is the (prospective) adopter fostering for adoption?","Date enquiry received","Date Stage 1 started","Date Stage 1 ended","Date Stage 2 started","Date Stage 2 ended","Date application submitted","Date application approved","Date adopter matched with child(ren)","Date child/children placed with adopter(s)","No. of children placed","Date of Adoption Order","Date of leaving adoption process","Reason for leaving adoption process"},0)-1,"INVALID"))</f>
        <v>15</v>
      </c>
      <c r="I255" t="str">
        <f>IF(ISBLANK(MatchReport[[#This Row],[table]]),"TABLE",IF(ISBLANK(MatchReport[[#This Row],[header_name]]),IF(ISBLANK(MatchReport[[#This Row],[column_name]]),"","HEADER"),IF(ISBLANK(MatchReport[[#This Row],[column_name]]),"COLUMN","")))</f>
        <v/>
      </c>
    </row>
    <row r="256" spans="1:9" x14ac:dyDescent="0.2">
      <c r="A256" t="s">
        <v>155</v>
      </c>
      <c r="B256" t="s">
        <v>155</v>
      </c>
      <c r="C256">
        <v>2</v>
      </c>
      <c r="D256" t="s">
        <v>76</v>
      </c>
      <c r="E256" t="s">
        <v>77</v>
      </c>
      <c r="F256" t="s">
        <v>72</v>
      </c>
      <c r="G256" t="s">
        <v>72</v>
      </c>
      <c r="H256">
        <f>IF(ISBLANK(MatchReport[[#This Row],[header_name]]),"",IFERROR(MATCH(MatchReport[[#This Row],[header_name]],{"Individual adopter identifier","Family identifier","Gender","Ethnicity","Disability","Is the (prospective) adopter fostering for adoption?","Date enquiry received","Date Stage 1 started","Date Stage 1 ended","Date Stage 2 started","Date Stage 2 ended","Date application submitted","Date application approved","Date adopter matched with child(ren)","Date child/children placed with adopter(s)","No. of children placed","Date of Adoption Order","Date of leaving adoption process","Reason for leaving adoption process"},0)-1,"INVALID"))</f>
        <v>16</v>
      </c>
      <c r="I256" t="str">
        <f>IF(ISBLANK(MatchReport[[#This Row],[table]]),"TABLE",IF(ISBLANK(MatchReport[[#This Row],[header_name]]),IF(ISBLANK(MatchReport[[#This Row],[column_name]]),"","HEADER"),IF(ISBLANK(MatchReport[[#This Row],[column_name]]),"COLUMN","")))</f>
        <v/>
      </c>
    </row>
    <row r="257" spans="1:9" x14ac:dyDescent="0.2">
      <c r="A257" t="s">
        <v>155</v>
      </c>
      <c r="B257" t="s">
        <v>155</v>
      </c>
      <c r="C257">
        <v>2</v>
      </c>
      <c r="D257" t="s">
        <v>76</v>
      </c>
      <c r="E257" t="s">
        <v>77</v>
      </c>
      <c r="F257" t="s">
        <v>91</v>
      </c>
      <c r="G257" t="s">
        <v>91</v>
      </c>
      <c r="H257">
        <f>IF(ISBLANK(MatchReport[[#This Row],[header_name]]),"",IFERROR(MATCH(MatchReport[[#This Row],[header_name]],{"Individual adopter identifier","Family identifier","Gender","Ethnicity","Disability","Is the (prospective) adopter fostering for adoption?","Date enquiry received","Date Stage 1 started","Date Stage 1 ended","Date Stage 2 started","Date Stage 2 ended","Date application submitted","Date application approved","Date adopter matched with child(ren)","Date child/children placed with adopter(s)","No. of children placed","Date of Adoption Order","Date of leaving adoption process","Reason for leaving adoption process"},0)-1,"INVALID"))</f>
        <v>17</v>
      </c>
      <c r="I257" t="str">
        <f>IF(ISBLANK(MatchReport[[#This Row],[table]]),"TABLE",IF(ISBLANK(MatchReport[[#This Row],[header_name]]),IF(ISBLANK(MatchReport[[#This Row],[column_name]]),"","HEADER"),IF(ISBLANK(MatchReport[[#This Row],[column_name]]),"COLUMN","")))</f>
        <v/>
      </c>
    </row>
    <row r="258" spans="1:9" x14ac:dyDescent="0.2">
      <c r="A258" t="s">
        <v>155</v>
      </c>
      <c r="B258" t="s">
        <v>155</v>
      </c>
      <c r="C258">
        <v>2</v>
      </c>
      <c r="D258" t="s">
        <v>76</v>
      </c>
      <c r="E258" t="s">
        <v>77</v>
      </c>
      <c r="F258" t="s">
        <v>45</v>
      </c>
      <c r="G258" t="s">
        <v>45</v>
      </c>
      <c r="H258">
        <f>IF(ISBLANK(MatchReport[[#This Row],[header_name]]),"",IFERROR(MATCH(MatchReport[[#This Row],[header_name]],{"Individual adopter identifier","Family identifier","Gender","Ethnicity","Disability","Is the (prospective) adopter fostering for adoption?","Date enquiry received","Date Stage 1 started","Date Stage 1 ended","Date Stage 2 started","Date Stage 2 ended","Date application submitted","Date application approved","Date adopter matched with child(ren)","Date child/children placed with adopter(s)","No. of children placed","Date of Adoption Order","Date of leaving adoption process","Reason for leaving adoption process"},0)-1,"INVALID"))</f>
        <v>18</v>
      </c>
      <c r="I258" t="str">
        <f>IF(ISBLANK(MatchReport[[#This Row],[table]]),"TABLE",IF(ISBLANK(MatchReport[[#This Row],[header_name]]),IF(ISBLANK(MatchReport[[#This Row],[column_name]]),"","HEADER"),IF(ISBLANK(MatchReport[[#This Row],[column_name]]),"COLUMN","")))</f>
        <v/>
      </c>
    </row>
    <row r="259" spans="1:9" x14ac:dyDescent="0.2">
      <c r="A259" t="s">
        <v>155</v>
      </c>
      <c r="B259" t="s">
        <v>155</v>
      </c>
      <c r="C259">
        <v>2</v>
      </c>
      <c r="D259" t="s">
        <v>76</v>
      </c>
      <c r="E259" t="s">
        <v>77</v>
      </c>
      <c r="G259" t="s">
        <v>80</v>
      </c>
      <c r="H259">
        <f>IF(ISBLANK(MatchReport[[#This Row],[header_name]]),"",IFERROR(MATCH(MatchReport[[#This Row],[header_name]],{"Individual adopter identifier","Family identifier","Gender","Ethnicity","Disability","Is the (prospective) adopter fostering for adoption?","Date enquiry received","Date Stage 1 started","Date Stage 1 ended","Date Stage 2 started","Date Stage 2 ended","Date application submitted","Date application approved","Date adopter matched with child(ren)","Date child/children placed with adopter(s)","No. of children placed","Date of Adoption Order","Date of leaving adoption process","Reason for leaving adoption process"},0)-1,"INVALID"))</f>
        <v>5</v>
      </c>
      <c r="I259" t="str">
        <f>IF(ISBLANK(MatchReport[[#This Row],[table]]),"TABLE",IF(ISBLANK(MatchReport[[#This Row],[header_name]]),IF(ISBLANK(MatchReport[[#This Row],[column_name]]),"","HEADER"),IF(ISBLANK(MatchReport[[#This Row],[column_name]]),"COLUMN","")))</f>
        <v>COLUMN</v>
      </c>
    </row>
    <row r="260" spans="1:9" x14ac:dyDescent="0.2">
      <c r="A260" t="s">
        <v>155</v>
      </c>
      <c r="B260" t="s">
        <v>155</v>
      </c>
      <c r="C260">
        <v>2</v>
      </c>
      <c r="D260" t="s">
        <v>76</v>
      </c>
      <c r="E260" t="s">
        <v>77</v>
      </c>
      <c r="G260" t="s">
        <v>88</v>
      </c>
      <c r="H260">
        <f>IF(ISBLANK(MatchReport[[#This Row],[header_name]]),"",IFERROR(MATCH(MatchReport[[#This Row],[header_name]],{"Individual adopter identifier","Family identifier","Gender","Ethnicity","Disability","Is the (prospective) adopter fostering for adoption?","Date enquiry received","Date Stage 1 started","Date Stage 1 ended","Date Stage 2 started","Date Stage 2 ended","Date application submitted","Date application approved","Date adopter matched with child(ren)","Date child/children placed with adopter(s)","No. of children placed","Date of Adoption Order","Date of leaving adoption process","Reason for leaving adoption process"},0)-1,"INVALID"))</f>
        <v>13</v>
      </c>
      <c r="I260" t="str">
        <f>IF(ISBLANK(MatchReport[[#This Row],[table]]),"TABLE",IF(ISBLANK(MatchReport[[#This Row],[header_name]]),IF(ISBLANK(MatchReport[[#This Row],[column_name]]),"","HEADER"),IF(ISBLANK(MatchReport[[#This Row],[column_name]]),"COLUMN","")))</f>
        <v>COLUMN</v>
      </c>
    </row>
    <row r="261" spans="1:9" x14ac:dyDescent="0.2">
      <c r="A261" t="s">
        <v>155</v>
      </c>
      <c r="B261" t="s">
        <v>155</v>
      </c>
      <c r="C261">
        <v>2</v>
      </c>
      <c r="D261" t="s">
        <v>76</v>
      </c>
      <c r="E261" t="s">
        <v>77</v>
      </c>
      <c r="G261" t="s">
        <v>89</v>
      </c>
      <c r="H261">
        <f>IF(ISBLANK(MatchReport[[#This Row],[header_name]]),"",IFERROR(MATCH(MatchReport[[#This Row],[header_name]],{"Individual adopter identifier","Family identifier","Gender","Ethnicity","Disability","Is the (prospective) adopter fostering for adoption?","Date enquiry received","Date Stage 1 started","Date Stage 1 ended","Date Stage 2 started","Date Stage 2 ended","Date application submitted","Date application approved","Date adopter matched with child(ren)","Date child/children placed with adopter(s)","No. of children placed","Date of Adoption Order","Date of leaving adoption process","Reason for leaving adoption process"},0)-1,"INVALID"))</f>
        <v>14</v>
      </c>
      <c r="I261" t="str">
        <f>IF(ISBLANK(MatchReport[[#This Row],[table]]),"TABLE",IF(ISBLANK(MatchReport[[#This Row],[header_name]]),IF(ISBLANK(MatchReport[[#This Row],[column_name]]),"","HEADER"),IF(ISBLANK(MatchReport[[#This Row],[column_name]]),"COLUMN","")))</f>
        <v>COLUMN</v>
      </c>
    </row>
    <row r="262" spans="1:9" x14ac:dyDescent="0.2">
      <c r="A262" t="s">
        <v>155</v>
      </c>
      <c r="B262" t="s">
        <v>155</v>
      </c>
      <c r="C262">
        <v>2</v>
      </c>
      <c r="D262" t="s">
        <v>92</v>
      </c>
      <c r="E262" t="s">
        <v>93</v>
      </c>
      <c r="F262" t="s">
        <v>59</v>
      </c>
      <c r="G262" t="s">
        <v>59</v>
      </c>
      <c r="H262">
        <f>IF(ISBLANK(MatchReport[[#This Row],[header_name]]),"",IFERROR(MATCH(MatchReport[[#This Row],[header_name]],{"Child Unique ID","Gender","Ethnicity","Date of Birth","Age of Child (Years)","Assessment start date","Assessment completion date","Organisation completing assessment"},0)-1,"INVALID"))</f>
        <v>0</v>
      </c>
      <c r="I262" t="str">
        <f>IF(ISBLANK(MatchReport[[#This Row],[table]]),"TABLE",IF(ISBLANK(MatchReport[[#This Row],[header_name]]),IF(ISBLANK(MatchReport[[#This Row],[column_name]]),"","HEADER"),IF(ISBLANK(MatchReport[[#This Row],[column_name]]),"COLUMN","")))</f>
        <v/>
      </c>
    </row>
    <row r="263" spans="1:9" x14ac:dyDescent="0.2">
      <c r="A263" t="s">
        <v>155</v>
      </c>
      <c r="B263" t="s">
        <v>155</v>
      </c>
      <c r="C263">
        <v>2</v>
      </c>
      <c r="D263" t="s">
        <v>92</v>
      </c>
      <c r="E263" t="s">
        <v>93</v>
      </c>
      <c r="F263" t="s">
        <v>12</v>
      </c>
      <c r="G263" t="s">
        <v>12</v>
      </c>
      <c r="H263">
        <f>IF(ISBLANK(MatchReport[[#This Row],[header_name]]),"",IFERROR(MATCH(MatchReport[[#This Row],[header_name]],{"Child Unique ID","Gender","Ethnicity","Date of Birth","Age of Child (Years)","Assessment start date","Assessment completion date","Organisation completing assessment"},0)-1,"INVALID"))</f>
        <v>1</v>
      </c>
      <c r="I263" t="str">
        <f>IF(ISBLANK(MatchReport[[#This Row],[table]]),"TABLE",IF(ISBLANK(MatchReport[[#This Row],[header_name]]),IF(ISBLANK(MatchReport[[#This Row],[column_name]]),"","HEADER"),IF(ISBLANK(MatchReport[[#This Row],[column_name]]),"COLUMN","")))</f>
        <v/>
      </c>
    </row>
    <row r="264" spans="1:9" x14ac:dyDescent="0.2">
      <c r="A264" t="s">
        <v>155</v>
      </c>
      <c r="B264" t="s">
        <v>155</v>
      </c>
      <c r="C264">
        <v>2</v>
      </c>
      <c r="D264" t="s">
        <v>92</v>
      </c>
      <c r="E264" t="s">
        <v>93</v>
      </c>
      <c r="F264" t="s">
        <v>13</v>
      </c>
      <c r="G264" t="s">
        <v>13</v>
      </c>
      <c r="H264">
        <f>IF(ISBLANK(MatchReport[[#This Row],[header_name]]),"",IFERROR(MATCH(MatchReport[[#This Row],[header_name]],{"Child Unique ID","Gender","Ethnicity","Date of Birth","Age of Child (Years)","Assessment start date","Assessment completion date","Organisation completing assessment"},0)-1,"INVALID"))</f>
        <v>2</v>
      </c>
      <c r="I264" t="str">
        <f>IF(ISBLANK(MatchReport[[#This Row],[table]]),"TABLE",IF(ISBLANK(MatchReport[[#This Row],[header_name]]),IF(ISBLANK(MatchReport[[#This Row],[column_name]]),"","HEADER"),IF(ISBLANK(MatchReport[[#This Row],[column_name]]),"COLUMN","")))</f>
        <v/>
      </c>
    </row>
    <row r="265" spans="1:9" x14ac:dyDescent="0.2">
      <c r="A265" t="s">
        <v>155</v>
      </c>
      <c r="B265" t="s">
        <v>155</v>
      </c>
      <c r="C265">
        <v>2</v>
      </c>
      <c r="D265" t="s">
        <v>92</v>
      </c>
      <c r="E265" t="s">
        <v>93</v>
      </c>
      <c r="F265" t="s">
        <v>60</v>
      </c>
      <c r="G265" t="s">
        <v>60</v>
      </c>
      <c r="H265">
        <f>IF(ISBLANK(MatchReport[[#This Row],[header_name]]),"",IFERROR(MATCH(MatchReport[[#This Row],[header_name]],{"Child Unique ID","Gender","Ethnicity","Date of Birth","Age of Child (Years)","Assessment start date","Assessment completion date","Organisation completing assessment"},0)-1,"INVALID"))</f>
        <v>3</v>
      </c>
      <c r="I265" t="str">
        <f>IF(ISBLANK(MatchReport[[#This Row],[table]]),"TABLE",IF(ISBLANK(MatchReport[[#This Row],[header_name]]),IF(ISBLANK(MatchReport[[#This Row],[column_name]]),"","HEADER"),IF(ISBLANK(MatchReport[[#This Row],[column_name]]),"COLUMN","")))</f>
        <v/>
      </c>
    </row>
    <row r="266" spans="1:9" x14ac:dyDescent="0.2">
      <c r="A266" t="s">
        <v>155</v>
      </c>
      <c r="B266" t="s">
        <v>155</v>
      </c>
      <c r="C266">
        <v>2</v>
      </c>
      <c r="D266" t="s">
        <v>92</v>
      </c>
      <c r="E266" t="s">
        <v>93</v>
      </c>
      <c r="F266" t="s">
        <v>61</v>
      </c>
      <c r="G266" t="s">
        <v>61</v>
      </c>
      <c r="H266">
        <f>IF(ISBLANK(MatchReport[[#This Row],[header_name]]),"",IFERROR(MATCH(MatchReport[[#This Row],[header_name]],{"Child Unique ID","Gender","Ethnicity","Date of Birth","Age of Child (Years)","Assessment start date","Assessment completion date","Organisation completing assessment"},0)-1,"INVALID"))</f>
        <v>4</v>
      </c>
      <c r="I266" t="str">
        <f>IF(ISBLANK(MatchReport[[#This Row],[table]]),"TABLE",IF(ISBLANK(MatchReport[[#This Row],[header_name]]),IF(ISBLANK(MatchReport[[#This Row],[column_name]]),"","HEADER"),IF(ISBLANK(MatchReport[[#This Row],[column_name]]),"COLUMN","")))</f>
        <v/>
      </c>
    </row>
    <row r="267" spans="1:9" x14ac:dyDescent="0.2">
      <c r="A267" t="s">
        <v>155</v>
      </c>
      <c r="B267" t="s">
        <v>155</v>
      </c>
      <c r="C267">
        <v>2</v>
      </c>
      <c r="D267" t="s">
        <v>92</v>
      </c>
      <c r="E267" t="s">
        <v>93</v>
      </c>
      <c r="F267" t="s">
        <v>94</v>
      </c>
      <c r="G267" t="s">
        <v>94</v>
      </c>
      <c r="H267">
        <f>IF(ISBLANK(MatchReport[[#This Row],[header_name]]),"",IFERROR(MATCH(MatchReport[[#This Row],[header_name]],{"Child Unique ID","Gender","Ethnicity","Date of Birth","Age of Child (Years)","Assessment start date","Assessment completion date","Organisation completing assessment"},0)-1,"INVALID"))</f>
        <v>5</v>
      </c>
      <c r="I267" t="str">
        <f>IF(ISBLANK(MatchReport[[#This Row],[table]]),"TABLE",IF(ISBLANK(MatchReport[[#This Row],[header_name]]),IF(ISBLANK(MatchReport[[#This Row],[column_name]]),"","HEADER"),IF(ISBLANK(MatchReport[[#This Row],[column_name]]),"COLUMN","")))</f>
        <v/>
      </c>
    </row>
    <row r="268" spans="1:9" x14ac:dyDescent="0.2">
      <c r="A268" t="s">
        <v>155</v>
      </c>
      <c r="B268" t="s">
        <v>155</v>
      </c>
      <c r="C268">
        <v>2</v>
      </c>
      <c r="D268" t="s">
        <v>92</v>
      </c>
      <c r="E268" t="s">
        <v>93</v>
      </c>
      <c r="F268" t="s">
        <v>95</v>
      </c>
      <c r="G268" t="s">
        <v>95</v>
      </c>
      <c r="H268">
        <f>IF(ISBLANK(MatchReport[[#This Row],[header_name]]),"",IFERROR(MATCH(MatchReport[[#This Row],[header_name]],{"Child Unique ID","Gender","Ethnicity","Date of Birth","Age of Child (Years)","Assessment start date","Assessment completion date","Organisation completing assessment"},0)-1,"INVALID"))</f>
        <v>6</v>
      </c>
      <c r="I268" t="str">
        <f>IF(ISBLANK(MatchReport[[#This Row],[table]]),"TABLE",IF(ISBLANK(MatchReport[[#This Row],[header_name]]),IF(ISBLANK(MatchReport[[#This Row],[column_name]]),"","HEADER"),IF(ISBLANK(MatchReport[[#This Row],[column_name]]),"COLUMN","")))</f>
        <v/>
      </c>
    </row>
    <row r="269" spans="1:9" x14ac:dyDescent="0.2">
      <c r="A269" t="s">
        <v>155</v>
      </c>
      <c r="B269" t="s">
        <v>155</v>
      </c>
      <c r="C269">
        <v>2</v>
      </c>
      <c r="D269" t="s">
        <v>92</v>
      </c>
      <c r="E269" t="s">
        <v>93</v>
      </c>
      <c r="F269" t="s">
        <v>96</v>
      </c>
      <c r="G269" t="s">
        <v>96</v>
      </c>
      <c r="H269">
        <f>IF(ISBLANK(MatchReport[[#This Row],[header_name]]),"",IFERROR(MATCH(MatchReport[[#This Row],[header_name]],{"Child Unique ID","Gender","Ethnicity","Date of Birth","Age of Child (Years)","Assessment start date","Assessment completion date","Organisation completing assessment"},0)-1,"INVALID"))</f>
        <v>7</v>
      </c>
      <c r="I269" t="str">
        <f>IF(ISBLANK(MatchReport[[#This Row],[table]]),"TABLE",IF(ISBLANK(MatchReport[[#This Row],[header_name]]),IF(ISBLANK(MatchReport[[#This Row],[column_name]]),"","HEADER"),IF(ISBLANK(MatchReport[[#This Row],[column_name]]),"COLUMN","")))</f>
        <v/>
      </c>
    </row>
    <row r="270" spans="1:9" x14ac:dyDescent="0.2">
      <c r="A270" t="s">
        <v>155</v>
      </c>
      <c r="B270" t="s">
        <v>155</v>
      </c>
      <c r="C270">
        <v>2</v>
      </c>
      <c r="D270" t="s">
        <v>97</v>
      </c>
      <c r="E270" t="s">
        <v>98</v>
      </c>
      <c r="F270" t="s">
        <v>59</v>
      </c>
      <c r="G270" t="s">
        <v>59</v>
      </c>
      <c r="H270">
        <f>IF(ISBLANK(MatchReport[[#This Row],[header_name]]),"",IFERROR(MATCH(MatchReport[[#This Row],[header_name]],{"Child Unique ID","Gender","Ethnicity","Date of Birth","Age of Child (Years)","Date of referral","Referral Source","Referral NFA?","Number of Referrals in Last 12 Months","Allocated Team","Allocated Worker"},0)-1,"INVALID"))</f>
        <v>0</v>
      </c>
      <c r="I270" t="str">
        <f>IF(ISBLANK(MatchReport[[#This Row],[table]]),"TABLE",IF(ISBLANK(MatchReport[[#This Row],[header_name]]),IF(ISBLANK(MatchReport[[#This Row],[column_name]]),"","HEADER"),IF(ISBLANK(MatchReport[[#This Row],[column_name]]),"COLUMN","")))</f>
        <v/>
      </c>
    </row>
    <row r="271" spans="1:9" x14ac:dyDescent="0.2">
      <c r="A271" t="s">
        <v>155</v>
      </c>
      <c r="B271" t="s">
        <v>155</v>
      </c>
      <c r="C271">
        <v>2</v>
      </c>
      <c r="D271" t="s">
        <v>97</v>
      </c>
      <c r="E271" t="s">
        <v>98</v>
      </c>
      <c r="F271" t="s">
        <v>12</v>
      </c>
      <c r="G271" t="s">
        <v>12</v>
      </c>
      <c r="H271">
        <f>IF(ISBLANK(MatchReport[[#This Row],[header_name]]),"",IFERROR(MATCH(MatchReport[[#This Row],[header_name]],{"Child Unique ID","Gender","Ethnicity","Date of Birth","Age of Child (Years)","Date of referral","Referral Source","Referral NFA?","Number of Referrals in Last 12 Months","Allocated Team","Allocated Worker"},0)-1,"INVALID"))</f>
        <v>1</v>
      </c>
      <c r="I271" t="str">
        <f>IF(ISBLANK(MatchReport[[#This Row],[table]]),"TABLE",IF(ISBLANK(MatchReport[[#This Row],[header_name]]),IF(ISBLANK(MatchReport[[#This Row],[column_name]]),"","HEADER"),IF(ISBLANK(MatchReport[[#This Row],[column_name]]),"COLUMN","")))</f>
        <v/>
      </c>
    </row>
    <row r="272" spans="1:9" x14ac:dyDescent="0.2">
      <c r="A272" t="s">
        <v>155</v>
      </c>
      <c r="B272" t="s">
        <v>155</v>
      </c>
      <c r="C272">
        <v>2</v>
      </c>
      <c r="D272" t="s">
        <v>97</v>
      </c>
      <c r="E272" t="s">
        <v>98</v>
      </c>
      <c r="F272" t="s">
        <v>13</v>
      </c>
      <c r="G272" t="s">
        <v>13</v>
      </c>
      <c r="H272">
        <f>IF(ISBLANK(MatchReport[[#This Row],[header_name]]),"",IFERROR(MATCH(MatchReport[[#This Row],[header_name]],{"Child Unique ID","Gender","Ethnicity","Date of Birth","Age of Child (Years)","Date of referral","Referral Source","Referral NFA?","Number of Referrals in Last 12 Months","Allocated Team","Allocated Worker"},0)-1,"INVALID"))</f>
        <v>2</v>
      </c>
      <c r="I272" t="str">
        <f>IF(ISBLANK(MatchReport[[#This Row],[table]]),"TABLE",IF(ISBLANK(MatchReport[[#This Row],[header_name]]),IF(ISBLANK(MatchReport[[#This Row],[column_name]]),"","HEADER"),IF(ISBLANK(MatchReport[[#This Row],[column_name]]),"COLUMN","")))</f>
        <v/>
      </c>
    </row>
    <row r="273" spans="1:9" x14ac:dyDescent="0.2">
      <c r="A273" t="s">
        <v>155</v>
      </c>
      <c r="B273" t="s">
        <v>155</v>
      </c>
      <c r="C273">
        <v>2</v>
      </c>
      <c r="D273" t="s">
        <v>97</v>
      </c>
      <c r="E273" t="s">
        <v>98</v>
      </c>
      <c r="F273" t="s">
        <v>60</v>
      </c>
      <c r="G273" t="s">
        <v>60</v>
      </c>
      <c r="H273">
        <f>IF(ISBLANK(MatchReport[[#This Row],[header_name]]),"",IFERROR(MATCH(MatchReport[[#This Row],[header_name]],{"Child Unique ID","Gender","Ethnicity","Date of Birth","Age of Child (Years)","Date of referral","Referral Source","Referral NFA?","Number of Referrals in Last 12 Months","Allocated Team","Allocated Worker"},0)-1,"INVALID"))</f>
        <v>3</v>
      </c>
      <c r="I273" t="str">
        <f>IF(ISBLANK(MatchReport[[#This Row],[table]]),"TABLE",IF(ISBLANK(MatchReport[[#This Row],[header_name]]),IF(ISBLANK(MatchReport[[#This Row],[column_name]]),"","HEADER"),IF(ISBLANK(MatchReport[[#This Row],[column_name]]),"COLUMN","")))</f>
        <v/>
      </c>
    </row>
    <row r="274" spans="1:9" x14ac:dyDescent="0.2">
      <c r="A274" t="s">
        <v>155</v>
      </c>
      <c r="B274" t="s">
        <v>155</v>
      </c>
      <c r="C274">
        <v>2</v>
      </c>
      <c r="D274" t="s">
        <v>97</v>
      </c>
      <c r="E274" t="s">
        <v>98</v>
      </c>
      <c r="F274" t="s">
        <v>61</v>
      </c>
      <c r="G274" t="s">
        <v>61</v>
      </c>
      <c r="H274">
        <f>IF(ISBLANK(MatchReport[[#This Row],[header_name]]),"",IFERROR(MATCH(MatchReport[[#This Row],[header_name]],{"Child Unique ID","Gender","Ethnicity","Date of Birth","Age of Child (Years)","Date of referral","Referral Source","Referral NFA?","Number of Referrals in Last 12 Months","Allocated Team","Allocated Worker"},0)-1,"INVALID"))</f>
        <v>4</v>
      </c>
      <c r="I274" t="str">
        <f>IF(ISBLANK(MatchReport[[#This Row],[table]]),"TABLE",IF(ISBLANK(MatchReport[[#This Row],[header_name]]),IF(ISBLANK(MatchReport[[#This Row],[column_name]]),"","HEADER"),IF(ISBLANK(MatchReport[[#This Row],[column_name]]),"COLUMN","")))</f>
        <v/>
      </c>
    </row>
    <row r="275" spans="1:9" x14ac:dyDescent="0.2">
      <c r="A275" t="s">
        <v>155</v>
      </c>
      <c r="B275" t="s">
        <v>155</v>
      </c>
      <c r="C275">
        <v>2</v>
      </c>
      <c r="D275" t="s">
        <v>97</v>
      </c>
      <c r="E275" t="s">
        <v>98</v>
      </c>
      <c r="F275" t="s">
        <v>99</v>
      </c>
      <c r="G275" t="s">
        <v>99</v>
      </c>
      <c r="H275">
        <f>IF(ISBLANK(MatchReport[[#This Row],[header_name]]),"",IFERROR(MATCH(MatchReport[[#This Row],[header_name]],{"Child Unique ID","Gender","Ethnicity","Date of Birth","Age of Child (Years)","Date of referral","Referral Source","Referral NFA?","Number of Referrals in Last 12 Months","Allocated Team","Allocated Worker"},0)-1,"INVALID"))</f>
        <v>5</v>
      </c>
      <c r="I275" t="str">
        <f>IF(ISBLANK(MatchReport[[#This Row],[table]]),"TABLE",IF(ISBLANK(MatchReport[[#This Row],[header_name]]),IF(ISBLANK(MatchReport[[#This Row],[column_name]]),"","HEADER"),IF(ISBLANK(MatchReport[[#This Row],[column_name]]),"COLUMN","")))</f>
        <v/>
      </c>
    </row>
    <row r="276" spans="1:9" x14ac:dyDescent="0.2">
      <c r="A276" t="s">
        <v>155</v>
      </c>
      <c r="B276" t="s">
        <v>155</v>
      </c>
      <c r="C276">
        <v>2</v>
      </c>
      <c r="D276" t="s">
        <v>97</v>
      </c>
      <c r="E276" t="s">
        <v>98</v>
      </c>
      <c r="F276" t="s">
        <v>100</v>
      </c>
      <c r="G276" t="s">
        <v>100</v>
      </c>
      <c r="H276">
        <f>IF(ISBLANK(MatchReport[[#This Row],[header_name]]),"",IFERROR(MATCH(MatchReport[[#This Row],[header_name]],{"Child Unique ID","Gender","Ethnicity","Date of Birth","Age of Child (Years)","Date of referral","Referral Source","Referral NFA?","Number of Referrals in Last 12 Months","Allocated Team","Allocated Worker"},0)-1,"INVALID"))</f>
        <v>6</v>
      </c>
      <c r="I276" t="str">
        <f>IF(ISBLANK(MatchReport[[#This Row],[table]]),"TABLE",IF(ISBLANK(MatchReport[[#This Row],[header_name]]),IF(ISBLANK(MatchReport[[#This Row],[column_name]]),"","HEADER"),IF(ISBLANK(MatchReport[[#This Row],[column_name]]),"COLUMN","")))</f>
        <v/>
      </c>
    </row>
    <row r="277" spans="1:9" x14ac:dyDescent="0.2">
      <c r="A277" t="s">
        <v>155</v>
      </c>
      <c r="B277" t="s">
        <v>155</v>
      </c>
      <c r="C277">
        <v>2</v>
      </c>
      <c r="D277" t="s">
        <v>97</v>
      </c>
      <c r="E277" t="s">
        <v>98</v>
      </c>
      <c r="F277" t="s">
        <v>15</v>
      </c>
      <c r="G277" t="s">
        <v>15</v>
      </c>
      <c r="H277">
        <f>IF(ISBLANK(MatchReport[[#This Row],[header_name]]),"",IFERROR(MATCH(MatchReport[[#This Row],[header_name]],{"Child Unique ID","Gender","Ethnicity","Date of Birth","Age of Child (Years)","Date of referral","Referral Source","Referral NFA?","Number of Referrals in Last 12 Months","Allocated Team","Allocated Worker"},0)-1,"INVALID"))</f>
        <v>7</v>
      </c>
      <c r="I277" t="str">
        <f>IF(ISBLANK(MatchReport[[#This Row],[table]]),"TABLE",IF(ISBLANK(MatchReport[[#This Row],[header_name]]),IF(ISBLANK(MatchReport[[#This Row],[column_name]]),"","HEADER"),IF(ISBLANK(MatchReport[[#This Row],[column_name]]),"COLUMN","")))</f>
        <v/>
      </c>
    </row>
    <row r="278" spans="1:9" x14ac:dyDescent="0.2">
      <c r="A278" t="s">
        <v>155</v>
      </c>
      <c r="B278" t="s">
        <v>155</v>
      </c>
      <c r="C278">
        <v>2</v>
      </c>
      <c r="D278" t="s">
        <v>97</v>
      </c>
      <c r="E278" t="s">
        <v>98</v>
      </c>
      <c r="F278" t="s">
        <v>101</v>
      </c>
      <c r="G278" t="s">
        <v>101</v>
      </c>
      <c r="H278">
        <f>IF(ISBLANK(MatchReport[[#This Row],[header_name]]),"",IFERROR(MATCH(MatchReport[[#This Row],[header_name]],{"Child Unique ID","Gender","Ethnicity","Date of Birth","Age of Child (Years)","Date of referral","Referral Source","Referral NFA?","Number of Referrals in Last 12 Months","Allocated Team","Allocated Worker"},0)-1,"INVALID"))</f>
        <v>8</v>
      </c>
      <c r="I278" t="str">
        <f>IF(ISBLANK(MatchReport[[#This Row],[table]]),"TABLE",IF(ISBLANK(MatchReport[[#This Row],[header_name]]),IF(ISBLANK(MatchReport[[#This Row],[column_name]]),"","HEADER"),IF(ISBLANK(MatchReport[[#This Row],[column_name]]),"COLUMN","")))</f>
        <v/>
      </c>
    </row>
    <row r="279" spans="1:9" x14ac:dyDescent="0.2">
      <c r="A279" t="s">
        <v>155</v>
      </c>
      <c r="B279" t="s">
        <v>155</v>
      </c>
      <c r="C279">
        <v>2</v>
      </c>
      <c r="D279" t="s">
        <v>97</v>
      </c>
      <c r="E279" t="s">
        <v>98</v>
      </c>
      <c r="F279" t="s">
        <v>102</v>
      </c>
      <c r="G279" t="s">
        <v>102</v>
      </c>
      <c r="H279">
        <f>IF(ISBLANK(MatchReport[[#This Row],[header_name]]),"",IFERROR(MATCH(MatchReport[[#This Row],[header_name]],{"Child Unique ID","Gender","Ethnicity","Date of Birth","Age of Child (Years)","Date of referral","Referral Source","Referral NFA?","Number of Referrals in Last 12 Months","Allocated Team","Allocated Worker"},0)-1,"INVALID"))</f>
        <v>9</v>
      </c>
      <c r="I279" t="str">
        <f>IF(ISBLANK(MatchReport[[#This Row],[table]]),"TABLE",IF(ISBLANK(MatchReport[[#This Row],[header_name]]),IF(ISBLANK(MatchReport[[#This Row],[column_name]]),"","HEADER"),IF(ISBLANK(MatchReport[[#This Row],[column_name]]),"COLUMN","")))</f>
        <v/>
      </c>
    </row>
    <row r="280" spans="1:9" x14ac:dyDescent="0.2">
      <c r="A280" t="s">
        <v>155</v>
      </c>
      <c r="B280" t="s">
        <v>155</v>
      </c>
      <c r="C280">
        <v>2</v>
      </c>
      <c r="D280" t="s">
        <v>97</v>
      </c>
      <c r="E280" t="s">
        <v>98</v>
      </c>
      <c r="F280" t="s">
        <v>103</v>
      </c>
      <c r="G280" t="s">
        <v>103</v>
      </c>
      <c r="H280">
        <f>IF(ISBLANK(MatchReport[[#This Row],[header_name]]),"",IFERROR(MATCH(MatchReport[[#This Row],[header_name]],{"Child Unique ID","Gender","Ethnicity","Date of Birth","Age of Child (Years)","Date of referral","Referral Source","Referral NFA?","Number of Referrals in Last 12 Months","Allocated Team","Allocated Worker"},0)-1,"INVALID"))</f>
        <v>10</v>
      </c>
      <c r="I280" t="str">
        <f>IF(ISBLANK(MatchReport[[#This Row],[table]]),"TABLE",IF(ISBLANK(MatchReport[[#This Row],[header_name]]),IF(ISBLANK(MatchReport[[#This Row],[column_name]]),"","HEADER"),IF(ISBLANK(MatchReport[[#This Row],[column_name]]),"COLUMN","")))</f>
        <v/>
      </c>
    </row>
    <row r="281" spans="1:9" x14ac:dyDescent="0.2">
      <c r="A281" t="s">
        <v>155</v>
      </c>
      <c r="B281" t="s">
        <v>155</v>
      </c>
      <c r="C281">
        <v>2</v>
      </c>
      <c r="D281" t="s">
        <v>104</v>
      </c>
      <c r="E281" t="s">
        <v>105</v>
      </c>
      <c r="F281" t="s">
        <v>59</v>
      </c>
      <c r="G281" t="s">
        <v>59</v>
      </c>
      <c r="H281">
        <f>IF(ISBLANK(MatchReport[[#This Row],[header_name]]),"",IFERROR(MATCH(MatchReport[[#This Row],[header_name]],{"Child Unique ID","Gender","Ethnicity","Date of Birth","Age of Child (Years)","Does the Child have a Disability","Continuous Assessment Start Date","Child Seen During Continuous Assessment","Continuous Assessment Date of Authorisation","Was the child assessed as requiring LA children’s social care support","Allocated Team","Allocated Worker"},0)-1,"INVALID"))</f>
        <v>0</v>
      </c>
      <c r="I281" t="str">
        <f>IF(ISBLANK(MatchReport[[#This Row],[table]]),"TABLE",IF(ISBLANK(MatchReport[[#This Row],[header_name]]),IF(ISBLANK(MatchReport[[#This Row],[column_name]]),"","HEADER"),IF(ISBLANK(MatchReport[[#This Row],[column_name]]),"COLUMN","")))</f>
        <v/>
      </c>
    </row>
    <row r="282" spans="1:9" x14ac:dyDescent="0.2">
      <c r="A282" t="s">
        <v>155</v>
      </c>
      <c r="B282" t="s">
        <v>155</v>
      </c>
      <c r="C282">
        <v>2</v>
      </c>
      <c r="D282" t="s">
        <v>104</v>
      </c>
      <c r="E282" t="s">
        <v>105</v>
      </c>
      <c r="F282" t="s">
        <v>12</v>
      </c>
      <c r="G282" t="s">
        <v>12</v>
      </c>
      <c r="H282">
        <f>IF(ISBLANK(MatchReport[[#This Row],[header_name]]),"",IFERROR(MATCH(MatchReport[[#This Row],[header_name]],{"Child Unique ID","Gender","Ethnicity","Date of Birth","Age of Child (Years)","Does the Child have a Disability","Continuous Assessment Start Date","Child Seen During Continuous Assessment","Continuous Assessment Date of Authorisation","Was the child assessed as requiring LA children’s social care support","Allocated Team","Allocated Worker"},0)-1,"INVALID"))</f>
        <v>1</v>
      </c>
      <c r="I282" t="str">
        <f>IF(ISBLANK(MatchReport[[#This Row],[table]]),"TABLE",IF(ISBLANK(MatchReport[[#This Row],[header_name]]),IF(ISBLANK(MatchReport[[#This Row],[column_name]]),"","HEADER"),IF(ISBLANK(MatchReport[[#This Row],[column_name]]),"COLUMN","")))</f>
        <v/>
      </c>
    </row>
    <row r="283" spans="1:9" x14ac:dyDescent="0.2">
      <c r="A283" t="s">
        <v>155</v>
      </c>
      <c r="B283" t="s">
        <v>155</v>
      </c>
      <c r="C283">
        <v>2</v>
      </c>
      <c r="D283" t="s">
        <v>104</v>
      </c>
      <c r="E283" t="s">
        <v>105</v>
      </c>
      <c r="F283" t="s">
        <v>13</v>
      </c>
      <c r="G283" t="s">
        <v>13</v>
      </c>
      <c r="H283">
        <f>IF(ISBLANK(MatchReport[[#This Row],[header_name]]),"",IFERROR(MATCH(MatchReport[[#This Row],[header_name]],{"Child Unique ID","Gender","Ethnicity","Date of Birth","Age of Child (Years)","Does the Child have a Disability","Continuous Assessment Start Date","Child Seen During Continuous Assessment","Continuous Assessment Date of Authorisation","Was the child assessed as requiring LA children’s social care support","Allocated Team","Allocated Worker"},0)-1,"INVALID"))</f>
        <v>2</v>
      </c>
      <c r="I283" t="str">
        <f>IF(ISBLANK(MatchReport[[#This Row],[table]]),"TABLE",IF(ISBLANK(MatchReport[[#This Row],[header_name]]),IF(ISBLANK(MatchReport[[#This Row],[column_name]]),"","HEADER"),IF(ISBLANK(MatchReport[[#This Row],[column_name]]),"COLUMN","")))</f>
        <v/>
      </c>
    </row>
    <row r="284" spans="1:9" x14ac:dyDescent="0.2">
      <c r="A284" t="s">
        <v>155</v>
      </c>
      <c r="B284" t="s">
        <v>155</v>
      </c>
      <c r="C284">
        <v>2</v>
      </c>
      <c r="D284" t="s">
        <v>104</v>
      </c>
      <c r="E284" t="s">
        <v>105</v>
      </c>
      <c r="F284" t="s">
        <v>60</v>
      </c>
      <c r="G284" t="s">
        <v>60</v>
      </c>
      <c r="H284">
        <f>IF(ISBLANK(MatchReport[[#This Row],[header_name]]),"",IFERROR(MATCH(MatchReport[[#This Row],[header_name]],{"Child Unique ID","Gender","Ethnicity","Date of Birth","Age of Child (Years)","Does the Child have a Disability","Continuous Assessment Start Date","Child Seen During Continuous Assessment","Continuous Assessment Date of Authorisation","Was the child assessed as requiring LA children’s social care support","Allocated Team","Allocated Worker"},0)-1,"INVALID"))</f>
        <v>3</v>
      </c>
      <c r="I284" t="str">
        <f>IF(ISBLANK(MatchReport[[#This Row],[table]]),"TABLE",IF(ISBLANK(MatchReport[[#This Row],[header_name]]),IF(ISBLANK(MatchReport[[#This Row],[column_name]]),"","HEADER"),IF(ISBLANK(MatchReport[[#This Row],[column_name]]),"COLUMN","")))</f>
        <v/>
      </c>
    </row>
    <row r="285" spans="1:9" x14ac:dyDescent="0.2">
      <c r="A285" t="s">
        <v>155</v>
      </c>
      <c r="B285" t="s">
        <v>155</v>
      </c>
      <c r="C285">
        <v>2</v>
      </c>
      <c r="D285" t="s">
        <v>104</v>
      </c>
      <c r="E285" t="s">
        <v>105</v>
      </c>
      <c r="F285" t="s">
        <v>61</v>
      </c>
      <c r="G285" t="s">
        <v>61</v>
      </c>
      <c r="H285">
        <f>IF(ISBLANK(MatchReport[[#This Row],[header_name]]),"",IFERROR(MATCH(MatchReport[[#This Row],[header_name]],{"Child Unique ID","Gender","Ethnicity","Date of Birth","Age of Child (Years)","Does the Child have a Disability","Continuous Assessment Start Date","Child Seen During Continuous Assessment","Continuous Assessment Date of Authorisation","Was the child assessed as requiring LA children’s social care support","Allocated Team","Allocated Worker"},0)-1,"INVALID"))</f>
        <v>4</v>
      </c>
      <c r="I285" t="str">
        <f>IF(ISBLANK(MatchReport[[#This Row],[table]]),"TABLE",IF(ISBLANK(MatchReport[[#This Row],[header_name]]),IF(ISBLANK(MatchReport[[#This Row],[column_name]]),"","HEADER"),IF(ISBLANK(MatchReport[[#This Row],[column_name]]),"COLUMN","")))</f>
        <v/>
      </c>
    </row>
    <row r="286" spans="1:9" x14ac:dyDescent="0.2">
      <c r="A286" t="s">
        <v>155</v>
      </c>
      <c r="B286" t="s">
        <v>155</v>
      </c>
      <c r="C286">
        <v>2</v>
      </c>
      <c r="D286" t="s">
        <v>104</v>
      </c>
      <c r="E286" t="s">
        <v>105</v>
      </c>
      <c r="F286" t="s">
        <v>16</v>
      </c>
      <c r="G286" t="s">
        <v>16</v>
      </c>
      <c r="H286">
        <f>IF(ISBLANK(MatchReport[[#This Row],[header_name]]),"",IFERROR(MATCH(MatchReport[[#This Row],[header_name]],{"Child Unique ID","Gender","Ethnicity","Date of Birth","Age of Child (Years)","Does the Child have a Disability","Continuous Assessment Start Date","Child Seen During Continuous Assessment","Continuous Assessment Date of Authorisation","Was the child assessed as requiring LA children’s social care support","Allocated Team","Allocated Worker"},0)-1,"INVALID"))</f>
        <v>5</v>
      </c>
      <c r="I286" t="str">
        <f>IF(ISBLANK(MatchReport[[#This Row],[table]]),"TABLE",IF(ISBLANK(MatchReport[[#This Row],[header_name]]),IF(ISBLANK(MatchReport[[#This Row],[column_name]]),"","HEADER"),IF(ISBLANK(MatchReport[[#This Row],[column_name]]),"COLUMN","")))</f>
        <v/>
      </c>
    </row>
    <row r="287" spans="1:9" x14ac:dyDescent="0.2">
      <c r="A287" t="s">
        <v>155</v>
      </c>
      <c r="B287" t="s">
        <v>155</v>
      </c>
      <c r="C287">
        <v>2</v>
      </c>
      <c r="D287" t="s">
        <v>104</v>
      </c>
      <c r="E287" t="s">
        <v>105</v>
      </c>
      <c r="F287" t="s">
        <v>106</v>
      </c>
      <c r="G287" t="s">
        <v>106</v>
      </c>
      <c r="H287">
        <f>IF(ISBLANK(MatchReport[[#This Row],[header_name]]),"",IFERROR(MATCH(MatchReport[[#This Row],[header_name]],{"Child Unique ID","Gender","Ethnicity","Date of Birth","Age of Child (Years)","Does the Child have a Disability","Continuous Assessment Start Date","Child Seen During Continuous Assessment","Continuous Assessment Date of Authorisation","Was the child assessed as requiring LA children’s social care support","Allocated Team","Allocated Worker"},0)-1,"INVALID"))</f>
        <v>6</v>
      </c>
      <c r="I287" t="str">
        <f>IF(ISBLANK(MatchReport[[#This Row],[table]]),"TABLE",IF(ISBLANK(MatchReport[[#This Row],[header_name]]),IF(ISBLANK(MatchReport[[#This Row],[column_name]]),"","HEADER"),IF(ISBLANK(MatchReport[[#This Row],[column_name]]),"COLUMN","")))</f>
        <v/>
      </c>
    </row>
    <row r="288" spans="1:9" x14ac:dyDescent="0.2">
      <c r="A288" t="s">
        <v>155</v>
      </c>
      <c r="B288" t="s">
        <v>155</v>
      </c>
      <c r="C288">
        <v>2</v>
      </c>
      <c r="D288" t="s">
        <v>104</v>
      </c>
      <c r="E288" t="s">
        <v>105</v>
      </c>
      <c r="F288" t="s">
        <v>17</v>
      </c>
      <c r="G288" t="s">
        <v>17</v>
      </c>
      <c r="H288">
        <f>IF(ISBLANK(MatchReport[[#This Row],[header_name]]),"",IFERROR(MATCH(MatchReport[[#This Row],[header_name]],{"Child Unique ID","Gender","Ethnicity","Date of Birth","Age of Child (Years)","Does the Child have a Disability","Continuous Assessment Start Date","Child Seen During Continuous Assessment","Continuous Assessment Date of Authorisation","Was the child assessed as requiring LA children’s social care support","Allocated Team","Allocated Worker"},0)-1,"INVALID"))</f>
        <v>7</v>
      </c>
      <c r="I288" t="str">
        <f>IF(ISBLANK(MatchReport[[#This Row],[table]]),"TABLE",IF(ISBLANK(MatchReport[[#This Row],[header_name]]),IF(ISBLANK(MatchReport[[#This Row],[column_name]]),"","HEADER"),IF(ISBLANK(MatchReport[[#This Row],[column_name]]),"COLUMN","")))</f>
        <v/>
      </c>
    </row>
    <row r="289" spans="1:9" x14ac:dyDescent="0.2">
      <c r="A289" t="s">
        <v>155</v>
      </c>
      <c r="B289" t="s">
        <v>155</v>
      </c>
      <c r="C289">
        <v>2</v>
      </c>
      <c r="D289" t="s">
        <v>104</v>
      </c>
      <c r="E289" t="s">
        <v>105</v>
      </c>
      <c r="F289" t="s">
        <v>107</v>
      </c>
      <c r="G289" t="s">
        <v>107</v>
      </c>
      <c r="H289">
        <f>IF(ISBLANK(MatchReport[[#This Row],[header_name]]),"",IFERROR(MATCH(MatchReport[[#This Row],[header_name]],{"Child Unique ID","Gender","Ethnicity","Date of Birth","Age of Child (Years)","Does the Child have a Disability","Continuous Assessment Start Date","Child Seen During Continuous Assessment","Continuous Assessment Date of Authorisation","Was the child assessed as requiring LA children’s social care support","Allocated Team","Allocated Worker"},0)-1,"INVALID"))</f>
        <v>8</v>
      </c>
      <c r="I289" t="str">
        <f>IF(ISBLANK(MatchReport[[#This Row],[table]]),"TABLE",IF(ISBLANK(MatchReport[[#This Row],[header_name]]),IF(ISBLANK(MatchReport[[#This Row],[column_name]]),"","HEADER"),IF(ISBLANK(MatchReport[[#This Row],[column_name]]),"COLUMN","")))</f>
        <v/>
      </c>
    </row>
    <row r="290" spans="1:9" x14ac:dyDescent="0.2">
      <c r="A290" t="s">
        <v>155</v>
      </c>
      <c r="B290" t="s">
        <v>155</v>
      </c>
      <c r="C290">
        <v>2</v>
      </c>
      <c r="D290" t="s">
        <v>104</v>
      </c>
      <c r="E290" t="s">
        <v>105</v>
      </c>
      <c r="F290" t="s">
        <v>108</v>
      </c>
      <c r="H290" t="str">
        <f>IF(ISBLANK(MatchReport[[#This Row],[header_name]]),"",IFERROR(MATCH(MatchReport[[#This Row],[header_name]],{"Child Unique ID","Gender","Ethnicity","Date of Birth","Age of Child (Years)","Does the Child have a Disability","Continuous Assessment Start Date","Child Seen During Continuous Assessment","Continuous Assessment Date of Authorisation","Was the child assessed as requiring LA children’s social care support","Allocated Team","Allocated Worker"},0)-1,"INVALID"))</f>
        <v/>
      </c>
      <c r="I290" t="str">
        <f>IF(ISBLANK(MatchReport[[#This Row],[table]]),"TABLE",IF(ISBLANK(MatchReport[[#This Row],[header_name]]),IF(ISBLANK(MatchReport[[#This Row],[column_name]]),"","HEADER"),IF(ISBLANK(MatchReport[[#This Row],[column_name]]),"COLUMN","")))</f>
        <v>HEADER</v>
      </c>
    </row>
    <row r="291" spans="1:9" x14ac:dyDescent="0.2">
      <c r="A291" t="s">
        <v>155</v>
      </c>
      <c r="B291" t="s">
        <v>155</v>
      </c>
      <c r="C291">
        <v>2</v>
      </c>
      <c r="D291" t="s">
        <v>104</v>
      </c>
      <c r="E291" t="s">
        <v>105</v>
      </c>
      <c r="F291" t="s">
        <v>102</v>
      </c>
      <c r="G291" t="s">
        <v>102</v>
      </c>
      <c r="H291">
        <f>IF(ISBLANK(MatchReport[[#This Row],[header_name]]),"",IFERROR(MATCH(MatchReport[[#This Row],[header_name]],{"Child Unique ID","Gender","Ethnicity","Date of Birth","Age of Child (Years)","Does the Child have a Disability","Continuous Assessment Start Date","Child Seen During Continuous Assessment","Continuous Assessment Date of Authorisation","Was the child assessed as requiring LA children’s social care support","Allocated Team","Allocated Worker"},0)-1,"INVALID"))</f>
        <v>10</v>
      </c>
      <c r="I291" t="str">
        <f>IF(ISBLANK(MatchReport[[#This Row],[table]]),"TABLE",IF(ISBLANK(MatchReport[[#This Row],[header_name]]),IF(ISBLANK(MatchReport[[#This Row],[column_name]]),"","HEADER"),IF(ISBLANK(MatchReport[[#This Row],[column_name]]),"COLUMN","")))</f>
        <v/>
      </c>
    </row>
    <row r="292" spans="1:9" x14ac:dyDescent="0.2">
      <c r="A292" t="s">
        <v>155</v>
      </c>
      <c r="B292" t="s">
        <v>155</v>
      </c>
      <c r="C292">
        <v>2</v>
      </c>
      <c r="D292" t="s">
        <v>104</v>
      </c>
      <c r="E292" t="s">
        <v>105</v>
      </c>
      <c r="F292" t="s">
        <v>103</v>
      </c>
      <c r="G292" t="s">
        <v>103</v>
      </c>
      <c r="H292">
        <f>IF(ISBLANK(MatchReport[[#This Row],[header_name]]),"",IFERROR(MATCH(MatchReport[[#This Row],[header_name]],{"Child Unique ID","Gender","Ethnicity","Date of Birth","Age of Child (Years)","Does the Child have a Disability","Continuous Assessment Start Date","Child Seen During Continuous Assessment","Continuous Assessment Date of Authorisation","Was the child assessed as requiring LA children’s social care support","Allocated Team","Allocated Worker"},0)-1,"INVALID"))</f>
        <v>11</v>
      </c>
      <c r="I292" t="str">
        <f>IF(ISBLANK(MatchReport[[#This Row],[table]]),"TABLE",IF(ISBLANK(MatchReport[[#This Row],[header_name]]),IF(ISBLANK(MatchReport[[#This Row],[column_name]]),"","HEADER"),IF(ISBLANK(MatchReport[[#This Row],[column_name]]),"COLUMN","")))</f>
        <v/>
      </c>
    </row>
    <row r="293" spans="1:9" x14ac:dyDescent="0.2">
      <c r="A293" t="s">
        <v>155</v>
      </c>
      <c r="B293" t="s">
        <v>155</v>
      </c>
      <c r="C293">
        <v>2</v>
      </c>
      <c r="D293" t="s">
        <v>104</v>
      </c>
      <c r="E293" t="s">
        <v>105</v>
      </c>
      <c r="G293" t="s">
        <v>109</v>
      </c>
      <c r="H293">
        <f>IF(ISBLANK(MatchReport[[#This Row],[header_name]]),"",IFERROR(MATCH(MatchReport[[#This Row],[header_name]],{"Child Unique ID","Gender","Ethnicity","Date of Birth","Age of Child (Years)","Does the Child have a Disability","Continuous Assessment Start Date","Child Seen During Continuous Assessment","Continuous Assessment Date of Authorisation","Was the child assessed as requiring LA children’s social care support","Allocated Team","Allocated Worker"},0)-1,"INVALID"))</f>
        <v>9</v>
      </c>
      <c r="I293" t="str">
        <f>IF(ISBLANK(MatchReport[[#This Row],[table]]),"TABLE",IF(ISBLANK(MatchReport[[#This Row],[header_name]]),IF(ISBLANK(MatchReport[[#This Row],[column_name]]),"","HEADER"),IF(ISBLANK(MatchReport[[#This Row],[column_name]]),"COLUMN","")))</f>
        <v>COLUMN</v>
      </c>
    </row>
    <row r="294" spans="1:9" x14ac:dyDescent="0.2">
      <c r="A294" t="s">
        <v>155</v>
      </c>
      <c r="B294" t="s">
        <v>155</v>
      </c>
      <c r="C294">
        <v>2</v>
      </c>
      <c r="D294" t="s">
        <v>110</v>
      </c>
      <c r="E294" t="s">
        <v>111</v>
      </c>
      <c r="F294" t="s">
        <v>59</v>
      </c>
      <c r="G294" t="s">
        <v>59</v>
      </c>
      <c r="H294">
        <f>IF(ISBLANK(MatchReport[[#This Row],[header_name]]),"",IFERROR(MATCH(MatchReport[[#This Row],[header_name]],{"Child Unique ID","Gender","Ethnicity","Date of Birth","Age of Child (Years)","Does the Child have a Disability","Strategy discussion initiating Section 47 Enquiry Start Date","Was an Initial Child Protection Conference deemed unnecessary?","Date of Initial Child Protection Conference","Did the Initial Child Protection Conference Result in a Child Protection Plan","Number of Section 47 Enquiries in the last 12 months","Number of ICPCs in the last 12 months","Allocated Team","Allocated Worker"},0)-1,"INVALID"))</f>
        <v>0</v>
      </c>
      <c r="I294" t="str">
        <f>IF(ISBLANK(MatchReport[[#This Row],[table]]),"TABLE",IF(ISBLANK(MatchReport[[#This Row],[header_name]]),IF(ISBLANK(MatchReport[[#This Row],[column_name]]),"","HEADER"),IF(ISBLANK(MatchReport[[#This Row],[column_name]]),"COLUMN","")))</f>
        <v/>
      </c>
    </row>
    <row r="295" spans="1:9" x14ac:dyDescent="0.2">
      <c r="A295" t="s">
        <v>155</v>
      </c>
      <c r="B295" t="s">
        <v>155</v>
      </c>
      <c r="C295">
        <v>2</v>
      </c>
      <c r="D295" t="s">
        <v>110</v>
      </c>
      <c r="E295" t="s">
        <v>111</v>
      </c>
      <c r="F295" t="s">
        <v>12</v>
      </c>
      <c r="G295" t="s">
        <v>12</v>
      </c>
      <c r="H295">
        <f>IF(ISBLANK(MatchReport[[#This Row],[header_name]]),"",IFERROR(MATCH(MatchReport[[#This Row],[header_name]],{"Child Unique ID","Gender","Ethnicity","Date of Birth","Age of Child (Years)","Does the Child have a Disability","Strategy discussion initiating Section 47 Enquiry Start Date","Was an Initial Child Protection Conference deemed unnecessary?","Date of Initial Child Protection Conference","Did the Initial Child Protection Conference Result in a Child Protection Plan","Number of Section 47 Enquiries in the last 12 months","Number of ICPCs in the last 12 months","Allocated Team","Allocated Worker"},0)-1,"INVALID"))</f>
        <v>1</v>
      </c>
      <c r="I295" t="str">
        <f>IF(ISBLANK(MatchReport[[#This Row],[table]]),"TABLE",IF(ISBLANK(MatchReport[[#This Row],[header_name]]),IF(ISBLANK(MatchReport[[#This Row],[column_name]]),"","HEADER"),IF(ISBLANK(MatchReport[[#This Row],[column_name]]),"COLUMN","")))</f>
        <v/>
      </c>
    </row>
    <row r="296" spans="1:9" x14ac:dyDescent="0.2">
      <c r="A296" t="s">
        <v>155</v>
      </c>
      <c r="B296" t="s">
        <v>155</v>
      </c>
      <c r="C296">
        <v>2</v>
      </c>
      <c r="D296" t="s">
        <v>110</v>
      </c>
      <c r="E296" t="s">
        <v>111</v>
      </c>
      <c r="F296" t="s">
        <v>13</v>
      </c>
      <c r="G296" t="s">
        <v>13</v>
      </c>
      <c r="H296">
        <f>IF(ISBLANK(MatchReport[[#This Row],[header_name]]),"",IFERROR(MATCH(MatchReport[[#This Row],[header_name]],{"Child Unique ID","Gender","Ethnicity","Date of Birth","Age of Child (Years)","Does the Child have a Disability","Strategy discussion initiating Section 47 Enquiry Start Date","Was an Initial Child Protection Conference deemed unnecessary?","Date of Initial Child Protection Conference","Did the Initial Child Protection Conference Result in a Child Protection Plan","Number of Section 47 Enquiries in the last 12 months","Number of ICPCs in the last 12 months","Allocated Team","Allocated Worker"},0)-1,"INVALID"))</f>
        <v>2</v>
      </c>
      <c r="I296" t="str">
        <f>IF(ISBLANK(MatchReport[[#This Row],[table]]),"TABLE",IF(ISBLANK(MatchReport[[#This Row],[header_name]]),IF(ISBLANK(MatchReport[[#This Row],[column_name]]),"","HEADER"),IF(ISBLANK(MatchReport[[#This Row],[column_name]]),"COLUMN","")))</f>
        <v/>
      </c>
    </row>
    <row r="297" spans="1:9" x14ac:dyDescent="0.2">
      <c r="A297" t="s">
        <v>155</v>
      </c>
      <c r="B297" t="s">
        <v>155</v>
      </c>
      <c r="C297">
        <v>2</v>
      </c>
      <c r="D297" t="s">
        <v>110</v>
      </c>
      <c r="E297" t="s">
        <v>111</v>
      </c>
      <c r="F297" t="s">
        <v>60</v>
      </c>
      <c r="G297" t="s">
        <v>60</v>
      </c>
      <c r="H297">
        <f>IF(ISBLANK(MatchReport[[#This Row],[header_name]]),"",IFERROR(MATCH(MatchReport[[#This Row],[header_name]],{"Child Unique ID","Gender","Ethnicity","Date of Birth","Age of Child (Years)","Does the Child have a Disability","Strategy discussion initiating Section 47 Enquiry Start Date","Was an Initial Child Protection Conference deemed unnecessary?","Date of Initial Child Protection Conference","Did the Initial Child Protection Conference Result in a Child Protection Plan","Number of Section 47 Enquiries in the last 12 months","Number of ICPCs in the last 12 months","Allocated Team","Allocated Worker"},0)-1,"INVALID"))</f>
        <v>3</v>
      </c>
      <c r="I297" t="str">
        <f>IF(ISBLANK(MatchReport[[#This Row],[table]]),"TABLE",IF(ISBLANK(MatchReport[[#This Row],[header_name]]),IF(ISBLANK(MatchReport[[#This Row],[column_name]]),"","HEADER"),IF(ISBLANK(MatchReport[[#This Row],[column_name]]),"COLUMN","")))</f>
        <v/>
      </c>
    </row>
    <row r="298" spans="1:9" x14ac:dyDescent="0.2">
      <c r="A298" t="s">
        <v>155</v>
      </c>
      <c r="B298" t="s">
        <v>155</v>
      </c>
      <c r="C298">
        <v>2</v>
      </c>
      <c r="D298" t="s">
        <v>110</v>
      </c>
      <c r="E298" t="s">
        <v>111</v>
      </c>
      <c r="F298" t="s">
        <v>61</v>
      </c>
      <c r="G298" t="s">
        <v>61</v>
      </c>
      <c r="H298">
        <f>IF(ISBLANK(MatchReport[[#This Row],[header_name]]),"",IFERROR(MATCH(MatchReport[[#This Row],[header_name]],{"Child Unique ID","Gender","Ethnicity","Date of Birth","Age of Child (Years)","Does the Child have a Disability","Strategy discussion initiating Section 47 Enquiry Start Date","Was an Initial Child Protection Conference deemed unnecessary?","Date of Initial Child Protection Conference","Did the Initial Child Protection Conference Result in a Child Protection Plan","Number of Section 47 Enquiries in the last 12 months","Number of ICPCs in the last 12 months","Allocated Team","Allocated Worker"},0)-1,"INVALID"))</f>
        <v>4</v>
      </c>
      <c r="I298" t="str">
        <f>IF(ISBLANK(MatchReport[[#This Row],[table]]),"TABLE",IF(ISBLANK(MatchReport[[#This Row],[header_name]]),IF(ISBLANK(MatchReport[[#This Row],[column_name]]),"","HEADER"),IF(ISBLANK(MatchReport[[#This Row],[column_name]]),"COLUMN","")))</f>
        <v/>
      </c>
    </row>
    <row r="299" spans="1:9" x14ac:dyDescent="0.2">
      <c r="A299" t="s">
        <v>155</v>
      </c>
      <c r="B299" t="s">
        <v>155</v>
      </c>
      <c r="C299">
        <v>2</v>
      </c>
      <c r="D299" t="s">
        <v>110</v>
      </c>
      <c r="E299" t="s">
        <v>111</v>
      </c>
      <c r="F299" t="s">
        <v>16</v>
      </c>
      <c r="G299" t="s">
        <v>16</v>
      </c>
      <c r="H299">
        <f>IF(ISBLANK(MatchReport[[#This Row],[header_name]]),"",IFERROR(MATCH(MatchReport[[#This Row],[header_name]],{"Child Unique ID","Gender","Ethnicity","Date of Birth","Age of Child (Years)","Does the Child have a Disability","Strategy discussion initiating Section 47 Enquiry Start Date","Was an Initial Child Protection Conference deemed unnecessary?","Date of Initial Child Protection Conference","Did the Initial Child Protection Conference Result in a Child Protection Plan","Number of Section 47 Enquiries in the last 12 months","Number of ICPCs in the last 12 months","Allocated Team","Allocated Worker"},0)-1,"INVALID"))</f>
        <v>5</v>
      </c>
      <c r="I299" t="str">
        <f>IF(ISBLANK(MatchReport[[#This Row],[table]]),"TABLE",IF(ISBLANK(MatchReport[[#This Row],[header_name]]),IF(ISBLANK(MatchReport[[#This Row],[column_name]]),"","HEADER"),IF(ISBLANK(MatchReport[[#This Row],[column_name]]),"COLUMN","")))</f>
        <v/>
      </c>
    </row>
    <row r="300" spans="1:9" x14ac:dyDescent="0.2">
      <c r="A300" t="s">
        <v>155</v>
      </c>
      <c r="B300" t="s">
        <v>155</v>
      </c>
      <c r="C300">
        <v>2</v>
      </c>
      <c r="D300" t="s">
        <v>110</v>
      </c>
      <c r="E300" t="s">
        <v>111</v>
      </c>
      <c r="F300" t="s">
        <v>112</v>
      </c>
      <c r="G300" t="s">
        <v>112</v>
      </c>
      <c r="H300">
        <f>IF(ISBLANK(MatchReport[[#This Row],[header_name]]),"",IFERROR(MATCH(MatchReport[[#This Row],[header_name]],{"Child Unique ID","Gender","Ethnicity","Date of Birth","Age of Child (Years)","Does the Child have a Disability","Strategy discussion initiating Section 47 Enquiry Start Date","Was an Initial Child Protection Conference deemed unnecessary?","Date of Initial Child Protection Conference","Did the Initial Child Protection Conference Result in a Child Protection Plan","Number of Section 47 Enquiries in the last 12 months","Number of ICPCs in the last 12 months","Allocated Team","Allocated Worker"},0)-1,"INVALID"))</f>
        <v>6</v>
      </c>
      <c r="I300" t="str">
        <f>IF(ISBLANK(MatchReport[[#This Row],[table]]),"TABLE",IF(ISBLANK(MatchReport[[#This Row],[header_name]]),IF(ISBLANK(MatchReport[[#This Row],[column_name]]),"","HEADER"),IF(ISBLANK(MatchReport[[#This Row],[column_name]]),"COLUMN","")))</f>
        <v/>
      </c>
    </row>
    <row r="301" spans="1:9" x14ac:dyDescent="0.2">
      <c r="A301" t="s">
        <v>155</v>
      </c>
      <c r="B301" t="s">
        <v>155</v>
      </c>
      <c r="C301">
        <v>2</v>
      </c>
      <c r="D301" t="s">
        <v>110</v>
      </c>
      <c r="E301" t="s">
        <v>111</v>
      </c>
      <c r="F301" t="s">
        <v>19</v>
      </c>
      <c r="G301" t="s">
        <v>19</v>
      </c>
      <c r="H301">
        <f>IF(ISBLANK(MatchReport[[#This Row],[header_name]]),"",IFERROR(MATCH(MatchReport[[#This Row],[header_name]],{"Child Unique ID","Gender","Ethnicity","Date of Birth","Age of Child (Years)","Does the Child have a Disability","Strategy discussion initiating Section 47 Enquiry Start Date","Was an Initial Child Protection Conference deemed unnecessary?","Date of Initial Child Protection Conference","Did the Initial Child Protection Conference Result in a Child Protection Plan","Number of Section 47 Enquiries in the last 12 months","Number of ICPCs in the last 12 months","Allocated Team","Allocated Worker"},0)-1,"INVALID"))</f>
        <v>7</v>
      </c>
      <c r="I301" t="str">
        <f>IF(ISBLANK(MatchReport[[#This Row],[table]]),"TABLE",IF(ISBLANK(MatchReport[[#This Row],[header_name]]),IF(ISBLANK(MatchReport[[#This Row],[column_name]]),"","HEADER"),IF(ISBLANK(MatchReport[[#This Row],[column_name]]),"COLUMN","")))</f>
        <v/>
      </c>
    </row>
    <row r="302" spans="1:9" x14ac:dyDescent="0.2">
      <c r="A302" t="s">
        <v>155</v>
      </c>
      <c r="B302" t="s">
        <v>155</v>
      </c>
      <c r="C302">
        <v>2</v>
      </c>
      <c r="D302" t="s">
        <v>110</v>
      </c>
      <c r="E302" t="s">
        <v>111</v>
      </c>
      <c r="F302" t="s">
        <v>113</v>
      </c>
      <c r="G302" t="s">
        <v>113</v>
      </c>
      <c r="H302">
        <f>IF(ISBLANK(MatchReport[[#This Row],[header_name]]),"",IFERROR(MATCH(MatchReport[[#This Row],[header_name]],{"Child Unique ID","Gender","Ethnicity","Date of Birth","Age of Child (Years)","Does the Child have a Disability","Strategy discussion initiating Section 47 Enquiry Start Date","Was an Initial Child Protection Conference deemed unnecessary?","Date of Initial Child Protection Conference","Did the Initial Child Protection Conference Result in a Child Protection Plan","Number of Section 47 Enquiries in the last 12 months","Number of ICPCs in the last 12 months","Allocated Team","Allocated Worker"},0)-1,"INVALID"))</f>
        <v>8</v>
      </c>
      <c r="I302" t="str">
        <f>IF(ISBLANK(MatchReport[[#This Row],[table]]),"TABLE",IF(ISBLANK(MatchReport[[#This Row],[header_name]]),IF(ISBLANK(MatchReport[[#This Row],[column_name]]),"","HEADER"),IF(ISBLANK(MatchReport[[#This Row],[column_name]]),"COLUMN","")))</f>
        <v/>
      </c>
    </row>
    <row r="303" spans="1:9" x14ac:dyDescent="0.2">
      <c r="A303" t="s">
        <v>155</v>
      </c>
      <c r="B303" t="s">
        <v>155</v>
      </c>
      <c r="C303">
        <v>2</v>
      </c>
      <c r="D303" t="s">
        <v>110</v>
      </c>
      <c r="E303" t="s">
        <v>111</v>
      </c>
      <c r="F303" t="s">
        <v>114</v>
      </c>
      <c r="G303" t="s">
        <v>114</v>
      </c>
      <c r="H303">
        <f>IF(ISBLANK(MatchReport[[#This Row],[header_name]]),"",IFERROR(MATCH(MatchReport[[#This Row],[header_name]],{"Child Unique ID","Gender","Ethnicity","Date of Birth","Age of Child (Years)","Does the Child have a Disability","Strategy discussion initiating Section 47 Enquiry Start Date","Was an Initial Child Protection Conference deemed unnecessary?","Date of Initial Child Protection Conference","Did the Initial Child Protection Conference Result in a Child Protection Plan","Number of Section 47 Enquiries in the last 12 months","Number of ICPCs in the last 12 months","Allocated Team","Allocated Worker"},0)-1,"INVALID"))</f>
        <v>9</v>
      </c>
      <c r="I303" t="str">
        <f>IF(ISBLANK(MatchReport[[#This Row],[table]]),"TABLE",IF(ISBLANK(MatchReport[[#This Row],[header_name]]),IF(ISBLANK(MatchReport[[#This Row],[column_name]]),"","HEADER"),IF(ISBLANK(MatchReport[[#This Row],[column_name]]),"COLUMN","")))</f>
        <v/>
      </c>
    </row>
    <row r="304" spans="1:9" x14ac:dyDescent="0.2">
      <c r="A304" t="s">
        <v>155</v>
      </c>
      <c r="B304" t="s">
        <v>155</v>
      </c>
      <c r="C304">
        <v>2</v>
      </c>
      <c r="D304" t="s">
        <v>110</v>
      </c>
      <c r="E304" t="s">
        <v>111</v>
      </c>
      <c r="F304" t="s">
        <v>115</v>
      </c>
      <c r="G304" t="s">
        <v>115</v>
      </c>
      <c r="H304">
        <f>IF(ISBLANK(MatchReport[[#This Row],[header_name]]),"",IFERROR(MATCH(MatchReport[[#This Row],[header_name]],{"Child Unique ID","Gender","Ethnicity","Date of Birth","Age of Child (Years)","Does the Child have a Disability","Strategy discussion initiating Section 47 Enquiry Start Date","Was an Initial Child Protection Conference deemed unnecessary?","Date of Initial Child Protection Conference","Did the Initial Child Protection Conference Result in a Child Protection Plan","Number of Section 47 Enquiries in the last 12 months","Number of ICPCs in the last 12 months","Allocated Team","Allocated Worker"},0)-1,"INVALID"))</f>
        <v>10</v>
      </c>
      <c r="I304" t="str">
        <f>IF(ISBLANK(MatchReport[[#This Row],[table]]),"TABLE",IF(ISBLANK(MatchReport[[#This Row],[header_name]]),IF(ISBLANK(MatchReport[[#This Row],[column_name]]),"","HEADER"),IF(ISBLANK(MatchReport[[#This Row],[column_name]]),"COLUMN","")))</f>
        <v/>
      </c>
    </row>
    <row r="305" spans="1:9" x14ac:dyDescent="0.2">
      <c r="A305" t="s">
        <v>155</v>
      </c>
      <c r="B305" t="s">
        <v>155</v>
      </c>
      <c r="C305">
        <v>2</v>
      </c>
      <c r="D305" t="s">
        <v>110</v>
      </c>
      <c r="E305" t="s">
        <v>111</v>
      </c>
      <c r="F305" t="s">
        <v>116</v>
      </c>
      <c r="G305" t="s">
        <v>116</v>
      </c>
      <c r="H305">
        <f>IF(ISBLANK(MatchReport[[#This Row],[header_name]]),"",IFERROR(MATCH(MatchReport[[#This Row],[header_name]],{"Child Unique ID","Gender","Ethnicity","Date of Birth","Age of Child (Years)","Does the Child have a Disability","Strategy discussion initiating Section 47 Enquiry Start Date","Was an Initial Child Protection Conference deemed unnecessary?","Date of Initial Child Protection Conference","Did the Initial Child Protection Conference Result in a Child Protection Plan","Number of Section 47 Enquiries in the last 12 months","Number of ICPCs in the last 12 months","Allocated Team","Allocated Worker"},0)-1,"INVALID"))</f>
        <v>11</v>
      </c>
      <c r="I305" t="str">
        <f>IF(ISBLANK(MatchReport[[#This Row],[table]]),"TABLE",IF(ISBLANK(MatchReport[[#This Row],[header_name]]),IF(ISBLANK(MatchReport[[#This Row],[column_name]]),"","HEADER"),IF(ISBLANK(MatchReport[[#This Row],[column_name]]),"COLUMN","")))</f>
        <v/>
      </c>
    </row>
    <row r="306" spans="1:9" x14ac:dyDescent="0.2">
      <c r="A306" t="s">
        <v>155</v>
      </c>
      <c r="B306" t="s">
        <v>155</v>
      </c>
      <c r="C306">
        <v>2</v>
      </c>
      <c r="D306" t="s">
        <v>110</v>
      </c>
      <c r="E306" t="s">
        <v>111</v>
      </c>
      <c r="F306" t="s">
        <v>102</v>
      </c>
      <c r="G306" t="s">
        <v>102</v>
      </c>
      <c r="H306">
        <f>IF(ISBLANK(MatchReport[[#This Row],[header_name]]),"",IFERROR(MATCH(MatchReport[[#This Row],[header_name]],{"Child Unique ID","Gender","Ethnicity","Date of Birth","Age of Child (Years)","Does the Child have a Disability","Strategy discussion initiating Section 47 Enquiry Start Date","Was an Initial Child Protection Conference deemed unnecessary?","Date of Initial Child Protection Conference","Did the Initial Child Protection Conference Result in a Child Protection Plan","Number of Section 47 Enquiries in the last 12 months","Number of ICPCs in the last 12 months","Allocated Team","Allocated Worker"},0)-1,"INVALID"))</f>
        <v>12</v>
      </c>
      <c r="I306" t="str">
        <f>IF(ISBLANK(MatchReport[[#This Row],[table]]),"TABLE",IF(ISBLANK(MatchReport[[#This Row],[header_name]]),IF(ISBLANK(MatchReport[[#This Row],[column_name]]),"","HEADER"),IF(ISBLANK(MatchReport[[#This Row],[column_name]]),"COLUMN","")))</f>
        <v/>
      </c>
    </row>
    <row r="307" spans="1:9" x14ac:dyDescent="0.2">
      <c r="A307" t="s">
        <v>155</v>
      </c>
      <c r="B307" t="s">
        <v>155</v>
      </c>
      <c r="C307">
        <v>2</v>
      </c>
      <c r="D307" t="s">
        <v>110</v>
      </c>
      <c r="E307" t="s">
        <v>111</v>
      </c>
      <c r="F307" t="s">
        <v>103</v>
      </c>
      <c r="G307" t="s">
        <v>103</v>
      </c>
      <c r="H307">
        <f>IF(ISBLANK(MatchReport[[#This Row],[header_name]]),"",IFERROR(MATCH(MatchReport[[#This Row],[header_name]],{"Child Unique ID","Gender","Ethnicity","Date of Birth","Age of Child (Years)","Does the Child have a Disability","Strategy discussion initiating Section 47 Enquiry Start Date","Was an Initial Child Protection Conference deemed unnecessary?","Date of Initial Child Protection Conference","Did the Initial Child Protection Conference Result in a Child Protection Plan","Number of Section 47 Enquiries in the last 12 months","Number of ICPCs in the last 12 months","Allocated Team","Allocated Worker"},0)-1,"INVALID"))</f>
        <v>13</v>
      </c>
      <c r="I307" t="str">
        <f>IF(ISBLANK(MatchReport[[#This Row],[table]]),"TABLE",IF(ISBLANK(MatchReport[[#This Row],[header_name]]),IF(ISBLANK(MatchReport[[#This Row],[column_name]]),"","HEADER"),IF(ISBLANK(MatchReport[[#This Row],[column_name]]),"COLUMN","")))</f>
        <v/>
      </c>
    </row>
    <row r="308" spans="1:9" x14ac:dyDescent="0.2">
      <c r="A308" t="s">
        <v>155</v>
      </c>
      <c r="B308" t="s">
        <v>155</v>
      </c>
      <c r="C308">
        <v>2</v>
      </c>
      <c r="D308" t="s">
        <v>117</v>
      </c>
      <c r="E308" t="s">
        <v>118</v>
      </c>
      <c r="F308" t="s">
        <v>59</v>
      </c>
      <c r="G308" t="s">
        <v>59</v>
      </c>
      <c r="H308">
        <f>IF(ISBLANK(MatchReport[[#This Row],[header_name]]),"",IFERROR(MATCH(MatchReport[[#This Row],[header_name]],{"Child Unique ID","Gender","Ethnicity","Date of Birth","Age of Child (Years)","Does the Child have a Disability","CIN Start Date","Primary Need Code","Date Child Was Last Seen","CIN Closure Date","Reason for Closure","Case status","Allocated Team","Allocated Worker"},0)-1,"INVALID"))</f>
        <v>0</v>
      </c>
      <c r="I308" t="str">
        <f>IF(ISBLANK(MatchReport[[#This Row],[table]]),"TABLE",IF(ISBLANK(MatchReport[[#This Row],[header_name]]),IF(ISBLANK(MatchReport[[#This Row],[column_name]]),"","HEADER"),IF(ISBLANK(MatchReport[[#This Row],[column_name]]),"COLUMN","")))</f>
        <v/>
      </c>
    </row>
    <row r="309" spans="1:9" x14ac:dyDescent="0.2">
      <c r="A309" t="s">
        <v>155</v>
      </c>
      <c r="B309" t="s">
        <v>155</v>
      </c>
      <c r="C309">
        <v>2</v>
      </c>
      <c r="D309" t="s">
        <v>117</v>
      </c>
      <c r="E309" t="s">
        <v>118</v>
      </c>
      <c r="F309" t="s">
        <v>12</v>
      </c>
      <c r="G309" t="s">
        <v>12</v>
      </c>
      <c r="H309">
        <f>IF(ISBLANK(MatchReport[[#This Row],[header_name]]),"",IFERROR(MATCH(MatchReport[[#This Row],[header_name]],{"Child Unique ID","Gender","Ethnicity","Date of Birth","Age of Child (Years)","Does the Child have a Disability","CIN Start Date","Primary Need Code","Date Child Was Last Seen","CIN Closure Date","Reason for Closure","Case status","Allocated Team","Allocated Worker"},0)-1,"INVALID"))</f>
        <v>1</v>
      </c>
      <c r="I309" t="str">
        <f>IF(ISBLANK(MatchReport[[#This Row],[table]]),"TABLE",IF(ISBLANK(MatchReport[[#This Row],[header_name]]),IF(ISBLANK(MatchReport[[#This Row],[column_name]]),"","HEADER"),IF(ISBLANK(MatchReport[[#This Row],[column_name]]),"COLUMN","")))</f>
        <v/>
      </c>
    </row>
    <row r="310" spans="1:9" x14ac:dyDescent="0.2">
      <c r="A310" t="s">
        <v>155</v>
      </c>
      <c r="B310" t="s">
        <v>155</v>
      </c>
      <c r="C310">
        <v>2</v>
      </c>
      <c r="D310" t="s">
        <v>117</v>
      </c>
      <c r="E310" t="s">
        <v>118</v>
      </c>
      <c r="F310" t="s">
        <v>13</v>
      </c>
      <c r="G310" t="s">
        <v>13</v>
      </c>
      <c r="H310">
        <f>IF(ISBLANK(MatchReport[[#This Row],[header_name]]),"",IFERROR(MATCH(MatchReport[[#This Row],[header_name]],{"Child Unique ID","Gender","Ethnicity","Date of Birth","Age of Child (Years)","Does the Child have a Disability","CIN Start Date","Primary Need Code","Date Child Was Last Seen","CIN Closure Date","Reason for Closure","Case status","Allocated Team","Allocated Worker"},0)-1,"INVALID"))</f>
        <v>2</v>
      </c>
      <c r="I310" t="str">
        <f>IF(ISBLANK(MatchReport[[#This Row],[table]]),"TABLE",IF(ISBLANK(MatchReport[[#This Row],[header_name]]),IF(ISBLANK(MatchReport[[#This Row],[column_name]]),"","HEADER"),IF(ISBLANK(MatchReport[[#This Row],[column_name]]),"COLUMN","")))</f>
        <v/>
      </c>
    </row>
    <row r="311" spans="1:9" x14ac:dyDescent="0.2">
      <c r="A311" t="s">
        <v>155</v>
      </c>
      <c r="B311" t="s">
        <v>155</v>
      </c>
      <c r="C311">
        <v>2</v>
      </c>
      <c r="D311" t="s">
        <v>117</v>
      </c>
      <c r="E311" t="s">
        <v>118</v>
      </c>
      <c r="F311" t="s">
        <v>60</v>
      </c>
      <c r="G311" t="s">
        <v>60</v>
      </c>
      <c r="H311">
        <f>IF(ISBLANK(MatchReport[[#This Row],[header_name]]),"",IFERROR(MATCH(MatchReport[[#This Row],[header_name]],{"Child Unique ID","Gender","Ethnicity","Date of Birth","Age of Child (Years)","Does the Child have a Disability","CIN Start Date","Primary Need Code","Date Child Was Last Seen","CIN Closure Date","Reason for Closure","Case status","Allocated Team","Allocated Worker"},0)-1,"INVALID"))</f>
        <v>3</v>
      </c>
      <c r="I311" t="str">
        <f>IF(ISBLANK(MatchReport[[#This Row],[table]]),"TABLE",IF(ISBLANK(MatchReport[[#This Row],[header_name]]),IF(ISBLANK(MatchReport[[#This Row],[column_name]]),"","HEADER"),IF(ISBLANK(MatchReport[[#This Row],[column_name]]),"COLUMN","")))</f>
        <v/>
      </c>
    </row>
    <row r="312" spans="1:9" x14ac:dyDescent="0.2">
      <c r="A312" t="s">
        <v>155</v>
      </c>
      <c r="B312" t="s">
        <v>155</v>
      </c>
      <c r="C312">
        <v>2</v>
      </c>
      <c r="D312" t="s">
        <v>117</v>
      </c>
      <c r="E312" t="s">
        <v>118</v>
      </c>
      <c r="F312" t="s">
        <v>61</v>
      </c>
      <c r="G312" t="s">
        <v>61</v>
      </c>
      <c r="H312">
        <f>IF(ISBLANK(MatchReport[[#This Row],[header_name]]),"",IFERROR(MATCH(MatchReport[[#This Row],[header_name]],{"Child Unique ID","Gender","Ethnicity","Date of Birth","Age of Child (Years)","Does the Child have a Disability","CIN Start Date","Primary Need Code","Date Child Was Last Seen","CIN Closure Date","Reason for Closure","Case status","Allocated Team","Allocated Worker"},0)-1,"INVALID"))</f>
        <v>4</v>
      </c>
      <c r="I312" t="str">
        <f>IF(ISBLANK(MatchReport[[#This Row],[table]]),"TABLE",IF(ISBLANK(MatchReport[[#This Row],[header_name]]),IF(ISBLANK(MatchReport[[#This Row],[column_name]]),"","HEADER"),IF(ISBLANK(MatchReport[[#This Row],[column_name]]),"COLUMN","")))</f>
        <v/>
      </c>
    </row>
    <row r="313" spans="1:9" x14ac:dyDescent="0.2">
      <c r="A313" t="s">
        <v>155</v>
      </c>
      <c r="B313" t="s">
        <v>155</v>
      </c>
      <c r="C313">
        <v>2</v>
      </c>
      <c r="D313" t="s">
        <v>117</v>
      </c>
      <c r="E313" t="s">
        <v>118</v>
      </c>
      <c r="F313" t="s">
        <v>16</v>
      </c>
      <c r="G313" t="s">
        <v>16</v>
      </c>
      <c r="H313">
        <f>IF(ISBLANK(MatchReport[[#This Row],[header_name]]),"",IFERROR(MATCH(MatchReport[[#This Row],[header_name]],{"Child Unique ID","Gender","Ethnicity","Date of Birth","Age of Child (Years)","Does the Child have a Disability","CIN Start Date","Primary Need Code","Date Child Was Last Seen","CIN Closure Date","Reason for Closure","Case status","Allocated Team","Allocated Worker"},0)-1,"INVALID"))</f>
        <v>5</v>
      </c>
      <c r="I313" t="str">
        <f>IF(ISBLANK(MatchReport[[#This Row],[table]]),"TABLE",IF(ISBLANK(MatchReport[[#This Row],[header_name]]),IF(ISBLANK(MatchReport[[#This Row],[column_name]]),"","HEADER"),IF(ISBLANK(MatchReport[[#This Row],[column_name]]),"COLUMN","")))</f>
        <v/>
      </c>
    </row>
    <row r="314" spans="1:9" x14ac:dyDescent="0.2">
      <c r="A314" t="s">
        <v>155</v>
      </c>
      <c r="B314" t="s">
        <v>155</v>
      </c>
      <c r="C314">
        <v>2</v>
      </c>
      <c r="D314" t="s">
        <v>117</v>
      </c>
      <c r="E314" t="s">
        <v>118</v>
      </c>
      <c r="F314" t="s">
        <v>119</v>
      </c>
      <c r="G314" t="s">
        <v>119</v>
      </c>
      <c r="H314">
        <f>IF(ISBLANK(MatchReport[[#This Row],[header_name]]),"",IFERROR(MATCH(MatchReport[[#This Row],[header_name]],{"Child Unique ID","Gender","Ethnicity","Date of Birth","Age of Child (Years)","Does the Child have a Disability","CIN Start Date","Primary Need Code","Date Child Was Last Seen","CIN Closure Date","Reason for Closure","Case status","Allocated Team","Allocated Worker"},0)-1,"INVALID"))</f>
        <v>6</v>
      </c>
      <c r="I314" t="str">
        <f>IF(ISBLANK(MatchReport[[#This Row],[table]]),"TABLE",IF(ISBLANK(MatchReport[[#This Row],[header_name]]),IF(ISBLANK(MatchReport[[#This Row],[column_name]]),"","HEADER"),IF(ISBLANK(MatchReport[[#This Row],[column_name]]),"COLUMN","")))</f>
        <v/>
      </c>
    </row>
    <row r="315" spans="1:9" x14ac:dyDescent="0.2">
      <c r="A315" t="s">
        <v>155</v>
      </c>
      <c r="B315" t="s">
        <v>155</v>
      </c>
      <c r="C315">
        <v>2</v>
      </c>
      <c r="D315" t="s">
        <v>117</v>
      </c>
      <c r="E315" t="s">
        <v>118</v>
      </c>
      <c r="F315" t="s">
        <v>21</v>
      </c>
      <c r="G315" t="s">
        <v>21</v>
      </c>
      <c r="H315">
        <f>IF(ISBLANK(MatchReport[[#This Row],[header_name]]),"",IFERROR(MATCH(MatchReport[[#This Row],[header_name]],{"Child Unique ID","Gender","Ethnicity","Date of Birth","Age of Child (Years)","Does the Child have a Disability","CIN Start Date","Primary Need Code","Date Child Was Last Seen","CIN Closure Date","Reason for Closure","Case status","Allocated Team","Allocated Worker"},0)-1,"INVALID"))</f>
        <v>7</v>
      </c>
      <c r="I315" t="str">
        <f>IF(ISBLANK(MatchReport[[#This Row],[table]]),"TABLE",IF(ISBLANK(MatchReport[[#This Row],[header_name]]),IF(ISBLANK(MatchReport[[#This Row],[column_name]]),"","HEADER"),IF(ISBLANK(MatchReport[[#This Row],[column_name]]),"COLUMN","")))</f>
        <v/>
      </c>
    </row>
    <row r="316" spans="1:9" x14ac:dyDescent="0.2">
      <c r="A316" t="s">
        <v>155</v>
      </c>
      <c r="B316" t="s">
        <v>155</v>
      </c>
      <c r="C316">
        <v>2</v>
      </c>
      <c r="D316" t="s">
        <v>117</v>
      </c>
      <c r="E316" t="s">
        <v>118</v>
      </c>
      <c r="F316" t="s">
        <v>120</v>
      </c>
      <c r="G316" t="s">
        <v>120</v>
      </c>
      <c r="H316">
        <f>IF(ISBLANK(MatchReport[[#This Row],[header_name]]),"",IFERROR(MATCH(MatchReport[[#This Row],[header_name]],{"Child Unique ID","Gender","Ethnicity","Date of Birth","Age of Child (Years)","Does the Child have a Disability","CIN Start Date","Primary Need Code","Date Child Was Last Seen","CIN Closure Date","Reason for Closure","Case status","Allocated Team","Allocated Worker"},0)-1,"INVALID"))</f>
        <v>8</v>
      </c>
      <c r="I316" t="str">
        <f>IF(ISBLANK(MatchReport[[#This Row],[table]]),"TABLE",IF(ISBLANK(MatchReport[[#This Row],[header_name]]),IF(ISBLANK(MatchReport[[#This Row],[column_name]]),"","HEADER"),IF(ISBLANK(MatchReport[[#This Row],[column_name]]),"COLUMN","")))</f>
        <v/>
      </c>
    </row>
    <row r="317" spans="1:9" x14ac:dyDescent="0.2">
      <c r="A317" t="s">
        <v>155</v>
      </c>
      <c r="B317" t="s">
        <v>155</v>
      </c>
      <c r="C317">
        <v>2</v>
      </c>
      <c r="D317" t="s">
        <v>117</v>
      </c>
      <c r="E317" t="s">
        <v>118</v>
      </c>
      <c r="F317" t="s">
        <v>121</v>
      </c>
      <c r="G317" t="s">
        <v>121</v>
      </c>
      <c r="H317">
        <f>IF(ISBLANK(MatchReport[[#This Row],[header_name]]),"",IFERROR(MATCH(MatchReport[[#This Row],[header_name]],{"Child Unique ID","Gender","Ethnicity","Date of Birth","Age of Child (Years)","Does the Child have a Disability","CIN Start Date","Primary Need Code","Date Child Was Last Seen","CIN Closure Date","Reason for Closure","Case status","Allocated Team","Allocated Worker"},0)-1,"INVALID"))</f>
        <v>9</v>
      </c>
      <c r="I317" t="str">
        <f>IF(ISBLANK(MatchReport[[#This Row],[table]]),"TABLE",IF(ISBLANK(MatchReport[[#This Row],[header_name]]),IF(ISBLANK(MatchReport[[#This Row],[column_name]]),"","HEADER"),IF(ISBLANK(MatchReport[[#This Row],[column_name]]),"COLUMN","")))</f>
        <v/>
      </c>
    </row>
    <row r="318" spans="1:9" x14ac:dyDescent="0.2">
      <c r="A318" t="s">
        <v>155</v>
      </c>
      <c r="B318" t="s">
        <v>155</v>
      </c>
      <c r="C318">
        <v>2</v>
      </c>
      <c r="D318" t="s">
        <v>117</v>
      </c>
      <c r="E318" t="s">
        <v>118</v>
      </c>
      <c r="F318" t="s">
        <v>22</v>
      </c>
      <c r="G318" t="s">
        <v>22</v>
      </c>
      <c r="H318">
        <f>IF(ISBLANK(MatchReport[[#This Row],[header_name]]),"",IFERROR(MATCH(MatchReport[[#This Row],[header_name]],{"Child Unique ID","Gender","Ethnicity","Date of Birth","Age of Child (Years)","Does the Child have a Disability","CIN Start Date","Primary Need Code","Date Child Was Last Seen","CIN Closure Date","Reason for Closure","Case status","Allocated Team","Allocated Worker"},0)-1,"INVALID"))</f>
        <v>10</v>
      </c>
      <c r="I318" t="str">
        <f>IF(ISBLANK(MatchReport[[#This Row],[table]]),"TABLE",IF(ISBLANK(MatchReport[[#This Row],[header_name]]),IF(ISBLANK(MatchReport[[#This Row],[column_name]]),"","HEADER"),IF(ISBLANK(MatchReport[[#This Row],[column_name]]),"COLUMN","")))</f>
        <v/>
      </c>
    </row>
    <row r="319" spans="1:9" x14ac:dyDescent="0.2">
      <c r="A319" t="s">
        <v>155</v>
      </c>
      <c r="B319" t="s">
        <v>155</v>
      </c>
      <c r="C319">
        <v>2</v>
      </c>
      <c r="D319" t="s">
        <v>117</v>
      </c>
      <c r="E319" t="s">
        <v>118</v>
      </c>
      <c r="F319" t="s">
        <v>23</v>
      </c>
      <c r="G319" t="s">
        <v>23</v>
      </c>
      <c r="H319">
        <f>IF(ISBLANK(MatchReport[[#This Row],[header_name]]),"",IFERROR(MATCH(MatchReport[[#This Row],[header_name]],{"Child Unique ID","Gender","Ethnicity","Date of Birth","Age of Child (Years)","Does the Child have a Disability","CIN Start Date","Primary Need Code","Date Child Was Last Seen","CIN Closure Date","Reason for Closure","Case status","Allocated Team","Allocated Worker"},0)-1,"INVALID"))</f>
        <v>11</v>
      </c>
      <c r="I319" t="str">
        <f>IF(ISBLANK(MatchReport[[#This Row],[table]]),"TABLE",IF(ISBLANK(MatchReport[[#This Row],[header_name]]),IF(ISBLANK(MatchReport[[#This Row],[column_name]]),"","HEADER"),IF(ISBLANK(MatchReport[[#This Row],[column_name]]),"COLUMN","")))</f>
        <v/>
      </c>
    </row>
    <row r="320" spans="1:9" x14ac:dyDescent="0.2">
      <c r="A320" t="s">
        <v>155</v>
      </c>
      <c r="B320" t="s">
        <v>155</v>
      </c>
      <c r="C320">
        <v>2</v>
      </c>
      <c r="D320" t="s">
        <v>117</v>
      </c>
      <c r="E320" t="s">
        <v>118</v>
      </c>
      <c r="F320" t="s">
        <v>102</v>
      </c>
      <c r="G320" t="s">
        <v>102</v>
      </c>
      <c r="H320">
        <f>IF(ISBLANK(MatchReport[[#This Row],[header_name]]),"",IFERROR(MATCH(MatchReport[[#This Row],[header_name]],{"Child Unique ID","Gender","Ethnicity","Date of Birth","Age of Child (Years)","Does the Child have a Disability","CIN Start Date","Primary Need Code","Date Child Was Last Seen","CIN Closure Date","Reason for Closure","Case status","Allocated Team","Allocated Worker"},0)-1,"INVALID"))</f>
        <v>12</v>
      </c>
      <c r="I320" t="str">
        <f>IF(ISBLANK(MatchReport[[#This Row],[table]]),"TABLE",IF(ISBLANK(MatchReport[[#This Row],[header_name]]),IF(ISBLANK(MatchReport[[#This Row],[column_name]]),"","HEADER"),IF(ISBLANK(MatchReport[[#This Row],[column_name]]),"COLUMN","")))</f>
        <v/>
      </c>
    </row>
    <row r="321" spans="1:9" x14ac:dyDescent="0.2">
      <c r="A321" t="s">
        <v>155</v>
      </c>
      <c r="B321" t="s">
        <v>155</v>
      </c>
      <c r="C321">
        <v>2</v>
      </c>
      <c r="D321" t="s">
        <v>117</v>
      </c>
      <c r="E321" t="s">
        <v>118</v>
      </c>
      <c r="F321" t="s">
        <v>103</v>
      </c>
      <c r="G321" t="s">
        <v>103</v>
      </c>
      <c r="H321">
        <f>IF(ISBLANK(MatchReport[[#This Row],[header_name]]),"",IFERROR(MATCH(MatchReport[[#This Row],[header_name]],{"Child Unique ID","Gender","Ethnicity","Date of Birth","Age of Child (Years)","Does the Child have a Disability","CIN Start Date","Primary Need Code","Date Child Was Last Seen","CIN Closure Date","Reason for Closure","Case status","Allocated Team","Allocated Worker"},0)-1,"INVALID"))</f>
        <v>13</v>
      </c>
      <c r="I321" t="str">
        <f>IF(ISBLANK(MatchReport[[#This Row],[table]]),"TABLE",IF(ISBLANK(MatchReport[[#This Row],[header_name]]),IF(ISBLANK(MatchReport[[#This Row],[column_name]]),"","HEADER"),IF(ISBLANK(MatchReport[[#This Row],[column_name]]),"COLUMN","")))</f>
        <v/>
      </c>
    </row>
    <row r="322" spans="1:9" x14ac:dyDescent="0.2">
      <c r="A322" t="s">
        <v>155</v>
      </c>
      <c r="B322" t="s">
        <v>155</v>
      </c>
      <c r="C322">
        <v>2</v>
      </c>
      <c r="D322" t="s">
        <v>122</v>
      </c>
      <c r="E322" t="s">
        <v>123</v>
      </c>
      <c r="F322" t="s">
        <v>59</v>
      </c>
      <c r="G322" t="s">
        <v>59</v>
      </c>
      <c r="H322">
        <f>IF(ISBLANK(MatchReport[[#This Row],[header_name]]),"",IFERROR(MATCH(MatchReport[[#This Row],[header_name]],{"Child Unique ID","Gender","Ethnicity","Date of Birth","Age of Child (Years)","Does the Child have a Disability","Child Protection Plan Start Date","Initial Category of Abuse","Latest Category of Abuse","Date of the Last Statutory Visit","Was the Child Seen Alone?","Date of latest review conference","Child Protection Plan End Date","Subject to Emergency Protection Order or Protected Under Police Powers in Last Six Months (Y/N)","Number of Previous Child Protection Plans","Allocated Team","Allocated Worker"},0)-1,"INVALID"))</f>
        <v>0</v>
      </c>
      <c r="I322" t="str">
        <f>IF(ISBLANK(MatchReport[[#This Row],[table]]),"TABLE",IF(ISBLANK(MatchReport[[#This Row],[header_name]]),IF(ISBLANK(MatchReport[[#This Row],[column_name]]),"","HEADER"),IF(ISBLANK(MatchReport[[#This Row],[column_name]]),"COLUMN","")))</f>
        <v/>
      </c>
    </row>
    <row r="323" spans="1:9" x14ac:dyDescent="0.2">
      <c r="A323" t="s">
        <v>155</v>
      </c>
      <c r="B323" t="s">
        <v>155</v>
      </c>
      <c r="C323">
        <v>2</v>
      </c>
      <c r="D323" t="s">
        <v>122</v>
      </c>
      <c r="E323" t="s">
        <v>123</v>
      </c>
      <c r="F323" t="s">
        <v>12</v>
      </c>
      <c r="G323" t="s">
        <v>12</v>
      </c>
      <c r="H323">
        <f>IF(ISBLANK(MatchReport[[#This Row],[header_name]]),"",IFERROR(MATCH(MatchReport[[#This Row],[header_name]],{"Child Unique ID","Gender","Ethnicity","Date of Birth","Age of Child (Years)","Does the Child have a Disability","Child Protection Plan Start Date","Initial Category of Abuse","Latest Category of Abuse","Date of the Last Statutory Visit","Was the Child Seen Alone?","Date of latest review conference","Child Protection Plan End Date","Subject to Emergency Protection Order or Protected Under Police Powers in Last Six Months (Y/N)","Number of Previous Child Protection Plans","Allocated Team","Allocated Worker"},0)-1,"INVALID"))</f>
        <v>1</v>
      </c>
      <c r="I323" t="str">
        <f>IF(ISBLANK(MatchReport[[#This Row],[table]]),"TABLE",IF(ISBLANK(MatchReport[[#This Row],[header_name]]),IF(ISBLANK(MatchReport[[#This Row],[column_name]]),"","HEADER"),IF(ISBLANK(MatchReport[[#This Row],[column_name]]),"COLUMN","")))</f>
        <v/>
      </c>
    </row>
    <row r="324" spans="1:9" x14ac:dyDescent="0.2">
      <c r="A324" t="s">
        <v>155</v>
      </c>
      <c r="B324" t="s">
        <v>155</v>
      </c>
      <c r="C324">
        <v>2</v>
      </c>
      <c r="D324" t="s">
        <v>122</v>
      </c>
      <c r="E324" t="s">
        <v>123</v>
      </c>
      <c r="F324" t="s">
        <v>13</v>
      </c>
      <c r="G324" t="s">
        <v>13</v>
      </c>
      <c r="H324">
        <f>IF(ISBLANK(MatchReport[[#This Row],[header_name]]),"",IFERROR(MATCH(MatchReport[[#This Row],[header_name]],{"Child Unique ID","Gender","Ethnicity","Date of Birth","Age of Child (Years)","Does the Child have a Disability","Child Protection Plan Start Date","Initial Category of Abuse","Latest Category of Abuse","Date of the Last Statutory Visit","Was the Child Seen Alone?","Date of latest review conference","Child Protection Plan End Date","Subject to Emergency Protection Order or Protected Under Police Powers in Last Six Months (Y/N)","Number of Previous Child Protection Plans","Allocated Team","Allocated Worker"},0)-1,"INVALID"))</f>
        <v>2</v>
      </c>
      <c r="I324" t="str">
        <f>IF(ISBLANK(MatchReport[[#This Row],[table]]),"TABLE",IF(ISBLANK(MatchReport[[#This Row],[header_name]]),IF(ISBLANK(MatchReport[[#This Row],[column_name]]),"","HEADER"),IF(ISBLANK(MatchReport[[#This Row],[column_name]]),"COLUMN","")))</f>
        <v/>
      </c>
    </row>
    <row r="325" spans="1:9" x14ac:dyDescent="0.2">
      <c r="A325" t="s">
        <v>155</v>
      </c>
      <c r="B325" t="s">
        <v>155</v>
      </c>
      <c r="C325">
        <v>2</v>
      </c>
      <c r="D325" t="s">
        <v>122</v>
      </c>
      <c r="E325" t="s">
        <v>123</v>
      </c>
      <c r="F325" t="s">
        <v>60</v>
      </c>
      <c r="G325" t="s">
        <v>60</v>
      </c>
      <c r="H325">
        <f>IF(ISBLANK(MatchReport[[#This Row],[header_name]]),"",IFERROR(MATCH(MatchReport[[#This Row],[header_name]],{"Child Unique ID","Gender","Ethnicity","Date of Birth","Age of Child (Years)","Does the Child have a Disability","Child Protection Plan Start Date","Initial Category of Abuse","Latest Category of Abuse","Date of the Last Statutory Visit","Was the Child Seen Alone?","Date of latest review conference","Child Protection Plan End Date","Subject to Emergency Protection Order or Protected Under Police Powers in Last Six Months (Y/N)","Number of Previous Child Protection Plans","Allocated Team","Allocated Worker"},0)-1,"INVALID"))</f>
        <v>3</v>
      </c>
      <c r="I325" t="str">
        <f>IF(ISBLANK(MatchReport[[#This Row],[table]]),"TABLE",IF(ISBLANK(MatchReport[[#This Row],[header_name]]),IF(ISBLANK(MatchReport[[#This Row],[column_name]]),"","HEADER"),IF(ISBLANK(MatchReport[[#This Row],[column_name]]),"COLUMN","")))</f>
        <v/>
      </c>
    </row>
    <row r="326" spans="1:9" x14ac:dyDescent="0.2">
      <c r="A326" t="s">
        <v>155</v>
      </c>
      <c r="B326" t="s">
        <v>155</v>
      </c>
      <c r="C326">
        <v>2</v>
      </c>
      <c r="D326" t="s">
        <v>122</v>
      </c>
      <c r="E326" t="s">
        <v>123</v>
      </c>
      <c r="F326" t="s">
        <v>61</v>
      </c>
      <c r="G326" t="s">
        <v>61</v>
      </c>
      <c r="H326">
        <f>IF(ISBLANK(MatchReport[[#This Row],[header_name]]),"",IFERROR(MATCH(MatchReport[[#This Row],[header_name]],{"Child Unique ID","Gender","Ethnicity","Date of Birth","Age of Child (Years)","Does the Child have a Disability","Child Protection Plan Start Date","Initial Category of Abuse","Latest Category of Abuse","Date of the Last Statutory Visit","Was the Child Seen Alone?","Date of latest review conference","Child Protection Plan End Date","Subject to Emergency Protection Order or Protected Under Police Powers in Last Six Months (Y/N)","Number of Previous Child Protection Plans","Allocated Team","Allocated Worker"},0)-1,"INVALID"))</f>
        <v>4</v>
      </c>
      <c r="I326" t="str">
        <f>IF(ISBLANK(MatchReport[[#This Row],[table]]),"TABLE",IF(ISBLANK(MatchReport[[#This Row],[header_name]]),IF(ISBLANK(MatchReport[[#This Row],[column_name]]),"","HEADER"),IF(ISBLANK(MatchReport[[#This Row],[column_name]]),"COLUMN","")))</f>
        <v/>
      </c>
    </row>
    <row r="327" spans="1:9" x14ac:dyDescent="0.2">
      <c r="A327" t="s">
        <v>155</v>
      </c>
      <c r="B327" t="s">
        <v>155</v>
      </c>
      <c r="C327">
        <v>2</v>
      </c>
      <c r="D327" t="s">
        <v>122</v>
      </c>
      <c r="E327" t="s">
        <v>123</v>
      </c>
      <c r="F327" t="s">
        <v>16</v>
      </c>
      <c r="G327" t="s">
        <v>16</v>
      </c>
      <c r="H327">
        <f>IF(ISBLANK(MatchReport[[#This Row],[header_name]]),"",IFERROR(MATCH(MatchReport[[#This Row],[header_name]],{"Child Unique ID","Gender","Ethnicity","Date of Birth","Age of Child (Years)","Does the Child have a Disability","Child Protection Plan Start Date","Initial Category of Abuse","Latest Category of Abuse","Date of the Last Statutory Visit","Was the Child Seen Alone?","Date of latest review conference","Child Protection Plan End Date","Subject to Emergency Protection Order or Protected Under Police Powers in Last Six Months (Y/N)","Number of Previous Child Protection Plans","Allocated Team","Allocated Worker"},0)-1,"INVALID"))</f>
        <v>5</v>
      </c>
      <c r="I327" t="str">
        <f>IF(ISBLANK(MatchReport[[#This Row],[table]]),"TABLE",IF(ISBLANK(MatchReport[[#This Row],[header_name]]),IF(ISBLANK(MatchReport[[#This Row],[column_name]]),"","HEADER"),IF(ISBLANK(MatchReport[[#This Row],[column_name]]),"COLUMN","")))</f>
        <v/>
      </c>
    </row>
    <row r="328" spans="1:9" x14ac:dyDescent="0.2">
      <c r="A328" t="s">
        <v>155</v>
      </c>
      <c r="B328" t="s">
        <v>155</v>
      </c>
      <c r="C328">
        <v>2</v>
      </c>
      <c r="D328" t="s">
        <v>122</v>
      </c>
      <c r="E328" t="s">
        <v>123</v>
      </c>
      <c r="F328" t="s">
        <v>124</v>
      </c>
      <c r="G328" t="s">
        <v>124</v>
      </c>
      <c r="H328">
        <f>IF(ISBLANK(MatchReport[[#This Row],[header_name]]),"",IFERROR(MATCH(MatchReport[[#This Row],[header_name]],{"Child Unique ID","Gender","Ethnicity","Date of Birth","Age of Child (Years)","Does the Child have a Disability","Child Protection Plan Start Date","Initial Category of Abuse","Latest Category of Abuse","Date of the Last Statutory Visit","Was the Child Seen Alone?","Date of latest review conference","Child Protection Plan End Date","Subject to Emergency Protection Order or Protected Under Police Powers in Last Six Months (Y/N)","Number of Previous Child Protection Plans","Allocated Team","Allocated Worker"},0)-1,"INVALID"))</f>
        <v>6</v>
      </c>
      <c r="I328" t="str">
        <f>IF(ISBLANK(MatchReport[[#This Row],[table]]),"TABLE",IF(ISBLANK(MatchReport[[#This Row],[header_name]]),IF(ISBLANK(MatchReport[[#This Row],[column_name]]),"","HEADER"),IF(ISBLANK(MatchReport[[#This Row],[column_name]]),"COLUMN","")))</f>
        <v/>
      </c>
    </row>
    <row r="329" spans="1:9" x14ac:dyDescent="0.2">
      <c r="A329" t="s">
        <v>155</v>
      </c>
      <c r="B329" t="s">
        <v>155</v>
      </c>
      <c r="C329">
        <v>2</v>
      </c>
      <c r="D329" t="s">
        <v>122</v>
      </c>
      <c r="E329" t="s">
        <v>123</v>
      </c>
      <c r="F329" t="s">
        <v>125</v>
      </c>
      <c r="G329" t="s">
        <v>125</v>
      </c>
      <c r="H329">
        <f>IF(ISBLANK(MatchReport[[#This Row],[header_name]]),"",IFERROR(MATCH(MatchReport[[#This Row],[header_name]],{"Child Unique ID","Gender","Ethnicity","Date of Birth","Age of Child (Years)","Does the Child have a Disability","Child Protection Plan Start Date","Initial Category of Abuse","Latest Category of Abuse","Date of the Last Statutory Visit","Was the Child Seen Alone?","Date of latest review conference","Child Protection Plan End Date","Subject to Emergency Protection Order or Protected Under Police Powers in Last Six Months (Y/N)","Number of Previous Child Protection Plans","Allocated Team","Allocated Worker"},0)-1,"INVALID"))</f>
        <v>7</v>
      </c>
      <c r="I329" t="str">
        <f>IF(ISBLANK(MatchReport[[#This Row],[table]]),"TABLE",IF(ISBLANK(MatchReport[[#This Row],[header_name]]),IF(ISBLANK(MatchReport[[#This Row],[column_name]]),"","HEADER"),IF(ISBLANK(MatchReport[[#This Row],[column_name]]),"COLUMN","")))</f>
        <v/>
      </c>
    </row>
    <row r="330" spans="1:9" x14ac:dyDescent="0.2">
      <c r="A330" t="s">
        <v>155</v>
      </c>
      <c r="B330" t="s">
        <v>155</v>
      </c>
      <c r="C330">
        <v>2</v>
      </c>
      <c r="D330" t="s">
        <v>122</v>
      </c>
      <c r="E330" t="s">
        <v>123</v>
      </c>
      <c r="F330" t="s">
        <v>126</v>
      </c>
      <c r="G330" t="s">
        <v>126</v>
      </c>
      <c r="H330">
        <f>IF(ISBLANK(MatchReport[[#This Row],[header_name]]),"",IFERROR(MATCH(MatchReport[[#This Row],[header_name]],{"Child Unique ID","Gender","Ethnicity","Date of Birth","Age of Child (Years)","Does the Child have a Disability","Child Protection Plan Start Date","Initial Category of Abuse","Latest Category of Abuse","Date of the Last Statutory Visit","Was the Child Seen Alone?","Date of latest review conference","Child Protection Plan End Date","Subject to Emergency Protection Order or Protected Under Police Powers in Last Six Months (Y/N)","Number of Previous Child Protection Plans","Allocated Team","Allocated Worker"},0)-1,"INVALID"))</f>
        <v>8</v>
      </c>
      <c r="I330" t="str">
        <f>IF(ISBLANK(MatchReport[[#This Row],[table]]),"TABLE",IF(ISBLANK(MatchReport[[#This Row],[header_name]]),IF(ISBLANK(MatchReport[[#This Row],[column_name]]),"","HEADER"),IF(ISBLANK(MatchReport[[#This Row],[column_name]]),"COLUMN","")))</f>
        <v/>
      </c>
    </row>
    <row r="331" spans="1:9" x14ac:dyDescent="0.2">
      <c r="A331" t="s">
        <v>155</v>
      </c>
      <c r="B331" t="s">
        <v>155</v>
      </c>
      <c r="C331">
        <v>2</v>
      </c>
      <c r="D331" t="s">
        <v>122</v>
      </c>
      <c r="E331" t="s">
        <v>123</v>
      </c>
      <c r="F331" t="s">
        <v>127</v>
      </c>
      <c r="G331" t="s">
        <v>127</v>
      </c>
      <c r="H331">
        <f>IF(ISBLANK(MatchReport[[#This Row],[header_name]]),"",IFERROR(MATCH(MatchReport[[#This Row],[header_name]],{"Child Unique ID","Gender","Ethnicity","Date of Birth","Age of Child (Years)","Does the Child have a Disability","Child Protection Plan Start Date","Initial Category of Abuse","Latest Category of Abuse","Date of the Last Statutory Visit","Was the Child Seen Alone?","Date of latest review conference","Child Protection Plan End Date","Subject to Emergency Protection Order or Protected Under Police Powers in Last Six Months (Y/N)","Number of Previous Child Protection Plans","Allocated Team","Allocated Worker"},0)-1,"INVALID"))</f>
        <v>9</v>
      </c>
      <c r="I331" t="str">
        <f>IF(ISBLANK(MatchReport[[#This Row],[table]]),"TABLE",IF(ISBLANK(MatchReport[[#This Row],[header_name]]),IF(ISBLANK(MatchReport[[#This Row],[column_name]]),"","HEADER"),IF(ISBLANK(MatchReport[[#This Row],[column_name]]),"COLUMN","")))</f>
        <v/>
      </c>
    </row>
    <row r="332" spans="1:9" x14ac:dyDescent="0.2">
      <c r="A332" t="s">
        <v>155</v>
      </c>
      <c r="B332" t="s">
        <v>155</v>
      </c>
      <c r="C332">
        <v>2</v>
      </c>
      <c r="D332" t="s">
        <v>122</v>
      </c>
      <c r="E332" t="s">
        <v>123</v>
      </c>
      <c r="F332" t="s">
        <v>25</v>
      </c>
      <c r="G332" t="s">
        <v>25</v>
      </c>
      <c r="H332">
        <f>IF(ISBLANK(MatchReport[[#This Row],[header_name]]),"",IFERROR(MATCH(MatchReport[[#This Row],[header_name]],{"Child Unique ID","Gender","Ethnicity","Date of Birth","Age of Child (Years)","Does the Child have a Disability","Child Protection Plan Start Date","Initial Category of Abuse","Latest Category of Abuse","Date of the Last Statutory Visit","Was the Child Seen Alone?","Date of latest review conference","Child Protection Plan End Date","Subject to Emergency Protection Order or Protected Under Police Powers in Last Six Months (Y/N)","Number of Previous Child Protection Plans","Allocated Team","Allocated Worker"},0)-1,"INVALID"))</f>
        <v>10</v>
      </c>
      <c r="I332" t="str">
        <f>IF(ISBLANK(MatchReport[[#This Row],[table]]),"TABLE",IF(ISBLANK(MatchReport[[#This Row],[header_name]]),IF(ISBLANK(MatchReport[[#This Row],[column_name]]),"","HEADER"),IF(ISBLANK(MatchReport[[#This Row],[column_name]]),"COLUMN","")))</f>
        <v/>
      </c>
    </row>
    <row r="333" spans="1:9" x14ac:dyDescent="0.2">
      <c r="A333" t="s">
        <v>155</v>
      </c>
      <c r="B333" t="s">
        <v>155</v>
      </c>
      <c r="C333">
        <v>2</v>
      </c>
      <c r="D333" t="s">
        <v>122</v>
      </c>
      <c r="E333" t="s">
        <v>123</v>
      </c>
      <c r="F333" t="s">
        <v>128</v>
      </c>
      <c r="G333" t="s">
        <v>128</v>
      </c>
      <c r="H333">
        <f>IF(ISBLANK(MatchReport[[#This Row],[header_name]]),"",IFERROR(MATCH(MatchReport[[#This Row],[header_name]],{"Child Unique ID","Gender","Ethnicity","Date of Birth","Age of Child (Years)","Does the Child have a Disability","Child Protection Plan Start Date","Initial Category of Abuse","Latest Category of Abuse","Date of the Last Statutory Visit","Was the Child Seen Alone?","Date of latest review conference","Child Protection Plan End Date","Subject to Emergency Protection Order or Protected Under Police Powers in Last Six Months (Y/N)","Number of Previous Child Protection Plans","Allocated Team","Allocated Worker"},0)-1,"INVALID"))</f>
        <v>11</v>
      </c>
      <c r="I333" t="str">
        <f>IF(ISBLANK(MatchReport[[#This Row],[table]]),"TABLE",IF(ISBLANK(MatchReport[[#This Row],[header_name]]),IF(ISBLANK(MatchReport[[#This Row],[column_name]]),"","HEADER"),IF(ISBLANK(MatchReport[[#This Row],[column_name]]),"COLUMN","")))</f>
        <v/>
      </c>
    </row>
    <row r="334" spans="1:9" x14ac:dyDescent="0.2">
      <c r="A334" t="s">
        <v>155</v>
      </c>
      <c r="B334" t="s">
        <v>155</v>
      </c>
      <c r="C334">
        <v>2</v>
      </c>
      <c r="D334" t="s">
        <v>122</v>
      </c>
      <c r="E334" t="s">
        <v>123</v>
      </c>
      <c r="F334" t="s">
        <v>129</v>
      </c>
      <c r="G334" t="s">
        <v>129</v>
      </c>
      <c r="H334">
        <f>IF(ISBLANK(MatchReport[[#This Row],[header_name]]),"",IFERROR(MATCH(MatchReport[[#This Row],[header_name]],{"Child Unique ID","Gender","Ethnicity","Date of Birth","Age of Child (Years)","Does the Child have a Disability","Child Protection Plan Start Date","Initial Category of Abuse","Latest Category of Abuse","Date of the Last Statutory Visit","Was the Child Seen Alone?","Date of latest review conference","Child Protection Plan End Date","Subject to Emergency Protection Order or Protected Under Police Powers in Last Six Months (Y/N)","Number of Previous Child Protection Plans","Allocated Team","Allocated Worker"},0)-1,"INVALID"))</f>
        <v>12</v>
      </c>
      <c r="I334" t="str">
        <f>IF(ISBLANK(MatchReport[[#This Row],[table]]),"TABLE",IF(ISBLANK(MatchReport[[#This Row],[header_name]]),IF(ISBLANK(MatchReport[[#This Row],[column_name]]),"","HEADER"),IF(ISBLANK(MatchReport[[#This Row],[column_name]]),"COLUMN","")))</f>
        <v/>
      </c>
    </row>
    <row r="335" spans="1:9" x14ac:dyDescent="0.2">
      <c r="A335" t="s">
        <v>155</v>
      </c>
      <c r="B335" t="s">
        <v>155</v>
      </c>
      <c r="C335">
        <v>2</v>
      </c>
      <c r="D335" t="s">
        <v>122</v>
      </c>
      <c r="E335" t="s">
        <v>123</v>
      </c>
      <c r="F335" t="s">
        <v>26</v>
      </c>
      <c r="G335" t="s">
        <v>26</v>
      </c>
      <c r="H335">
        <f>IF(ISBLANK(MatchReport[[#This Row],[header_name]]),"",IFERROR(MATCH(MatchReport[[#This Row],[header_name]],{"Child Unique ID","Gender","Ethnicity","Date of Birth","Age of Child (Years)","Does the Child have a Disability","Child Protection Plan Start Date","Initial Category of Abuse","Latest Category of Abuse","Date of the Last Statutory Visit","Was the Child Seen Alone?","Date of latest review conference","Child Protection Plan End Date","Subject to Emergency Protection Order or Protected Under Police Powers in Last Six Months (Y/N)","Number of Previous Child Protection Plans","Allocated Team","Allocated Worker"},0)-1,"INVALID"))</f>
        <v>13</v>
      </c>
      <c r="I335" t="str">
        <f>IF(ISBLANK(MatchReport[[#This Row],[table]]),"TABLE",IF(ISBLANK(MatchReport[[#This Row],[header_name]]),IF(ISBLANK(MatchReport[[#This Row],[column_name]]),"","HEADER"),IF(ISBLANK(MatchReport[[#This Row],[column_name]]),"COLUMN","")))</f>
        <v/>
      </c>
    </row>
    <row r="336" spans="1:9" x14ac:dyDescent="0.2">
      <c r="A336" t="s">
        <v>155</v>
      </c>
      <c r="B336" t="s">
        <v>155</v>
      </c>
      <c r="C336">
        <v>2</v>
      </c>
      <c r="D336" t="s">
        <v>122</v>
      </c>
      <c r="E336" t="s">
        <v>123</v>
      </c>
      <c r="F336" t="s">
        <v>130</v>
      </c>
      <c r="G336" t="s">
        <v>130</v>
      </c>
      <c r="H336">
        <f>IF(ISBLANK(MatchReport[[#This Row],[header_name]]),"",IFERROR(MATCH(MatchReport[[#This Row],[header_name]],{"Child Unique ID","Gender","Ethnicity","Date of Birth","Age of Child (Years)","Does the Child have a Disability","Child Protection Plan Start Date","Initial Category of Abuse","Latest Category of Abuse","Date of the Last Statutory Visit","Was the Child Seen Alone?","Date of latest review conference","Child Protection Plan End Date","Subject to Emergency Protection Order or Protected Under Police Powers in Last Six Months (Y/N)","Number of Previous Child Protection Plans","Allocated Team","Allocated Worker"},0)-1,"INVALID"))</f>
        <v>14</v>
      </c>
      <c r="I336" t="str">
        <f>IF(ISBLANK(MatchReport[[#This Row],[table]]),"TABLE",IF(ISBLANK(MatchReport[[#This Row],[header_name]]),IF(ISBLANK(MatchReport[[#This Row],[column_name]]),"","HEADER"),IF(ISBLANK(MatchReport[[#This Row],[column_name]]),"COLUMN","")))</f>
        <v/>
      </c>
    </row>
    <row r="337" spans="1:9" x14ac:dyDescent="0.2">
      <c r="A337" t="s">
        <v>155</v>
      </c>
      <c r="B337" t="s">
        <v>155</v>
      </c>
      <c r="C337">
        <v>2</v>
      </c>
      <c r="D337" t="s">
        <v>122</v>
      </c>
      <c r="E337" t="s">
        <v>123</v>
      </c>
      <c r="F337" t="s">
        <v>102</v>
      </c>
      <c r="G337" t="s">
        <v>102</v>
      </c>
      <c r="H337">
        <f>IF(ISBLANK(MatchReport[[#This Row],[header_name]]),"",IFERROR(MATCH(MatchReport[[#This Row],[header_name]],{"Child Unique ID","Gender","Ethnicity","Date of Birth","Age of Child (Years)","Does the Child have a Disability","Child Protection Plan Start Date","Initial Category of Abuse","Latest Category of Abuse","Date of the Last Statutory Visit","Was the Child Seen Alone?","Date of latest review conference","Child Protection Plan End Date","Subject to Emergency Protection Order or Protected Under Police Powers in Last Six Months (Y/N)","Number of Previous Child Protection Plans","Allocated Team","Allocated Worker"},0)-1,"INVALID"))</f>
        <v>15</v>
      </c>
      <c r="I337" t="str">
        <f>IF(ISBLANK(MatchReport[[#This Row],[table]]),"TABLE",IF(ISBLANK(MatchReport[[#This Row],[header_name]]),IF(ISBLANK(MatchReport[[#This Row],[column_name]]),"","HEADER"),IF(ISBLANK(MatchReport[[#This Row],[column_name]]),"COLUMN","")))</f>
        <v/>
      </c>
    </row>
    <row r="338" spans="1:9" x14ac:dyDescent="0.2">
      <c r="A338" t="s">
        <v>155</v>
      </c>
      <c r="B338" t="s">
        <v>155</v>
      </c>
      <c r="C338">
        <v>2</v>
      </c>
      <c r="D338" t="s">
        <v>122</v>
      </c>
      <c r="E338" t="s">
        <v>123</v>
      </c>
      <c r="F338" t="s">
        <v>103</v>
      </c>
      <c r="G338" t="s">
        <v>103</v>
      </c>
      <c r="H338">
        <f>IF(ISBLANK(MatchReport[[#This Row],[header_name]]),"",IFERROR(MATCH(MatchReport[[#This Row],[header_name]],{"Child Unique ID","Gender","Ethnicity","Date of Birth","Age of Child (Years)","Does the Child have a Disability","Child Protection Plan Start Date","Initial Category of Abuse","Latest Category of Abuse","Date of the Last Statutory Visit","Was the Child Seen Alone?","Date of latest review conference","Child Protection Plan End Date","Subject to Emergency Protection Order or Protected Under Police Powers in Last Six Months (Y/N)","Number of Previous Child Protection Plans","Allocated Team","Allocated Worker"},0)-1,"INVALID"))</f>
        <v>16</v>
      </c>
      <c r="I338" t="str">
        <f>IF(ISBLANK(MatchReport[[#This Row],[table]]),"TABLE",IF(ISBLANK(MatchReport[[#This Row],[header_name]]),IF(ISBLANK(MatchReport[[#This Row],[column_name]]),"","HEADER"),IF(ISBLANK(MatchReport[[#This Row],[column_name]]),"COLUMN","")))</f>
        <v/>
      </c>
    </row>
    <row r="339" spans="1:9" x14ac:dyDescent="0.2">
      <c r="A339" t="s">
        <v>155</v>
      </c>
      <c r="B339" t="s">
        <v>155</v>
      </c>
      <c r="C339">
        <v>2</v>
      </c>
      <c r="D339" t="s">
        <v>131</v>
      </c>
      <c r="E339" t="s">
        <v>132</v>
      </c>
      <c r="F339" t="s">
        <v>59</v>
      </c>
      <c r="G339" t="s">
        <v>59</v>
      </c>
      <c r="H339">
        <f>IF(ISBLANK(MatchReport[[#This Row],[header_name]]),"",IFERROR(MATCH(MatchReport[[#This Row],[header_name]],{"Child Unique ID","Gender","Ethnicity","Date of Birth","Age of Child (Years)","Unaccompanied Asylum Seeking Child (UASC) within the Last 12 Months (Y/N)","Does the Child have a Disability","Date Started to be Looked After","Child's Category of Need","Is this a second or subsequent period of being a Looked After Child within the last 12 months (Y/N)","Start date of current legal status","Child's Legal Status","Date of Latest Statutory Review","Date of Last Social Work Visit","What is the permanence plan for this child?","Date of Last IRO Visit / Contact to the Child","Date of Last Health Assessment","Date of Last Dental Check","Number of Placements in the Last 12 months","Date Ceased to be Looked After ","Reason Ceased to be Looked After","Start Date of Most Recent Placement","Placement Type","Placement Provider","Placement postcode","URN of Placement","Placement Location","LA of Placement","Number of Episodes the Child has been ‘Missing’ from their Placement in the last 12 months","Number of Episodes the Child has been ‘Absent’ from their Placement in the last 12 months","Was the child offered a Return Interview after their last missing episode (Y/N)?","Did the child accept a Return Interview after their last missing episode (Y/N)?","Allocated Team","Allocated Worker"},0)-1,"INVALID"))</f>
        <v>0</v>
      </c>
      <c r="I339" t="str">
        <f>IF(ISBLANK(MatchReport[[#This Row],[table]]),"TABLE",IF(ISBLANK(MatchReport[[#This Row],[header_name]]),IF(ISBLANK(MatchReport[[#This Row],[column_name]]),"","HEADER"),IF(ISBLANK(MatchReport[[#This Row],[column_name]]),"COLUMN","")))</f>
        <v/>
      </c>
    </row>
    <row r="340" spans="1:9" x14ac:dyDescent="0.2">
      <c r="A340" t="s">
        <v>155</v>
      </c>
      <c r="B340" t="s">
        <v>155</v>
      </c>
      <c r="C340">
        <v>2</v>
      </c>
      <c r="D340" t="s">
        <v>131</v>
      </c>
      <c r="E340" t="s">
        <v>132</v>
      </c>
      <c r="F340" t="s">
        <v>12</v>
      </c>
      <c r="G340" t="s">
        <v>12</v>
      </c>
      <c r="H340">
        <f>IF(ISBLANK(MatchReport[[#This Row],[header_name]]),"",IFERROR(MATCH(MatchReport[[#This Row],[header_name]],{"Child Unique ID","Gender","Ethnicity","Date of Birth","Age of Child (Years)","Unaccompanied Asylum Seeking Child (UASC) within the Last 12 Months (Y/N)","Does the Child have a Disability","Date Started to be Looked After","Child's Category of Need","Is this a second or subsequent period of being a Looked After Child within the last 12 months (Y/N)","Start date of current legal status","Child's Legal Status","Date of Latest Statutory Review","Date of Last Social Work Visit","What is the permanence plan for this child?","Date of Last IRO Visit / Contact to the Child","Date of Last Health Assessment","Date of Last Dental Check","Number of Placements in the Last 12 months","Date Ceased to be Looked After ","Reason Ceased to be Looked After","Start Date of Most Recent Placement","Placement Type","Placement Provider","Placement postcode","URN of Placement","Placement Location","LA of Placement","Number of Episodes the Child has been ‘Missing’ from their Placement in the last 12 months","Number of Episodes the Child has been ‘Absent’ from their Placement in the last 12 months","Was the child offered a Return Interview after their last missing episode (Y/N)?","Did the child accept a Return Interview after their last missing episode (Y/N)?","Allocated Team","Allocated Worker"},0)-1,"INVALID"))</f>
        <v>1</v>
      </c>
      <c r="I340" t="str">
        <f>IF(ISBLANK(MatchReport[[#This Row],[table]]),"TABLE",IF(ISBLANK(MatchReport[[#This Row],[header_name]]),IF(ISBLANK(MatchReport[[#This Row],[column_name]]),"","HEADER"),IF(ISBLANK(MatchReport[[#This Row],[column_name]]),"COLUMN","")))</f>
        <v/>
      </c>
    </row>
    <row r="341" spans="1:9" x14ac:dyDescent="0.2">
      <c r="A341" t="s">
        <v>155</v>
      </c>
      <c r="B341" t="s">
        <v>155</v>
      </c>
      <c r="C341">
        <v>2</v>
      </c>
      <c r="D341" t="s">
        <v>131</v>
      </c>
      <c r="E341" t="s">
        <v>132</v>
      </c>
      <c r="F341" t="s">
        <v>13</v>
      </c>
      <c r="G341" t="s">
        <v>13</v>
      </c>
      <c r="H341">
        <f>IF(ISBLANK(MatchReport[[#This Row],[header_name]]),"",IFERROR(MATCH(MatchReport[[#This Row],[header_name]],{"Child Unique ID","Gender","Ethnicity","Date of Birth","Age of Child (Years)","Unaccompanied Asylum Seeking Child (UASC) within the Last 12 Months (Y/N)","Does the Child have a Disability","Date Started to be Looked After","Child's Category of Need","Is this a second or subsequent period of being a Looked After Child within the last 12 months (Y/N)","Start date of current legal status","Child's Legal Status","Date of Latest Statutory Review","Date of Last Social Work Visit","What is the permanence plan for this child?","Date of Last IRO Visit / Contact to the Child","Date of Last Health Assessment","Date of Last Dental Check","Number of Placements in the Last 12 months","Date Ceased to be Looked After ","Reason Ceased to be Looked After","Start Date of Most Recent Placement","Placement Type","Placement Provider","Placement postcode","URN of Placement","Placement Location","LA of Placement","Number of Episodes the Child has been ‘Missing’ from their Placement in the last 12 months","Number of Episodes the Child has been ‘Absent’ from their Placement in the last 12 months","Was the child offered a Return Interview after their last missing episode (Y/N)?","Did the child accept a Return Interview after their last missing episode (Y/N)?","Allocated Team","Allocated Worker"},0)-1,"INVALID"))</f>
        <v>2</v>
      </c>
      <c r="I341" t="str">
        <f>IF(ISBLANK(MatchReport[[#This Row],[table]]),"TABLE",IF(ISBLANK(MatchReport[[#This Row],[header_name]]),IF(ISBLANK(MatchReport[[#This Row],[column_name]]),"","HEADER"),IF(ISBLANK(MatchReport[[#This Row],[column_name]]),"COLUMN","")))</f>
        <v/>
      </c>
    </row>
    <row r="342" spans="1:9" x14ac:dyDescent="0.2">
      <c r="A342" t="s">
        <v>155</v>
      </c>
      <c r="B342" t="s">
        <v>155</v>
      </c>
      <c r="C342">
        <v>2</v>
      </c>
      <c r="D342" t="s">
        <v>131</v>
      </c>
      <c r="E342" t="s">
        <v>132</v>
      </c>
      <c r="F342" t="s">
        <v>60</v>
      </c>
      <c r="G342" t="s">
        <v>60</v>
      </c>
      <c r="H342">
        <f>IF(ISBLANK(MatchReport[[#This Row],[header_name]]),"",IFERROR(MATCH(MatchReport[[#This Row],[header_name]],{"Child Unique ID","Gender","Ethnicity","Date of Birth","Age of Child (Years)","Unaccompanied Asylum Seeking Child (UASC) within the Last 12 Months (Y/N)","Does the Child have a Disability","Date Started to be Looked After","Child's Category of Need","Is this a second or subsequent period of being a Looked After Child within the last 12 months (Y/N)","Start date of current legal status","Child's Legal Status","Date of Latest Statutory Review","Date of Last Social Work Visit","What is the permanence plan for this child?","Date of Last IRO Visit / Contact to the Child","Date of Last Health Assessment","Date of Last Dental Check","Number of Placements in the Last 12 months","Date Ceased to be Looked After ","Reason Ceased to be Looked After","Start Date of Most Recent Placement","Placement Type","Placement Provider","Placement postcode","URN of Placement","Placement Location","LA of Placement","Number of Episodes the Child has been ‘Missing’ from their Placement in the last 12 months","Number of Episodes the Child has been ‘Absent’ from their Placement in the last 12 months","Was the child offered a Return Interview after their last missing episode (Y/N)?","Did the child accept a Return Interview after their last missing episode (Y/N)?","Allocated Team","Allocated Worker"},0)-1,"INVALID"))</f>
        <v>3</v>
      </c>
      <c r="I342" t="str">
        <f>IF(ISBLANK(MatchReport[[#This Row],[table]]),"TABLE",IF(ISBLANK(MatchReport[[#This Row],[header_name]]),IF(ISBLANK(MatchReport[[#This Row],[column_name]]),"","HEADER"),IF(ISBLANK(MatchReport[[#This Row],[column_name]]),"COLUMN","")))</f>
        <v/>
      </c>
    </row>
    <row r="343" spans="1:9" x14ac:dyDescent="0.2">
      <c r="A343" t="s">
        <v>155</v>
      </c>
      <c r="B343" t="s">
        <v>155</v>
      </c>
      <c r="C343">
        <v>2</v>
      </c>
      <c r="D343" t="s">
        <v>131</v>
      </c>
      <c r="E343" t="s">
        <v>132</v>
      </c>
      <c r="F343" t="s">
        <v>61</v>
      </c>
      <c r="G343" t="s">
        <v>61</v>
      </c>
      <c r="H343">
        <f>IF(ISBLANK(MatchReport[[#This Row],[header_name]]),"",IFERROR(MATCH(MatchReport[[#This Row],[header_name]],{"Child Unique ID","Gender","Ethnicity","Date of Birth","Age of Child (Years)","Unaccompanied Asylum Seeking Child (UASC) within the Last 12 Months (Y/N)","Does the Child have a Disability","Date Started to be Looked After","Child's Category of Need","Is this a second or subsequent period of being a Looked After Child within the last 12 months (Y/N)","Start date of current legal status","Child's Legal Status","Date of Latest Statutory Review","Date of Last Social Work Visit","What is the permanence plan for this child?","Date of Last IRO Visit / Contact to the Child","Date of Last Health Assessment","Date of Last Dental Check","Number of Placements in the Last 12 months","Date Ceased to be Looked After ","Reason Ceased to be Looked After","Start Date of Most Recent Placement","Placement Type","Placement Provider","Placement postcode","URN of Placement","Placement Location","LA of Placement","Number of Episodes the Child has been ‘Missing’ from their Placement in the last 12 months","Number of Episodes the Child has been ‘Absent’ from their Placement in the last 12 months","Was the child offered a Return Interview after their last missing episode (Y/N)?","Did the child accept a Return Interview after their last missing episode (Y/N)?","Allocated Team","Allocated Worker"},0)-1,"INVALID"))</f>
        <v>4</v>
      </c>
      <c r="I343" t="str">
        <f>IF(ISBLANK(MatchReport[[#This Row],[table]]),"TABLE",IF(ISBLANK(MatchReport[[#This Row],[header_name]]),IF(ISBLANK(MatchReport[[#This Row],[column_name]]),"","HEADER"),IF(ISBLANK(MatchReport[[#This Row],[column_name]]),"COLUMN","")))</f>
        <v/>
      </c>
    </row>
    <row r="344" spans="1:9" x14ac:dyDescent="0.2">
      <c r="A344" t="s">
        <v>155</v>
      </c>
      <c r="B344" t="s">
        <v>155</v>
      </c>
      <c r="C344">
        <v>2</v>
      </c>
      <c r="D344" t="s">
        <v>131</v>
      </c>
      <c r="E344" t="s">
        <v>132</v>
      </c>
      <c r="F344" t="s">
        <v>27</v>
      </c>
      <c r="G344" t="s">
        <v>27</v>
      </c>
      <c r="H344">
        <f>IF(ISBLANK(MatchReport[[#This Row],[header_name]]),"",IFERROR(MATCH(MatchReport[[#This Row],[header_name]],{"Child Unique ID","Gender","Ethnicity","Date of Birth","Age of Child (Years)","Unaccompanied Asylum Seeking Child (UASC) within the Last 12 Months (Y/N)","Does the Child have a Disability","Date Started to be Looked After","Child's Category of Need","Is this a second or subsequent period of being a Looked After Child within the last 12 months (Y/N)","Start date of current legal status","Child's Legal Status","Date of Latest Statutory Review","Date of Last Social Work Visit","What is the permanence plan for this child?","Date of Last IRO Visit / Contact to the Child","Date of Last Health Assessment","Date of Last Dental Check","Number of Placements in the Last 12 months","Date Ceased to be Looked After ","Reason Ceased to be Looked After","Start Date of Most Recent Placement","Placement Type","Placement Provider","Placement postcode","URN of Placement","Placement Location","LA of Placement","Number of Episodes the Child has been ‘Missing’ from their Placement in the last 12 months","Number of Episodes the Child has been ‘Absent’ from their Placement in the last 12 months","Was the child offered a Return Interview after their last missing episode (Y/N)?","Did the child accept a Return Interview after their last missing episode (Y/N)?","Allocated Team","Allocated Worker"},0)-1,"INVALID"))</f>
        <v>5</v>
      </c>
      <c r="I344" t="str">
        <f>IF(ISBLANK(MatchReport[[#This Row],[table]]),"TABLE",IF(ISBLANK(MatchReport[[#This Row],[header_name]]),IF(ISBLANK(MatchReport[[#This Row],[column_name]]),"","HEADER"),IF(ISBLANK(MatchReport[[#This Row],[column_name]]),"COLUMN","")))</f>
        <v/>
      </c>
    </row>
    <row r="345" spans="1:9" x14ac:dyDescent="0.2">
      <c r="A345" t="s">
        <v>155</v>
      </c>
      <c r="B345" t="s">
        <v>155</v>
      </c>
      <c r="C345">
        <v>2</v>
      </c>
      <c r="D345" t="s">
        <v>131</v>
      </c>
      <c r="E345" t="s">
        <v>132</v>
      </c>
      <c r="F345" t="s">
        <v>16</v>
      </c>
      <c r="G345" t="s">
        <v>16</v>
      </c>
      <c r="H345">
        <f>IF(ISBLANK(MatchReport[[#This Row],[header_name]]),"",IFERROR(MATCH(MatchReport[[#This Row],[header_name]],{"Child Unique ID","Gender","Ethnicity","Date of Birth","Age of Child (Years)","Unaccompanied Asylum Seeking Child (UASC) within the Last 12 Months (Y/N)","Does the Child have a Disability","Date Started to be Looked After","Child's Category of Need","Is this a second or subsequent period of being a Looked After Child within the last 12 months (Y/N)","Start date of current legal status","Child's Legal Status","Date of Latest Statutory Review","Date of Last Social Work Visit","What is the permanence plan for this child?","Date of Last IRO Visit / Contact to the Child","Date of Last Health Assessment","Date of Last Dental Check","Number of Placements in the Last 12 months","Date Ceased to be Looked After ","Reason Ceased to be Looked After","Start Date of Most Recent Placement","Placement Type","Placement Provider","Placement postcode","URN of Placement","Placement Location","LA of Placement","Number of Episodes the Child has been ‘Missing’ from their Placement in the last 12 months","Number of Episodes the Child has been ‘Absent’ from their Placement in the last 12 months","Was the child offered a Return Interview after their last missing episode (Y/N)?","Did the child accept a Return Interview after their last missing episode (Y/N)?","Allocated Team","Allocated Worker"},0)-1,"INVALID"))</f>
        <v>6</v>
      </c>
      <c r="I345" t="str">
        <f>IF(ISBLANK(MatchReport[[#This Row],[table]]),"TABLE",IF(ISBLANK(MatchReport[[#This Row],[header_name]]),IF(ISBLANK(MatchReport[[#This Row],[column_name]]),"","HEADER"),IF(ISBLANK(MatchReport[[#This Row],[column_name]]),"COLUMN","")))</f>
        <v/>
      </c>
    </row>
    <row r="346" spans="1:9" x14ac:dyDescent="0.2">
      <c r="A346" t="s">
        <v>155</v>
      </c>
      <c r="B346" t="s">
        <v>155</v>
      </c>
      <c r="C346">
        <v>2</v>
      </c>
      <c r="D346" t="s">
        <v>131</v>
      </c>
      <c r="E346" t="s">
        <v>132</v>
      </c>
      <c r="F346" t="s">
        <v>133</v>
      </c>
      <c r="G346" t="s">
        <v>133</v>
      </c>
      <c r="H346">
        <f>IF(ISBLANK(MatchReport[[#This Row],[header_name]]),"",IFERROR(MATCH(MatchReport[[#This Row],[header_name]],{"Child Unique ID","Gender","Ethnicity","Date of Birth","Age of Child (Years)","Unaccompanied Asylum Seeking Child (UASC) within the Last 12 Months (Y/N)","Does the Child have a Disability","Date Started to be Looked After","Child's Category of Need","Is this a second or subsequent period of being a Looked After Child within the last 12 months (Y/N)","Start date of current legal status","Child's Legal Status","Date of Latest Statutory Review","Date of Last Social Work Visit","What is the permanence plan for this child?","Date of Last IRO Visit / Contact to the Child","Date of Last Health Assessment","Date of Last Dental Check","Number of Placements in the Last 12 months","Date Ceased to be Looked After ","Reason Ceased to be Looked After","Start Date of Most Recent Placement","Placement Type","Placement Provider","Placement postcode","URN of Placement","Placement Location","LA of Placement","Number of Episodes the Child has been ‘Missing’ from their Placement in the last 12 months","Number of Episodes the Child has been ‘Absent’ from their Placement in the last 12 months","Was the child offered a Return Interview after their last missing episode (Y/N)?","Did the child accept a Return Interview after their last missing episode (Y/N)?","Allocated Team","Allocated Worker"},0)-1,"INVALID"))</f>
        <v>7</v>
      </c>
      <c r="I346" t="str">
        <f>IF(ISBLANK(MatchReport[[#This Row],[table]]),"TABLE",IF(ISBLANK(MatchReport[[#This Row],[header_name]]),IF(ISBLANK(MatchReport[[#This Row],[column_name]]),"","HEADER"),IF(ISBLANK(MatchReport[[#This Row],[column_name]]),"COLUMN","")))</f>
        <v/>
      </c>
    </row>
    <row r="347" spans="1:9" x14ac:dyDescent="0.2">
      <c r="A347" t="s">
        <v>155</v>
      </c>
      <c r="B347" t="s">
        <v>155</v>
      </c>
      <c r="C347">
        <v>2</v>
      </c>
      <c r="D347" t="s">
        <v>131</v>
      </c>
      <c r="E347" t="s">
        <v>132</v>
      </c>
      <c r="F347" t="s">
        <v>28</v>
      </c>
      <c r="G347" t="s">
        <v>28</v>
      </c>
      <c r="H347">
        <f>IF(ISBLANK(MatchReport[[#This Row],[header_name]]),"",IFERROR(MATCH(MatchReport[[#This Row],[header_name]],{"Child Unique ID","Gender","Ethnicity","Date of Birth","Age of Child (Years)","Unaccompanied Asylum Seeking Child (UASC) within the Last 12 Months (Y/N)","Does the Child have a Disability","Date Started to be Looked After","Child's Category of Need","Is this a second or subsequent period of being a Looked After Child within the last 12 months (Y/N)","Start date of current legal status","Child's Legal Status","Date of Latest Statutory Review","Date of Last Social Work Visit","What is the permanence plan for this child?","Date of Last IRO Visit / Contact to the Child","Date of Last Health Assessment","Date of Last Dental Check","Number of Placements in the Last 12 months","Date Ceased to be Looked After ","Reason Ceased to be Looked After","Start Date of Most Recent Placement","Placement Type","Placement Provider","Placement postcode","URN of Placement","Placement Location","LA of Placement","Number of Episodes the Child has been ‘Missing’ from their Placement in the last 12 months","Number of Episodes the Child has been ‘Absent’ from their Placement in the last 12 months","Was the child offered a Return Interview after their last missing episode (Y/N)?","Did the child accept a Return Interview after their last missing episode (Y/N)?","Allocated Team","Allocated Worker"},0)-1,"INVALID"))</f>
        <v>8</v>
      </c>
      <c r="I347" t="str">
        <f>IF(ISBLANK(MatchReport[[#This Row],[table]]),"TABLE",IF(ISBLANK(MatchReport[[#This Row],[header_name]]),IF(ISBLANK(MatchReport[[#This Row],[column_name]]),"","HEADER"),IF(ISBLANK(MatchReport[[#This Row],[column_name]]),"COLUMN","")))</f>
        <v/>
      </c>
    </row>
    <row r="348" spans="1:9" x14ac:dyDescent="0.2">
      <c r="A348" t="s">
        <v>155</v>
      </c>
      <c r="B348" t="s">
        <v>155</v>
      </c>
      <c r="C348">
        <v>2</v>
      </c>
      <c r="D348" t="s">
        <v>131</v>
      </c>
      <c r="E348" t="s">
        <v>132</v>
      </c>
      <c r="F348" t="s">
        <v>134</v>
      </c>
      <c r="G348" t="s">
        <v>134</v>
      </c>
      <c r="H348">
        <f>IF(ISBLANK(MatchReport[[#This Row],[header_name]]),"",IFERROR(MATCH(MatchReport[[#This Row],[header_name]],{"Child Unique ID","Gender","Ethnicity","Date of Birth","Age of Child (Years)","Unaccompanied Asylum Seeking Child (UASC) within the Last 12 Months (Y/N)","Does the Child have a Disability","Date Started to be Looked After","Child's Category of Need","Is this a second or subsequent period of being a Looked After Child within the last 12 months (Y/N)","Start date of current legal status","Child's Legal Status","Date of Latest Statutory Review","Date of Last Social Work Visit","What is the permanence plan for this child?","Date of Last IRO Visit / Contact to the Child","Date of Last Health Assessment","Date of Last Dental Check","Number of Placements in the Last 12 months","Date Ceased to be Looked After ","Reason Ceased to be Looked After","Start Date of Most Recent Placement","Placement Type","Placement Provider","Placement postcode","URN of Placement","Placement Location","LA of Placement","Number of Episodes the Child has been ‘Missing’ from their Placement in the last 12 months","Number of Episodes the Child has been ‘Absent’ from their Placement in the last 12 months","Was the child offered a Return Interview after their last missing episode (Y/N)?","Did the child accept a Return Interview after their last missing episode (Y/N)?","Allocated Team","Allocated Worker"},0)-1,"INVALID"))</f>
        <v>9</v>
      </c>
      <c r="I348" t="str">
        <f>IF(ISBLANK(MatchReport[[#This Row],[table]]),"TABLE",IF(ISBLANK(MatchReport[[#This Row],[header_name]]),IF(ISBLANK(MatchReport[[#This Row],[column_name]]),"","HEADER"),IF(ISBLANK(MatchReport[[#This Row],[column_name]]),"COLUMN","")))</f>
        <v/>
      </c>
    </row>
    <row r="349" spans="1:9" x14ac:dyDescent="0.2">
      <c r="A349" t="s">
        <v>155</v>
      </c>
      <c r="B349" t="s">
        <v>155</v>
      </c>
      <c r="C349">
        <v>2</v>
      </c>
      <c r="D349" t="s">
        <v>131</v>
      </c>
      <c r="E349" t="s">
        <v>132</v>
      </c>
      <c r="F349" t="s">
        <v>135</v>
      </c>
      <c r="G349" t="s">
        <v>135</v>
      </c>
      <c r="H349">
        <f>IF(ISBLANK(MatchReport[[#This Row],[header_name]]),"",IFERROR(MATCH(MatchReport[[#This Row],[header_name]],{"Child Unique ID","Gender","Ethnicity","Date of Birth","Age of Child (Years)","Unaccompanied Asylum Seeking Child (UASC) within the Last 12 Months (Y/N)","Does the Child have a Disability","Date Started to be Looked After","Child's Category of Need","Is this a second or subsequent period of being a Looked After Child within the last 12 months (Y/N)","Start date of current legal status","Child's Legal Status","Date of Latest Statutory Review","Date of Last Social Work Visit","What is the permanence plan for this child?","Date of Last IRO Visit / Contact to the Child","Date of Last Health Assessment","Date of Last Dental Check","Number of Placements in the Last 12 months","Date Ceased to be Looked After ","Reason Ceased to be Looked After","Start Date of Most Recent Placement","Placement Type","Placement Provider","Placement postcode","URN of Placement","Placement Location","LA of Placement","Number of Episodes the Child has been ‘Missing’ from their Placement in the last 12 months","Number of Episodes the Child has been ‘Absent’ from their Placement in the last 12 months","Was the child offered a Return Interview after their last missing episode (Y/N)?","Did the child accept a Return Interview after their last missing episode (Y/N)?","Allocated Team","Allocated Worker"},0)-1,"INVALID"))</f>
        <v>10</v>
      </c>
      <c r="I349" t="str">
        <f>IF(ISBLANK(MatchReport[[#This Row],[table]]),"TABLE",IF(ISBLANK(MatchReport[[#This Row],[header_name]]),IF(ISBLANK(MatchReport[[#This Row],[column_name]]),"","HEADER"),IF(ISBLANK(MatchReport[[#This Row],[column_name]]),"COLUMN","")))</f>
        <v/>
      </c>
    </row>
    <row r="350" spans="1:9" x14ac:dyDescent="0.2">
      <c r="A350" t="s">
        <v>155</v>
      </c>
      <c r="B350" t="s">
        <v>155</v>
      </c>
      <c r="C350">
        <v>2</v>
      </c>
      <c r="D350" t="s">
        <v>131</v>
      </c>
      <c r="E350" t="s">
        <v>132</v>
      </c>
      <c r="F350" t="s">
        <v>30</v>
      </c>
      <c r="G350" t="s">
        <v>30</v>
      </c>
      <c r="H350">
        <f>IF(ISBLANK(MatchReport[[#This Row],[header_name]]),"",IFERROR(MATCH(MatchReport[[#This Row],[header_name]],{"Child Unique ID","Gender","Ethnicity","Date of Birth","Age of Child (Years)","Unaccompanied Asylum Seeking Child (UASC) within the Last 12 Months (Y/N)","Does the Child have a Disability","Date Started to be Looked After","Child's Category of Need","Is this a second or subsequent period of being a Looked After Child within the last 12 months (Y/N)","Start date of current legal status","Child's Legal Status","Date of Latest Statutory Review","Date of Last Social Work Visit","What is the permanence plan for this child?","Date of Last IRO Visit / Contact to the Child","Date of Last Health Assessment","Date of Last Dental Check","Number of Placements in the Last 12 months","Date Ceased to be Looked After ","Reason Ceased to be Looked After","Start Date of Most Recent Placement","Placement Type","Placement Provider","Placement postcode","URN of Placement","Placement Location","LA of Placement","Number of Episodes the Child has been ‘Missing’ from their Placement in the last 12 months","Number of Episodes the Child has been ‘Absent’ from their Placement in the last 12 months","Was the child offered a Return Interview after their last missing episode (Y/N)?","Did the child accept a Return Interview after their last missing episode (Y/N)?","Allocated Team","Allocated Worker"},0)-1,"INVALID"))</f>
        <v>11</v>
      </c>
      <c r="I350" t="str">
        <f>IF(ISBLANK(MatchReport[[#This Row],[table]]),"TABLE",IF(ISBLANK(MatchReport[[#This Row],[header_name]]),IF(ISBLANK(MatchReport[[#This Row],[column_name]]),"","HEADER"),IF(ISBLANK(MatchReport[[#This Row],[column_name]]),"COLUMN","")))</f>
        <v/>
      </c>
    </row>
    <row r="351" spans="1:9" x14ac:dyDescent="0.2">
      <c r="A351" t="s">
        <v>155</v>
      </c>
      <c r="B351" t="s">
        <v>155</v>
      </c>
      <c r="C351">
        <v>2</v>
      </c>
      <c r="D351" t="s">
        <v>131</v>
      </c>
      <c r="E351" t="s">
        <v>132</v>
      </c>
      <c r="F351" t="s">
        <v>136</v>
      </c>
      <c r="G351" t="s">
        <v>136</v>
      </c>
      <c r="H351">
        <f>IF(ISBLANK(MatchReport[[#This Row],[header_name]]),"",IFERROR(MATCH(MatchReport[[#This Row],[header_name]],{"Child Unique ID","Gender","Ethnicity","Date of Birth","Age of Child (Years)","Unaccompanied Asylum Seeking Child (UASC) within the Last 12 Months (Y/N)","Does the Child have a Disability","Date Started to be Looked After","Child's Category of Need","Is this a second or subsequent period of being a Looked After Child within the last 12 months (Y/N)","Start date of current legal status","Child's Legal Status","Date of Latest Statutory Review","Date of Last Social Work Visit","What is the permanence plan for this child?","Date of Last IRO Visit / Contact to the Child","Date of Last Health Assessment","Date of Last Dental Check","Number of Placements in the Last 12 months","Date Ceased to be Looked After ","Reason Ceased to be Looked After","Start Date of Most Recent Placement","Placement Type","Placement Provider","Placement postcode","URN of Placement","Placement Location","LA of Placement","Number of Episodes the Child has been ‘Missing’ from their Placement in the last 12 months","Number of Episodes the Child has been ‘Absent’ from their Placement in the last 12 months","Was the child offered a Return Interview after their last missing episode (Y/N)?","Did the child accept a Return Interview after their last missing episode (Y/N)?","Allocated Team","Allocated Worker"},0)-1,"INVALID"))</f>
        <v>12</v>
      </c>
      <c r="I351" t="str">
        <f>IF(ISBLANK(MatchReport[[#This Row],[table]]),"TABLE",IF(ISBLANK(MatchReport[[#This Row],[header_name]]),IF(ISBLANK(MatchReport[[#This Row],[column_name]]),"","HEADER"),IF(ISBLANK(MatchReport[[#This Row],[column_name]]),"COLUMN","")))</f>
        <v/>
      </c>
    </row>
    <row r="352" spans="1:9" x14ac:dyDescent="0.2">
      <c r="A352" t="s">
        <v>155</v>
      </c>
      <c r="B352" t="s">
        <v>155</v>
      </c>
      <c r="C352">
        <v>2</v>
      </c>
      <c r="D352" t="s">
        <v>131</v>
      </c>
      <c r="E352" t="s">
        <v>132</v>
      </c>
      <c r="F352" t="s">
        <v>137</v>
      </c>
      <c r="G352" t="s">
        <v>137</v>
      </c>
      <c r="H352">
        <f>IF(ISBLANK(MatchReport[[#This Row],[header_name]]),"",IFERROR(MATCH(MatchReport[[#This Row],[header_name]],{"Child Unique ID","Gender","Ethnicity","Date of Birth","Age of Child (Years)","Unaccompanied Asylum Seeking Child (UASC) within the Last 12 Months (Y/N)","Does the Child have a Disability","Date Started to be Looked After","Child's Category of Need","Is this a second or subsequent period of being a Looked After Child within the last 12 months (Y/N)","Start date of current legal status","Child's Legal Status","Date of Latest Statutory Review","Date of Last Social Work Visit","What is the permanence plan for this child?","Date of Last IRO Visit / Contact to the Child","Date of Last Health Assessment","Date of Last Dental Check","Number of Placements in the Last 12 months","Date Ceased to be Looked After ","Reason Ceased to be Looked After","Start Date of Most Recent Placement","Placement Type","Placement Provider","Placement postcode","URN of Placement","Placement Location","LA of Placement","Number of Episodes the Child has been ‘Missing’ from their Placement in the last 12 months","Number of Episodes the Child has been ‘Absent’ from their Placement in the last 12 months","Was the child offered a Return Interview after their last missing episode (Y/N)?","Did the child accept a Return Interview after their last missing episode (Y/N)?","Allocated Team","Allocated Worker"},0)-1,"INVALID"))</f>
        <v>13</v>
      </c>
      <c r="I352" t="str">
        <f>IF(ISBLANK(MatchReport[[#This Row],[table]]),"TABLE",IF(ISBLANK(MatchReport[[#This Row],[header_name]]),IF(ISBLANK(MatchReport[[#This Row],[column_name]]),"","HEADER"),IF(ISBLANK(MatchReport[[#This Row],[column_name]]),"COLUMN","")))</f>
        <v/>
      </c>
    </row>
    <row r="353" spans="1:9" x14ac:dyDescent="0.2">
      <c r="A353" t="s">
        <v>155</v>
      </c>
      <c r="B353" t="s">
        <v>155</v>
      </c>
      <c r="C353">
        <v>2</v>
      </c>
      <c r="D353" t="s">
        <v>131</v>
      </c>
      <c r="E353" t="s">
        <v>132</v>
      </c>
      <c r="F353" t="s">
        <v>31</v>
      </c>
      <c r="G353" t="s">
        <v>31</v>
      </c>
      <c r="H353">
        <f>IF(ISBLANK(MatchReport[[#This Row],[header_name]]),"",IFERROR(MATCH(MatchReport[[#This Row],[header_name]],{"Child Unique ID","Gender","Ethnicity","Date of Birth","Age of Child (Years)","Unaccompanied Asylum Seeking Child (UASC) within the Last 12 Months (Y/N)","Does the Child have a Disability","Date Started to be Looked After","Child's Category of Need","Is this a second or subsequent period of being a Looked After Child within the last 12 months (Y/N)","Start date of current legal status","Child's Legal Status","Date of Latest Statutory Review","Date of Last Social Work Visit","What is the permanence plan for this child?","Date of Last IRO Visit / Contact to the Child","Date of Last Health Assessment","Date of Last Dental Check","Number of Placements in the Last 12 months","Date Ceased to be Looked After ","Reason Ceased to be Looked After","Start Date of Most Recent Placement","Placement Type","Placement Provider","Placement postcode","URN of Placement","Placement Location","LA of Placement","Number of Episodes the Child has been ‘Missing’ from their Placement in the last 12 months","Number of Episodes the Child has been ‘Absent’ from their Placement in the last 12 months","Was the child offered a Return Interview after their last missing episode (Y/N)?","Did the child accept a Return Interview after their last missing episode (Y/N)?","Allocated Team","Allocated Worker"},0)-1,"INVALID"))</f>
        <v>14</v>
      </c>
      <c r="I353" t="str">
        <f>IF(ISBLANK(MatchReport[[#This Row],[table]]),"TABLE",IF(ISBLANK(MatchReport[[#This Row],[header_name]]),IF(ISBLANK(MatchReport[[#This Row],[column_name]]),"","HEADER"),IF(ISBLANK(MatchReport[[#This Row],[column_name]]),"COLUMN","")))</f>
        <v/>
      </c>
    </row>
    <row r="354" spans="1:9" x14ac:dyDescent="0.2">
      <c r="A354" t="s">
        <v>155</v>
      </c>
      <c r="B354" t="s">
        <v>155</v>
      </c>
      <c r="C354">
        <v>2</v>
      </c>
      <c r="D354" t="s">
        <v>131</v>
      </c>
      <c r="E354" t="s">
        <v>132</v>
      </c>
      <c r="F354" t="s">
        <v>138</v>
      </c>
      <c r="G354" t="s">
        <v>138</v>
      </c>
      <c r="H354">
        <f>IF(ISBLANK(MatchReport[[#This Row],[header_name]]),"",IFERROR(MATCH(MatchReport[[#This Row],[header_name]],{"Child Unique ID","Gender","Ethnicity","Date of Birth","Age of Child (Years)","Unaccompanied Asylum Seeking Child (UASC) within the Last 12 Months (Y/N)","Does the Child have a Disability","Date Started to be Looked After","Child's Category of Need","Is this a second or subsequent period of being a Looked After Child within the last 12 months (Y/N)","Start date of current legal status","Child's Legal Status","Date of Latest Statutory Review","Date of Last Social Work Visit","What is the permanence plan for this child?","Date of Last IRO Visit / Contact to the Child","Date of Last Health Assessment","Date of Last Dental Check","Number of Placements in the Last 12 months","Date Ceased to be Looked After ","Reason Ceased to be Looked After","Start Date of Most Recent Placement","Placement Type","Placement Provider","Placement postcode","URN of Placement","Placement Location","LA of Placement","Number of Episodes the Child has been ‘Missing’ from their Placement in the last 12 months","Number of Episodes the Child has been ‘Absent’ from their Placement in the last 12 months","Was the child offered a Return Interview after their last missing episode (Y/N)?","Did the child accept a Return Interview after their last missing episode (Y/N)?","Allocated Team","Allocated Worker"},0)-1,"INVALID"))</f>
        <v>15</v>
      </c>
      <c r="I354" t="str">
        <f>IF(ISBLANK(MatchReport[[#This Row],[table]]),"TABLE",IF(ISBLANK(MatchReport[[#This Row],[header_name]]),IF(ISBLANK(MatchReport[[#This Row],[column_name]]),"","HEADER"),IF(ISBLANK(MatchReport[[#This Row],[column_name]]),"COLUMN","")))</f>
        <v/>
      </c>
    </row>
    <row r="355" spans="1:9" x14ac:dyDescent="0.2">
      <c r="A355" t="s">
        <v>155</v>
      </c>
      <c r="B355" t="s">
        <v>155</v>
      </c>
      <c r="C355">
        <v>2</v>
      </c>
      <c r="D355" t="s">
        <v>131</v>
      </c>
      <c r="E355" t="s">
        <v>132</v>
      </c>
      <c r="F355" t="s">
        <v>139</v>
      </c>
      <c r="G355" t="s">
        <v>139</v>
      </c>
      <c r="H355">
        <f>IF(ISBLANK(MatchReport[[#This Row],[header_name]]),"",IFERROR(MATCH(MatchReport[[#This Row],[header_name]],{"Child Unique ID","Gender","Ethnicity","Date of Birth","Age of Child (Years)","Unaccompanied Asylum Seeking Child (UASC) within the Last 12 Months (Y/N)","Does the Child have a Disability","Date Started to be Looked After","Child's Category of Need","Is this a second or subsequent period of being a Looked After Child within the last 12 months (Y/N)","Start date of current legal status","Child's Legal Status","Date of Latest Statutory Review","Date of Last Social Work Visit","What is the permanence plan for this child?","Date of Last IRO Visit / Contact to the Child","Date of Last Health Assessment","Date of Last Dental Check","Number of Placements in the Last 12 months","Date Ceased to be Looked After ","Reason Ceased to be Looked After","Start Date of Most Recent Placement","Placement Type","Placement Provider","Placement postcode","URN of Placement","Placement Location","LA of Placement","Number of Episodes the Child has been ‘Missing’ from their Placement in the last 12 months","Number of Episodes the Child has been ‘Absent’ from their Placement in the last 12 months","Was the child offered a Return Interview after their last missing episode (Y/N)?","Did the child accept a Return Interview after their last missing episode (Y/N)?","Allocated Team","Allocated Worker"},0)-1,"INVALID"))</f>
        <v>16</v>
      </c>
      <c r="I355" t="str">
        <f>IF(ISBLANK(MatchReport[[#This Row],[table]]),"TABLE",IF(ISBLANK(MatchReport[[#This Row],[header_name]]),IF(ISBLANK(MatchReport[[#This Row],[column_name]]),"","HEADER"),IF(ISBLANK(MatchReport[[#This Row],[column_name]]),"COLUMN","")))</f>
        <v/>
      </c>
    </row>
    <row r="356" spans="1:9" x14ac:dyDescent="0.2">
      <c r="A356" t="s">
        <v>155</v>
      </c>
      <c r="B356" t="s">
        <v>155</v>
      </c>
      <c r="C356">
        <v>2</v>
      </c>
      <c r="D356" t="s">
        <v>131</v>
      </c>
      <c r="E356" t="s">
        <v>132</v>
      </c>
      <c r="F356" t="s">
        <v>140</v>
      </c>
      <c r="G356" t="s">
        <v>140</v>
      </c>
      <c r="H356">
        <f>IF(ISBLANK(MatchReport[[#This Row],[header_name]]),"",IFERROR(MATCH(MatchReport[[#This Row],[header_name]],{"Child Unique ID","Gender","Ethnicity","Date of Birth","Age of Child (Years)","Unaccompanied Asylum Seeking Child (UASC) within the Last 12 Months (Y/N)","Does the Child have a Disability","Date Started to be Looked After","Child's Category of Need","Is this a second or subsequent period of being a Looked After Child within the last 12 months (Y/N)","Start date of current legal status","Child's Legal Status","Date of Latest Statutory Review","Date of Last Social Work Visit","What is the permanence plan for this child?","Date of Last IRO Visit / Contact to the Child","Date of Last Health Assessment","Date of Last Dental Check","Number of Placements in the Last 12 months","Date Ceased to be Looked After ","Reason Ceased to be Looked After","Start Date of Most Recent Placement","Placement Type","Placement Provider","Placement postcode","URN of Placement","Placement Location","LA of Placement","Number of Episodes the Child has been ‘Missing’ from their Placement in the last 12 months","Number of Episodes the Child has been ‘Absent’ from their Placement in the last 12 months","Was the child offered a Return Interview after their last missing episode (Y/N)?","Did the child accept a Return Interview after their last missing episode (Y/N)?","Allocated Team","Allocated Worker"},0)-1,"INVALID"))</f>
        <v>17</v>
      </c>
      <c r="I356" t="str">
        <f>IF(ISBLANK(MatchReport[[#This Row],[table]]),"TABLE",IF(ISBLANK(MatchReport[[#This Row],[header_name]]),IF(ISBLANK(MatchReport[[#This Row],[column_name]]),"","HEADER"),IF(ISBLANK(MatchReport[[#This Row],[column_name]]),"COLUMN","")))</f>
        <v/>
      </c>
    </row>
    <row r="357" spans="1:9" x14ac:dyDescent="0.2">
      <c r="A357" t="s">
        <v>155</v>
      </c>
      <c r="B357" t="s">
        <v>155</v>
      </c>
      <c r="C357">
        <v>2</v>
      </c>
      <c r="D357" t="s">
        <v>131</v>
      </c>
      <c r="E357" t="s">
        <v>132</v>
      </c>
      <c r="F357" t="s">
        <v>141</v>
      </c>
      <c r="G357" t="s">
        <v>141</v>
      </c>
      <c r="H357">
        <f>IF(ISBLANK(MatchReport[[#This Row],[header_name]]),"",IFERROR(MATCH(MatchReport[[#This Row],[header_name]],{"Child Unique ID","Gender","Ethnicity","Date of Birth","Age of Child (Years)","Unaccompanied Asylum Seeking Child (UASC) within the Last 12 Months (Y/N)","Does the Child have a Disability","Date Started to be Looked After","Child's Category of Need","Is this a second or subsequent period of being a Looked After Child within the last 12 months (Y/N)","Start date of current legal status","Child's Legal Status","Date of Latest Statutory Review","Date of Last Social Work Visit","What is the permanence plan for this child?","Date of Last IRO Visit / Contact to the Child","Date of Last Health Assessment","Date of Last Dental Check","Number of Placements in the Last 12 months","Date Ceased to be Looked After ","Reason Ceased to be Looked After","Start Date of Most Recent Placement","Placement Type","Placement Provider","Placement postcode","URN of Placement","Placement Location","LA of Placement","Number of Episodes the Child has been ‘Missing’ from their Placement in the last 12 months","Number of Episodes the Child has been ‘Absent’ from their Placement in the last 12 months","Was the child offered a Return Interview after their last missing episode (Y/N)?","Did the child accept a Return Interview after their last missing episode (Y/N)?","Allocated Team","Allocated Worker"},0)-1,"INVALID"))</f>
        <v>18</v>
      </c>
      <c r="I357" t="str">
        <f>IF(ISBLANK(MatchReport[[#This Row],[table]]),"TABLE",IF(ISBLANK(MatchReport[[#This Row],[header_name]]),IF(ISBLANK(MatchReport[[#This Row],[column_name]]),"","HEADER"),IF(ISBLANK(MatchReport[[#This Row],[column_name]]),"COLUMN","")))</f>
        <v/>
      </c>
    </row>
    <row r="358" spans="1:9" x14ac:dyDescent="0.2">
      <c r="A358" t="s">
        <v>155</v>
      </c>
      <c r="B358" t="s">
        <v>155</v>
      </c>
      <c r="C358">
        <v>2</v>
      </c>
      <c r="D358" t="s">
        <v>131</v>
      </c>
      <c r="E358" t="s">
        <v>132</v>
      </c>
      <c r="F358" t="s">
        <v>142</v>
      </c>
      <c r="G358" t="s">
        <v>143</v>
      </c>
      <c r="H358">
        <f>IF(ISBLANK(MatchReport[[#This Row],[header_name]]),"",IFERROR(MATCH(MatchReport[[#This Row],[header_name]],{"Child Unique ID","Gender","Ethnicity","Date of Birth","Age of Child (Years)","Unaccompanied Asylum Seeking Child (UASC) within the Last 12 Months (Y/N)","Does the Child have a Disability","Date Started to be Looked After","Child's Category of Need","Is this a second or subsequent period of being a Looked After Child within the last 12 months (Y/N)","Start date of current legal status","Child's Legal Status","Date of Latest Statutory Review","Date of Last Social Work Visit","What is the permanence plan for this child?","Date of Last IRO Visit / Contact to the Child","Date of Last Health Assessment","Date of Last Dental Check","Number of Placements in the Last 12 months","Date Ceased to be Looked After ","Reason Ceased to be Looked After","Start Date of Most Recent Placement","Placement Type","Placement Provider","Placement postcode","URN of Placement","Placement Location","LA of Placement","Number of Episodes the Child has been ‘Missing’ from their Placement in the last 12 months","Number of Episodes the Child has been ‘Absent’ from their Placement in the last 12 months","Was the child offered a Return Interview after their last missing episode (Y/N)?","Did the child accept a Return Interview after their last missing episode (Y/N)?","Allocated Team","Allocated Worker"},0)-1,"INVALID"))</f>
        <v>19</v>
      </c>
      <c r="I358" t="str">
        <f>IF(ISBLANK(MatchReport[[#This Row],[table]]),"TABLE",IF(ISBLANK(MatchReport[[#This Row],[header_name]]),IF(ISBLANK(MatchReport[[#This Row],[column_name]]),"","HEADER"),IF(ISBLANK(MatchReport[[#This Row],[column_name]]),"COLUMN","")))</f>
        <v/>
      </c>
    </row>
    <row r="359" spans="1:9" x14ac:dyDescent="0.2">
      <c r="A359" t="s">
        <v>155</v>
      </c>
      <c r="B359" t="s">
        <v>155</v>
      </c>
      <c r="C359">
        <v>2</v>
      </c>
      <c r="D359" t="s">
        <v>131</v>
      </c>
      <c r="E359" t="s">
        <v>132</v>
      </c>
      <c r="F359" t="s">
        <v>32</v>
      </c>
      <c r="G359" t="s">
        <v>32</v>
      </c>
      <c r="H359">
        <f>IF(ISBLANK(MatchReport[[#This Row],[header_name]]),"",IFERROR(MATCH(MatchReport[[#This Row],[header_name]],{"Child Unique ID","Gender","Ethnicity","Date of Birth","Age of Child (Years)","Unaccompanied Asylum Seeking Child (UASC) within the Last 12 Months (Y/N)","Does the Child have a Disability","Date Started to be Looked After","Child's Category of Need","Is this a second or subsequent period of being a Looked After Child within the last 12 months (Y/N)","Start date of current legal status","Child's Legal Status","Date of Latest Statutory Review","Date of Last Social Work Visit","What is the permanence plan for this child?","Date of Last IRO Visit / Contact to the Child","Date of Last Health Assessment","Date of Last Dental Check","Number of Placements in the Last 12 months","Date Ceased to be Looked After ","Reason Ceased to be Looked After","Start Date of Most Recent Placement","Placement Type","Placement Provider","Placement postcode","URN of Placement","Placement Location","LA of Placement","Number of Episodes the Child has been ‘Missing’ from their Placement in the last 12 months","Number of Episodes the Child has been ‘Absent’ from their Placement in the last 12 months","Was the child offered a Return Interview after their last missing episode (Y/N)?","Did the child accept a Return Interview after their last missing episode (Y/N)?","Allocated Team","Allocated Worker"},0)-1,"INVALID"))</f>
        <v>20</v>
      </c>
      <c r="I359" t="str">
        <f>IF(ISBLANK(MatchReport[[#This Row],[table]]),"TABLE",IF(ISBLANK(MatchReport[[#This Row],[header_name]]),IF(ISBLANK(MatchReport[[#This Row],[column_name]]),"","HEADER"),IF(ISBLANK(MatchReport[[#This Row],[column_name]]),"COLUMN","")))</f>
        <v/>
      </c>
    </row>
    <row r="360" spans="1:9" x14ac:dyDescent="0.2">
      <c r="A360" t="s">
        <v>155</v>
      </c>
      <c r="B360" t="s">
        <v>155</v>
      </c>
      <c r="C360">
        <v>2</v>
      </c>
      <c r="D360" t="s">
        <v>131</v>
      </c>
      <c r="E360" t="s">
        <v>132</v>
      </c>
      <c r="F360" t="s">
        <v>144</v>
      </c>
      <c r="G360" t="s">
        <v>144</v>
      </c>
      <c r="H360">
        <f>IF(ISBLANK(MatchReport[[#This Row],[header_name]]),"",IFERROR(MATCH(MatchReport[[#This Row],[header_name]],{"Child Unique ID","Gender","Ethnicity","Date of Birth","Age of Child (Years)","Unaccompanied Asylum Seeking Child (UASC) within the Last 12 Months (Y/N)","Does the Child have a Disability","Date Started to be Looked After","Child's Category of Need","Is this a second or subsequent period of being a Looked After Child within the last 12 months (Y/N)","Start date of current legal status","Child's Legal Status","Date of Latest Statutory Review","Date of Last Social Work Visit","What is the permanence plan for this child?","Date of Last IRO Visit / Contact to the Child","Date of Last Health Assessment","Date of Last Dental Check","Number of Placements in the Last 12 months","Date Ceased to be Looked After ","Reason Ceased to be Looked After","Start Date of Most Recent Placement","Placement Type","Placement Provider","Placement postcode","URN of Placement","Placement Location","LA of Placement","Number of Episodes the Child has been ‘Missing’ from their Placement in the last 12 months","Number of Episodes the Child has been ‘Absent’ from their Placement in the last 12 months","Was the child offered a Return Interview after their last missing episode (Y/N)?","Did the child accept a Return Interview after their last missing episode (Y/N)?","Allocated Team","Allocated Worker"},0)-1,"INVALID"))</f>
        <v>21</v>
      </c>
      <c r="I360" t="str">
        <f>IF(ISBLANK(MatchReport[[#This Row],[table]]),"TABLE",IF(ISBLANK(MatchReport[[#This Row],[header_name]]),IF(ISBLANK(MatchReport[[#This Row],[column_name]]),"","HEADER"),IF(ISBLANK(MatchReport[[#This Row],[column_name]]),"COLUMN","")))</f>
        <v/>
      </c>
    </row>
    <row r="361" spans="1:9" x14ac:dyDescent="0.2">
      <c r="A361" t="s">
        <v>155</v>
      </c>
      <c r="B361" t="s">
        <v>155</v>
      </c>
      <c r="C361">
        <v>2</v>
      </c>
      <c r="D361" t="s">
        <v>131</v>
      </c>
      <c r="E361" t="s">
        <v>132</v>
      </c>
      <c r="F361" t="s">
        <v>33</v>
      </c>
      <c r="G361" t="s">
        <v>33</v>
      </c>
      <c r="H361">
        <f>IF(ISBLANK(MatchReport[[#This Row],[header_name]]),"",IFERROR(MATCH(MatchReport[[#This Row],[header_name]],{"Child Unique ID","Gender","Ethnicity","Date of Birth","Age of Child (Years)","Unaccompanied Asylum Seeking Child (UASC) within the Last 12 Months (Y/N)","Does the Child have a Disability","Date Started to be Looked After","Child's Category of Need","Is this a second or subsequent period of being a Looked After Child within the last 12 months (Y/N)","Start date of current legal status","Child's Legal Status","Date of Latest Statutory Review","Date of Last Social Work Visit","What is the permanence plan for this child?","Date of Last IRO Visit / Contact to the Child","Date of Last Health Assessment","Date of Last Dental Check","Number of Placements in the Last 12 months","Date Ceased to be Looked After ","Reason Ceased to be Looked After","Start Date of Most Recent Placement","Placement Type","Placement Provider","Placement postcode","URN of Placement","Placement Location","LA of Placement","Number of Episodes the Child has been ‘Missing’ from their Placement in the last 12 months","Number of Episodes the Child has been ‘Absent’ from their Placement in the last 12 months","Was the child offered a Return Interview after their last missing episode (Y/N)?","Did the child accept a Return Interview after their last missing episode (Y/N)?","Allocated Team","Allocated Worker"},0)-1,"INVALID"))</f>
        <v>22</v>
      </c>
      <c r="I361" t="str">
        <f>IF(ISBLANK(MatchReport[[#This Row],[table]]),"TABLE",IF(ISBLANK(MatchReport[[#This Row],[header_name]]),IF(ISBLANK(MatchReport[[#This Row],[column_name]]),"","HEADER"),IF(ISBLANK(MatchReport[[#This Row],[column_name]]),"COLUMN","")))</f>
        <v/>
      </c>
    </row>
    <row r="362" spans="1:9" x14ac:dyDescent="0.2">
      <c r="A362" t="s">
        <v>155</v>
      </c>
      <c r="B362" t="s">
        <v>155</v>
      </c>
      <c r="C362">
        <v>2</v>
      </c>
      <c r="D362" t="s">
        <v>131</v>
      </c>
      <c r="E362" t="s">
        <v>132</v>
      </c>
      <c r="F362" t="s">
        <v>34</v>
      </c>
      <c r="G362" t="s">
        <v>34</v>
      </c>
      <c r="H362">
        <f>IF(ISBLANK(MatchReport[[#This Row],[header_name]]),"",IFERROR(MATCH(MatchReport[[#This Row],[header_name]],{"Child Unique ID","Gender","Ethnicity","Date of Birth","Age of Child (Years)","Unaccompanied Asylum Seeking Child (UASC) within the Last 12 Months (Y/N)","Does the Child have a Disability","Date Started to be Looked After","Child's Category of Need","Is this a second or subsequent period of being a Looked After Child within the last 12 months (Y/N)","Start date of current legal status","Child's Legal Status","Date of Latest Statutory Review","Date of Last Social Work Visit","What is the permanence plan for this child?","Date of Last IRO Visit / Contact to the Child","Date of Last Health Assessment","Date of Last Dental Check","Number of Placements in the Last 12 months","Date Ceased to be Looked After ","Reason Ceased to be Looked After","Start Date of Most Recent Placement","Placement Type","Placement Provider","Placement postcode","URN of Placement","Placement Location","LA of Placement","Number of Episodes the Child has been ‘Missing’ from their Placement in the last 12 months","Number of Episodes the Child has been ‘Absent’ from their Placement in the last 12 months","Was the child offered a Return Interview after their last missing episode (Y/N)?","Did the child accept a Return Interview after their last missing episode (Y/N)?","Allocated Team","Allocated Worker"},0)-1,"INVALID"))</f>
        <v>23</v>
      </c>
      <c r="I362" t="str">
        <f>IF(ISBLANK(MatchReport[[#This Row],[table]]),"TABLE",IF(ISBLANK(MatchReport[[#This Row],[header_name]]),IF(ISBLANK(MatchReport[[#This Row],[column_name]]),"","HEADER"),IF(ISBLANK(MatchReport[[#This Row],[column_name]]),"COLUMN","")))</f>
        <v/>
      </c>
    </row>
    <row r="363" spans="1:9" x14ac:dyDescent="0.2">
      <c r="A363" t="s">
        <v>155</v>
      </c>
      <c r="B363" t="s">
        <v>155</v>
      </c>
      <c r="C363">
        <v>2</v>
      </c>
      <c r="D363" t="s">
        <v>131</v>
      </c>
      <c r="E363" t="s">
        <v>132</v>
      </c>
      <c r="F363" t="s">
        <v>145</v>
      </c>
      <c r="G363" t="s">
        <v>145</v>
      </c>
      <c r="H363">
        <f>IF(ISBLANK(MatchReport[[#This Row],[header_name]]),"",IFERROR(MATCH(MatchReport[[#This Row],[header_name]],{"Child Unique ID","Gender","Ethnicity","Date of Birth","Age of Child (Years)","Unaccompanied Asylum Seeking Child (UASC) within the Last 12 Months (Y/N)","Does the Child have a Disability","Date Started to be Looked After","Child's Category of Need","Is this a second or subsequent period of being a Looked After Child within the last 12 months (Y/N)","Start date of current legal status","Child's Legal Status","Date of Latest Statutory Review","Date of Last Social Work Visit","What is the permanence plan for this child?","Date of Last IRO Visit / Contact to the Child","Date of Last Health Assessment","Date of Last Dental Check","Number of Placements in the Last 12 months","Date Ceased to be Looked After ","Reason Ceased to be Looked After","Start Date of Most Recent Placement","Placement Type","Placement Provider","Placement postcode","URN of Placement","Placement Location","LA of Placement","Number of Episodes the Child has been ‘Missing’ from their Placement in the last 12 months","Number of Episodes the Child has been ‘Absent’ from their Placement in the last 12 months","Was the child offered a Return Interview after their last missing episode (Y/N)?","Did the child accept a Return Interview after their last missing episode (Y/N)?","Allocated Team","Allocated Worker"},0)-1,"INVALID"))</f>
        <v>24</v>
      </c>
      <c r="I363" t="str">
        <f>IF(ISBLANK(MatchReport[[#This Row],[table]]),"TABLE",IF(ISBLANK(MatchReport[[#This Row],[header_name]]),IF(ISBLANK(MatchReport[[#This Row],[column_name]]),"","HEADER"),IF(ISBLANK(MatchReport[[#This Row],[column_name]]),"COLUMN","")))</f>
        <v/>
      </c>
    </row>
    <row r="364" spans="1:9" x14ac:dyDescent="0.2">
      <c r="A364" t="s">
        <v>155</v>
      </c>
      <c r="B364" t="s">
        <v>155</v>
      </c>
      <c r="C364">
        <v>2</v>
      </c>
      <c r="D364" t="s">
        <v>131</v>
      </c>
      <c r="E364" t="s">
        <v>132</v>
      </c>
      <c r="F364" t="s">
        <v>146</v>
      </c>
      <c r="G364" t="s">
        <v>146</v>
      </c>
      <c r="H364">
        <f>IF(ISBLANK(MatchReport[[#This Row],[header_name]]),"",IFERROR(MATCH(MatchReport[[#This Row],[header_name]],{"Child Unique ID","Gender","Ethnicity","Date of Birth","Age of Child (Years)","Unaccompanied Asylum Seeking Child (UASC) within the Last 12 Months (Y/N)","Does the Child have a Disability","Date Started to be Looked After","Child's Category of Need","Is this a second or subsequent period of being a Looked After Child within the last 12 months (Y/N)","Start date of current legal status","Child's Legal Status","Date of Latest Statutory Review","Date of Last Social Work Visit","What is the permanence plan for this child?","Date of Last IRO Visit / Contact to the Child","Date of Last Health Assessment","Date of Last Dental Check","Number of Placements in the Last 12 months","Date Ceased to be Looked After ","Reason Ceased to be Looked After","Start Date of Most Recent Placement","Placement Type","Placement Provider","Placement postcode","URN of Placement","Placement Location","LA of Placement","Number of Episodes the Child has been ‘Missing’ from their Placement in the last 12 months","Number of Episodes the Child has been ‘Absent’ from their Placement in the last 12 months","Was the child offered a Return Interview after their last missing episode (Y/N)?","Did the child accept a Return Interview after their last missing episode (Y/N)?","Allocated Team","Allocated Worker"},0)-1,"INVALID"))</f>
        <v>25</v>
      </c>
      <c r="I364" t="str">
        <f>IF(ISBLANK(MatchReport[[#This Row],[table]]),"TABLE",IF(ISBLANK(MatchReport[[#This Row],[header_name]]),IF(ISBLANK(MatchReport[[#This Row],[column_name]]),"","HEADER"),IF(ISBLANK(MatchReport[[#This Row],[column_name]]),"COLUMN","")))</f>
        <v/>
      </c>
    </row>
    <row r="365" spans="1:9" x14ac:dyDescent="0.2">
      <c r="A365" t="s">
        <v>155</v>
      </c>
      <c r="B365" t="s">
        <v>155</v>
      </c>
      <c r="C365">
        <v>2</v>
      </c>
      <c r="D365" t="s">
        <v>131</v>
      </c>
      <c r="E365" t="s">
        <v>132</v>
      </c>
      <c r="F365" t="s">
        <v>35</v>
      </c>
      <c r="G365" t="s">
        <v>35</v>
      </c>
      <c r="H365">
        <f>IF(ISBLANK(MatchReport[[#This Row],[header_name]]),"",IFERROR(MATCH(MatchReport[[#This Row],[header_name]],{"Child Unique ID","Gender","Ethnicity","Date of Birth","Age of Child (Years)","Unaccompanied Asylum Seeking Child (UASC) within the Last 12 Months (Y/N)","Does the Child have a Disability","Date Started to be Looked After","Child's Category of Need","Is this a second or subsequent period of being a Looked After Child within the last 12 months (Y/N)","Start date of current legal status","Child's Legal Status","Date of Latest Statutory Review","Date of Last Social Work Visit","What is the permanence plan for this child?","Date of Last IRO Visit / Contact to the Child","Date of Last Health Assessment","Date of Last Dental Check","Number of Placements in the Last 12 months","Date Ceased to be Looked After ","Reason Ceased to be Looked After","Start Date of Most Recent Placement","Placement Type","Placement Provider","Placement postcode","URN of Placement","Placement Location","LA of Placement","Number of Episodes the Child has been ‘Missing’ from their Placement in the last 12 months","Number of Episodes the Child has been ‘Absent’ from their Placement in the last 12 months","Was the child offered a Return Interview after their last missing episode (Y/N)?","Did the child accept a Return Interview after their last missing episode (Y/N)?","Allocated Team","Allocated Worker"},0)-1,"INVALID"))</f>
        <v>26</v>
      </c>
      <c r="I365" t="str">
        <f>IF(ISBLANK(MatchReport[[#This Row],[table]]),"TABLE",IF(ISBLANK(MatchReport[[#This Row],[header_name]]),IF(ISBLANK(MatchReport[[#This Row],[column_name]]),"","HEADER"),IF(ISBLANK(MatchReport[[#This Row],[column_name]]),"COLUMN","")))</f>
        <v/>
      </c>
    </row>
    <row r="366" spans="1:9" x14ac:dyDescent="0.2">
      <c r="A366" t="s">
        <v>155</v>
      </c>
      <c r="B366" t="s">
        <v>155</v>
      </c>
      <c r="C366">
        <v>2</v>
      </c>
      <c r="D366" t="s">
        <v>131</v>
      </c>
      <c r="E366" t="s">
        <v>132</v>
      </c>
      <c r="F366" t="s">
        <v>36</v>
      </c>
      <c r="G366" t="s">
        <v>36</v>
      </c>
      <c r="H366">
        <f>IF(ISBLANK(MatchReport[[#This Row],[header_name]]),"",IFERROR(MATCH(MatchReport[[#This Row],[header_name]],{"Child Unique ID","Gender","Ethnicity","Date of Birth","Age of Child (Years)","Unaccompanied Asylum Seeking Child (UASC) within the Last 12 Months (Y/N)","Does the Child have a Disability","Date Started to be Looked After","Child's Category of Need","Is this a second or subsequent period of being a Looked After Child within the last 12 months (Y/N)","Start date of current legal status","Child's Legal Status","Date of Latest Statutory Review","Date of Last Social Work Visit","What is the permanence plan for this child?","Date of Last IRO Visit / Contact to the Child","Date of Last Health Assessment","Date of Last Dental Check","Number of Placements in the Last 12 months","Date Ceased to be Looked After ","Reason Ceased to be Looked After","Start Date of Most Recent Placement","Placement Type","Placement Provider","Placement postcode","URN of Placement","Placement Location","LA of Placement","Number of Episodes the Child has been ‘Missing’ from their Placement in the last 12 months","Number of Episodes the Child has been ‘Absent’ from their Placement in the last 12 months","Was the child offered a Return Interview after their last missing episode (Y/N)?","Did the child accept a Return Interview after their last missing episode (Y/N)?","Allocated Team","Allocated Worker"},0)-1,"INVALID"))</f>
        <v>27</v>
      </c>
      <c r="I366" t="str">
        <f>IF(ISBLANK(MatchReport[[#This Row],[table]]),"TABLE",IF(ISBLANK(MatchReport[[#This Row],[header_name]]),IF(ISBLANK(MatchReport[[#This Row],[column_name]]),"","HEADER"),IF(ISBLANK(MatchReport[[#This Row],[column_name]]),"COLUMN","")))</f>
        <v/>
      </c>
    </row>
    <row r="367" spans="1:9" x14ac:dyDescent="0.2">
      <c r="A367" t="s">
        <v>155</v>
      </c>
      <c r="B367" t="s">
        <v>155</v>
      </c>
      <c r="C367">
        <v>2</v>
      </c>
      <c r="D367" t="s">
        <v>131</v>
      </c>
      <c r="E367" t="s">
        <v>132</v>
      </c>
      <c r="F367" t="s">
        <v>147</v>
      </c>
      <c r="H367" t="str">
        <f>IF(ISBLANK(MatchReport[[#This Row],[header_name]]),"",IFERROR(MATCH(MatchReport[[#This Row],[header_name]],{"Child Unique ID","Gender","Ethnicity","Date of Birth","Age of Child (Years)","Unaccompanied Asylum Seeking Child (UASC) within the Last 12 Months (Y/N)","Does the Child have a Disability","Date Started to be Looked After","Child's Category of Need","Is this a second or subsequent period of being a Looked After Child within the last 12 months (Y/N)","Start date of current legal status","Child's Legal Status","Date of Latest Statutory Review","Date of Last Social Work Visit","What is the permanence plan for this child?","Date of Last IRO Visit / Contact to the Child","Date of Last Health Assessment","Date of Last Dental Check","Number of Placements in the Last 12 months","Date Ceased to be Looked After ","Reason Ceased to be Looked After","Start Date of Most Recent Placement","Placement Type","Placement Provider","Placement postcode","URN of Placement","Placement Location","LA of Placement","Number of Episodes the Child has been ‘Missing’ from their Placement in the last 12 months","Number of Episodes the Child has been ‘Absent’ from their Placement in the last 12 months","Was the child offered a Return Interview after their last missing episode (Y/N)?","Did the child accept a Return Interview after their last missing episode (Y/N)?","Allocated Team","Allocated Worker"},0)-1,"INVALID"))</f>
        <v/>
      </c>
      <c r="I367" t="str">
        <f>IF(ISBLANK(MatchReport[[#This Row],[table]]),"TABLE",IF(ISBLANK(MatchReport[[#This Row],[header_name]]),IF(ISBLANK(MatchReport[[#This Row],[column_name]]),"","HEADER"),IF(ISBLANK(MatchReport[[#This Row],[column_name]]),"COLUMN","")))</f>
        <v>HEADER</v>
      </c>
    </row>
    <row r="368" spans="1:9" x14ac:dyDescent="0.2">
      <c r="A368" t="s">
        <v>155</v>
      </c>
      <c r="B368" t="s">
        <v>155</v>
      </c>
      <c r="C368">
        <v>2</v>
      </c>
      <c r="D368" t="s">
        <v>131</v>
      </c>
      <c r="E368" t="s">
        <v>132</v>
      </c>
      <c r="F368" t="s">
        <v>148</v>
      </c>
      <c r="H368" t="str">
        <f>IF(ISBLANK(MatchReport[[#This Row],[header_name]]),"",IFERROR(MATCH(MatchReport[[#This Row],[header_name]],{"Child Unique ID","Gender","Ethnicity","Date of Birth","Age of Child (Years)","Unaccompanied Asylum Seeking Child (UASC) within the Last 12 Months (Y/N)","Does the Child have a Disability","Date Started to be Looked After","Child's Category of Need","Is this a second or subsequent period of being a Looked After Child within the last 12 months (Y/N)","Start date of current legal status","Child's Legal Status","Date of Latest Statutory Review","Date of Last Social Work Visit","What is the permanence plan for this child?","Date of Last IRO Visit / Contact to the Child","Date of Last Health Assessment","Date of Last Dental Check","Number of Placements in the Last 12 months","Date Ceased to be Looked After ","Reason Ceased to be Looked After","Start Date of Most Recent Placement","Placement Type","Placement Provider","Placement postcode","URN of Placement","Placement Location","LA of Placement","Number of Episodes the Child has been ‘Missing’ from their Placement in the last 12 months","Number of Episodes the Child has been ‘Absent’ from their Placement in the last 12 months","Was the child offered a Return Interview after their last missing episode (Y/N)?","Did the child accept a Return Interview after their last missing episode (Y/N)?","Allocated Team","Allocated Worker"},0)-1,"INVALID"))</f>
        <v/>
      </c>
      <c r="I368" t="str">
        <f>IF(ISBLANK(MatchReport[[#This Row],[table]]),"TABLE",IF(ISBLANK(MatchReport[[#This Row],[header_name]]),IF(ISBLANK(MatchReport[[#This Row],[column_name]]),"","HEADER"),IF(ISBLANK(MatchReport[[#This Row],[column_name]]),"COLUMN","")))</f>
        <v>HEADER</v>
      </c>
    </row>
    <row r="369" spans="1:9" x14ac:dyDescent="0.2">
      <c r="A369" t="s">
        <v>155</v>
      </c>
      <c r="B369" t="s">
        <v>155</v>
      </c>
      <c r="C369">
        <v>2</v>
      </c>
      <c r="D369" t="s">
        <v>131</v>
      </c>
      <c r="E369" t="s">
        <v>132</v>
      </c>
      <c r="F369" t="s">
        <v>37</v>
      </c>
      <c r="G369" t="s">
        <v>37</v>
      </c>
      <c r="H369">
        <f>IF(ISBLANK(MatchReport[[#This Row],[header_name]]),"",IFERROR(MATCH(MatchReport[[#This Row],[header_name]],{"Child Unique ID","Gender","Ethnicity","Date of Birth","Age of Child (Years)","Unaccompanied Asylum Seeking Child (UASC) within the Last 12 Months (Y/N)","Does the Child have a Disability","Date Started to be Looked After","Child's Category of Need","Is this a second or subsequent period of being a Looked After Child within the last 12 months (Y/N)","Start date of current legal status","Child's Legal Status","Date of Latest Statutory Review","Date of Last Social Work Visit","What is the permanence plan for this child?","Date of Last IRO Visit / Contact to the Child","Date of Last Health Assessment","Date of Last Dental Check","Number of Placements in the Last 12 months","Date Ceased to be Looked After ","Reason Ceased to be Looked After","Start Date of Most Recent Placement","Placement Type","Placement Provider","Placement postcode","URN of Placement","Placement Location","LA of Placement","Number of Episodes the Child has been ‘Missing’ from their Placement in the last 12 months","Number of Episodes the Child has been ‘Absent’ from their Placement in the last 12 months","Was the child offered a Return Interview after their last missing episode (Y/N)?","Did the child accept a Return Interview after their last missing episode (Y/N)?","Allocated Team","Allocated Worker"},0)-1,"INVALID"))</f>
        <v>30</v>
      </c>
      <c r="I369" t="str">
        <f>IF(ISBLANK(MatchReport[[#This Row],[table]]),"TABLE",IF(ISBLANK(MatchReport[[#This Row],[header_name]]),IF(ISBLANK(MatchReport[[#This Row],[column_name]]),"","HEADER"),IF(ISBLANK(MatchReport[[#This Row],[column_name]]),"COLUMN","")))</f>
        <v/>
      </c>
    </row>
    <row r="370" spans="1:9" x14ac:dyDescent="0.2">
      <c r="A370" t="s">
        <v>155</v>
      </c>
      <c r="B370" t="s">
        <v>155</v>
      </c>
      <c r="C370">
        <v>2</v>
      </c>
      <c r="D370" t="s">
        <v>131</v>
      </c>
      <c r="E370" t="s">
        <v>132</v>
      </c>
      <c r="F370" t="s">
        <v>38</v>
      </c>
      <c r="G370" t="s">
        <v>38</v>
      </c>
      <c r="H370">
        <f>IF(ISBLANK(MatchReport[[#This Row],[header_name]]),"",IFERROR(MATCH(MatchReport[[#This Row],[header_name]],{"Child Unique ID","Gender","Ethnicity","Date of Birth","Age of Child (Years)","Unaccompanied Asylum Seeking Child (UASC) within the Last 12 Months (Y/N)","Does the Child have a Disability","Date Started to be Looked After","Child's Category of Need","Is this a second or subsequent period of being a Looked After Child within the last 12 months (Y/N)","Start date of current legal status","Child's Legal Status","Date of Latest Statutory Review","Date of Last Social Work Visit","What is the permanence plan for this child?","Date of Last IRO Visit / Contact to the Child","Date of Last Health Assessment","Date of Last Dental Check","Number of Placements in the Last 12 months","Date Ceased to be Looked After ","Reason Ceased to be Looked After","Start Date of Most Recent Placement","Placement Type","Placement Provider","Placement postcode","URN of Placement","Placement Location","LA of Placement","Number of Episodes the Child has been ‘Missing’ from their Placement in the last 12 months","Number of Episodes the Child has been ‘Absent’ from their Placement in the last 12 months","Was the child offered a Return Interview after their last missing episode (Y/N)?","Did the child accept a Return Interview after their last missing episode (Y/N)?","Allocated Team","Allocated Worker"},0)-1,"INVALID"))</f>
        <v>31</v>
      </c>
      <c r="I370" t="str">
        <f>IF(ISBLANK(MatchReport[[#This Row],[table]]),"TABLE",IF(ISBLANK(MatchReport[[#This Row],[header_name]]),IF(ISBLANK(MatchReport[[#This Row],[column_name]]),"","HEADER"),IF(ISBLANK(MatchReport[[#This Row],[column_name]]),"COLUMN","")))</f>
        <v/>
      </c>
    </row>
    <row r="371" spans="1:9" x14ac:dyDescent="0.2">
      <c r="A371" t="s">
        <v>155</v>
      </c>
      <c r="B371" t="s">
        <v>155</v>
      </c>
      <c r="C371">
        <v>2</v>
      </c>
      <c r="D371" t="s">
        <v>131</v>
      </c>
      <c r="E371" t="s">
        <v>132</v>
      </c>
      <c r="F371" t="s">
        <v>102</v>
      </c>
      <c r="G371" t="s">
        <v>102</v>
      </c>
      <c r="H371">
        <f>IF(ISBLANK(MatchReport[[#This Row],[header_name]]),"",IFERROR(MATCH(MatchReport[[#This Row],[header_name]],{"Child Unique ID","Gender","Ethnicity","Date of Birth","Age of Child (Years)","Unaccompanied Asylum Seeking Child (UASC) within the Last 12 Months (Y/N)","Does the Child have a Disability","Date Started to be Looked After","Child's Category of Need","Is this a second or subsequent period of being a Looked After Child within the last 12 months (Y/N)","Start date of current legal status","Child's Legal Status","Date of Latest Statutory Review","Date of Last Social Work Visit","What is the permanence plan for this child?","Date of Last IRO Visit / Contact to the Child","Date of Last Health Assessment","Date of Last Dental Check","Number of Placements in the Last 12 months","Date Ceased to be Looked After ","Reason Ceased to be Looked After","Start Date of Most Recent Placement","Placement Type","Placement Provider","Placement postcode","URN of Placement","Placement Location","LA of Placement","Number of Episodes the Child has been ‘Missing’ from their Placement in the last 12 months","Number of Episodes the Child has been ‘Absent’ from their Placement in the last 12 months","Was the child offered a Return Interview after their last missing episode (Y/N)?","Did the child accept a Return Interview after their last missing episode (Y/N)?","Allocated Team","Allocated Worker"},0)-1,"INVALID"))</f>
        <v>32</v>
      </c>
      <c r="I371" t="str">
        <f>IF(ISBLANK(MatchReport[[#This Row],[table]]),"TABLE",IF(ISBLANK(MatchReport[[#This Row],[header_name]]),IF(ISBLANK(MatchReport[[#This Row],[column_name]]),"","HEADER"),IF(ISBLANK(MatchReport[[#This Row],[column_name]]),"COLUMN","")))</f>
        <v/>
      </c>
    </row>
    <row r="372" spans="1:9" x14ac:dyDescent="0.2">
      <c r="A372" t="s">
        <v>155</v>
      </c>
      <c r="B372" t="s">
        <v>155</v>
      </c>
      <c r="C372">
        <v>2</v>
      </c>
      <c r="D372" t="s">
        <v>131</v>
      </c>
      <c r="E372" t="s">
        <v>132</v>
      </c>
      <c r="F372" t="s">
        <v>103</v>
      </c>
      <c r="G372" t="s">
        <v>103</v>
      </c>
      <c r="H372">
        <f>IF(ISBLANK(MatchReport[[#This Row],[header_name]]),"",IFERROR(MATCH(MatchReport[[#This Row],[header_name]],{"Child Unique ID","Gender","Ethnicity","Date of Birth","Age of Child (Years)","Unaccompanied Asylum Seeking Child (UASC) within the Last 12 Months (Y/N)","Does the Child have a Disability","Date Started to be Looked After","Child's Category of Need","Is this a second or subsequent period of being a Looked After Child within the last 12 months (Y/N)","Start date of current legal status","Child's Legal Status","Date of Latest Statutory Review","Date of Last Social Work Visit","What is the permanence plan for this child?","Date of Last IRO Visit / Contact to the Child","Date of Last Health Assessment","Date of Last Dental Check","Number of Placements in the Last 12 months","Date Ceased to be Looked After ","Reason Ceased to be Looked After","Start Date of Most Recent Placement","Placement Type","Placement Provider","Placement postcode","URN of Placement","Placement Location","LA of Placement","Number of Episodes the Child has been ‘Missing’ from their Placement in the last 12 months","Number of Episodes the Child has been ‘Absent’ from their Placement in the last 12 months","Was the child offered a Return Interview after their last missing episode (Y/N)?","Did the child accept a Return Interview after their last missing episode (Y/N)?","Allocated Team","Allocated Worker"},0)-1,"INVALID"))</f>
        <v>33</v>
      </c>
      <c r="I372" t="str">
        <f>IF(ISBLANK(MatchReport[[#This Row],[table]]),"TABLE",IF(ISBLANK(MatchReport[[#This Row],[header_name]]),IF(ISBLANK(MatchReport[[#This Row],[column_name]]),"","HEADER"),IF(ISBLANK(MatchReport[[#This Row],[column_name]]),"COLUMN","")))</f>
        <v/>
      </c>
    </row>
    <row r="373" spans="1:9" x14ac:dyDescent="0.2">
      <c r="A373" t="s">
        <v>155</v>
      </c>
      <c r="B373" t="s">
        <v>155</v>
      </c>
      <c r="C373">
        <v>2</v>
      </c>
      <c r="D373" t="s">
        <v>131</v>
      </c>
      <c r="E373" t="s">
        <v>132</v>
      </c>
      <c r="G373" t="s">
        <v>149</v>
      </c>
      <c r="H373">
        <f>IF(ISBLANK(MatchReport[[#This Row],[header_name]]),"",IFERROR(MATCH(MatchReport[[#This Row],[header_name]],{"Child Unique ID","Gender","Ethnicity","Date of Birth","Age of Child (Years)","Unaccompanied Asylum Seeking Child (UASC) within the Last 12 Months (Y/N)","Does the Child have a Disability","Date Started to be Looked After","Child's Category of Need","Is this a second or subsequent period of being a Looked After Child within the last 12 months (Y/N)","Start date of current legal status","Child's Legal Status","Date of Latest Statutory Review","Date of Last Social Work Visit","What is the permanence plan for this child?","Date of Last IRO Visit / Contact to the Child","Date of Last Health Assessment","Date of Last Dental Check","Number of Placements in the Last 12 months","Date Ceased to be Looked After ","Reason Ceased to be Looked After","Start Date of Most Recent Placement","Placement Type","Placement Provider","Placement postcode","URN of Placement","Placement Location","LA of Placement","Number of Episodes the Child has been ‘Missing’ from their Placement in the last 12 months","Number of Episodes the Child has been ‘Absent’ from their Placement in the last 12 months","Was the child offered a Return Interview after their last missing episode (Y/N)?","Did the child accept a Return Interview after their last missing episode (Y/N)?","Allocated Team","Allocated Worker"},0)-1,"INVALID"))</f>
        <v>28</v>
      </c>
      <c r="I373" t="str">
        <f>IF(ISBLANK(MatchReport[[#This Row],[table]]),"TABLE",IF(ISBLANK(MatchReport[[#This Row],[header_name]]),IF(ISBLANK(MatchReport[[#This Row],[column_name]]),"","HEADER"),IF(ISBLANK(MatchReport[[#This Row],[column_name]]),"COLUMN","")))</f>
        <v>COLUMN</v>
      </c>
    </row>
    <row r="374" spans="1:9" x14ac:dyDescent="0.2">
      <c r="A374" t="s">
        <v>155</v>
      </c>
      <c r="B374" t="s">
        <v>155</v>
      </c>
      <c r="C374">
        <v>2</v>
      </c>
      <c r="D374" t="s">
        <v>131</v>
      </c>
      <c r="E374" t="s">
        <v>132</v>
      </c>
      <c r="G374" t="s">
        <v>150</v>
      </c>
      <c r="H374">
        <f>IF(ISBLANK(MatchReport[[#This Row],[header_name]]),"",IFERROR(MATCH(MatchReport[[#This Row],[header_name]],{"Child Unique ID","Gender","Ethnicity","Date of Birth","Age of Child (Years)","Unaccompanied Asylum Seeking Child (UASC) within the Last 12 Months (Y/N)","Does the Child have a Disability","Date Started to be Looked After","Child's Category of Need","Is this a second or subsequent period of being a Looked After Child within the last 12 months (Y/N)","Start date of current legal status","Child's Legal Status","Date of Latest Statutory Review","Date of Last Social Work Visit","What is the permanence plan for this child?","Date of Last IRO Visit / Contact to the Child","Date of Last Health Assessment","Date of Last Dental Check","Number of Placements in the Last 12 months","Date Ceased to be Looked After ","Reason Ceased to be Looked After","Start Date of Most Recent Placement","Placement Type","Placement Provider","Placement postcode","URN of Placement","Placement Location","LA of Placement","Number of Episodes the Child has been ‘Missing’ from their Placement in the last 12 months","Number of Episodes the Child has been ‘Absent’ from their Placement in the last 12 months","Was the child offered a Return Interview after their last missing episode (Y/N)?","Did the child accept a Return Interview after their last missing episode (Y/N)?","Allocated Team","Allocated Worker"},0)-1,"INVALID"))</f>
        <v>29</v>
      </c>
      <c r="I374" t="str">
        <f>IF(ISBLANK(MatchReport[[#This Row],[table]]),"TABLE",IF(ISBLANK(MatchReport[[#This Row],[header_name]]),IF(ISBLANK(MatchReport[[#This Row],[column_name]]),"","HEADER"),IF(ISBLANK(MatchReport[[#This Row],[column_name]]),"COLUMN","")))</f>
        <v>COLUMN</v>
      </c>
    </row>
    <row r="375" spans="1:9" x14ac:dyDescent="0.2">
      <c r="A375" t="s">
        <v>155</v>
      </c>
      <c r="B375" t="s">
        <v>155</v>
      </c>
      <c r="C375">
        <v>2</v>
      </c>
      <c r="D375" t="s">
        <v>151</v>
      </c>
      <c r="E375" t="s">
        <v>152</v>
      </c>
      <c r="F375" t="s">
        <v>59</v>
      </c>
      <c r="G375" t="s">
        <v>59</v>
      </c>
      <c r="H375">
        <f>IF(ISBLANK(MatchReport[[#This Row],[header_name]]),"",IFERROR(MATCH(MatchReport[[#This Row],[header_name]],{"Child Unique ID","Gender","Ethnicity","Date of Birth","Age of Child (Years)","Does the Child have a Disability","Allocated Team","Allocated Worker","Eligibility Category","LA In Touch ","Type of Accommodation","Suitability of Accommodation","Activity Status"},0)-1,"INVALID"))</f>
        <v>0</v>
      </c>
      <c r="I375" t="str">
        <f>IF(ISBLANK(MatchReport[[#This Row],[table]]),"TABLE",IF(ISBLANK(MatchReport[[#This Row],[header_name]]),IF(ISBLANK(MatchReport[[#This Row],[column_name]]),"","HEADER"),IF(ISBLANK(MatchReport[[#This Row],[column_name]]),"COLUMN","")))</f>
        <v/>
      </c>
    </row>
    <row r="376" spans="1:9" x14ac:dyDescent="0.2">
      <c r="A376" t="s">
        <v>155</v>
      </c>
      <c r="B376" t="s">
        <v>155</v>
      </c>
      <c r="C376">
        <v>2</v>
      </c>
      <c r="D376" t="s">
        <v>151</v>
      </c>
      <c r="E376" t="s">
        <v>152</v>
      </c>
      <c r="F376" t="s">
        <v>12</v>
      </c>
      <c r="G376" t="s">
        <v>12</v>
      </c>
      <c r="H376">
        <f>IF(ISBLANK(MatchReport[[#This Row],[header_name]]),"",IFERROR(MATCH(MatchReport[[#This Row],[header_name]],{"Child Unique ID","Gender","Ethnicity","Date of Birth","Age of Child (Years)","Does the Child have a Disability","Allocated Team","Allocated Worker","Eligibility Category","LA In Touch ","Type of Accommodation","Suitability of Accommodation","Activity Status"},0)-1,"INVALID"))</f>
        <v>1</v>
      </c>
      <c r="I376" t="str">
        <f>IF(ISBLANK(MatchReport[[#This Row],[table]]),"TABLE",IF(ISBLANK(MatchReport[[#This Row],[header_name]]),IF(ISBLANK(MatchReport[[#This Row],[column_name]]),"","HEADER"),IF(ISBLANK(MatchReport[[#This Row],[column_name]]),"COLUMN","")))</f>
        <v/>
      </c>
    </row>
    <row r="377" spans="1:9" x14ac:dyDescent="0.2">
      <c r="A377" t="s">
        <v>155</v>
      </c>
      <c r="B377" t="s">
        <v>155</v>
      </c>
      <c r="C377">
        <v>2</v>
      </c>
      <c r="D377" t="s">
        <v>151</v>
      </c>
      <c r="E377" t="s">
        <v>152</v>
      </c>
      <c r="F377" t="s">
        <v>13</v>
      </c>
      <c r="G377" t="s">
        <v>13</v>
      </c>
      <c r="H377">
        <f>IF(ISBLANK(MatchReport[[#This Row],[header_name]]),"",IFERROR(MATCH(MatchReport[[#This Row],[header_name]],{"Child Unique ID","Gender","Ethnicity","Date of Birth","Age of Child (Years)","Does the Child have a Disability","Allocated Team","Allocated Worker","Eligibility Category","LA In Touch ","Type of Accommodation","Suitability of Accommodation","Activity Status"},0)-1,"INVALID"))</f>
        <v>2</v>
      </c>
      <c r="I377" t="str">
        <f>IF(ISBLANK(MatchReport[[#This Row],[table]]),"TABLE",IF(ISBLANK(MatchReport[[#This Row],[header_name]]),IF(ISBLANK(MatchReport[[#This Row],[column_name]]),"","HEADER"),IF(ISBLANK(MatchReport[[#This Row],[column_name]]),"COLUMN","")))</f>
        <v/>
      </c>
    </row>
    <row r="378" spans="1:9" x14ac:dyDescent="0.2">
      <c r="A378" t="s">
        <v>155</v>
      </c>
      <c r="B378" t="s">
        <v>155</v>
      </c>
      <c r="C378">
        <v>2</v>
      </c>
      <c r="D378" t="s">
        <v>151</v>
      </c>
      <c r="E378" t="s">
        <v>152</v>
      </c>
      <c r="F378" t="s">
        <v>60</v>
      </c>
      <c r="G378" t="s">
        <v>60</v>
      </c>
      <c r="H378">
        <f>IF(ISBLANK(MatchReport[[#This Row],[header_name]]),"",IFERROR(MATCH(MatchReport[[#This Row],[header_name]],{"Child Unique ID","Gender","Ethnicity","Date of Birth","Age of Child (Years)","Does the Child have a Disability","Allocated Team","Allocated Worker","Eligibility Category","LA In Touch ","Type of Accommodation","Suitability of Accommodation","Activity Status"},0)-1,"INVALID"))</f>
        <v>3</v>
      </c>
      <c r="I378" t="str">
        <f>IF(ISBLANK(MatchReport[[#This Row],[table]]),"TABLE",IF(ISBLANK(MatchReport[[#This Row],[header_name]]),IF(ISBLANK(MatchReport[[#This Row],[column_name]]),"","HEADER"),IF(ISBLANK(MatchReport[[#This Row],[column_name]]),"COLUMN","")))</f>
        <v/>
      </c>
    </row>
    <row r="379" spans="1:9" x14ac:dyDescent="0.2">
      <c r="A379" t="s">
        <v>155</v>
      </c>
      <c r="B379" t="s">
        <v>155</v>
      </c>
      <c r="C379">
        <v>2</v>
      </c>
      <c r="D379" t="s">
        <v>151</v>
      </c>
      <c r="E379" t="s">
        <v>152</v>
      </c>
      <c r="F379" t="s">
        <v>61</v>
      </c>
      <c r="G379" t="s">
        <v>61</v>
      </c>
      <c r="H379">
        <f>IF(ISBLANK(MatchReport[[#This Row],[header_name]]),"",IFERROR(MATCH(MatchReport[[#This Row],[header_name]],{"Child Unique ID","Gender","Ethnicity","Date of Birth","Age of Child (Years)","Does the Child have a Disability","Allocated Team","Allocated Worker","Eligibility Category","LA In Touch ","Type of Accommodation","Suitability of Accommodation","Activity Status"},0)-1,"INVALID"))</f>
        <v>4</v>
      </c>
      <c r="I379" t="str">
        <f>IF(ISBLANK(MatchReport[[#This Row],[table]]),"TABLE",IF(ISBLANK(MatchReport[[#This Row],[header_name]]),IF(ISBLANK(MatchReport[[#This Row],[column_name]]),"","HEADER"),IF(ISBLANK(MatchReport[[#This Row],[column_name]]),"COLUMN","")))</f>
        <v/>
      </c>
    </row>
    <row r="380" spans="1:9" x14ac:dyDescent="0.2">
      <c r="A380" t="s">
        <v>155</v>
      </c>
      <c r="B380" t="s">
        <v>155</v>
      </c>
      <c r="C380">
        <v>2</v>
      </c>
      <c r="D380" t="s">
        <v>151</v>
      </c>
      <c r="E380" t="s">
        <v>152</v>
      </c>
      <c r="F380" t="s">
        <v>16</v>
      </c>
      <c r="G380" t="s">
        <v>16</v>
      </c>
      <c r="H380">
        <f>IF(ISBLANK(MatchReport[[#This Row],[header_name]]),"",IFERROR(MATCH(MatchReport[[#This Row],[header_name]],{"Child Unique ID","Gender","Ethnicity","Date of Birth","Age of Child (Years)","Does the Child have a Disability","Allocated Team","Allocated Worker","Eligibility Category","LA In Touch ","Type of Accommodation","Suitability of Accommodation","Activity Status"},0)-1,"INVALID"))</f>
        <v>5</v>
      </c>
      <c r="I380" t="str">
        <f>IF(ISBLANK(MatchReport[[#This Row],[table]]),"TABLE",IF(ISBLANK(MatchReport[[#This Row],[header_name]]),IF(ISBLANK(MatchReport[[#This Row],[column_name]]),"","HEADER"),IF(ISBLANK(MatchReport[[#This Row],[column_name]]),"COLUMN","")))</f>
        <v/>
      </c>
    </row>
    <row r="381" spans="1:9" x14ac:dyDescent="0.2">
      <c r="A381" t="s">
        <v>155</v>
      </c>
      <c r="B381" t="s">
        <v>155</v>
      </c>
      <c r="C381">
        <v>2</v>
      </c>
      <c r="D381" t="s">
        <v>151</v>
      </c>
      <c r="E381" t="s">
        <v>152</v>
      </c>
      <c r="F381" t="s">
        <v>102</v>
      </c>
      <c r="G381" t="s">
        <v>102</v>
      </c>
      <c r="H381">
        <f>IF(ISBLANK(MatchReport[[#This Row],[header_name]]),"",IFERROR(MATCH(MatchReport[[#This Row],[header_name]],{"Child Unique ID","Gender","Ethnicity","Date of Birth","Age of Child (Years)","Does the Child have a Disability","Allocated Team","Allocated Worker","Eligibility Category","LA In Touch ","Type of Accommodation","Suitability of Accommodation","Activity Status"},0)-1,"INVALID"))</f>
        <v>6</v>
      </c>
      <c r="I381" t="str">
        <f>IF(ISBLANK(MatchReport[[#This Row],[table]]),"TABLE",IF(ISBLANK(MatchReport[[#This Row],[header_name]]),IF(ISBLANK(MatchReport[[#This Row],[column_name]]),"","HEADER"),IF(ISBLANK(MatchReport[[#This Row],[column_name]]),"COLUMN","")))</f>
        <v/>
      </c>
    </row>
    <row r="382" spans="1:9" x14ac:dyDescent="0.2">
      <c r="A382" t="s">
        <v>155</v>
      </c>
      <c r="B382" t="s">
        <v>155</v>
      </c>
      <c r="C382">
        <v>2</v>
      </c>
      <c r="D382" t="s">
        <v>151</v>
      </c>
      <c r="E382" t="s">
        <v>152</v>
      </c>
      <c r="F382" t="s">
        <v>103</v>
      </c>
      <c r="G382" t="s">
        <v>103</v>
      </c>
      <c r="H382">
        <f>IF(ISBLANK(MatchReport[[#This Row],[header_name]]),"",IFERROR(MATCH(MatchReport[[#This Row],[header_name]],{"Child Unique ID","Gender","Ethnicity","Date of Birth","Age of Child (Years)","Does the Child have a Disability","Allocated Team","Allocated Worker","Eligibility Category","LA In Touch ","Type of Accommodation","Suitability of Accommodation","Activity Status"},0)-1,"INVALID"))</f>
        <v>7</v>
      </c>
      <c r="I382" t="str">
        <f>IF(ISBLANK(MatchReport[[#This Row],[table]]),"TABLE",IF(ISBLANK(MatchReport[[#This Row],[header_name]]),IF(ISBLANK(MatchReport[[#This Row],[column_name]]),"","HEADER"),IF(ISBLANK(MatchReport[[#This Row],[column_name]]),"COLUMN","")))</f>
        <v/>
      </c>
    </row>
    <row r="383" spans="1:9" x14ac:dyDescent="0.2">
      <c r="A383" t="s">
        <v>155</v>
      </c>
      <c r="B383" t="s">
        <v>155</v>
      </c>
      <c r="C383">
        <v>2</v>
      </c>
      <c r="D383" t="s">
        <v>151</v>
      </c>
      <c r="E383" t="s">
        <v>152</v>
      </c>
      <c r="F383" t="s">
        <v>39</v>
      </c>
      <c r="G383" t="s">
        <v>39</v>
      </c>
      <c r="H383">
        <f>IF(ISBLANK(MatchReport[[#This Row],[header_name]]),"",IFERROR(MATCH(MatchReport[[#This Row],[header_name]],{"Child Unique ID","Gender","Ethnicity","Date of Birth","Age of Child (Years)","Does the Child have a Disability","Allocated Team","Allocated Worker","Eligibility Category","LA In Touch ","Type of Accommodation","Suitability of Accommodation","Activity Status"},0)-1,"INVALID"))</f>
        <v>8</v>
      </c>
      <c r="I383" t="str">
        <f>IF(ISBLANK(MatchReport[[#This Row],[table]]),"TABLE",IF(ISBLANK(MatchReport[[#This Row],[header_name]]),IF(ISBLANK(MatchReport[[#This Row],[column_name]]),"","HEADER"),IF(ISBLANK(MatchReport[[#This Row],[column_name]]),"COLUMN","")))</f>
        <v/>
      </c>
    </row>
    <row r="384" spans="1:9" x14ac:dyDescent="0.2">
      <c r="A384" t="s">
        <v>155</v>
      </c>
      <c r="B384" t="s">
        <v>155</v>
      </c>
      <c r="C384">
        <v>2</v>
      </c>
      <c r="D384" t="s">
        <v>151</v>
      </c>
      <c r="E384" t="s">
        <v>152</v>
      </c>
      <c r="F384" t="s">
        <v>153</v>
      </c>
      <c r="G384" t="s">
        <v>40</v>
      </c>
      <c r="H384">
        <f>IF(ISBLANK(MatchReport[[#This Row],[header_name]]),"",IFERROR(MATCH(MatchReport[[#This Row],[header_name]],{"Child Unique ID","Gender","Ethnicity","Date of Birth","Age of Child (Years)","Does the Child have a Disability","Allocated Team","Allocated Worker","Eligibility Category","LA In Touch ","Type of Accommodation","Suitability of Accommodation","Activity Status"},0)-1,"INVALID"))</f>
        <v>9</v>
      </c>
      <c r="I384" t="str">
        <f>IF(ISBLANK(MatchReport[[#This Row],[table]]),"TABLE",IF(ISBLANK(MatchReport[[#This Row],[header_name]]),IF(ISBLANK(MatchReport[[#This Row],[column_name]]),"","HEADER"),IF(ISBLANK(MatchReport[[#This Row],[column_name]]),"COLUMN","")))</f>
        <v/>
      </c>
    </row>
    <row r="385" spans="1:9" x14ac:dyDescent="0.2">
      <c r="A385" t="s">
        <v>155</v>
      </c>
      <c r="B385" t="s">
        <v>155</v>
      </c>
      <c r="C385">
        <v>2</v>
      </c>
      <c r="D385" t="s">
        <v>151</v>
      </c>
      <c r="E385" t="s">
        <v>152</v>
      </c>
      <c r="F385" t="s">
        <v>41</v>
      </c>
      <c r="G385" t="s">
        <v>41</v>
      </c>
      <c r="H385">
        <f>IF(ISBLANK(MatchReport[[#This Row],[header_name]]),"",IFERROR(MATCH(MatchReport[[#This Row],[header_name]],{"Child Unique ID","Gender","Ethnicity","Date of Birth","Age of Child (Years)","Does the Child have a Disability","Allocated Team","Allocated Worker","Eligibility Category","LA In Touch ","Type of Accommodation","Suitability of Accommodation","Activity Status"},0)-1,"INVALID"))</f>
        <v>10</v>
      </c>
      <c r="I385" t="str">
        <f>IF(ISBLANK(MatchReport[[#This Row],[table]]),"TABLE",IF(ISBLANK(MatchReport[[#This Row],[header_name]]),IF(ISBLANK(MatchReport[[#This Row],[column_name]]),"","HEADER"),IF(ISBLANK(MatchReport[[#This Row],[column_name]]),"COLUMN","")))</f>
        <v/>
      </c>
    </row>
    <row r="386" spans="1:9" x14ac:dyDescent="0.2">
      <c r="A386" t="s">
        <v>155</v>
      </c>
      <c r="B386" t="s">
        <v>155</v>
      </c>
      <c r="C386">
        <v>2</v>
      </c>
      <c r="D386" t="s">
        <v>151</v>
      </c>
      <c r="E386" t="s">
        <v>152</v>
      </c>
      <c r="F386" t="s">
        <v>42</v>
      </c>
      <c r="G386" t="s">
        <v>42</v>
      </c>
      <c r="H386">
        <f>IF(ISBLANK(MatchReport[[#This Row],[header_name]]),"",IFERROR(MATCH(MatchReport[[#This Row],[header_name]],{"Child Unique ID","Gender","Ethnicity","Date of Birth","Age of Child (Years)","Does the Child have a Disability","Allocated Team","Allocated Worker","Eligibility Category","LA In Touch ","Type of Accommodation","Suitability of Accommodation","Activity Status"},0)-1,"INVALID"))</f>
        <v>11</v>
      </c>
      <c r="I386" t="str">
        <f>IF(ISBLANK(MatchReport[[#This Row],[table]]),"TABLE",IF(ISBLANK(MatchReport[[#This Row],[header_name]]),IF(ISBLANK(MatchReport[[#This Row],[column_name]]),"","HEADER"),IF(ISBLANK(MatchReport[[#This Row],[column_name]]),"COLUMN","")))</f>
        <v/>
      </c>
    </row>
    <row r="387" spans="1:9" x14ac:dyDescent="0.2">
      <c r="A387" t="s">
        <v>155</v>
      </c>
      <c r="B387" t="s">
        <v>155</v>
      </c>
      <c r="C387">
        <v>2</v>
      </c>
      <c r="D387" t="s">
        <v>151</v>
      </c>
      <c r="E387" t="s">
        <v>152</v>
      </c>
      <c r="F387" t="s">
        <v>43</v>
      </c>
      <c r="G387" t="s">
        <v>43</v>
      </c>
      <c r="H387">
        <f>IF(ISBLANK(MatchReport[[#This Row],[header_name]]),"",IFERROR(MATCH(MatchReport[[#This Row],[header_name]],{"Child Unique ID","Gender","Ethnicity","Date of Birth","Age of Child (Years)","Does the Child have a Disability","Allocated Team","Allocated Worker","Eligibility Category","LA In Touch ","Type of Accommodation","Suitability of Accommodation","Activity Status"},0)-1,"INVALID"))</f>
        <v>12</v>
      </c>
      <c r="I387" t="str">
        <f>IF(ISBLANK(MatchReport[[#This Row],[table]]),"TABLE",IF(ISBLANK(MatchReport[[#This Row],[header_name]]),IF(ISBLANK(MatchReport[[#This Row],[column_name]]),"","HEADER"),IF(ISBLANK(MatchReport[[#This Row],[column_name]]),"COLUMN","")))</f>
        <v/>
      </c>
    </row>
    <row r="388" spans="1:9" x14ac:dyDescent="0.2">
      <c r="A388" t="s">
        <v>156</v>
      </c>
      <c r="B388" t="s">
        <v>156</v>
      </c>
      <c r="C388">
        <v>1</v>
      </c>
      <c r="D388" t="s">
        <v>157</v>
      </c>
      <c r="G388" t="s">
        <v>9</v>
      </c>
      <c r="H388">
        <f>IF(ISBLANK(MatchReport[[#This Row],[header_name]]),"",IFERROR(MATCH(MatchReport[[#This Row],[header_name]],{"/Users/kws/sfdl/FrontDoorDataCollaboration/examples/annex_a/2015-01-sample.xlsx","examples/annex_a/2015-01-sample.xlsx","1","Codes_used","Column1","Column2","Gender","0","TABLE","comments"},0)-1,"INVALID"))</f>
        <v>0</v>
      </c>
      <c r="I388" t="str">
        <f>IF(ISBLANK(MatchReport[[#This Row],[table]]),"TABLE",IF(ISBLANK(MatchReport[[#This Row],[header_name]]),IF(ISBLANK(MatchReport[[#This Row],[column_name]]),"","HEADER"),IF(ISBLANK(MatchReport[[#This Row],[column_name]]),"COLUMN","")))</f>
        <v>TABLE</v>
      </c>
    </row>
    <row r="389" spans="1:9" x14ac:dyDescent="0.2">
      <c r="A389" t="s">
        <v>156</v>
      </c>
      <c r="B389" t="s">
        <v>156</v>
      </c>
      <c r="C389">
        <v>1</v>
      </c>
      <c r="D389" t="s">
        <v>157</v>
      </c>
      <c r="G389" t="s">
        <v>10</v>
      </c>
      <c r="H389">
        <f>IF(ISBLANK(MatchReport[[#This Row],[header_name]]),"",IFERROR(MATCH(MatchReport[[#This Row],[header_name]],{"/Users/kws/sfdl/FrontDoorDataCollaboration/examples/annex_a/2015-01-sample.xlsx","examples/annex_a/2015-01-sample.xlsx","1","Codes_used","Column1","Column2","Gender","0","TABLE","comments"},0)-1,"INVALID"))</f>
        <v>1</v>
      </c>
      <c r="I389" t="str">
        <f>IF(ISBLANK(MatchReport[[#This Row],[table]]),"TABLE",IF(ISBLANK(MatchReport[[#This Row],[header_name]]),IF(ISBLANK(MatchReport[[#This Row],[column_name]]),"","HEADER"),IF(ISBLANK(MatchReport[[#This Row],[column_name]]),"COLUMN","")))</f>
        <v>TABLE</v>
      </c>
    </row>
    <row r="390" spans="1:9" x14ac:dyDescent="0.2">
      <c r="A390" t="s">
        <v>156</v>
      </c>
      <c r="B390" t="s">
        <v>156</v>
      </c>
      <c r="C390">
        <v>1</v>
      </c>
      <c r="D390" t="s">
        <v>157</v>
      </c>
      <c r="G390" t="s">
        <v>158</v>
      </c>
      <c r="H390">
        <f>IF(ISBLANK(MatchReport[[#This Row],[header_name]]),"",IFERROR(MATCH(MatchReport[[#This Row],[header_name]],{"/Users/kws/sfdl/FrontDoorDataCollaboration/examples/annex_a/2015-01-sample.xlsx","examples/annex_a/2015-01-sample.xlsx","1","Codes_used","Column1","Column2","Gender","0","TABLE","comments"},0)-1,"INVALID"))</f>
        <v>2</v>
      </c>
      <c r="I390" t="str">
        <f>IF(ISBLANK(MatchReport[[#This Row],[table]]),"TABLE",IF(ISBLANK(MatchReport[[#This Row],[header_name]]),IF(ISBLANK(MatchReport[[#This Row],[column_name]]),"","HEADER"),IF(ISBLANK(MatchReport[[#This Row],[column_name]]),"COLUMN","")))</f>
        <v>TABLE</v>
      </c>
    </row>
    <row r="391" spans="1:9" x14ac:dyDescent="0.2">
      <c r="A391" t="s">
        <v>156</v>
      </c>
      <c r="B391" t="s">
        <v>156</v>
      </c>
      <c r="C391">
        <v>1</v>
      </c>
      <c r="D391" t="s">
        <v>157</v>
      </c>
      <c r="G391" t="s">
        <v>11</v>
      </c>
      <c r="H391">
        <f>IF(ISBLANK(MatchReport[[#This Row],[header_name]]),"",IFERROR(MATCH(MatchReport[[#This Row],[header_name]],{"/Users/kws/sfdl/FrontDoorDataCollaboration/examples/annex_a/2015-01-sample.xlsx","examples/annex_a/2015-01-sample.xlsx","1","Codes_used","Column1","Column2","Gender","0","TABLE","comments"},0)-1,"INVALID"))</f>
        <v>3</v>
      </c>
      <c r="I391" t="str">
        <f>IF(ISBLANK(MatchReport[[#This Row],[table]]),"TABLE",IF(ISBLANK(MatchReport[[#This Row],[header_name]]),IF(ISBLANK(MatchReport[[#This Row],[column_name]]),"","HEADER"),IF(ISBLANK(MatchReport[[#This Row],[column_name]]),"COLUMN","")))</f>
        <v>TABLE</v>
      </c>
    </row>
    <row r="392" spans="1:9" x14ac:dyDescent="0.2">
      <c r="A392" t="s">
        <v>156</v>
      </c>
      <c r="B392" t="s">
        <v>156</v>
      </c>
      <c r="C392">
        <v>1</v>
      </c>
      <c r="D392" t="s">
        <v>157</v>
      </c>
      <c r="G392" t="s">
        <v>159</v>
      </c>
      <c r="H392">
        <f>IF(ISBLANK(MatchReport[[#This Row],[header_name]]),"",IFERROR(MATCH(MatchReport[[#This Row],[header_name]],{"/Users/kws/sfdl/FrontDoorDataCollaboration/examples/annex_a/2015-01-sample.xlsx","examples/annex_a/2015-01-sample.xlsx","1","Codes_used","Column1","Column2","Gender","0","TABLE","comments"},0)-1,"INVALID"))</f>
        <v>4</v>
      </c>
      <c r="I392" t="str">
        <f>IF(ISBLANK(MatchReport[[#This Row],[table]]),"TABLE",IF(ISBLANK(MatchReport[[#This Row],[header_name]]),IF(ISBLANK(MatchReport[[#This Row],[column_name]]),"","HEADER"),IF(ISBLANK(MatchReport[[#This Row],[column_name]]),"COLUMN","")))</f>
        <v>TABLE</v>
      </c>
    </row>
    <row r="393" spans="1:9" x14ac:dyDescent="0.2">
      <c r="A393" t="s">
        <v>156</v>
      </c>
      <c r="B393" t="s">
        <v>156</v>
      </c>
      <c r="C393">
        <v>1</v>
      </c>
      <c r="D393" t="s">
        <v>157</v>
      </c>
      <c r="G393" t="s">
        <v>160</v>
      </c>
      <c r="H393">
        <f>IF(ISBLANK(MatchReport[[#This Row],[header_name]]),"",IFERROR(MATCH(MatchReport[[#This Row],[header_name]],{"/Users/kws/sfdl/FrontDoorDataCollaboration/examples/annex_a/2015-01-sample.xlsx","examples/annex_a/2015-01-sample.xlsx","1","Codes_used","Column1","Column2","Gender","0","TABLE","comments"},0)-1,"INVALID"))</f>
        <v>5</v>
      </c>
      <c r="I393" t="str">
        <f>IF(ISBLANK(MatchReport[[#This Row],[table]]),"TABLE",IF(ISBLANK(MatchReport[[#This Row],[header_name]]),IF(ISBLANK(MatchReport[[#This Row],[column_name]]),"","HEADER"),IF(ISBLANK(MatchReport[[#This Row],[column_name]]),"COLUMN","")))</f>
        <v>TABLE</v>
      </c>
    </row>
    <row r="394" spans="1:9" x14ac:dyDescent="0.2">
      <c r="A394" t="s">
        <v>156</v>
      </c>
      <c r="B394" t="s">
        <v>156</v>
      </c>
      <c r="C394">
        <v>1</v>
      </c>
      <c r="D394" t="s">
        <v>157</v>
      </c>
      <c r="G394" t="s">
        <v>12</v>
      </c>
      <c r="H394">
        <f>IF(ISBLANK(MatchReport[[#This Row],[header_name]]),"",IFERROR(MATCH(MatchReport[[#This Row],[header_name]],{"/Users/kws/sfdl/FrontDoorDataCollaboration/examples/annex_a/2015-01-sample.xlsx","examples/annex_a/2015-01-sample.xlsx","1","Codes_used","Column1","Column2","Gender","0","TABLE","comments"},0)-1,"INVALID"))</f>
        <v>6</v>
      </c>
      <c r="I394" t="str">
        <f>IF(ISBLANK(MatchReport[[#This Row],[table]]),"TABLE",IF(ISBLANK(MatchReport[[#This Row],[header_name]]),IF(ISBLANK(MatchReport[[#This Row],[column_name]]),"","HEADER"),IF(ISBLANK(MatchReport[[#This Row],[column_name]]),"COLUMN","")))</f>
        <v>TABLE</v>
      </c>
    </row>
    <row r="395" spans="1:9" x14ac:dyDescent="0.2">
      <c r="A395" t="s">
        <v>156</v>
      </c>
      <c r="B395" t="s">
        <v>156</v>
      </c>
      <c r="C395">
        <v>1</v>
      </c>
      <c r="D395" t="s">
        <v>157</v>
      </c>
      <c r="G395" t="s">
        <v>161</v>
      </c>
      <c r="H395">
        <f>IF(ISBLANK(MatchReport[[#This Row],[header_name]]),"",IFERROR(MATCH(MatchReport[[#This Row],[header_name]],{"/Users/kws/sfdl/FrontDoorDataCollaboration/examples/annex_a/2015-01-sample.xlsx","examples/annex_a/2015-01-sample.xlsx","1","Codes_used","Column1","Column2","Gender","0","TABLE","comments"},0)-1,"INVALID"))</f>
        <v>7</v>
      </c>
      <c r="I395" t="str">
        <f>IF(ISBLANK(MatchReport[[#This Row],[table]]),"TABLE",IF(ISBLANK(MatchReport[[#This Row],[header_name]]),IF(ISBLANK(MatchReport[[#This Row],[column_name]]),"","HEADER"),IF(ISBLANK(MatchReport[[#This Row],[column_name]]),"COLUMN","")))</f>
        <v>TABLE</v>
      </c>
    </row>
    <row r="396" spans="1:9" x14ac:dyDescent="0.2">
      <c r="A396" t="s">
        <v>156</v>
      </c>
      <c r="B396" t="s">
        <v>156</v>
      </c>
      <c r="C396">
        <v>1</v>
      </c>
      <c r="D396" t="s">
        <v>157</v>
      </c>
      <c r="G396" t="s">
        <v>162</v>
      </c>
      <c r="H396">
        <f>IF(ISBLANK(MatchReport[[#This Row],[header_name]]),"",IFERROR(MATCH(MatchReport[[#This Row],[header_name]],{"/Users/kws/sfdl/FrontDoorDataCollaboration/examples/annex_a/2015-01-sample.xlsx","examples/annex_a/2015-01-sample.xlsx","1","Codes_used","Column1","Column2","Gender","0","TABLE","comments"},0)-1,"INVALID"))</f>
        <v>8</v>
      </c>
      <c r="I396" t="str">
        <f>IF(ISBLANK(MatchReport[[#This Row],[table]]),"TABLE",IF(ISBLANK(MatchReport[[#This Row],[header_name]]),IF(ISBLANK(MatchReport[[#This Row],[column_name]]),"","HEADER"),IF(ISBLANK(MatchReport[[#This Row],[column_name]]),"COLUMN","")))</f>
        <v>TABLE</v>
      </c>
    </row>
    <row r="397" spans="1:9" x14ac:dyDescent="0.2">
      <c r="A397" t="s">
        <v>156</v>
      </c>
      <c r="B397" t="s">
        <v>156</v>
      </c>
      <c r="C397">
        <v>1</v>
      </c>
      <c r="D397" t="s">
        <v>157</v>
      </c>
      <c r="G397" t="s">
        <v>163</v>
      </c>
      <c r="H397">
        <f>IF(ISBLANK(MatchReport[[#This Row],[header_name]]),"",IFERROR(MATCH(MatchReport[[#This Row],[header_name]],{"/Users/kws/sfdl/FrontDoorDataCollaboration/examples/annex_a/2015-01-sample.xlsx","examples/annex_a/2015-01-sample.xlsx","1","Codes_used","Column1","Column2","Gender","0","TABLE","comments"},0)-1,"INVALID"))</f>
        <v>9</v>
      </c>
      <c r="I397" t="str">
        <f>IF(ISBLANK(MatchReport[[#This Row],[table]]),"TABLE",IF(ISBLANK(MatchReport[[#This Row],[header_name]]),IF(ISBLANK(MatchReport[[#This Row],[column_name]]),"","HEADER"),IF(ISBLANK(MatchReport[[#This Row],[column_name]]),"COLUMN","")))</f>
        <v>TABLE</v>
      </c>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MatchReport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Kaj Siebert</cp:lastModifiedBy>
  <dcterms:created xsi:type="dcterms:W3CDTF">2020-01-26T12:23:06Z</dcterms:created>
  <dcterms:modified xsi:type="dcterms:W3CDTF">2020-01-26T12:31:07Z</dcterms:modified>
</cp:coreProperties>
</file>