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line.gross\Documents\Git\child-event-journeys\data\"/>
    </mc:Choice>
  </mc:AlternateContent>
  <xr:revisionPtr revIDLastSave="0" documentId="13_ncr:1_{3CF18C7E-BFF1-4246-B4A5-A5D9A2FAB9FB}" xr6:coauthVersionLast="44" xr6:coauthVersionMax="44" xr10:uidLastSave="{00000000-0000-0000-0000-000000000000}"/>
  <bookViews>
    <workbookView xWindow="-120" yWindow="-120" windowWidth="20730" windowHeight="11160" activeTab="7" xr2:uid="{00000000-000D-0000-FFFF-FFFF00000000}"/>
  </bookViews>
  <sheets>
    <sheet name="List_1" sheetId="5" r:id="rId1"/>
    <sheet name="List_2" sheetId="6" r:id="rId2"/>
    <sheet name="List_3" sheetId="7" r:id="rId3"/>
    <sheet name="List_4" sheetId="8" r:id="rId4"/>
    <sheet name="List_5" sheetId="9" r:id="rId5"/>
    <sheet name="List_6" sheetId="10" r:id="rId6"/>
    <sheet name="List_7" sheetId="11" r:id="rId7"/>
    <sheet name="List_8" sheetId="12" r:id="rId8"/>
    <sheet name="List_9" sheetId="13" r:id="rId9"/>
    <sheet name="List_10" sheetId="14" r:id="rId10"/>
    <sheet name="List_11" sheetId="15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2" l="1"/>
  <c r="H4" i="12" s="1"/>
  <c r="F9" i="7"/>
  <c r="F10" i="7" s="1"/>
  <c r="F11" i="7" s="1"/>
  <c r="F10" i="5"/>
  <c r="F11" i="5"/>
  <c r="F12" i="5"/>
  <c r="F13" i="5"/>
  <c r="I2" i="8" l="1"/>
  <c r="G3" i="8"/>
  <c r="I3" i="8" s="1"/>
  <c r="F3" i="7"/>
  <c r="F4" i="7" s="1"/>
  <c r="F5" i="7" s="1"/>
  <c r="F6" i="7" s="1"/>
  <c r="F7" i="7" s="1"/>
  <c r="F8" i="7" s="1"/>
  <c r="G2" i="6"/>
  <c r="F3" i="5"/>
  <c r="F4" i="5" s="1"/>
  <c r="F5" i="5" s="1"/>
  <c r="F6" i="5" s="1"/>
  <c r="F7" i="5" s="1"/>
  <c r="F8" i="5" s="1"/>
  <c r="F9" i="5" s="1"/>
  <c r="G4" i="8" l="1"/>
  <c r="G5" i="8" l="1"/>
  <c r="G6" i="8" s="1"/>
  <c r="I4" i="8"/>
</calcChain>
</file>

<file path=xl/sharedStrings.xml><?xml version="1.0" encoding="utf-8"?>
<sst xmlns="http://schemas.openxmlformats.org/spreadsheetml/2006/main" count="165" uniqueCount="99">
  <si>
    <t>Child Unique ID</t>
  </si>
  <si>
    <t>Gender</t>
  </si>
  <si>
    <t>Ethnicity</t>
  </si>
  <si>
    <t>Date of Birth</t>
  </si>
  <si>
    <t>Age of Child (Years)</t>
  </si>
  <si>
    <t>Date of Contact</t>
  </si>
  <si>
    <t>Contact Source</t>
  </si>
  <si>
    <t>Assessment start date</t>
  </si>
  <si>
    <t>Assessment completion date</t>
  </si>
  <si>
    <t>Organisation completing assessment</t>
  </si>
  <si>
    <t>Date of referral</t>
  </si>
  <si>
    <t>Referral Source</t>
  </si>
  <si>
    <t>Referral NFA?</t>
  </si>
  <si>
    <t>Number of Referrals in Last 12 Months</t>
  </si>
  <si>
    <t>Allocated Team</t>
  </si>
  <si>
    <t>Allocated Worker</t>
  </si>
  <si>
    <t>Does the Child have a Disability</t>
  </si>
  <si>
    <t>Continuous Assessment Start Date</t>
  </si>
  <si>
    <t>Child Seen During Continuous Assessment</t>
  </si>
  <si>
    <t>Continuous Assessment Date of Authorisation</t>
  </si>
  <si>
    <t>Was the child assessed as requiring LA children’s social care support</t>
  </si>
  <si>
    <t>Was an Initial Child Protection Conference deemed unnecessary?</t>
  </si>
  <si>
    <t>Date of Initial Child Protection Conference</t>
  </si>
  <si>
    <t>Did the Initial Child Protection Conference Result in a Child Protection Plan</t>
  </si>
  <si>
    <t>Number of Section 47 Enquiries in the last 12 months</t>
  </si>
  <si>
    <t>Number of ICPCs in the last 12 months</t>
  </si>
  <si>
    <t>CIN Start Date</t>
  </si>
  <si>
    <t>Primary Need Code</t>
  </si>
  <si>
    <t>Date Child Was Last Seen</t>
  </si>
  <si>
    <t>Reason for Closure</t>
  </si>
  <si>
    <t>Case status</t>
  </si>
  <si>
    <t>Child Protection Plan Start Date</t>
  </si>
  <si>
    <t>Initial Category of Abuse</t>
  </si>
  <si>
    <t>Latest Category of Abuse</t>
  </si>
  <si>
    <t>Date of the Last Statutory Visit</t>
  </si>
  <si>
    <t>Was the Child Seen Alone?</t>
  </si>
  <si>
    <t>Date of latest review conference</t>
  </si>
  <si>
    <t>Child Protection Plan End Date</t>
  </si>
  <si>
    <t>Subject to Emergency Protection Order or Protected Under Police Powers in Last Six Months (Y/N)</t>
  </si>
  <si>
    <t>Number of Previous Child Protection Plans</t>
  </si>
  <si>
    <t>Unaccompanied Asylum Seeking Child (UASC) within the Last 12 Months (Y/N)</t>
  </si>
  <si>
    <t>Date Started to be Looked After</t>
  </si>
  <si>
    <t>Child's Category of Need</t>
  </si>
  <si>
    <t>Is this a second or subsequent period of being a Looked After Child within the last 12 months (Y/N)</t>
  </si>
  <si>
    <t>Start date of current legal status</t>
  </si>
  <si>
    <t>Child's Legal Status</t>
  </si>
  <si>
    <t>Date of Latest Statutory Review</t>
  </si>
  <si>
    <t>Date of Last Social Work Visit</t>
  </si>
  <si>
    <t>What is the permanence plan for this child?</t>
  </si>
  <si>
    <t>Date of Last IRO Visit / Contact to the Child</t>
  </si>
  <si>
    <t>Date of Last Health Assessment</t>
  </si>
  <si>
    <t>Date of Last Dental Check</t>
  </si>
  <si>
    <t>Number of Placements in the Last 12 months</t>
  </si>
  <si>
    <t xml:space="preserve">Date Ceased to be Looked After </t>
  </si>
  <si>
    <t>Reason Ceased to be Looked After</t>
  </si>
  <si>
    <t>Start Date of Most Recent Placement</t>
  </si>
  <si>
    <t>Placement Type</t>
  </si>
  <si>
    <t>Placement Provider</t>
  </si>
  <si>
    <t>Placement postcode</t>
  </si>
  <si>
    <t>URN of Placement</t>
  </si>
  <si>
    <t>Placement Location</t>
  </si>
  <si>
    <t>LA of Placement</t>
  </si>
  <si>
    <t>Number of Episodes the Child has been ‘Missing’ from their Placement in the last 12 months</t>
  </si>
  <si>
    <t>Number of Episodes the Child has been ‘Absent’ from their Placement in the last 12 months</t>
  </si>
  <si>
    <t>Was the child offered a Return Interview after their last missing episode (Y/N)?</t>
  </si>
  <si>
    <t>Did the child accept a Return Interview after their last missing episode (Y/N)?</t>
  </si>
  <si>
    <t>Eligibility Category</t>
  </si>
  <si>
    <t xml:space="preserve">LA In Touch </t>
  </si>
  <si>
    <t>Type of Accommodation</t>
  </si>
  <si>
    <t>Suitability of Accommodation</t>
  </si>
  <si>
    <t>Activity Status</t>
  </si>
  <si>
    <t>Family identifier</t>
  </si>
  <si>
    <t>Date the Child Entered Care</t>
  </si>
  <si>
    <t>Date of Decision that Child Should be Placed for Adoption</t>
  </si>
  <si>
    <t>Date of Placement Order</t>
  </si>
  <si>
    <t>Date of Matching Child and Prospective Adopters</t>
  </si>
  <si>
    <t>Date Placed for Adoption</t>
  </si>
  <si>
    <t xml:space="preserve">Date of Adoption Order </t>
  </si>
  <si>
    <t>Date of Decision that Child Should No Longer be Placed for Adoption</t>
  </si>
  <si>
    <t>Reason Why Child No Longer Placed for Adoption</t>
  </si>
  <si>
    <t>Date the child was placed for fostering in FFA or concurrent planning placement</t>
  </si>
  <si>
    <t>Individual adopter identifier</t>
  </si>
  <si>
    <t>Disability</t>
  </si>
  <si>
    <t>Is the (prospective) adopter fostering for adoption?</t>
  </si>
  <si>
    <t>Date enquiry received</t>
  </si>
  <si>
    <t>Date Stage 1 started</t>
  </si>
  <si>
    <t>Date Stage 1 ended</t>
  </si>
  <si>
    <t>Date Stage 2 started</t>
  </si>
  <si>
    <t>Date Stage 2 ended</t>
  </si>
  <si>
    <t>Date application submitted</t>
  </si>
  <si>
    <t>Date application approved</t>
  </si>
  <si>
    <t>Date adopter matched with child(ren)</t>
  </si>
  <si>
    <t>Date child/children placed with adopter(s)</t>
  </si>
  <si>
    <t>No. of children placed</t>
  </si>
  <si>
    <t>Date of Adoption Order</t>
  </si>
  <si>
    <t>Date of leaving adoption process</t>
  </si>
  <si>
    <t>Reason for leaving adoption process</t>
  </si>
  <si>
    <t>CIN Closure Date</t>
  </si>
  <si>
    <t>Strategy discussion initiating Section 47 Enquiry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</si>
</sst>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ahoma"/>
      <family val="2"/>
    </font>
    <font>
      <u/>
      <sz val="10"/>
      <color rgb="FF0563C1"/>
      <name val="Tahoma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Border="0" applyProtection="0"/>
  </cellStyleXfs>
  <cellXfs count="8">
    <xf numFmtId="0" fontId="0" fillId="0" borderId="0" xfId="0"/>
    <xf numFmtId="0" fontId="0" fillId="0" borderId="1" xfId="2" applyFont="1" applyFill="1" applyBorder="1" applyAlignment="1" applyProtection="1">
      <alignment horizontal="left" vertical="center" wrapText="1"/>
    </xf>
    <xf numFmtId="0" fontId="0" fillId="0" borderId="2" xfId="2" applyFont="1" applyFill="1" applyBorder="1" applyAlignment="1" applyProtection="1">
      <alignment horizontal="left" vertical="center" wrapText="1"/>
    </xf>
    <xf numFmtId="0" fontId="0" fillId="0" borderId="2" xfId="2" applyFont="1" applyFill="1" applyBorder="1" applyAlignment="1" applyProtection="1">
      <alignment horizontal="center" vertical="center" wrapText="1"/>
    </xf>
    <xf numFmtId="0" fontId="0" fillId="0" borderId="3" xfId="2" applyFont="1" applyFill="1" applyBorder="1" applyAlignment="1" applyProtection="1">
      <alignment horizontal="left" vertical="center" wrapText="1"/>
    </xf>
    <xf numFmtId="0" fontId="0" fillId="0" borderId="4" xfId="2" applyFont="1" applyFill="1" applyBorder="1" applyAlignment="1" applyProtection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14" fontId="0" fillId="0" borderId="0" xfId="0" applyNumberFormat="1"/>
  </cellXfs>
  <cellStyles count="3">
    <cellStyle name="Hyperlink" xfId="1" xr:uid="{00000000-0005-0000-0000-000000000000}"/>
    <cellStyle name="Normal" xfId="0" builtinId="0" customBuiltin="1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workbookViewId="0">
      <selection activeCell="F15" sqref="F15"/>
    </sheetView>
  </sheetViews>
  <sheetFormatPr defaultRowHeight="12.75" x14ac:dyDescent="0.2"/>
  <cols>
    <col min="1" max="1" width="8.85546875" customWidth="1"/>
    <col min="6" max="6" width="10.42578125" bestFit="1" customWidth="1"/>
  </cols>
  <sheetData>
    <row r="1" spans="1:7" ht="38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">
      <c r="A2">
        <v>1111</v>
      </c>
      <c r="F2" s="7">
        <v>43474</v>
      </c>
    </row>
    <row r="3" spans="1:7" x14ac:dyDescent="0.2">
      <c r="A3">
        <v>2222</v>
      </c>
      <c r="F3" s="7">
        <f>F2+3</f>
        <v>43477</v>
      </c>
    </row>
    <row r="4" spans="1:7" x14ac:dyDescent="0.2">
      <c r="A4">
        <v>3333</v>
      </c>
      <c r="F4" s="7">
        <f t="shared" ref="F4:F13" si="0">F3+3</f>
        <v>43480</v>
      </c>
    </row>
    <row r="5" spans="1:7" x14ac:dyDescent="0.2">
      <c r="A5">
        <v>4444</v>
      </c>
      <c r="F5" s="7">
        <f t="shared" si="0"/>
        <v>43483</v>
      </c>
    </row>
    <row r="6" spans="1:7" x14ac:dyDescent="0.2">
      <c r="A6">
        <v>5555</v>
      </c>
      <c r="F6" s="7">
        <f t="shared" si="0"/>
        <v>43486</v>
      </c>
    </row>
    <row r="7" spans="1:7" x14ac:dyDescent="0.2">
      <c r="A7">
        <v>2222</v>
      </c>
      <c r="F7" s="7">
        <f t="shared" si="0"/>
        <v>43489</v>
      </c>
    </row>
    <row r="8" spans="1:7" x14ac:dyDescent="0.2">
      <c r="A8">
        <v>5555</v>
      </c>
      <c r="F8" s="7">
        <f t="shared" si="0"/>
        <v>43492</v>
      </c>
    </row>
    <row r="9" spans="1:7" x14ac:dyDescent="0.2">
      <c r="A9">
        <v>2222</v>
      </c>
      <c r="F9" s="7">
        <f t="shared" si="0"/>
        <v>43495</v>
      </c>
    </row>
    <row r="10" spans="1:7" x14ac:dyDescent="0.2">
      <c r="A10">
        <v>6523</v>
      </c>
      <c r="F10" s="7">
        <f t="shared" si="0"/>
        <v>43498</v>
      </c>
    </row>
    <row r="11" spans="1:7" x14ac:dyDescent="0.2">
      <c r="A11">
        <v>4589</v>
      </c>
      <c r="F11" s="7">
        <f t="shared" si="0"/>
        <v>43501</v>
      </c>
    </row>
    <row r="12" spans="1:7" x14ac:dyDescent="0.2">
      <c r="A12">
        <v>3569</v>
      </c>
      <c r="F12" s="7">
        <f t="shared" si="0"/>
        <v>43504</v>
      </c>
    </row>
    <row r="13" spans="1:7" x14ac:dyDescent="0.2">
      <c r="A13">
        <v>4447</v>
      </c>
      <c r="F13" s="7">
        <f t="shared" si="0"/>
        <v>43507</v>
      </c>
    </row>
    <row r="14" spans="1:7" x14ac:dyDescent="0.2">
      <c r="A14">
        <v>6666</v>
      </c>
      <c r="F14" s="7">
        <v>43556</v>
      </c>
    </row>
  </sheetData>
  <dataValidations count="2">
    <dataValidation type="date" allowBlank="1" showInputMessage="1" showErrorMessage="1" sqref="D1" xr:uid="{00000000-0002-0000-0400-000000000000}">
      <formula1>36526</formula1>
      <formula2>54789</formula2>
    </dataValidation>
    <dataValidation type="date" allowBlank="1" showInputMessage="1" showErrorMessage="1" sqref="F1" xr:uid="{00000000-0002-0000-0400-000001000000}">
      <formula1>43101</formula1>
      <formula2>54789</formula2>
    </dataValidation>
  </dataValidations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"/>
  <sheetViews>
    <sheetView workbookViewId="0">
      <selection activeCell="F4" sqref="F4"/>
    </sheetView>
  </sheetViews>
  <sheetFormatPr defaultColWidth="14.28515625" defaultRowHeight="12.75" x14ac:dyDescent="0.2"/>
  <cols>
    <col min="1" max="1" width="13.85546875" bestFit="1" customWidth="1"/>
    <col min="2" max="2" width="14.28515625" customWidth="1"/>
    <col min="3" max="3" width="6.85546875" bestFit="1" customWidth="1"/>
    <col min="4" max="4" width="11.5703125" bestFit="1" customWidth="1"/>
    <col min="5" max="5" width="10.85546875" bestFit="1" customWidth="1"/>
    <col min="6" max="6" width="8.140625" bestFit="1" customWidth="1"/>
    <col min="7" max="7" width="13.140625" bestFit="1" customWidth="1"/>
    <col min="8" max="8" width="12.7109375" bestFit="1" customWidth="1"/>
    <col min="9" max="9" width="13.7109375" bestFit="1" customWidth="1"/>
    <col min="10" max="10" width="9.5703125" bestFit="1" customWidth="1"/>
    <col min="11" max="11" width="14.140625" bestFit="1" customWidth="1"/>
    <col min="12" max="13" width="13.7109375" bestFit="1" customWidth="1"/>
    <col min="14" max="14" width="13.85546875" bestFit="1" customWidth="1"/>
    <col min="15" max="15" width="14" bestFit="1" customWidth="1"/>
    <col min="16" max="16" width="14.140625" bestFit="1" customWidth="1"/>
    <col min="17" max="17" width="14.28515625" customWidth="1"/>
  </cols>
  <sheetData>
    <row r="1" spans="1:16" ht="76.5" x14ac:dyDescent="0.2">
      <c r="A1" s="2" t="s">
        <v>0</v>
      </c>
      <c r="B1" s="2" t="s">
        <v>71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72</v>
      </c>
      <c r="I1" s="2" t="s">
        <v>73</v>
      </c>
      <c r="J1" s="2" t="s">
        <v>74</v>
      </c>
      <c r="K1" s="2" t="s">
        <v>75</v>
      </c>
      <c r="L1" s="2" t="s">
        <v>76</v>
      </c>
      <c r="M1" s="2" t="s">
        <v>77</v>
      </c>
      <c r="N1" s="2" t="s">
        <v>78</v>
      </c>
      <c r="O1" s="2" t="s">
        <v>79</v>
      </c>
      <c r="P1" s="2" t="s">
        <v>80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"/>
  <sheetViews>
    <sheetView workbookViewId="0">
      <selection activeCell="F13" sqref="F13"/>
    </sheetView>
  </sheetViews>
  <sheetFormatPr defaultRowHeight="12.75" x14ac:dyDescent="0.2"/>
  <cols>
    <col min="1" max="4" width="8.85546875" customWidth="1"/>
    <col min="5" max="5" width="10.28515625" bestFit="1" customWidth="1"/>
    <col min="6" max="6" width="8.85546875" customWidth="1"/>
  </cols>
  <sheetData>
    <row r="1" spans="1:19" ht="89.25" x14ac:dyDescent="0.2">
      <c r="A1" s="2" t="s">
        <v>81</v>
      </c>
      <c r="B1" s="2" t="s">
        <v>71</v>
      </c>
      <c r="C1" s="2" t="s">
        <v>1</v>
      </c>
      <c r="D1" s="2" t="s">
        <v>2</v>
      </c>
      <c r="E1" s="2" t="s">
        <v>82</v>
      </c>
      <c r="F1" s="2" t="s">
        <v>83</v>
      </c>
      <c r="G1" s="2" t="s">
        <v>84</v>
      </c>
      <c r="H1" s="2" t="s">
        <v>85</v>
      </c>
      <c r="I1" s="2" t="s">
        <v>86</v>
      </c>
      <c r="J1" s="2" t="s">
        <v>87</v>
      </c>
      <c r="K1" s="2" t="s">
        <v>88</v>
      </c>
      <c r="L1" s="2" t="s">
        <v>89</v>
      </c>
      <c r="M1" s="2" t="s">
        <v>90</v>
      </c>
      <c r="N1" s="2" t="s">
        <v>91</v>
      </c>
      <c r="O1" s="2" t="s">
        <v>92</v>
      </c>
      <c r="P1" s="2" t="s">
        <v>93</v>
      </c>
      <c r="Q1" s="2" t="s">
        <v>94</v>
      </c>
      <c r="R1" s="2" t="s">
        <v>95</v>
      </c>
      <c r="S1" s="2" t="s">
        <v>96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"/>
  <sheetViews>
    <sheetView workbookViewId="0">
      <selection activeCell="F3" sqref="F3"/>
    </sheetView>
  </sheetViews>
  <sheetFormatPr defaultRowHeight="12.75" x14ac:dyDescent="0.2"/>
  <cols>
    <col min="1" max="5" width="8.85546875" customWidth="1"/>
    <col min="6" max="6" width="12.5703125" customWidth="1"/>
    <col min="7" max="7" width="11.28515625" customWidth="1"/>
    <col min="8" max="8" width="11.7109375" customWidth="1"/>
    <col min="9" max="9" width="8.85546875" customWidth="1"/>
  </cols>
  <sheetData>
    <row r="1" spans="1:8" ht="38.25" x14ac:dyDescent="0.2">
      <c r="A1" s="2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3" t="s">
        <v>7</v>
      </c>
      <c r="G1" s="2" t="s">
        <v>8</v>
      </c>
      <c r="H1" s="2" t="s">
        <v>9</v>
      </c>
    </row>
    <row r="2" spans="1:8" x14ac:dyDescent="0.2">
      <c r="A2">
        <v>2222</v>
      </c>
      <c r="F2" s="7">
        <v>43534</v>
      </c>
      <c r="G2" s="7">
        <f>F2+7</f>
        <v>43541</v>
      </c>
    </row>
    <row r="3" spans="1:8" x14ac:dyDescent="0.2">
      <c r="A3">
        <v>6666</v>
      </c>
      <c r="F3" s="7">
        <v>43676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2"/>
  <sheetViews>
    <sheetView workbookViewId="0">
      <selection activeCell="F13" sqref="F13"/>
    </sheetView>
  </sheetViews>
  <sheetFormatPr defaultRowHeight="12.75" x14ac:dyDescent="0.2"/>
  <cols>
    <col min="1" max="1" width="8.85546875" customWidth="1"/>
    <col min="6" max="6" width="10.42578125" bestFit="1" customWidth="1"/>
  </cols>
  <sheetData>
    <row r="1" spans="1:11" ht="63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10</v>
      </c>
      <c r="G1" s="2" t="s">
        <v>11</v>
      </c>
      <c r="H1" s="2" t="s">
        <v>12</v>
      </c>
      <c r="I1" s="2" t="s">
        <v>13</v>
      </c>
      <c r="J1" s="2" t="s">
        <v>14</v>
      </c>
      <c r="K1" s="2" t="s">
        <v>15</v>
      </c>
    </row>
    <row r="2" spans="1:11" x14ac:dyDescent="0.2">
      <c r="A2">
        <v>1111</v>
      </c>
      <c r="F2" s="7">
        <v>43525</v>
      </c>
    </row>
    <row r="3" spans="1:11" x14ac:dyDescent="0.2">
      <c r="A3">
        <v>3333</v>
      </c>
      <c r="F3" s="7">
        <f>F2+7</f>
        <v>43532</v>
      </c>
    </row>
    <row r="4" spans="1:11" x14ac:dyDescent="0.2">
      <c r="A4">
        <v>4444</v>
      </c>
      <c r="F4" s="7">
        <f t="shared" ref="F4:F11" si="0">F3+7</f>
        <v>43539</v>
      </c>
    </row>
    <row r="5" spans="1:11" x14ac:dyDescent="0.2">
      <c r="A5">
        <v>3333</v>
      </c>
      <c r="F5" s="7">
        <f t="shared" si="0"/>
        <v>43546</v>
      </c>
    </row>
    <row r="6" spans="1:11" x14ac:dyDescent="0.2">
      <c r="A6">
        <v>6666</v>
      </c>
      <c r="F6" s="7">
        <f t="shared" si="0"/>
        <v>43553</v>
      </c>
    </row>
    <row r="7" spans="1:11" x14ac:dyDescent="0.2">
      <c r="A7">
        <v>7777</v>
      </c>
      <c r="F7" s="7">
        <f t="shared" si="0"/>
        <v>43560</v>
      </c>
    </row>
    <row r="8" spans="1:11" x14ac:dyDescent="0.2">
      <c r="A8">
        <v>6666</v>
      </c>
      <c r="F8" s="7">
        <f t="shared" si="0"/>
        <v>43567</v>
      </c>
    </row>
    <row r="9" spans="1:11" x14ac:dyDescent="0.2">
      <c r="A9">
        <v>6895</v>
      </c>
      <c r="F9" s="7">
        <f t="shared" si="0"/>
        <v>43574</v>
      </c>
    </row>
    <row r="10" spans="1:11" x14ac:dyDescent="0.2">
      <c r="A10">
        <v>2458</v>
      </c>
      <c r="F10" s="7">
        <f t="shared" si="0"/>
        <v>43581</v>
      </c>
    </row>
    <row r="11" spans="1:11" x14ac:dyDescent="0.2">
      <c r="A11">
        <v>1141</v>
      </c>
      <c r="F11" s="7">
        <f t="shared" si="0"/>
        <v>43588</v>
      </c>
    </row>
    <row r="12" spans="1:11" x14ac:dyDescent="0.2">
      <c r="A12">
        <v>5555</v>
      </c>
      <c r="F12" s="7">
        <v>43516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"/>
  <sheetViews>
    <sheetView workbookViewId="0">
      <selection activeCell="G6" sqref="G6"/>
    </sheetView>
  </sheetViews>
  <sheetFormatPr defaultRowHeight="12.75" x14ac:dyDescent="0.2"/>
  <cols>
    <col min="1" max="5" width="8.85546875" customWidth="1"/>
    <col min="6" max="6" width="10.28515625" customWidth="1"/>
    <col min="7" max="7" width="11.28515625" customWidth="1"/>
    <col min="8" max="8" width="10.85546875" customWidth="1"/>
    <col min="9" max="9" width="12.140625" customWidth="1"/>
    <col min="10" max="10" width="13.7109375" customWidth="1"/>
    <col min="11" max="11" width="8.85546875" customWidth="1"/>
  </cols>
  <sheetData>
    <row r="1" spans="1:12" ht="76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14</v>
      </c>
      <c r="L1" s="2" t="s">
        <v>15</v>
      </c>
    </row>
    <row r="2" spans="1:12" x14ac:dyDescent="0.2">
      <c r="A2">
        <v>1111</v>
      </c>
      <c r="G2" s="7">
        <v>43566</v>
      </c>
      <c r="I2" s="7">
        <f>G2+45</f>
        <v>43611</v>
      </c>
    </row>
    <row r="3" spans="1:12" x14ac:dyDescent="0.2">
      <c r="A3">
        <v>3333</v>
      </c>
      <c r="G3" s="7">
        <f>G2+2</f>
        <v>43568</v>
      </c>
      <c r="I3" s="7">
        <f t="shared" ref="I3:I4" si="0">G3+45</f>
        <v>43613</v>
      </c>
    </row>
    <row r="4" spans="1:12" x14ac:dyDescent="0.2">
      <c r="A4">
        <v>5555</v>
      </c>
      <c r="G4" s="7">
        <f t="shared" ref="G4:G6" si="1">G3+2</f>
        <v>43570</v>
      </c>
      <c r="I4" s="7">
        <f t="shared" si="0"/>
        <v>43615</v>
      </c>
    </row>
    <row r="5" spans="1:12" x14ac:dyDescent="0.2">
      <c r="A5">
        <v>3333</v>
      </c>
      <c r="G5" s="7">
        <f t="shared" si="1"/>
        <v>43572</v>
      </c>
    </row>
    <row r="6" spans="1:12" x14ac:dyDescent="0.2">
      <c r="A6">
        <v>7777</v>
      </c>
      <c r="G6" s="7">
        <f t="shared" si="1"/>
        <v>43574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"/>
  <sheetViews>
    <sheetView workbookViewId="0">
      <selection activeCell="G6" sqref="G6"/>
    </sheetView>
  </sheetViews>
  <sheetFormatPr defaultRowHeight="12.75" x14ac:dyDescent="0.2"/>
  <cols>
    <col min="1" max="6" width="8.85546875" customWidth="1"/>
    <col min="7" max="7" width="11.7109375" customWidth="1"/>
    <col min="8" max="8" width="12.42578125" customWidth="1"/>
    <col min="9" max="9" width="11.140625" customWidth="1"/>
    <col min="10" max="10" width="13.28515625" customWidth="1"/>
    <col min="11" max="11" width="12.5703125" customWidth="1"/>
    <col min="12" max="12" width="10.140625" customWidth="1"/>
    <col min="13" max="13" width="8.85546875" customWidth="1"/>
  </cols>
  <sheetData>
    <row r="1" spans="1:14" ht="89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98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14</v>
      </c>
      <c r="N1" s="1" t="s">
        <v>15</v>
      </c>
    </row>
    <row r="2" spans="1:14" x14ac:dyDescent="0.2">
      <c r="A2">
        <v>8888</v>
      </c>
      <c r="G2" s="7">
        <v>43698</v>
      </c>
    </row>
    <row r="3" spans="1:14" x14ac:dyDescent="0.2">
      <c r="A3">
        <v>4444</v>
      </c>
      <c r="G3" s="7">
        <v>43710</v>
      </c>
    </row>
    <row r="4" spans="1:14" x14ac:dyDescent="0.2">
      <c r="A4">
        <v>2547</v>
      </c>
      <c r="I4" s="7">
        <v>43927</v>
      </c>
    </row>
    <row r="5" spans="1:14" x14ac:dyDescent="0.2">
      <c r="A5">
        <v>2458</v>
      </c>
      <c r="G5" s="7">
        <v>43586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3"/>
  <sheetViews>
    <sheetView workbookViewId="0">
      <selection activeCell="A3" sqref="A3:XFD3"/>
    </sheetView>
  </sheetViews>
  <sheetFormatPr defaultRowHeight="12.75" x14ac:dyDescent="0.2"/>
  <cols>
    <col min="1" max="1" width="8.85546875" customWidth="1"/>
    <col min="7" max="7" width="10.42578125" bestFit="1" customWidth="1"/>
    <col min="10" max="10" width="10.42578125" bestFit="1" customWidth="1"/>
  </cols>
  <sheetData>
    <row r="1" spans="1:14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16</v>
      </c>
      <c r="G1" s="1" t="s">
        <v>26</v>
      </c>
      <c r="H1" s="1" t="s">
        <v>27</v>
      </c>
      <c r="I1" s="1" t="s">
        <v>28</v>
      </c>
      <c r="J1" s="1" t="s">
        <v>97</v>
      </c>
      <c r="K1" s="1" t="s">
        <v>29</v>
      </c>
      <c r="L1" s="1" t="s">
        <v>30</v>
      </c>
      <c r="M1" s="1" t="s">
        <v>14</v>
      </c>
      <c r="N1" s="1" t="s">
        <v>15</v>
      </c>
    </row>
    <row r="2" spans="1:14" x14ac:dyDescent="0.2">
      <c r="A2">
        <v>1111</v>
      </c>
      <c r="G2" s="7">
        <v>43586</v>
      </c>
    </row>
    <row r="3" spans="1:14" x14ac:dyDescent="0.2">
      <c r="A3">
        <v>4444</v>
      </c>
      <c r="G3" s="7">
        <v>43647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4"/>
  <sheetViews>
    <sheetView workbookViewId="0">
      <selection activeCell="G5" sqref="G5"/>
    </sheetView>
  </sheetViews>
  <sheetFormatPr defaultRowHeight="12.75" x14ac:dyDescent="0.2"/>
  <cols>
    <col min="1" max="6" width="8.85546875" customWidth="1"/>
    <col min="7" max="7" width="11.140625" customWidth="1"/>
    <col min="8" max="12" width="8.85546875" customWidth="1"/>
    <col min="13" max="13" width="10.7109375" customWidth="1"/>
    <col min="14" max="14" width="30.7109375" customWidth="1"/>
    <col min="15" max="15" width="8.85546875" customWidth="1"/>
  </cols>
  <sheetData>
    <row r="1" spans="1:17" ht="76.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37</v>
      </c>
      <c r="N1" s="2" t="s">
        <v>38</v>
      </c>
      <c r="O1" s="2" t="s">
        <v>39</v>
      </c>
      <c r="P1" s="2" t="s">
        <v>14</v>
      </c>
      <c r="Q1" s="2" t="s">
        <v>15</v>
      </c>
    </row>
    <row r="2" spans="1:17" x14ac:dyDescent="0.2">
      <c r="A2">
        <v>4444</v>
      </c>
      <c r="G2" s="7">
        <v>43528</v>
      </c>
      <c r="M2" s="7">
        <v>43831</v>
      </c>
    </row>
    <row r="3" spans="1:17" x14ac:dyDescent="0.2">
      <c r="A3">
        <v>9999</v>
      </c>
      <c r="G3" s="7">
        <v>43743</v>
      </c>
    </row>
    <row r="4" spans="1:17" x14ac:dyDescent="0.2">
      <c r="A4">
        <v>2547</v>
      </c>
      <c r="G4" s="7">
        <v>43966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4"/>
  <sheetViews>
    <sheetView tabSelected="1" workbookViewId="0">
      <selection activeCell="H3" sqref="H3"/>
    </sheetView>
  </sheetViews>
  <sheetFormatPr defaultColWidth="13" defaultRowHeight="12.75" x14ac:dyDescent="0.2"/>
  <cols>
    <col min="1" max="1" width="11.28515625" bestFit="1" customWidth="1"/>
    <col min="2" max="2" width="6.85546875" bestFit="1" customWidth="1"/>
    <col min="3" max="3" width="8.140625" bestFit="1" customWidth="1"/>
    <col min="4" max="4" width="11.5703125" bestFit="1" customWidth="1"/>
    <col min="5" max="5" width="10.85546875" bestFit="1" customWidth="1"/>
    <col min="6" max="7" width="13.140625" bestFit="1" customWidth="1"/>
    <col min="8" max="8" width="11.5703125" bestFit="1" customWidth="1"/>
    <col min="9" max="9" width="11.28515625" bestFit="1" customWidth="1"/>
    <col min="10" max="10" width="10.42578125" bestFit="1" customWidth="1"/>
    <col min="11" max="11" width="12.28515625" bestFit="1" customWidth="1"/>
    <col min="12" max="12" width="11.28515625" bestFit="1" customWidth="1"/>
    <col min="13" max="13" width="12.7109375" bestFit="1" customWidth="1"/>
    <col min="14" max="15" width="11.140625" bestFit="1" customWidth="1"/>
    <col min="16" max="16" width="12.7109375" bestFit="1" customWidth="1"/>
    <col min="17" max="17" width="12.140625" bestFit="1" customWidth="1"/>
    <col min="18" max="18" width="11.140625" bestFit="1" customWidth="1"/>
    <col min="19" max="19" width="11.85546875" bestFit="1" customWidth="1"/>
    <col min="20" max="20" width="12.42578125" bestFit="1" customWidth="1"/>
    <col min="21" max="21" width="11.5703125" bestFit="1" customWidth="1"/>
    <col min="22" max="23" width="11.7109375" bestFit="1" customWidth="1"/>
    <col min="24" max="29" width="9.5703125" bestFit="1" customWidth="1"/>
    <col min="30" max="31" width="13.140625" bestFit="1" customWidth="1"/>
    <col min="32" max="33" width="12.7109375" bestFit="1" customWidth="1"/>
    <col min="34" max="34" width="8.7109375" bestFit="1" customWidth="1"/>
    <col min="35" max="35" width="13" customWidth="1"/>
  </cols>
  <sheetData>
    <row r="1" spans="1:34" ht="140.25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40</v>
      </c>
      <c r="G1" s="5" t="s">
        <v>16</v>
      </c>
      <c r="H1" s="5" t="s">
        <v>41</v>
      </c>
      <c r="I1" s="5" t="s">
        <v>42</v>
      </c>
      <c r="J1" s="5" t="s">
        <v>43</v>
      </c>
      <c r="K1" s="5" t="s">
        <v>44</v>
      </c>
      <c r="L1" s="2" t="s">
        <v>45</v>
      </c>
      <c r="M1" s="2" t="s">
        <v>46</v>
      </c>
      <c r="N1" s="2" t="s">
        <v>47</v>
      </c>
      <c r="O1" s="2" t="s">
        <v>48</v>
      </c>
      <c r="P1" s="2" t="s">
        <v>49</v>
      </c>
      <c r="Q1" s="2" t="s">
        <v>50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56</v>
      </c>
      <c r="X1" s="2" t="s">
        <v>57</v>
      </c>
      <c r="Y1" s="2" t="s">
        <v>58</v>
      </c>
      <c r="Z1" s="2" t="s">
        <v>59</v>
      </c>
      <c r="AA1" s="2" t="s">
        <v>60</v>
      </c>
      <c r="AB1" s="2" t="s">
        <v>61</v>
      </c>
      <c r="AC1" s="2" t="s">
        <v>62</v>
      </c>
      <c r="AD1" s="2" t="s">
        <v>63</v>
      </c>
      <c r="AE1" s="2" t="s">
        <v>64</v>
      </c>
      <c r="AF1" s="2" t="s">
        <v>65</v>
      </c>
      <c r="AG1" s="2" t="s">
        <v>14</v>
      </c>
      <c r="AH1" s="2" t="s">
        <v>15</v>
      </c>
    </row>
    <row r="2" spans="1:34" x14ac:dyDescent="0.2">
      <c r="A2">
        <v>9999</v>
      </c>
      <c r="H2" s="7">
        <v>43768</v>
      </c>
      <c r="T2" s="7">
        <v>43772</v>
      </c>
    </row>
    <row r="3" spans="1:34" x14ac:dyDescent="0.2">
      <c r="A3">
        <v>2458</v>
      </c>
      <c r="H3" s="7">
        <f>H2+10</f>
        <v>43778</v>
      </c>
    </row>
    <row r="4" spans="1:34" x14ac:dyDescent="0.2">
      <c r="A4">
        <v>9685</v>
      </c>
      <c r="H4" s="7">
        <f>H3+10</f>
        <v>43788</v>
      </c>
      <c r="T4" s="7">
        <v>43921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"/>
  <sheetViews>
    <sheetView workbookViewId="0">
      <selection activeCell="K1" sqref="K1"/>
    </sheetView>
  </sheetViews>
  <sheetFormatPr defaultColWidth="15.7109375" defaultRowHeight="12.75" x14ac:dyDescent="0.2"/>
  <cols>
    <col min="1" max="1" width="13.85546875" bestFit="1" customWidth="1"/>
    <col min="2" max="2" width="6.85546875" bestFit="1" customWidth="1"/>
    <col min="3" max="3" width="8.140625" bestFit="1" customWidth="1"/>
    <col min="4" max="4" width="11.5703125" bestFit="1" customWidth="1"/>
    <col min="5" max="5" width="10.85546875" bestFit="1" customWidth="1"/>
    <col min="6" max="6" width="14.7109375" bestFit="1" customWidth="1"/>
    <col min="7" max="7" width="14" bestFit="1" customWidth="1"/>
    <col min="8" max="8" width="15.28515625" bestFit="1" customWidth="1"/>
    <col min="9" max="9" width="15.7109375" customWidth="1"/>
    <col min="10" max="10" width="10.85546875" bestFit="1" customWidth="1"/>
    <col min="11" max="12" width="14.28515625" bestFit="1" customWidth="1"/>
    <col min="13" max="13" width="12.85546875" bestFit="1" customWidth="1"/>
    <col min="14" max="14" width="15.7109375" customWidth="1"/>
  </cols>
  <sheetData>
    <row r="1" spans="1:13" ht="25.5" x14ac:dyDescent="0.2">
      <c r="A1" s="2" t="s">
        <v>0</v>
      </c>
      <c r="B1" s="2" t="s">
        <v>1</v>
      </c>
      <c r="C1" s="6" t="s">
        <v>2</v>
      </c>
      <c r="D1" s="6" t="s">
        <v>3</v>
      </c>
      <c r="E1" s="2" t="s">
        <v>4</v>
      </c>
      <c r="F1" s="2" t="s">
        <v>16</v>
      </c>
      <c r="G1" s="6" t="s">
        <v>14</v>
      </c>
      <c r="H1" s="6" t="s">
        <v>15</v>
      </c>
      <c r="I1" s="6" t="s">
        <v>66</v>
      </c>
      <c r="J1" s="6" t="s">
        <v>67</v>
      </c>
      <c r="K1" s="6" t="s">
        <v>68</v>
      </c>
      <c r="L1" s="6" t="s">
        <v>69</v>
      </c>
      <c r="M1" s="2" t="s">
        <v>70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B357F18E797B42B6B3ABFABCEACFB6" ma:contentTypeVersion="12" ma:contentTypeDescription="Create a new document." ma:contentTypeScope="" ma:versionID="553db4b9283acac510433048ae88260c">
  <xsd:schema xmlns:xsd="http://www.w3.org/2001/XMLSchema" xmlns:xs="http://www.w3.org/2001/XMLSchema" xmlns:p="http://schemas.microsoft.com/office/2006/metadata/properties" xmlns:ns2="a1bdff83-2a48-45c9-92e0-8742b724281a" xmlns:ns3="95697d90-8a65-44e9-b791-3b47994eac0b" targetNamespace="http://schemas.microsoft.com/office/2006/metadata/properties" ma:root="true" ma:fieldsID="98964e9555239bab19a289c649536c79" ns2:_="" ns3:_="">
    <xsd:import namespace="a1bdff83-2a48-45c9-92e0-8742b724281a"/>
    <xsd:import namespace="95697d90-8a65-44e9-b791-3b47994eac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bdff83-2a48-45c9-92e0-8742b7242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97d90-8a65-44e9-b791-3b47994eac0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FE0780-975A-4164-AA32-2A3E82C378E1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5697d90-8a65-44e9-b791-3b47994eac0b"/>
    <ds:schemaRef ds:uri="a1bdff83-2a48-45c9-92e0-8742b724281a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1CC028E-5DF1-4ECE-9F9D-559CB4BC5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bdff83-2a48-45c9-92e0-8742b724281a"/>
    <ds:schemaRef ds:uri="95697d90-8a65-44e9-b791-3b47994eac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BC898F-6A00-46F4-827B-C257B871FB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List_1</vt:lpstr>
      <vt:lpstr>List_2</vt:lpstr>
      <vt:lpstr>List_3</vt:lpstr>
      <vt:lpstr>List_4</vt:lpstr>
      <vt:lpstr>List_5</vt:lpstr>
      <vt:lpstr>List_6</vt:lpstr>
      <vt:lpstr>List_7</vt:lpstr>
      <vt:lpstr>List_8</vt:lpstr>
      <vt:lpstr>List_9</vt:lpstr>
      <vt:lpstr>List_10</vt:lpstr>
      <vt:lpstr>List_11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Child-level data - additional guidance and template for Annex A</dc:title>
  <dc:subject/>
  <dc:creator>Ofsted</dc:creator>
  <dc:description/>
  <cp:lastModifiedBy>Celine Gross</cp:lastModifiedBy>
  <dcterms:created xsi:type="dcterms:W3CDTF">2018-11-28T13:41:56Z</dcterms:created>
  <dcterms:modified xsi:type="dcterms:W3CDTF">2020-03-11T11:21:27Z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0x010100EBB357F18E797B42B6B3ABFABCEACFB6</vt:lpwstr>
  </property>
  <property fmtid="{D5CDD505-2E9C-101B-9397-08002B2CF9AE}" pid="3" name="Order">
    <vt:r8>82100</vt:r8>
  </property>
  <property fmtid="{D5CDD505-2E9C-101B-9397-08002B2CF9AE}" pid="4" name="RetentionPolicy">
    <vt:lpwstr>7</vt:lpwstr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DocumentType">
    <vt:lpwstr/>
  </property>
  <property fmtid="{D5CDD505-2E9C-101B-9397-08002B2CF9AE}" pid="9" name="Project strand">
    <vt:lpwstr>Local authority</vt:lpwstr>
  </property>
  <property fmtid="{D5CDD505-2E9C-101B-9397-08002B2CF9AE}" pid="10" name="Recipient">
    <vt:lpwstr/>
  </property>
  <property fmtid="{D5CDD505-2E9C-101B-9397-08002B2CF9AE}" pid="11" name="RightsManagementText">
    <vt:lpwstr>OFFICIAL</vt:lpwstr>
  </property>
  <property fmtid="{D5CDD505-2E9C-101B-9397-08002B2CF9AE}" pid="12" name="Folder">
    <vt:lpwstr>Framework/Handbook</vt:lpwstr>
  </property>
  <property fmtid="{D5CDD505-2E9C-101B-9397-08002B2CF9AE}" pid="13" name="URL">
    <vt:lpwstr/>
  </property>
  <property fmtid="{D5CDD505-2E9C-101B-9397-08002B2CF9AE}" pid="14" name="AuthorIds_UIVersion_517">
    <vt:lpwstr>9</vt:lpwstr>
  </property>
  <property fmtid="{D5CDD505-2E9C-101B-9397-08002B2CF9AE}" pid="15" name="TaxCatchAll">
    <vt:lpwstr/>
  </property>
  <property fmtid="{D5CDD505-2E9C-101B-9397-08002B2CF9AE}" pid="16" name="e89c4b80759c40b1b9d7062f4c2d89c9">
    <vt:lpwstr/>
  </property>
  <property fmtid="{D5CDD505-2E9C-101B-9397-08002B2CF9AE}" pid="17" name="xd_Signature">
    <vt:bool>false</vt:bool>
  </property>
</Properties>
</file>