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disonleia/Documents/"/>
    </mc:Choice>
  </mc:AlternateContent>
  <bookViews>
    <workbookView xWindow="640" yWindow="1180" windowWidth="28160" windowHeight="167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" i="1" l="1"/>
  <c r="I14" i="1"/>
  <c r="H14" i="1"/>
  <c r="J12" i="1"/>
  <c r="I13" i="1"/>
  <c r="H13" i="1"/>
  <c r="J11" i="1"/>
  <c r="I12" i="1"/>
  <c r="H12" i="1"/>
  <c r="J10" i="1"/>
  <c r="I11" i="1"/>
  <c r="H11" i="1"/>
  <c r="J8" i="1"/>
  <c r="J9" i="1"/>
  <c r="I10" i="1"/>
  <c r="H10" i="1"/>
  <c r="I9" i="1"/>
  <c r="H9" i="1"/>
  <c r="J7" i="1"/>
  <c r="I8" i="1"/>
  <c r="H8" i="1"/>
  <c r="J6" i="1"/>
  <c r="I7" i="1"/>
  <c r="H7" i="1"/>
  <c r="J5" i="1"/>
  <c r="I6" i="1"/>
  <c r="H6" i="1"/>
  <c r="J4" i="1"/>
  <c r="I5" i="1"/>
  <c r="G13" i="1"/>
  <c r="G12" i="1"/>
  <c r="G11" i="1"/>
  <c r="G10" i="1"/>
  <c r="G9" i="1"/>
  <c r="G8" i="1"/>
  <c r="G7" i="1"/>
  <c r="G6" i="1"/>
  <c r="G5" i="1"/>
  <c r="F6" i="1"/>
  <c r="F7" i="1"/>
  <c r="F8" i="1"/>
  <c r="F9" i="1"/>
  <c r="F10" i="1"/>
  <c r="F11" i="1"/>
  <c r="F12" i="1"/>
  <c r="F13" i="1"/>
  <c r="F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3" i="1"/>
</calcChain>
</file>

<file path=xl/sharedStrings.xml><?xml version="1.0" encoding="utf-8"?>
<sst xmlns="http://schemas.openxmlformats.org/spreadsheetml/2006/main" count="79" uniqueCount="33">
  <si>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</si>
  <si>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</si>
  <si>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</si>
  <si>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</si>
  <si>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</si>
  <si>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</si>
  <si>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</si>
  <si>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</si>
  <si>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</si>
  <si>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</si>
  <si>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</si>
  <si>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</si>
  <si>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</si>
  <si>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</si>
  <si>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</si>
  <si>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</si>
  <si>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</si>
  <si>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</si>
  <si>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</si>
  <si>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</si>
  <si>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100-104</t>
  </si>
  <si>
    <t>105-109</t>
  </si>
  <si>
    <t>110+</t>
  </si>
  <si>
    <t>subdiagonal</t>
  </si>
  <si>
    <t>Lx</t>
  </si>
  <si>
    <t>Age</t>
  </si>
  <si>
    <t>total count births</t>
  </si>
  <si>
    <t>exposure</t>
  </si>
  <si>
    <t>ASF</t>
  </si>
  <si>
    <t>ASF*Ffab</t>
  </si>
  <si>
    <t>Multiply by Subdiagonal</t>
  </si>
  <si>
    <t>Add Previous ASF</t>
  </si>
  <si>
    <t>First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</si>
</sst>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workbookViewId="0">
      <selection activeCell="C24" sqref="C24"/>
    </sheetView>
  </sheetViews>
  <sheetFormatPr baseColWidth="10" defaultRowHeight="16" x14ac:dyDescent="0.2"/>
  <cols>
    <col min="3" max="3" width="14.6640625" customWidth="1"/>
    <col min="4" max="4" width="15.1640625" customWidth="1"/>
    <col min="6" max="10" width="11.83203125" bestFit="1" customWidth="1"/>
  </cols>
  <sheetData>
    <row r="2" spans="1:10" x14ac:dyDescent="0.2">
      <c r="A2" t="s">
        <v>25</v>
      </c>
      <c r="B2" t="s">
        <v>24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31</v>
      </c>
      <c r="I2" t="s">
        <v>30</v>
      </c>
      <c r="J2" t="s">
        <v>32</v>
      </c>
    </row>
    <row r="3" spans="1:10" x14ac:dyDescent="0.2">
      <c r="A3" s="1" t="s">
        <v>0</v>
      </c>
      <c r="B3" s="2">
        <v>443730</v>
      </c>
      <c r="C3">
        <f t="shared" ref="C3:C24" si="0">B4/B3</f>
        <v>0.95690622675951598</v>
      </c>
      <c r="D3">
        <v>0</v>
      </c>
      <c r="F3">
        <v>0</v>
      </c>
      <c r="G3">
        <v>0</v>
      </c>
    </row>
    <row r="4" spans="1:10" x14ac:dyDescent="0.2">
      <c r="A4" s="1" t="s">
        <v>1</v>
      </c>
      <c r="B4">
        <v>424608</v>
      </c>
      <c r="C4">
        <f t="shared" si="0"/>
        <v>0.98619903534554221</v>
      </c>
      <c r="D4">
        <v>0</v>
      </c>
      <c r="F4">
        <v>0</v>
      </c>
      <c r="G4">
        <v>0</v>
      </c>
      <c r="J4">
        <f t="shared" ref="J4:J13" si="1">I5*2.12304</f>
        <v>2.0854136489357093E-5</v>
      </c>
    </row>
    <row r="5" spans="1:10" x14ac:dyDescent="0.2">
      <c r="A5" s="1" t="s">
        <v>2</v>
      </c>
      <c r="B5">
        <v>418748</v>
      </c>
      <c r="C5">
        <f t="shared" si="0"/>
        <v>0.97935034913599583</v>
      </c>
      <c r="D5">
        <v>3.52</v>
      </c>
      <c r="E5">
        <v>167545</v>
      </c>
      <c r="F5">
        <f>D5/E5</f>
        <v>2.1009281088662747E-5</v>
      </c>
      <c r="G5">
        <f t="shared" ref="G5:G13" si="2">F5*0.4886</f>
        <v>1.0265134739920617E-5</v>
      </c>
      <c r="H5" s="3">
        <v>1.0265099999999999E-5</v>
      </c>
      <c r="I5">
        <f>G5*C3</f>
        <v>9.8227713511554629E-6</v>
      </c>
      <c r="J5">
        <f t="shared" si="1"/>
        <v>1.7012313355501168E-2</v>
      </c>
    </row>
    <row r="6" spans="1:10" x14ac:dyDescent="0.2">
      <c r="A6" s="1" t="s">
        <v>3</v>
      </c>
      <c r="B6">
        <v>410101</v>
      </c>
      <c r="C6">
        <f t="shared" si="0"/>
        <v>0.9727481766686743</v>
      </c>
      <c r="D6">
        <v>4539.3500000000004</v>
      </c>
      <c r="E6">
        <v>273310</v>
      </c>
      <c r="F6">
        <f t="shared" ref="F6:F13" si="3">D6/E6</f>
        <v>1.6608795872818414E-2</v>
      </c>
      <c r="G6">
        <f t="shared" si="2"/>
        <v>8.115057663459076E-3</v>
      </c>
      <c r="H6">
        <f>G6+G5</f>
        <v>8.1253227981989973E-3</v>
      </c>
      <c r="I6">
        <f>H6*C4</f>
        <v>8.0131855054549929E-3</v>
      </c>
      <c r="J6">
        <f t="shared" si="1"/>
        <v>0.11621484895036019</v>
      </c>
    </row>
    <row r="7" spans="1:10" x14ac:dyDescent="0.2">
      <c r="A7" s="1" t="s">
        <v>4</v>
      </c>
      <c r="B7">
        <v>398925</v>
      </c>
      <c r="C7">
        <f t="shared" si="0"/>
        <v>0.97895845083662347</v>
      </c>
      <c r="D7">
        <v>25624.33</v>
      </c>
      <c r="E7">
        <v>262041</v>
      </c>
      <c r="F7">
        <f t="shared" si="3"/>
        <v>9.7787483638056644E-2</v>
      </c>
      <c r="G7">
        <f t="shared" si="2"/>
        <v>4.7778964505554473E-2</v>
      </c>
      <c r="H7">
        <f>G7+G6</f>
        <v>5.5894022169013548E-2</v>
      </c>
      <c r="I7">
        <f>H7*C5</f>
        <v>5.4739830125838509E-2</v>
      </c>
      <c r="J7">
        <f t="shared" si="1"/>
        <v>0.20589146588847168</v>
      </c>
    </row>
    <row r="8" spans="1:10" x14ac:dyDescent="0.2">
      <c r="A8" s="1" t="s">
        <v>5</v>
      </c>
      <c r="B8">
        <v>390531</v>
      </c>
      <c r="C8">
        <f t="shared" si="0"/>
        <v>0.98054187759742506</v>
      </c>
      <c r="D8">
        <v>26812.21</v>
      </c>
      <c r="E8">
        <v>252332</v>
      </c>
      <c r="F8">
        <f t="shared" si="3"/>
        <v>0.10625766846852559</v>
      </c>
      <c r="G8">
        <f t="shared" si="2"/>
        <v>5.1917496813721604E-2</v>
      </c>
      <c r="H8">
        <f>G8+G7</f>
        <v>9.9696461319276078E-2</v>
      </c>
      <c r="I8">
        <f>H8*C6</f>
        <v>9.6979550968644815E-2</v>
      </c>
      <c r="J8">
        <f t="shared" si="1"/>
        <v>0.18997714363032506</v>
      </c>
    </row>
    <row r="9" spans="1:10" x14ac:dyDescent="0.2">
      <c r="A9" s="1" t="s">
        <v>6</v>
      </c>
      <c r="B9">
        <v>382932</v>
      </c>
      <c r="C9">
        <f t="shared" si="0"/>
        <v>0.9829499754525608</v>
      </c>
      <c r="D9">
        <v>19989.18</v>
      </c>
      <c r="E9">
        <v>247325</v>
      </c>
      <c r="F9">
        <f t="shared" si="3"/>
        <v>8.0821510158698068E-2</v>
      </c>
      <c r="G9">
        <f t="shared" si="2"/>
        <v>3.9489389863539871E-2</v>
      </c>
      <c r="H9">
        <f>G8+G9</f>
        <v>9.1406886677261476E-2</v>
      </c>
      <c r="I9">
        <f>C7*H9</f>
        <v>8.9483544177370686E-2</v>
      </c>
      <c r="J9">
        <f t="shared" si="1"/>
        <v>0.13507461098273763</v>
      </c>
    </row>
    <row r="10" spans="1:10" x14ac:dyDescent="0.2">
      <c r="A10" s="1" t="s">
        <v>7</v>
      </c>
      <c r="B10">
        <v>376403</v>
      </c>
      <c r="C10">
        <f t="shared" si="0"/>
        <v>0.98397993639795645</v>
      </c>
      <c r="D10">
        <v>12711.18</v>
      </c>
      <c r="E10">
        <v>244550</v>
      </c>
      <c r="F10">
        <f t="shared" si="3"/>
        <v>5.1977836843181358E-2</v>
      </c>
      <c r="G10">
        <f t="shared" si="2"/>
        <v>2.5396371081578412E-2</v>
      </c>
      <c r="H10">
        <f>G10+G9</f>
        <v>6.4885760945118276E-2</v>
      </c>
      <c r="I10">
        <f>H10*C8</f>
        <v>6.3623205866463944E-2</v>
      </c>
      <c r="J10">
        <f t="shared" si="1"/>
        <v>7.5099992105367178E-2</v>
      </c>
    </row>
    <row r="11" spans="1:10" x14ac:dyDescent="0.2">
      <c r="A11" s="1" t="s">
        <v>8</v>
      </c>
      <c r="B11">
        <v>370373</v>
      </c>
      <c r="C11">
        <f t="shared" si="0"/>
        <v>0.9807950363552419</v>
      </c>
      <c r="D11">
        <v>5233.7299999999996</v>
      </c>
      <c r="E11">
        <v>241450</v>
      </c>
      <c r="F11">
        <f t="shared" si="3"/>
        <v>2.1676247670325118E-2</v>
      </c>
      <c r="G11">
        <f t="shared" si="2"/>
        <v>1.0591014611720852E-2</v>
      </c>
      <c r="H11">
        <f>G10+G11</f>
        <v>3.5987385693299262E-2</v>
      </c>
      <c r="I11">
        <f>C9*H11</f>
        <v>3.5373799883830347E-2</v>
      </c>
      <c r="J11">
        <f t="shared" si="1"/>
        <v>2.4100480119565188E-2</v>
      </c>
    </row>
    <row r="12" spans="1:10" x14ac:dyDescent="0.2">
      <c r="A12" s="1" t="s">
        <v>9</v>
      </c>
      <c r="B12">
        <v>363260</v>
      </c>
      <c r="C12">
        <f t="shared" si="0"/>
        <v>0.97615757308814621</v>
      </c>
      <c r="D12">
        <v>462.89</v>
      </c>
      <c r="E12">
        <v>239160</v>
      </c>
      <c r="F12">
        <f t="shared" si="3"/>
        <v>1.9354825221608964E-3</v>
      </c>
      <c r="G12">
        <f t="shared" si="2"/>
        <v>9.4567676032781395E-4</v>
      </c>
      <c r="H12">
        <f>G12+G11</f>
        <v>1.1536691372048666E-2</v>
      </c>
      <c r="I12">
        <f>C10*H12</f>
        <v>1.1351872842511299E-2</v>
      </c>
      <c r="J12">
        <f t="shared" si="1"/>
        <v>1.9752693025710723E-3</v>
      </c>
    </row>
    <row r="13" spans="1:10" x14ac:dyDescent="0.2">
      <c r="A13" s="1" t="s">
        <v>10</v>
      </c>
      <c r="B13">
        <v>354599</v>
      </c>
      <c r="C13">
        <f t="shared" si="0"/>
        <v>0.96822044055397782</v>
      </c>
      <c r="D13">
        <v>1.41</v>
      </c>
      <c r="E13">
        <v>234488</v>
      </c>
      <c r="F13">
        <f t="shared" si="3"/>
        <v>6.0131008836273067E-6</v>
      </c>
      <c r="G13">
        <f t="shared" si="2"/>
        <v>2.938001091740302E-6</v>
      </c>
      <c r="H13">
        <f>G13+G12</f>
        <v>9.4861476141955422E-4</v>
      </c>
      <c r="I13">
        <f>C11*H13</f>
        <v>9.3039664941361078E-4</v>
      </c>
      <c r="J13">
        <f t="shared" si="1"/>
        <v>6.0887768468672475E-6</v>
      </c>
    </row>
    <row r="14" spans="1:10" x14ac:dyDescent="0.2">
      <c r="A14" s="1" t="s">
        <v>11</v>
      </c>
      <c r="B14">
        <v>343330</v>
      </c>
      <c r="C14">
        <f t="shared" si="0"/>
        <v>0.9563102554393732</v>
      </c>
      <c r="D14">
        <v>0</v>
      </c>
      <c r="F14">
        <v>0</v>
      </c>
      <c r="H14">
        <f>G13</f>
        <v>2.938001091740302E-6</v>
      </c>
      <c r="I14">
        <f>C12*H14</f>
        <v>2.8679520154435374E-6</v>
      </c>
    </row>
    <row r="15" spans="1:10" x14ac:dyDescent="0.2">
      <c r="A15" s="1" t="s">
        <v>12</v>
      </c>
      <c r="B15">
        <v>328330</v>
      </c>
      <c r="C15">
        <f t="shared" si="0"/>
        <v>0.93220540310053912</v>
      </c>
      <c r="D15">
        <v>0</v>
      </c>
      <c r="F15">
        <v>0</v>
      </c>
    </row>
    <row r="16" spans="1:10" x14ac:dyDescent="0.2">
      <c r="A16" s="1" t="s">
        <v>13</v>
      </c>
      <c r="B16">
        <v>306071</v>
      </c>
      <c r="C16">
        <f t="shared" si="0"/>
        <v>0.89263275514504803</v>
      </c>
      <c r="D16">
        <v>0</v>
      </c>
      <c r="F16">
        <v>0</v>
      </c>
    </row>
    <row r="17" spans="1:6" x14ac:dyDescent="0.2">
      <c r="A17" s="1" t="s">
        <v>14</v>
      </c>
      <c r="B17">
        <v>273209</v>
      </c>
      <c r="C17">
        <f t="shared" si="0"/>
        <v>0.82948219128945244</v>
      </c>
      <c r="D17">
        <v>0</v>
      </c>
      <c r="F17">
        <v>0</v>
      </c>
    </row>
    <row r="18" spans="1:6" x14ac:dyDescent="0.2">
      <c r="A18" s="1" t="s">
        <v>15</v>
      </c>
      <c r="B18">
        <v>226622</v>
      </c>
      <c r="C18">
        <f t="shared" si="0"/>
        <v>0.73369752274712963</v>
      </c>
      <c r="D18">
        <v>0</v>
      </c>
      <c r="F18">
        <v>0</v>
      </c>
    </row>
    <row r="19" spans="1:6" x14ac:dyDescent="0.2">
      <c r="A19" s="1" t="s">
        <v>16</v>
      </c>
      <c r="B19">
        <v>166272</v>
      </c>
      <c r="C19">
        <f t="shared" si="0"/>
        <v>0.59513928983833719</v>
      </c>
      <c r="D19">
        <v>0</v>
      </c>
      <c r="F19">
        <v>0</v>
      </c>
    </row>
    <row r="20" spans="1:6" x14ac:dyDescent="0.2">
      <c r="A20" s="1" t="s">
        <v>17</v>
      </c>
      <c r="B20">
        <v>98955</v>
      </c>
      <c r="C20">
        <f t="shared" si="0"/>
        <v>0.42151482997322015</v>
      </c>
      <c r="D20">
        <v>0</v>
      </c>
      <c r="F20">
        <v>0</v>
      </c>
    </row>
    <row r="21" spans="1:6" x14ac:dyDescent="0.2">
      <c r="A21" s="1" t="s">
        <v>18</v>
      </c>
      <c r="B21">
        <v>41711</v>
      </c>
      <c r="C21">
        <f t="shared" si="0"/>
        <v>0.25070125386588671</v>
      </c>
      <c r="D21">
        <v>0</v>
      </c>
      <c r="F21">
        <v>0</v>
      </c>
    </row>
    <row r="22" spans="1:6" x14ac:dyDescent="0.2">
      <c r="A22" s="1" t="s">
        <v>19</v>
      </c>
      <c r="B22">
        <v>10457</v>
      </c>
      <c r="C22">
        <f t="shared" si="0"/>
        <v>0.11858085492971215</v>
      </c>
      <c r="D22">
        <v>0</v>
      </c>
      <c r="F22">
        <v>0</v>
      </c>
    </row>
    <row r="23" spans="1:6" x14ac:dyDescent="0.2">
      <c r="A23" s="1" t="s">
        <v>20</v>
      </c>
      <c r="B23">
        <v>1240</v>
      </c>
      <c r="C23">
        <f t="shared" si="0"/>
        <v>7.2580645161290328E-2</v>
      </c>
      <c r="D23">
        <v>0</v>
      </c>
      <c r="F23">
        <v>0</v>
      </c>
    </row>
    <row r="24" spans="1:6" x14ac:dyDescent="0.2">
      <c r="A24" s="1" t="s">
        <v>21</v>
      </c>
      <c r="B24">
        <v>90</v>
      </c>
      <c r="C24">
        <f t="shared" si="0"/>
        <v>2.2222222222222223E-2</v>
      </c>
      <c r="D24">
        <v>0</v>
      </c>
      <c r="F24">
        <v>0</v>
      </c>
    </row>
    <row r="25" spans="1:6" x14ac:dyDescent="0.2">
      <c r="A25" s="1" t="s">
        <v>22</v>
      </c>
      <c r="B25">
        <v>2</v>
      </c>
      <c r="C25">
        <v>0</v>
      </c>
      <c r="D25">
        <v>0</v>
      </c>
      <c r="F25">
        <v>0</v>
      </c>
    </row>
    <row r="26" spans="1:6" x14ac:dyDescent="0.2">
      <c r="A26" s="1"/>
    </row>
    <row r="27" spans="1:6" x14ac:dyDescent="0.2">
      <c r="A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workbookViewId="0">
      <selection activeCell="M27" sqref="M27"/>
    </sheetView>
  </sheetViews>
  <sheetFormatPr baseColWidth="10" defaultRowHeight="16" x14ac:dyDescent="0.2"/>
  <sheetData>
    <row r="2" spans="1:24" x14ac:dyDescent="0.2">
      <c r="B2" t="s">
        <v>0</v>
      </c>
      <c r="C2" s="1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1:24" x14ac:dyDescent="0.2">
      <c r="A3" t="s">
        <v>0</v>
      </c>
      <c r="B3">
        <v>0</v>
      </c>
      <c r="C3" s="3">
        <v>2.0854000000000001E-5</v>
      </c>
      <c r="D3">
        <v>1.7012300000000001E-2</v>
      </c>
      <c r="E3">
        <v>0.11621479999999999</v>
      </c>
      <c r="F3">
        <v>0.20589150000000001</v>
      </c>
      <c r="G3">
        <v>0.18997710000000001</v>
      </c>
      <c r="H3">
        <v>0.13507459999999999</v>
      </c>
      <c r="I3">
        <v>7.5099899999999997E-2</v>
      </c>
      <c r="J3">
        <v>2.41005E-2</v>
      </c>
      <c r="K3">
        <v>1.9753000000000001E-3</v>
      </c>
      <c r="L3" s="3">
        <v>6.0887800000000003E-6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1" t="s">
        <v>1</v>
      </c>
      <c r="B4">
        <v>0.95690600000000003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1" t="s">
        <v>2</v>
      </c>
      <c r="B5">
        <v>0</v>
      </c>
      <c r="C5">
        <v>0.98619900000000005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3</v>
      </c>
      <c r="B6">
        <v>0</v>
      </c>
      <c r="C6">
        <v>0</v>
      </c>
      <c r="D6">
        <v>0.97935000000000005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4</v>
      </c>
      <c r="B7">
        <v>0</v>
      </c>
      <c r="C7">
        <v>0</v>
      </c>
      <c r="D7">
        <v>0</v>
      </c>
      <c r="E7">
        <v>0.97274799999999995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0.97895799999999999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0.98054200000000002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0.98294899999999996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0.98397900000000005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0.98079499999999997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0.97615700000000005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0.96821999999999997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0.95630999999999999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0.93220499999999995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0.89263269999999995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0.82948200000000005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0.73369700000000004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0.59513899999999997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0.42151480000000002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0.25070100000000001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0.1185808</v>
      </c>
      <c r="V23">
        <v>0</v>
      </c>
      <c r="W23">
        <v>0</v>
      </c>
      <c r="X23">
        <v>0</v>
      </c>
    </row>
    <row r="24" spans="1:24" x14ac:dyDescent="0.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7.2580599999999995E-2</v>
      </c>
      <c r="W24">
        <v>0</v>
      </c>
      <c r="X24">
        <v>0</v>
      </c>
    </row>
    <row r="25" spans="1:24" x14ac:dyDescent="0.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7.2580599999999995E-2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2017-02-14T23:05:58Z</dcterms:created>
  <dcterms:modified xsi:type="dcterms:W3CDTF">2017-02-20T19:05:30Z</dcterms:modified>
</cp:coreProperties>
</file>