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1A6B789D-D89E-4749-B72E-CE41F125F646}" xr6:coauthVersionLast="47" xr6:coauthVersionMax="47" xr10:uidLastSave="{00000000-0000-0000-0000-000000000000}"/>
  <bookViews>
    <workbookView xWindow="-2790" yWindow="-19440" windowWidth="28800" windowHeight="15225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"378badc6-b550-4849-a0fc-5509a5582dd3"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B5" i="1"/>
  <c r="AB6" i="1"/>
</calcChain>
</file>

<file path=xl/sharedStrings.xml><?xml version="1.0" encoding="utf-8"?>
<sst xmlns="http://schemas.openxmlformats.org/spreadsheetml/2006/main" count="168" uniqueCount="105">
  <si>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</si>
  <si>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</si>
  <si>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</si>
  <si>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</si>
  <si>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</si>
  <si>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</si>
  <si>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</si>
  <si>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</si>
  <si>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</si>
  <si>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</si>
  <si>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</si>
  <si>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</si>
  <si>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</si>
  <si>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</si>
  <si>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</si>
  <si>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</si>
  <si>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</si>
  <si>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</si>
  <si>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</si>
  <si>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</si>
  <si>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</si>
  <si>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</si>
  <si>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</si>
  <si>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</si>
  <si>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</si>
  <si>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</si>
  <si>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</si>
  <si>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</si>
  <si>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</si>
  <si>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</si>
  <si>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</si>
  <si>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</si>
  <si>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</si>
  <si>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</si>
  <si>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</si>
  <si>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</si>
  <si>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</si>
  <si>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</si>
  <si>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</si>
  <si>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</si>
  <si>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</si>
  <si>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</si>
  <si>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</si>
  <si>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</si>
  <si>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</si>
  <si>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</si>
  <si>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</si>
  <si>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</si>
  <si>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</si>
  <si>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</si>
  <si>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</si>
  <si>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</si>
  <si>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</si>
  <si>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</si>
  <si>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</si>
  <si>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</si>
  <si>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</si>
  <si>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</si>
  <si>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</si>
  <si>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</si>
  <si>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</si>
  <si>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</si>
  <si>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</si>
  <si>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</si>
  <si>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</si>
  <si>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</si>
  <si>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</si>
  <si>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</si>
  <si>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</si>
  <si>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</si>
  <si>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</si>
  <si>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</si>
  <si>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</si>
  <si>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</si>
  <si>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</si>
  <si>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</si>
  <si>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</si>
  <si>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</si>
  <si>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</si>
  <si>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</si>
  <si>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</si>
  <si>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</si>
  <si>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</si>
  <si>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number_of_storages</t>
  </si>
  <si>
    <t>storage_investment_cost</t>
  </si>
  <si>
    <t>connection_investment_tech_lifetime</t>
  </si>
  <si>
    <t>number_of_connections</t>
  </si>
  <si>
    <t>number_of_units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</si>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</sst>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P7" totalsRowShown="0">
  <autoFilter ref="A1:AP7" xr:uid="{A55D93BB-3EF1-4249-80C0-A8E75E738393}"/>
  <tableColumns count="4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number_of_units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P7"/>
  <sheetViews>
    <sheetView tabSelected="1" topLeftCell="M1" zoomScaleNormal="100" workbookViewId="0">
      <selection activeCell="Y3" sqref="Y3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6" width="10.54296875" customWidth="1"/>
    <col min="27" max="27" width="15.54296875" bestFit="1" customWidth="1"/>
    <col min="28" max="28" width="17.1796875" bestFit="1" customWidth="1"/>
    <col min="29" max="29" width="18.81640625" bestFit="1" customWidth="1"/>
    <col min="30" max="31" width="12.7265625" customWidth="1"/>
    <col min="32" max="32" width="11" bestFit="1" customWidth="1"/>
    <col min="33" max="33" width="11" customWidth="1"/>
    <col min="34" max="34" width="11.26953125" bestFit="1" customWidth="1"/>
    <col min="36" max="36" width="8.7265625" customWidth="1"/>
    <col min="39" max="39" width="18.54296875" bestFit="1" customWidth="1"/>
    <col min="40" max="40" width="10" bestFit="1" customWidth="1"/>
    <col min="42" max="42" width="17.36328125" customWidth="1"/>
  </cols>
  <sheetData>
    <row r="1" spans="1:42" x14ac:dyDescent="0.35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103</v>
      </c>
      <c r="Z1" t="s">
        <v>104</v>
      </c>
      <c r="AA1" t="s">
        <v>23</v>
      </c>
      <c r="AB1" t="s">
        <v>24</v>
      </c>
      <c r="AC1" t="s">
        <v>25</v>
      </c>
      <c r="AD1" t="s">
        <v>26</v>
      </c>
      <c r="AE1" t="s">
        <v>93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73</v>
      </c>
      <c r="AN1" t="s">
        <v>74</v>
      </c>
      <c r="AO1" t="s">
        <v>87</v>
      </c>
      <c r="AP1" s="1" t="s">
        <v>34</v>
      </c>
    </row>
    <row r="2" spans="1:42" x14ac:dyDescent="0.35">
      <c r="A2" t="s">
        <v>100</v>
      </c>
      <c r="B2" t="s">
        <v>77</v>
      </c>
      <c r="E2" t="s">
        <v>35</v>
      </c>
      <c r="K2">
        <v>304</v>
      </c>
      <c r="L2">
        <v>304</v>
      </c>
      <c r="AD2">
        <f>Table1[[#This Row],[Cap_Output1_existing]]*0.56</f>
        <v>170.24</v>
      </c>
      <c r="AF2">
        <v>1.29</v>
      </c>
      <c r="AM2" s="3"/>
      <c r="AN2" s="3"/>
      <c r="AO2" s="5">
        <v>0</v>
      </c>
      <c r="AP2" s="2"/>
    </row>
    <row r="3" spans="1:42" x14ac:dyDescent="0.35">
      <c r="A3" t="s">
        <v>36</v>
      </c>
      <c r="B3" t="s">
        <v>97</v>
      </c>
      <c r="C3" t="s">
        <v>35</v>
      </c>
      <c r="D3" t="s">
        <v>37</v>
      </c>
      <c r="E3" t="s">
        <v>38</v>
      </c>
      <c r="F3" t="s">
        <v>39</v>
      </c>
      <c r="G3">
        <v>52</v>
      </c>
      <c r="H3">
        <v>52</v>
      </c>
      <c r="O3">
        <v>0.75</v>
      </c>
      <c r="AA3">
        <v>5.8500000000000002E-3</v>
      </c>
      <c r="AC3">
        <v>1.76</v>
      </c>
      <c r="AF3">
        <v>4.34</v>
      </c>
      <c r="AI3">
        <v>1.4865951742627345E-3</v>
      </c>
      <c r="AL3">
        <v>0.02</v>
      </c>
      <c r="AM3" s="3"/>
      <c r="AN3" s="3"/>
      <c r="AO3" s="5">
        <v>0</v>
      </c>
      <c r="AP3" s="2"/>
    </row>
    <row r="4" spans="1:42" x14ac:dyDescent="0.35">
      <c r="A4" t="s">
        <v>40</v>
      </c>
      <c r="B4" t="s">
        <v>40</v>
      </c>
      <c r="C4" t="s">
        <v>35</v>
      </c>
      <c r="D4" t="s">
        <v>41</v>
      </c>
      <c r="E4" t="s">
        <v>42</v>
      </c>
      <c r="K4">
        <v>100</v>
      </c>
      <c r="L4">
        <v>100</v>
      </c>
      <c r="AA4">
        <v>3.6010731197896975E-3</v>
      </c>
      <c r="AB4">
        <v>3.601073119789697E-3</v>
      </c>
      <c r="AH4">
        <v>26.81</v>
      </c>
      <c r="AM4" s="3"/>
      <c r="AN4" s="3"/>
      <c r="AO4" s="5">
        <v>0</v>
      </c>
      <c r="AP4" s="2"/>
    </row>
    <row r="5" spans="1:42" x14ac:dyDescent="0.35">
      <c r="A5" t="s">
        <v>43</v>
      </c>
      <c r="B5" t="s">
        <v>99</v>
      </c>
      <c r="C5" t="s">
        <v>44</v>
      </c>
      <c r="D5" t="s">
        <v>45</v>
      </c>
      <c r="E5" t="s">
        <v>46</v>
      </c>
      <c r="H5">
        <v>52</v>
      </c>
      <c r="K5">
        <v>52</v>
      </c>
      <c r="AA5">
        <v>17.277901743828668</v>
      </c>
      <c r="AB5">
        <f>1/0.795</f>
        <v>1.2578616352201257</v>
      </c>
      <c r="AM5" s="3" t="s">
        <v>75</v>
      </c>
      <c r="AN5" s="4">
        <v>20.192799999999998</v>
      </c>
      <c r="AO5" s="5">
        <v>0</v>
      </c>
      <c r="AP5" s="2"/>
    </row>
    <row r="6" spans="1:42" x14ac:dyDescent="0.35">
      <c r="A6" t="s">
        <v>47</v>
      </c>
      <c r="B6" t="s">
        <v>80</v>
      </c>
      <c r="C6" t="s">
        <v>38</v>
      </c>
      <c r="D6" t="s">
        <v>42</v>
      </c>
      <c r="E6" t="s">
        <v>44</v>
      </c>
      <c r="F6" t="s">
        <v>39</v>
      </c>
      <c r="K6">
        <v>52</v>
      </c>
      <c r="L6">
        <v>100</v>
      </c>
      <c r="N6">
        <v>10</v>
      </c>
      <c r="O6">
        <v>0.7</v>
      </c>
      <c r="P6" t="s">
        <v>48</v>
      </c>
      <c r="Q6">
        <v>0.5</v>
      </c>
      <c r="S6">
        <v>0.5</v>
      </c>
      <c r="U6">
        <v>0.5</v>
      </c>
      <c r="W6">
        <v>0.5</v>
      </c>
      <c r="AA6">
        <v>5.1734967222388608</v>
      </c>
      <c r="AB6">
        <f>1/0.96</f>
        <v>1.0416666666666667</v>
      </c>
      <c r="AC6">
        <v>4.32</v>
      </c>
      <c r="AF6">
        <v>4.45</v>
      </c>
      <c r="AM6" s="3"/>
      <c r="AN6" s="3"/>
      <c r="AO6" s="5">
        <v>0</v>
      </c>
      <c r="AP6" s="2"/>
    </row>
    <row r="7" spans="1:42" x14ac:dyDescent="0.35">
      <c r="A7" t="s">
        <v>49</v>
      </c>
      <c r="B7" t="s">
        <v>78</v>
      </c>
      <c r="C7" t="s">
        <v>35</v>
      </c>
      <c r="D7" t="s">
        <v>37</v>
      </c>
      <c r="E7" t="s">
        <v>45</v>
      </c>
      <c r="G7">
        <v>100</v>
      </c>
      <c r="AA7">
        <v>7.2437800000000002E-4</v>
      </c>
      <c r="AB7">
        <v>0.99</v>
      </c>
      <c r="AF7">
        <v>0.11929223744292237</v>
      </c>
      <c r="AI7">
        <v>1.4865951742627345E-3</v>
      </c>
      <c r="AM7" s="3"/>
      <c r="AN7" s="3"/>
      <c r="AO7" s="5">
        <v>0</v>
      </c>
      <c r="AP7" s="2"/>
    </row>
  </sheetData>
  <phoneticPr fontId="1" type="noConversion"/>
  <dataValidations count="1">
    <dataValidation type="list" allowBlank="1" showInputMessage="1" showErrorMessage="1" sqref="AM2:AM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S7" sqref="S7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50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52</v>
      </c>
      <c r="N1" t="s">
        <v>11</v>
      </c>
      <c r="O1" t="s">
        <v>12</v>
      </c>
      <c r="P1" t="s">
        <v>53</v>
      </c>
      <c r="Q1" t="s">
        <v>23</v>
      </c>
      <c r="R1" t="s">
        <v>24</v>
      </c>
      <c r="S1" t="s">
        <v>25</v>
      </c>
      <c r="T1" t="s">
        <v>54</v>
      </c>
      <c r="U1" t="s">
        <v>27</v>
      </c>
      <c r="V1" t="s">
        <v>29</v>
      </c>
      <c r="W1" t="s">
        <v>30</v>
      </c>
      <c r="X1" t="s">
        <v>31</v>
      </c>
      <c r="Y1" t="s">
        <v>32</v>
      </c>
      <c r="Z1" t="s">
        <v>85</v>
      </c>
      <c r="AA1" t="s">
        <v>86</v>
      </c>
    </row>
    <row r="2" spans="1:27" x14ac:dyDescent="0.35">
      <c r="A2" t="s">
        <v>55</v>
      </c>
      <c r="B2" t="s">
        <v>90</v>
      </c>
      <c r="C2" t="s">
        <v>56</v>
      </c>
      <c r="D2" t="s">
        <v>35</v>
      </c>
      <c r="E2" t="s">
        <v>35</v>
      </c>
      <c r="F2" t="s">
        <v>56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95</v>
      </c>
      <c r="AA2">
        <v>1</v>
      </c>
    </row>
    <row r="3" spans="1:27" x14ac:dyDescent="0.35">
      <c r="A3" t="s">
        <v>58</v>
      </c>
      <c r="B3" t="s">
        <v>89</v>
      </c>
      <c r="C3" t="s">
        <v>38</v>
      </c>
      <c r="D3" t="s">
        <v>59</v>
      </c>
      <c r="E3" t="s">
        <v>59</v>
      </c>
      <c r="F3" t="s">
        <v>38</v>
      </c>
      <c r="G3" t="s">
        <v>64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94</v>
      </c>
      <c r="AA3">
        <v>1</v>
      </c>
    </row>
    <row r="4" spans="1:27" x14ac:dyDescent="0.35">
      <c r="A4" t="s">
        <v>60</v>
      </c>
      <c r="B4" t="s">
        <v>92</v>
      </c>
      <c r="C4" t="s">
        <v>46</v>
      </c>
      <c r="D4" t="s">
        <v>61</v>
      </c>
      <c r="E4" t="s">
        <v>61</v>
      </c>
      <c r="F4" t="s">
        <v>46</v>
      </c>
      <c r="G4" t="s">
        <v>64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94</v>
      </c>
      <c r="AA4">
        <v>1</v>
      </c>
    </row>
    <row r="5" spans="1:27" x14ac:dyDescent="0.35">
      <c r="A5" t="s">
        <v>62</v>
      </c>
      <c r="B5" t="s">
        <v>91</v>
      </c>
      <c r="C5" t="s">
        <v>39</v>
      </c>
      <c r="E5" t="s">
        <v>63</v>
      </c>
      <c r="G5" t="s">
        <v>64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F1" sqref="F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3" x14ac:dyDescent="0.35">
      <c r="A1" t="s">
        <v>65</v>
      </c>
      <c r="B1" t="s">
        <v>76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26</v>
      </c>
      <c r="J1" t="s">
        <v>27</v>
      </c>
      <c r="K1" t="s">
        <v>28</v>
      </c>
      <c r="L1" t="s">
        <v>83</v>
      </c>
      <c r="M1" t="s">
        <v>84</v>
      </c>
    </row>
    <row r="2" spans="1:13" x14ac:dyDescent="0.35">
      <c r="A2" t="s">
        <v>59</v>
      </c>
      <c r="B2" t="s">
        <v>82</v>
      </c>
      <c r="C2">
        <v>0</v>
      </c>
      <c r="E2" t="b">
        <v>1</v>
      </c>
      <c r="F2">
        <v>5478.6764505058327</v>
      </c>
      <c r="G2">
        <v>4.147E-2</v>
      </c>
      <c r="H2" t="s">
        <v>72</v>
      </c>
      <c r="L2">
        <v>0</v>
      </c>
      <c r="M2">
        <v>0.121</v>
      </c>
    </row>
    <row r="3" spans="1:13" x14ac:dyDescent="0.35">
      <c r="A3" t="s">
        <v>61</v>
      </c>
      <c r="B3" t="s">
        <v>81</v>
      </c>
      <c r="C3">
        <v>0</v>
      </c>
      <c r="E3" t="b">
        <v>1</v>
      </c>
      <c r="F3">
        <v>2640</v>
      </c>
      <c r="G3">
        <v>0</v>
      </c>
      <c r="H3" t="s">
        <v>72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9" sqref="A19"/>
    </sheetView>
  </sheetViews>
  <sheetFormatPr defaultRowHeight="14.5" x14ac:dyDescent="0.35"/>
  <cols>
    <col min="1" max="1" width="13" customWidth="1"/>
  </cols>
  <sheetData>
    <row r="1" spans="1:1" x14ac:dyDescent="0.35">
      <c r="A1" t="s">
        <v>79</v>
      </c>
    </row>
    <row r="2" spans="1:1" x14ac:dyDescent="0.35">
      <c r="A2" t="s">
        <v>77</v>
      </c>
    </row>
    <row r="3" spans="1:1" x14ac:dyDescent="0.35">
      <c r="A3" t="s">
        <v>96</v>
      </c>
    </row>
    <row r="4" spans="1:1" x14ac:dyDescent="0.35">
      <c r="A4" t="s">
        <v>97</v>
      </c>
    </row>
    <row r="5" spans="1:1" x14ac:dyDescent="0.35">
      <c r="A5" t="s">
        <v>98</v>
      </c>
    </row>
    <row r="6" spans="1:1" x14ac:dyDescent="0.35">
      <c r="A6" t="s">
        <v>40</v>
      </c>
    </row>
    <row r="7" spans="1:1" x14ac:dyDescent="0.35">
      <c r="A7" t="s">
        <v>80</v>
      </c>
    </row>
    <row r="8" spans="1:1" x14ac:dyDescent="0.35">
      <c r="A8" t="s">
        <v>78</v>
      </c>
    </row>
    <row r="9" spans="1:1" x14ac:dyDescent="0.35">
      <c r="A9" t="s">
        <v>81</v>
      </c>
    </row>
    <row r="10" spans="1:1" x14ac:dyDescent="0.35">
      <c r="A10" t="s">
        <v>82</v>
      </c>
    </row>
    <row r="11" spans="1:1" x14ac:dyDescent="0.35">
      <c r="A11" t="s">
        <v>90</v>
      </c>
    </row>
    <row r="12" spans="1:1" x14ac:dyDescent="0.35">
      <c r="A12" t="s">
        <v>89</v>
      </c>
    </row>
    <row r="13" spans="1:1" x14ac:dyDescent="0.35">
      <c r="A13" t="s">
        <v>88</v>
      </c>
    </row>
    <row r="14" spans="1:1" x14ac:dyDescent="0.35">
      <c r="A14" t="s">
        <v>91</v>
      </c>
    </row>
    <row r="15" spans="1:1" x14ac:dyDescent="0.35">
      <c r="A15" t="s">
        <v>92</v>
      </c>
    </row>
    <row r="16" spans="1:1" x14ac:dyDescent="0.35">
      <c r="A16" t="s">
        <v>99</v>
      </c>
    </row>
    <row r="17" spans="1:1" x14ac:dyDescent="0.35">
      <c r="A17" t="s">
        <v>101</v>
      </c>
    </row>
    <row r="18" spans="1:1" x14ac:dyDescent="0.35">
      <c r="A18" t="s">
        <v>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2024-10-03T12:21:22Z</dcterms:modified>
  <cp:category/>
  <cp:contentStatus/>
</cp:coreProperties>
</file>