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2_output_data\"/>
    </mc:Choice>
  </mc:AlternateContent>
  <xr:revisionPtr revIDLastSave="0" documentId="8_{6D176BA9-742E-468E-AD5C-97CCB859816E}" xr6:coauthVersionLast="47" xr6:coauthVersionMax="47" xr10:uidLastSave="{00000000-0000-0000-0000-000000000000}"/>
  <bookViews>
    <workbookView xWindow="-110" yWindow="-110" windowWidth="19420" windowHeight="10300" xr2:uid="{92573A4F-CF48-4568-895A-C6D4F40C5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  <c r="E3" i="1" a="1"/>
  <c r="E3" i="1"/>
  <c r="E4" i="1" a="1"/>
  <c r="E4" i="1" s="1"/>
  <c r="E5" i="1" a="1"/>
  <c r="E5" i="1" s="1"/>
  <c r="E6" i="1" a="1"/>
  <c r="E6" i="1"/>
  <c r="E7" i="1" a="1"/>
  <c r="E7" i="1"/>
  <c r="E8" i="1" a="1"/>
  <c r="E8" i="1" s="1"/>
  <c r="E9" i="1" a="1"/>
  <c r="E9" i="1" s="1"/>
  <c r="E10" i="1" a="1"/>
  <c r="E10" i="1" s="1"/>
  <c r="E11" i="1" a="1"/>
  <c r="E11" i="1"/>
  <c r="E12" i="1" a="1"/>
  <c r="E12" i="1" s="1"/>
  <c r="E13" i="1" a="1"/>
  <c r="E13" i="1" s="1"/>
  <c r="E14" i="1" a="1"/>
  <c r="E14" i="1"/>
  <c r="E15" i="1" a="1"/>
  <c r="E15" i="1"/>
  <c r="E16" i="1" a="1"/>
  <c r="E16" i="1" s="1"/>
  <c r="E17" i="1" a="1"/>
  <c r="E17" i="1" s="1"/>
  <c r="E18" i="1" a="1"/>
  <c r="E18" i="1"/>
  <c r="E19" i="1" a="1"/>
  <c r="E19" i="1"/>
  <c r="E20" i="1" a="1"/>
  <c r="E20" i="1" s="1"/>
  <c r="E21" i="1" a="1"/>
  <c r="E21" i="1" s="1"/>
  <c r="E22" i="1" a="1"/>
  <c r="E22" i="1"/>
  <c r="E23" i="1" a="1"/>
  <c r="E23" i="1"/>
  <c r="E24" i="1" a="1"/>
  <c r="E24" i="1" s="1"/>
  <c r="E2" i="1" a="1"/>
  <c r="E2" i="1" s="1"/>
  <c r="M4" i="1"/>
  <c r="M3" i="1"/>
  <c r="M2" i="1"/>
  <c r="O4" i="1"/>
  <c r="O3" i="1"/>
  <c r="O2" i="1"/>
  <c r="C19" i="1"/>
  <c r="C1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0" i="1"/>
  <c r="C21" i="1"/>
  <c r="C22" i="1"/>
  <c r="C23" i="1"/>
  <c r="C24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<sst xmlns="http://schemas.openxmlformats.org/spreadsheetml/2006/main" count="10" uniqueCount="10">
  <si>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Power Input</t>
  </si>
  <si>
    <t>Hydrogen Output</t>
  </si>
  <si>
    <t xml:space="preserve">Efficency </t>
  </si>
  <si>
    <t>Range</t>
  </si>
  <si>
    <t>Capacity Range</t>
  </si>
  <si>
    <t>Piece 1</t>
  </si>
  <si>
    <t>Piece 2</t>
  </si>
  <si>
    <t>Piece 3</t>
  </si>
  <si>
    <t>Total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</si>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</sst>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9DF4-4240-4045-87D1-2B73DB7753A8}">
  <dimension ref="A1:O24"/>
  <sheetViews>
    <sheetView tabSelected="1" workbookViewId="0">
      <selection activeCell="O12" sqref="O12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L1" t="s">
        <v>3</v>
      </c>
      <c r="M1" t="s">
        <v>4</v>
      </c>
    </row>
    <row r="2" spans="1:15" x14ac:dyDescent="0.35">
      <c r="A2">
        <v>43.675751222899997</v>
      </c>
      <c r="B2">
        <v>32.7568134172</v>
      </c>
      <c r="C2">
        <f>B2/A2</f>
        <v>0.75000000000057243</v>
      </c>
      <c r="E2" cm="1">
        <f t="array" ref="E2">_xlfn.IFS($A2&gt;$M$2,$M$2*$O$2)</f>
        <v>15.600000000039001</v>
      </c>
      <c r="F2">
        <f>IF(($A2-$M$2)&gt;($M$3-$M$2),($M$3-$M$2)*$O$3,($A2-$M$2)*$O$3)</f>
        <v>10.920000000010919</v>
      </c>
      <c r="G2">
        <f>IF(($A2)&gt;($M$3),($A2-$M$3)*$O$4)</f>
        <v>4.8529260656826949</v>
      </c>
      <c r="H2">
        <f>SUM(E2:G2)</f>
        <v>31.372926065732614</v>
      </c>
      <c r="I2">
        <f>H2/A2</f>
        <v>0.71831451520135992</v>
      </c>
      <c r="L2">
        <v>0.4</v>
      </c>
      <c r="M2">
        <f>L2*52</f>
        <v>20.8</v>
      </c>
      <c r="N2">
        <v>1.3333333333299999</v>
      </c>
      <c r="O2">
        <f>1/N2</f>
        <v>0.75000000000187506</v>
      </c>
    </row>
    <row r="3" spans="1:15" x14ac:dyDescent="0.35">
      <c r="A3">
        <v>43.675751222899997</v>
      </c>
      <c r="B3">
        <v>32.7568134172</v>
      </c>
      <c r="C3">
        <f t="shared" ref="C3:C24" si="0">B3/A3</f>
        <v>0.75000000000057243</v>
      </c>
      <c r="E3" cm="1">
        <f t="array" ref="E3">_xlfn.IFS($A3&gt;$M$2,$M$2*$O$2)</f>
        <v>15.600000000039001</v>
      </c>
      <c r="F3">
        <f t="shared" ref="F3:F24" si="1">IF(($A3-$M$2)&gt;($M$3-$M$2),($M$3-$M$2)*$O$3,($A3-$M$2)*$O$3)</f>
        <v>10.920000000010919</v>
      </c>
      <c r="G3">
        <f t="shared" ref="G3:G24" si="2">IF(($A3)&gt;($M$3),($A3-$M$3)*$O$4)</f>
        <v>4.8529260656826949</v>
      </c>
      <c r="H3">
        <f t="shared" ref="H3:H24" si="3">SUM(E3:G3)</f>
        <v>31.372926065732614</v>
      </c>
      <c r="I3">
        <f t="shared" ref="I3:I24" si="4">H3/A3</f>
        <v>0.71831451520135992</v>
      </c>
      <c r="L3">
        <v>0.7</v>
      </c>
      <c r="M3">
        <f>L3*52</f>
        <v>36.4</v>
      </c>
      <c r="N3">
        <v>1.42857142857</v>
      </c>
      <c r="O3">
        <f>1/N3</f>
        <v>0.70000000000070006</v>
      </c>
    </row>
    <row r="4" spans="1:15" x14ac:dyDescent="0.35">
      <c r="A4">
        <v>52</v>
      </c>
      <c r="B4">
        <v>39</v>
      </c>
      <c r="C4">
        <f t="shared" si="0"/>
        <v>0.75</v>
      </c>
      <c r="E4" cm="1">
        <f t="array" ref="E4">_xlfn.IFS($A4&gt;$M$2,$M$2*$O$2)</f>
        <v>15.600000000039001</v>
      </c>
      <c r="F4">
        <f t="shared" si="1"/>
        <v>10.920000000010919</v>
      </c>
      <c r="G4">
        <f t="shared" si="2"/>
        <v>10.405200000018004</v>
      </c>
      <c r="H4">
        <f t="shared" si="3"/>
        <v>36.925200000067925</v>
      </c>
      <c r="I4">
        <f t="shared" si="4"/>
        <v>0.71010000000130624</v>
      </c>
      <c r="L4">
        <v>1</v>
      </c>
      <c r="M4">
        <f>L4*52</f>
        <v>52</v>
      </c>
      <c r="N4">
        <v>1.4992503748099999</v>
      </c>
      <c r="O4">
        <f>1/N4</f>
        <v>0.667000000001154</v>
      </c>
    </row>
    <row r="5" spans="1:15" x14ac:dyDescent="0.35">
      <c r="A5">
        <v>52</v>
      </c>
      <c r="B5">
        <v>39</v>
      </c>
      <c r="C5">
        <f t="shared" si="0"/>
        <v>0.75</v>
      </c>
      <c r="E5" cm="1">
        <f t="array" ref="E5">_xlfn.IFS($A5&gt;$M$2,$M$2*$O$2)</f>
        <v>15.600000000039001</v>
      </c>
      <c r="F5">
        <f t="shared" si="1"/>
        <v>10.920000000010919</v>
      </c>
      <c r="G5">
        <f t="shared" si="2"/>
        <v>10.405200000018004</v>
      </c>
      <c r="H5">
        <f t="shared" si="3"/>
        <v>36.925200000067925</v>
      </c>
      <c r="I5">
        <f t="shared" si="4"/>
        <v>0.71010000000130624</v>
      </c>
    </row>
    <row r="6" spans="1:15" x14ac:dyDescent="0.35">
      <c r="A6">
        <v>52</v>
      </c>
      <c r="B6">
        <v>39</v>
      </c>
      <c r="C6">
        <f t="shared" si="0"/>
        <v>0.75</v>
      </c>
      <c r="E6" cm="1">
        <f t="array" ref="E6">_xlfn.IFS($A6&gt;$M$2,$M$2*$O$2)</f>
        <v>15.600000000039001</v>
      </c>
      <c r="F6">
        <f t="shared" si="1"/>
        <v>10.920000000010919</v>
      </c>
      <c r="G6">
        <f t="shared" si="2"/>
        <v>10.405200000018004</v>
      </c>
      <c r="H6">
        <f t="shared" si="3"/>
        <v>36.925200000067925</v>
      </c>
      <c r="I6">
        <f t="shared" si="4"/>
        <v>0.71010000000130624</v>
      </c>
    </row>
    <row r="7" spans="1:15" x14ac:dyDescent="0.35">
      <c r="A7">
        <v>52</v>
      </c>
      <c r="B7">
        <v>39</v>
      </c>
      <c r="C7">
        <f t="shared" si="0"/>
        <v>0.75</v>
      </c>
      <c r="E7" cm="1">
        <f t="array" ref="E7">_xlfn.IFS($A7&gt;$M$2,$M$2*$O$2)</f>
        <v>15.600000000039001</v>
      </c>
      <c r="F7">
        <f t="shared" si="1"/>
        <v>10.920000000010919</v>
      </c>
      <c r="G7">
        <f t="shared" si="2"/>
        <v>10.405200000018004</v>
      </c>
      <c r="H7">
        <f t="shared" si="3"/>
        <v>36.925200000067925</v>
      </c>
      <c r="I7">
        <f t="shared" si="4"/>
        <v>0.71010000000130624</v>
      </c>
    </row>
    <row r="8" spans="1:15" x14ac:dyDescent="0.35">
      <c r="A8">
        <v>52</v>
      </c>
      <c r="B8">
        <v>39</v>
      </c>
      <c r="C8">
        <f t="shared" si="0"/>
        <v>0.75</v>
      </c>
      <c r="E8" cm="1">
        <f t="array" ref="E8">_xlfn.IFS($A8&gt;$M$2,$M$2*$O$2)</f>
        <v>15.600000000039001</v>
      </c>
      <c r="F8">
        <f t="shared" si="1"/>
        <v>10.920000000010919</v>
      </c>
      <c r="G8">
        <f t="shared" si="2"/>
        <v>10.405200000018004</v>
      </c>
      <c r="H8">
        <f t="shared" si="3"/>
        <v>36.925200000067925</v>
      </c>
      <c r="I8">
        <f t="shared" si="4"/>
        <v>0.71010000000130624</v>
      </c>
    </row>
    <row r="9" spans="1:15" x14ac:dyDescent="0.35">
      <c r="A9">
        <v>52</v>
      </c>
      <c r="B9">
        <v>39</v>
      </c>
      <c r="C9">
        <f t="shared" si="0"/>
        <v>0.75</v>
      </c>
      <c r="E9" cm="1">
        <f t="array" ref="E9">_xlfn.IFS($A9&gt;$M$2,$M$2*$O$2)</f>
        <v>15.600000000039001</v>
      </c>
      <c r="F9">
        <f t="shared" si="1"/>
        <v>10.920000000010919</v>
      </c>
      <c r="G9">
        <f t="shared" si="2"/>
        <v>10.405200000018004</v>
      </c>
      <c r="H9">
        <f t="shared" si="3"/>
        <v>36.925200000067925</v>
      </c>
      <c r="I9">
        <f t="shared" si="4"/>
        <v>0.71010000000130624</v>
      </c>
    </row>
    <row r="10" spans="1:15" x14ac:dyDescent="0.35">
      <c r="A10">
        <v>52</v>
      </c>
      <c r="B10">
        <v>39</v>
      </c>
      <c r="C10">
        <f t="shared" si="0"/>
        <v>0.75</v>
      </c>
      <c r="E10" cm="1">
        <f t="array" ref="E10">_xlfn.IFS($A10&gt;$M$2,$M$2*$O$2)</f>
        <v>15.600000000039001</v>
      </c>
      <c r="F10">
        <f t="shared" si="1"/>
        <v>10.920000000010919</v>
      </c>
      <c r="G10">
        <f t="shared" si="2"/>
        <v>10.405200000018004</v>
      </c>
      <c r="H10">
        <f t="shared" si="3"/>
        <v>36.925200000067925</v>
      </c>
      <c r="I10">
        <f t="shared" si="4"/>
        <v>0.71010000000130624</v>
      </c>
    </row>
    <row r="11" spans="1:15" x14ac:dyDescent="0.35">
      <c r="A11">
        <v>52</v>
      </c>
      <c r="B11">
        <v>39</v>
      </c>
      <c r="C11">
        <f t="shared" si="0"/>
        <v>0.75</v>
      </c>
      <c r="E11" cm="1">
        <f t="array" ref="E11">_xlfn.IFS($A11&gt;$M$2,$M$2*$O$2)</f>
        <v>15.600000000039001</v>
      </c>
      <c r="F11">
        <f t="shared" si="1"/>
        <v>10.920000000010919</v>
      </c>
      <c r="G11">
        <f t="shared" si="2"/>
        <v>10.405200000018004</v>
      </c>
      <c r="H11">
        <f t="shared" si="3"/>
        <v>36.925200000067925</v>
      </c>
      <c r="I11">
        <f t="shared" si="4"/>
        <v>0.71010000000130624</v>
      </c>
    </row>
    <row r="12" spans="1:15" x14ac:dyDescent="0.35">
      <c r="A12">
        <v>52</v>
      </c>
      <c r="B12">
        <v>39</v>
      </c>
      <c r="C12">
        <f t="shared" si="0"/>
        <v>0.75</v>
      </c>
      <c r="E12" cm="1">
        <f t="array" ref="E12">_xlfn.IFS($A12&gt;$M$2,$M$2*$O$2)</f>
        <v>15.600000000039001</v>
      </c>
      <c r="F12">
        <f t="shared" si="1"/>
        <v>10.920000000010919</v>
      </c>
      <c r="G12">
        <f t="shared" si="2"/>
        <v>10.405200000018004</v>
      </c>
      <c r="H12">
        <f t="shared" si="3"/>
        <v>36.925200000067925</v>
      </c>
      <c r="I12">
        <f t="shared" si="4"/>
        <v>0.71010000000130624</v>
      </c>
    </row>
    <row r="13" spans="1:15" x14ac:dyDescent="0.35">
      <c r="A13">
        <v>22.812019566699998</v>
      </c>
      <c r="B13">
        <v>17.109014675099999</v>
      </c>
      <c r="C13">
        <f t="shared" si="0"/>
        <v>0.75000000000328781</v>
      </c>
      <c r="E13" cm="1">
        <f t="array" ref="E13">_xlfn.IFS($A13&gt;$M$2,$M$2*$O$2)</f>
        <v>15.600000000039001</v>
      </c>
      <c r="F13">
        <f t="shared" si="1"/>
        <v>1.4084136966914069</v>
      </c>
      <c r="G13" t="b">
        <f t="shared" si="2"/>
        <v>0</v>
      </c>
      <c r="H13">
        <f t="shared" si="3"/>
        <v>17.008413696730408</v>
      </c>
      <c r="I13">
        <f t="shared" si="4"/>
        <v>0.74559000122718444</v>
      </c>
    </row>
    <row r="14" spans="1:15" x14ac:dyDescent="0.35">
      <c r="A14">
        <v>52</v>
      </c>
      <c r="B14">
        <v>39</v>
      </c>
      <c r="C14">
        <f t="shared" si="0"/>
        <v>0.75</v>
      </c>
      <c r="E14" cm="1">
        <f t="array" ref="E14">_xlfn.IFS($A14&gt;$M$2,$M$2*$O$2)</f>
        <v>15.600000000039001</v>
      </c>
      <c r="F14">
        <f t="shared" si="1"/>
        <v>10.920000000010919</v>
      </c>
      <c r="G14">
        <f t="shared" si="2"/>
        <v>10.405200000018004</v>
      </c>
      <c r="H14">
        <f t="shared" si="3"/>
        <v>36.925200000067925</v>
      </c>
      <c r="I14">
        <f t="shared" si="4"/>
        <v>0.71010000000130624</v>
      </c>
    </row>
    <row r="15" spans="1:15" x14ac:dyDescent="0.35">
      <c r="A15">
        <v>52</v>
      </c>
      <c r="B15">
        <v>39</v>
      </c>
      <c r="C15">
        <f t="shared" si="0"/>
        <v>0.75</v>
      </c>
      <c r="E15" cm="1">
        <f t="array" ref="E15">_xlfn.IFS($A15&gt;$M$2,$M$2*$O$2)</f>
        <v>15.600000000039001</v>
      </c>
      <c r="F15">
        <f t="shared" si="1"/>
        <v>10.920000000010919</v>
      </c>
      <c r="G15">
        <f t="shared" si="2"/>
        <v>10.405200000018004</v>
      </c>
      <c r="H15">
        <f t="shared" si="3"/>
        <v>36.925200000067925</v>
      </c>
      <c r="I15">
        <f t="shared" si="4"/>
        <v>0.71010000000130624</v>
      </c>
    </row>
    <row r="16" spans="1:15" x14ac:dyDescent="0.35">
      <c r="A16">
        <v>52</v>
      </c>
      <c r="B16">
        <v>39</v>
      </c>
      <c r="C16">
        <f t="shared" si="0"/>
        <v>0.75</v>
      </c>
      <c r="E16" cm="1">
        <f t="array" ref="E16">_xlfn.IFS($A16&gt;$M$2,$M$2*$O$2)</f>
        <v>15.600000000039001</v>
      </c>
      <c r="F16">
        <f t="shared" si="1"/>
        <v>10.920000000010919</v>
      </c>
      <c r="G16">
        <f t="shared" si="2"/>
        <v>10.405200000018004</v>
      </c>
      <c r="H16">
        <f t="shared" si="3"/>
        <v>36.925200000067925</v>
      </c>
      <c r="I16">
        <f t="shared" si="4"/>
        <v>0.71010000000130624</v>
      </c>
    </row>
    <row r="17" spans="1:9" x14ac:dyDescent="0.35">
      <c r="A17">
        <v>52</v>
      </c>
      <c r="B17">
        <v>39</v>
      </c>
      <c r="C17">
        <f t="shared" si="0"/>
        <v>0.75</v>
      </c>
      <c r="E17" cm="1">
        <f t="array" ref="E17">_xlfn.IFS($A17&gt;$M$2,$M$2*$O$2)</f>
        <v>15.600000000039001</v>
      </c>
      <c r="F17">
        <f t="shared" si="1"/>
        <v>10.920000000010919</v>
      </c>
      <c r="G17">
        <f t="shared" si="2"/>
        <v>10.405200000018004</v>
      </c>
      <c r="H17">
        <f t="shared" si="3"/>
        <v>36.925200000067925</v>
      </c>
      <c r="I17">
        <f t="shared" si="4"/>
        <v>0.71010000000130624</v>
      </c>
    </row>
    <row r="18" spans="1:9" x14ac:dyDescent="0.35">
      <c r="A18">
        <v>0</v>
      </c>
      <c r="B18">
        <v>0</v>
      </c>
      <c r="C18" t="e">
        <f t="shared" si="0"/>
        <v>#DIV/0!</v>
      </c>
      <c r="E18" t="e" cm="1">
        <f t="array" ref="E18">_xlfn.IFS($A18&gt;$M$2,$M$2*$O$2)</f>
        <v>#N/A</v>
      </c>
      <c r="F18">
        <f t="shared" si="1"/>
        <v>-14.560000000014561</v>
      </c>
      <c r="G18" t="b">
        <f t="shared" si="2"/>
        <v>0</v>
      </c>
      <c r="H18" t="e">
        <f t="shared" si="3"/>
        <v>#N/A</v>
      </c>
      <c r="I18" t="e">
        <f t="shared" si="4"/>
        <v>#N/A</v>
      </c>
    </row>
    <row r="19" spans="1:9" x14ac:dyDescent="0.35">
      <c r="A19">
        <v>0</v>
      </c>
      <c r="B19">
        <v>0</v>
      </c>
      <c r="C19" t="e">
        <f t="shared" si="0"/>
        <v>#DIV/0!</v>
      </c>
      <c r="E19" t="e" cm="1">
        <f t="array" ref="E19">_xlfn.IFS($A19&gt;$M$2,$M$2*$O$2)</f>
        <v>#N/A</v>
      </c>
      <c r="F19">
        <f t="shared" si="1"/>
        <v>-14.560000000014561</v>
      </c>
      <c r="G19" t="b">
        <f t="shared" si="2"/>
        <v>0</v>
      </c>
      <c r="H19" t="e">
        <f t="shared" si="3"/>
        <v>#N/A</v>
      </c>
      <c r="I19" t="e">
        <f t="shared" si="4"/>
        <v>#N/A</v>
      </c>
    </row>
    <row r="20" spans="1:9" x14ac:dyDescent="0.35">
      <c r="A20">
        <v>43.675751222899997</v>
      </c>
      <c r="B20">
        <v>32.7568134172</v>
      </c>
      <c r="C20">
        <f t="shared" si="0"/>
        <v>0.75000000000057243</v>
      </c>
      <c r="E20" cm="1">
        <f t="array" ref="E20">_xlfn.IFS($A20&gt;$M$2,$M$2*$O$2)</f>
        <v>15.600000000039001</v>
      </c>
      <c r="F20">
        <f t="shared" si="1"/>
        <v>10.920000000010919</v>
      </c>
      <c r="G20">
        <f t="shared" si="2"/>
        <v>4.8529260656826949</v>
      </c>
      <c r="H20">
        <f t="shared" si="3"/>
        <v>31.372926065732614</v>
      </c>
      <c r="I20">
        <f t="shared" si="4"/>
        <v>0.71831451520135992</v>
      </c>
    </row>
    <row r="21" spans="1:9" x14ac:dyDescent="0.35">
      <c r="A21">
        <v>43.675751222899997</v>
      </c>
      <c r="B21">
        <v>32.7568134172</v>
      </c>
      <c r="C21">
        <f t="shared" si="0"/>
        <v>0.75000000000057243</v>
      </c>
      <c r="E21" cm="1">
        <f t="array" ref="E21">_xlfn.IFS($A21&gt;$M$2,$M$2*$O$2)</f>
        <v>15.600000000039001</v>
      </c>
      <c r="F21">
        <f t="shared" si="1"/>
        <v>10.920000000010919</v>
      </c>
      <c r="G21">
        <f t="shared" si="2"/>
        <v>4.8529260656826949</v>
      </c>
      <c r="H21">
        <f t="shared" si="3"/>
        <v>31.372926065732614</v>
      </c>
      <c r="I21">
        <f t="shared" si="4"/>
        <v>0.71831451520135992</v>
      </c>
    </row>
    <row r="22" spans="1:9" x14ac:dyDescent="0.35">
      <c r="A22">
        <v>43.675751222899997</v>
      </c>
      <c r="B22">
        <v>32.7568134172</v>
      </c>
      <c r="C22">
        <f t="shared" si="0"/>
        <v>0.75000000000057243</v>
      </c>
      <c r="E22" cm="1">
        <f t="array" ref="E22">_xlfn.IFS($A22&gt;$M$2,$M$2*$O$2)</f>
        <v>15.600000000039001</v>
      </c>
      <c r="F22">
        <f t="shared" si="1"/>
        <v>10.920000000010919</v>
      </c>
      <c r="G22">
        <f t="shared" si="2"/>
        <v>4.8529260656826949</v>
      </c>
      <c r="H22">
        <f t="shared" si="3"/>
        <v>31.372926065732614</v>
      </c>
      <c r="I22">
        <f t="shared" si="4"/>
        <v>0.71831451520135992</v>
      </c>
    </row>
    <row r="23" spans="1:9" x14ac:dyDescent="0.35">
      <c r="A23">
        <v>43.675751222899997</v>
      </c>
      <c r="B23">
        <v>32.7568134172</v>
      </c>
      <c r="C23">
        <f t="shared" si="0"/>
        <v>0.75000000000057243</v>
      </c>
      <c r="E23" cm="1">
        <f t="array" ref="E23">_xlfn.IFS($A23&gt;$M$2,$M$2*$O$2)</f>
        <v>15.600000000039001</v>
      </c>
      <c r="F23">
        <f t="shared" si="1"/>
        <v>10.920000000010919</v>
      </c>
      <c r="G23">
        <f t="shared" si="2"/>
        <v>4.8529260656826949</v>
      </c>
      <c r="H23">
        <f t="shared" si="3"/>
        <v>31.372926065732614</v>
      </c>
      <c r="I23">
        <f t="shared" si="4"/>
        <v>0.71831451520135992</v>
      </c>
    </row>
    <row r="24" spans="1:9" x14ac:dyDescent="0.35">
      <c r="A24">
        <v>43.675751222899997</v>
      </c>
      <c r="B24">
        <v>32.7568134172</v>
      </c>
      <c r="C24">
        <f t="shared" si="0"/>
        <v>0.75000000000057243</v>
      </c>
      <c r="E24" cm="1">
        <f t="array" ref="E24">_xlfn.IFS($A24&gt;$M$2,$M$2*$O$2)</f>
        <v>15.600000000039001</v>
      </c>
      <c r="F24">
        <f t="shared" si="1"/>
        <v>10.920000000010919</v>
      </c>
      <c r="G24">
        <f t="shared" si="2"/>
        <v>4.8529260656826949</v>
      </c>
      <c r="H24">
        <f t="shared" si="3"/>
        <v>31.372926065732614</v>
      </c>
      <c r="I24">
        <f t="shared" si="4"/>
        <v>0.71831451520135992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2024-04-22T13:21:23Z</dcterms:created>
  <dcterms:modified xsi:type="dcterms:W3CDTF">2024-04-22T13:50:05Z</dcterms:modified>
</cp:coreProperties>
</file>