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basic_input_calculations\"/>
    </mc:Choice>
  </mc:AlternateContent>
  <xr:revisionPtr revIDLastSave="0" documentId="13_ncr:1_{7550BACB-1677-42D4-803E-6C4C0C16FA7D}" xr6:coauthVersionLast="47" xr6:coauthVersionMax="47" xr10:uidLastSave="{00000000-0000-0000-0000-000000000000}"/>
  <bookViews>
    <workbookView xWindow="-5070" yWindow="-21720" windowWidth="38640" windowHeight="21120" activeTab="1" xr2:uid="{4A53E8D8-29A5-45C6-8000-F5CF7751DA36}"/>
  </bookViews>
  <sheets>
    <sheet name="Inputs" sheetId="1" r:id="rId1"/>
    <sheet name="Demand_cal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3" i="2" s="1"/>
  <c r="E2" i="2" l="1"/>
  <c r="F2" i="2"/>
  <c r="G2" i="2"/>
  <c r="H2" i="2"/>
  <c r="I2" i="2"/>
</calcChain>
</file>

<file path=xl/sharedStrings.xml><?xml version="1.0" encoding="utf-8"?>
<sst xmlns="http://schemas.openxmlformats.org/spreadsheetml/2006/main" count="27" uniqueCount="25">
  <si>
    <t>Demand</t>
  </si>
  <si>
    <t>t/a</t>
  </si>
  <si>
    <t>GJ/t</t>
  </si>
  <si>
    <t>data base</t>
  </si>
  <si>
    <t>GJ/MWh</t>
  </si>
  <si>
    <t>h/a</t>
  </si>
  <si>
    <t>Energy Content</t>
  </si>
  <si>
    <t>GJ/a</t>
  </si>
  <si>
    <t>MWh/a</t>
  </si>
  <si>
    <t>Energy Demand per</t>
  </si>
  <si>
    <t>Year</t>
  </si>
  <si>
    <t>Quarter</t>
  </si>
  <si>
    <t>Month</t>
  </si>
  <si>
    <t>Day</t>
  </si>
  <si>
    <t>Hour</t>
  </si>
  <si>
    <t>d/a</t>
  </si>
  <si>
    <t>m/a</t>
  </si>
  <si>
    <t>Q/a</t>
  </si>
  <si>
    <t>a/a</t>
  </si>
  <si>
    <t>unit</t>
  </si>
  <si>
    <t>source if relevant</t>
  </si>
  <si>
    <t>t/a (max)</t>
  </si>
  <si>
    <t>https://www.mitsui.com/jp/en/release/2023/1246818_13943.html</t>
  </si>
  <si>
    <t>public sources: https://energywatch.com/EnergyNews/Renewables/article15826730.ece, https://www.clariant.com/de/Corporate/News/2023/07/Clariants-MegaMax-catalyst-chosen-by-European-Energy-for-worlds-largest-emethanol-plant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</si>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</sst>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itsui.com/jp/en/release/2023/1246818_1394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BBB5B-23B4-4BB6-8FEB-C631920DB7D7}">
  <dimension ref="A1:I8"/>
  <sheetViews>
    <sheetView workbookViewId="0">
      <selection activeCell="C3" sqref="C3"/>
    </sheetView>
  </sheetViews>
  <sheetFormatPr defaultRowHeight="14.5" x14ac:dyDescent="0.35"/>
  <sheetData>
    <row r="1" spans="1:9" x14ac:dyDescent="0.35">
      <c r="A1" t="s">
        <v>0</v>
      </c>
      <c r="B1" t="s">
        <v>19</v>
      </c>
      <c r="C1" t="s">
        <v>20</v>
      </c>
      <c r="H1" t="s">
        <v>19</v>
      </c>
      <c r="I1" t="s">
        <v>20</v>
      </c>
    </row>
    <row r="2" spans="1:9" x14ac:dyDescent="0.35">
      <c r="A2">
        <v>32000</v>
      </c>
      <c r="B2" t="s">
        <v>1</v>
      </c>
      <c r="C2" t="s">
        <v>23</v>
      </c>
      <c r="G2">
        <v>19.899999999999999</v>
      </c>
      <c r="H2" t="s">
        <v>2</v>
      </c>
      <c r="I2" t="s">
        <v>3</v>
      </c>
    </row>
    <row r="3" spans="1:9" x14ac:dyDescent="0.35">
      <c r="A3">
        <v>42000</v>
      </c>
      <c r="B3" t="s">
        <v>21</v>
      </c>
      <c r="C3" s="1" t="s">
        <v>22</v>
      </c>
      <c r="G3">
        <v>3.6</v>
      </c>
      <c r="H3" t="s">
        <v>4</v>
      </c>
    </row>
    <row r="4" spans="1:9" x14ac:dyDescent="0.35">
      <c r="G4">
        <v>8760</v>
      </c>
      <c r="H4" t="s">
        <v>5</v>
      </c>
    </row>
    <row r="5" spans="1:9" x14ac:dyDescent="0.35">
      <c r="G5">
        <v>365</v>
      </c>
      <c r="H5" t="s">
        <v>15</v>
      </c>
    </row>
    <row r="6" spans="1:9" x14ac:dyDescent="0.35">
      <c r="G6">
        <v>12</v>
      </c>
      <c r="H6" t="s">
        <v>16</v>
      </c>
    </row>
    <row r="7" spans="1:9" x14ac:dyDescent="0.35">
      <c r="G7">
        <v>4</v>
      </c>
      <c r="H7" t="s">
        <v>17</v>
      </c>
    </row>
    <row r="8" spans="1:9" x14ac:dyDescent="0.35">
      <c r="G8">
        <v>1</v>
      </c>
      <c r="H8" t="s">
        <v>18</v>
      </c>
    </row>
  </sheetData>
  <hyperlinks>
    <hyperlink ref="C3" r:id="rId1" xr:uid="{EB127B2A-5D8D-4DB8-9C85-F2C3E4C4BA4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9F238-62E1-468B-A3E8-3469D0E1C6E4}">
  <dimension ref="A1:I3"/>
  <sheetViews>
    <sheetView tabSelected="1" workbookViewId="0">
      <selection activeCell="D1" sqref="D1:I2"/>
    </sheetView>
  </sheetViews>
  <sheetFormatPr defaultRowHeight="14.5" x14ac:dyDescent="0.35"/>
  <cols>
    <col min="4" max="4" width="17.6328125" customWidth="1"/>
  </cols>
  <sheetData>
    <row r="1" spans="1:9" x14ac:dyDescent="0.35">
      <c r="A1" t="s">
        <v>6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</row>
    <row r="2" spans="1:9" x14ac:dyDescent="0.35">
      <c r="A2">
        <f>Inputs!A2*Inputs!G2</f>
        <v>636800</v>
      </c>
      <c r="B2" t="s">
        <v>7</v>
      </c>
      <c r="D2" t="s">
        <v>24</v>
      </c>
      <c r="E2">
        <f>A3/Inputs!G8</f>
        <v>176888.88888888888</v>
      </c>
      <c r="F2">
        <f>Demand_calc!A3/Inputs!G7</f>
        <v>44222.222222222219</v>
      </c>
      <c r="G2">
        <f>A3/Inputs!G6</f>
        <v>14740.740740740739</v>
      </c>
      <c r="H2">
        <f>A3/Inputs!G5</f>
        <v>484.6270928462709</v>
      </c>
      <c r="I2">
        <f>A3/Inputs!G4</f>
        <v>20.192795535261286</v>
      </c>
    </row>
    <row r="3" spans="1:9" x14ac:dyDescent="0.35">
      <c r="A3">
        <f>A2/Inputs!G3</f>
        <v>176888.88888888888</v>
      </c>
      <c r="B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Demand_calc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Johannes Felipe Giehl</cp:lastModifiedBy>
  <dcterms:created xsi:type="dcterms:W3CDTF">2024-06-24T15:07:23Z</dcterms:created>
  <dcterms:modified xsi:type="dcterms:W3CDTF">2024-06-24T15:17:58Z</dcterms:modified>
</cp:coreProperties>
</file>