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jet_fuel/"/>
    </mc:Choice>
  </mc:AlternateContent>
  <xr:revisionPtr revIDLastSave="148" documentId="13_ncr:1_{F150E804-DDA9-4EB4-B6B4-76CF44ACC28F}" xr6:coauthVersionLast="47" xr6:coauthVersionMax="47" xr10:uidLastSave="{ECEBF7ED-9996-4B98-939E-D73ABA528280}"/>
  <bookViews>
    <workbookView xWindow="-110" yWindow="-110" windowWidth="19420" windowHeight="10420" activeTab="3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externalReferences>
    <externalReference r:id="rId5"/>
  </externalReference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B2" i="1"/>
  <c r="Z3" i="1"/>
  <c r="Z4" i="1"/>
  <c r="Z6" i="1"/>
  <c r="AB6" i="1"/>
</calcChain>
</file>

<file path=xl/sharedStrings.xml><?xml version="1.0" encoding="utf-8"?>
<sst xmlns="http://schemas.openxmlformats.org/spreadsheetml/2006/main" count="187" uniqueCount="115">
  <si>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</si>
  <si>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</si>
  <si>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</si>
  <si>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</si>
  <si>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</si>
  <si>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</si>
  <si>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</si>
  <si>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</si>
  <si>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</si>
  <si>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</si>
  <si>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</si>
  <si>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</si>
  <si>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</si>
  <si>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</si>
  <si>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</si>
  <si>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</si>
  <si>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</si>
  <si>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</si>
  <si>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</si>
  <si>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</si>
  <si>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</si>
  <si>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</si>
  <si>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</si>
  <si>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</si>
  <si>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</si>
  <si>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</si>
  <si>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</si>
  <si>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</si>
  <si>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</si>
  <si>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</si>
  <si>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</si>
  <si>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</si>
  <si>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</si>
  <si>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</si>
  <si>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</si>
  <si>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</si>
  <si>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</si>
  <si>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</si>
  <si>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</si>
  <si>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</si>
  <si>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</si>
  <si>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</si>
  <si>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</si>
  <si>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</si>
  <si>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</si>
  <si>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</si>
  <si>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</si>
  <si>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</si>
  <si>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</si>
  <si>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</si>
  <si>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mean_efficiency</t>
  </si>
  <si>
    <t>units_on_cost</t>
  </si>
  <si>
    <t>minimum_op_point</t>
  </si>
  <si>
    <t>unit_idle_heat_rate</t>
  </si>
  <si>
    <t>resolution_output</t>
  </si>
  <si>
    <t>demand</t>
  </si>
  <si>
    <t>unit_investment_variable_type</t>
  </si>
  <si>
    <t>unit_investment_tech_lifetime</t>
  </si>
  <si>
    <t>number_of_units</t>
  </si>
  <si>
    <t>Error messages:</t>
  </si>
  <si>
    <t>object_type</t>
  </si>
  <si>
    <t>PV_plant</t>
  </si>
  <si>
    <t>Solar_Plant_Kasso</t>
  </si>
  <si>
    <t>Power_Kasso</t>
  </si>
  <si>
    <t>unit_investment_variable_type_continuous</t>
  </si>
  <si>
    <t>35Y</t>
  </si>
  <si>
    <t>Electrolyzer</t>
  </si>
  <si>
    <t>Water</t>
  </si>
  <si>
    <t>Hydrogen_Kasso</t>
  </si>
  <si>
    <t>Waste_Heat</t>
  </si>
  <si>
    <t>25Y</t>
  </si>
  <si>
    <t>Destilation_Tower</t>
  </si>
  <si>
    <t>Raw_Methanol</t>
  </si>
  <si>
    <t>Steam</t>
  </si>
  <si>
    <t>E-Methanol_Kasso</t>
  </si>
  <si>
    <t>D</t>
  </si>
  <si>
    <t>30Y</t>
  </si>
  <si>
    <t>Steam_Plant</t>
  </si>
  <si>
    <t>Electric_Steam_Boiler</t>
  </si>
  <si>
    <t>20Y</t>
  </si>
  <si>
    <t>RWGS</t>
  </si>
  <si>
    <t>CO2_Vaporizer</t>
  </si>
  <si>
    <t>Carbon_Dioxide</t>
  </si>
  <si>
    <t>Vaporized_Carbon_Dioxide</t>
  </si>
  <si>
    <t>Fuel_Synthezyser</t>
  </si>
  <si>
    <t>Carbon_Monoxide</t>
  </si>
  <si>
    <t>Jet_Fuel</t>
  </si>
  <si>
    <t>eDiesel</t>
  </si>
  <si>
    <t>power_line_Wholesale_Kasso</t>
  </si>
  <si>
    <t>Power_line</t>
  </si>
  <si>
    <t>Power_Wholesale</t>
  </si>
  <si>
    <t>connection_type_lossless_bidirectional</t>
  </si>
  <si>
    <t>40Y</t>
  </si>
  <si>
    <t>pipeline_storage_hydrogen</t>
  </si>
  <si>
    <t>Hydrogen_pipeline</t>
  </si>
  <si>
    <t>Hydrogen_storage_Kasso</t>
  </si>
  <si>
    <t>connection_type_normal</t>
  </si>
  <si>
    <t>50Y</t>
  </si>
  <si>
    <t>pipeline_District_Heating</t>
  </si>
  <si>
    <t>Heat_pipeline</t>
  </si>
  <si>
    <t>District_Heating</t>
  </si>
  <si>
    <t>pipeline_storage_jetfuel</t>
  </si>
  <si>
    <t>JetFuel_Kasso</t>
  </si>
  <si>
    <t>JetFuel_storage_Kasso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</si>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</sst>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0" fillId="0" borderId="1" xfId="0" applyBorder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luc_eco_cbs_dk/Documents/Documents/GitHub/Nord_H2ub/Spine_Projects/01_input_data/01_input_raw/jet_fuel/Model_Data_Base%20(2).xlsx" TargetMode="External"/><Relationship Id="rId1" Type="http://schemas.openxmlformats.org/officeDocument/2006/relationships/externalLinkPath" Target="Model_Data_Bas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  <sheetName val="Connections"/>
      <sheetName val="Storages"/>
      <sheetName val="Drop_Down"/>
      <sheetName val="Model_Data_Base (2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6" totalsRowShown="0">
  <autoFilter ref="A1:AQ6" xr:uid="{A55D93BB-3EF1-4249-80C0-A8E75E738393}"/>
  <tableColumns count="4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7" xr3:uid="{C21757F9-61E8-45D7-ADA3-80D8624CAEF0}" name="Cap_Input1_existing"/>
    <tableColumn id="14" xr3:uid="{23796EE3-B67D-45AE-9553-CC3081EFDF57}" name="Cap_Input1_max"/>
    <tableColumn id="15" xr3:uid="{DF0C0799-CA68-4E9B-A1FB-41F4996C01A9}" name="Cap_Input2_existing"/>
    <tableColumn id="16" xr3:uid="{8A84DF9A-0F8E-4DA8-A009-F41EF2B05A60}" name="Cap_Input2_max"/>
    <tableColumn id="17" xr3:uid="{6408F114-841E-472E-92F5-7B63FF1B66F4}" name="Cap_Output1_existing"/>
    <tableColumn id="18" xr3:uid="{541C17F0-C020-47FE-9DA4-DB76D7416668}" name="Cap_Output_1_max"/>
    <tableColumn id="19" xr3:uid="{D6FEE63D-DC89-4D1A-9708-5E7C70FD5793}" name="Cap_Output2_existing"/>
    <tableColumn id="8" xr3:uid="{5F719CEE-A0F7-452C-B82C-E739C5FED49B}" name="Cap_Output2_max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0" xr3:uid="{ACDE4024-BCA2-4145-B3BC-1A5A08F3EA7D}" name="Relation_In_In"/>
    <tableColumn id="11" xr3:uid="{8AEC88A1-B64A-43A2-AC89-3B27AB4ACAD7}" name="Relation_In_Out" dataDxfId="3">
      <calculatedColumnFormula>1/0.795</calculatedColumnFormula>
    </tableColumn>
    <tableColumn id="25" xr3:uid="{95F69D80-80E7-42BD-B42F-59F3C3DC485B}" name="Relation_Out_Out"/>
    <tableColumn id="12" xr3:uid="{F1A83AF0-CF23-4B00-9076-4E28DF8DAFD3}" name="Cost_invest" dataDxfId="2">
      <calculatedColumnFormula>[1]!Table1[[#This Row],[Cap_Output1_existing]]*0.56</calculatedColumnFormula>
    </tableColumn>
    <tableColumn id="24" xr3:uid="{4D171E04-3F62-4131-BD43-B8A8D03B8530}" name="units_on_cost"/>
    <tableColumn id="13" xr3:uid="{AD4231E3-CB94-4597-81A2-E13C044BBD2D}" name="fom_cost"/>
    <tableColumn id="21" xr3:uid="{400CD12D-8ADA-4557-B7CA-1464809EAFF0}" name="v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"/>
    <tableColumn id="37" xr3:uid="{FF4178F5-A47B-4920-A52E-1B3F85F074B2}" name="unit_idle_heat_rate"/>
    <tableColumn id="38" xr3:uid="{025B798B-AEA0-4557-A1C1-691EF0E57AB5}" name="resolution_output"/>
    <tableColumn id="39" xr3:uid="{35A52A69-E8FB-4298-8F4F-F2BB77F81158}" name="demand"/>
    <tableColumn id="40" xr3:uid="{13D3F1BD-DB2E-4B88-B660-2F6A81616F69}" name="unit_investment_variable_type"/>
    <tableColumn id="41" xr3:uid="{8CF0CBE3-C92A-4542-8737-317CCD5CF213}" name="unit_investment_tech_lifetime"/>
    <tableColumn id="42" xr3:uid="{363D0C55-B2E1-44C7-87B7-7505E7326FF0}" name="number_of_units"/>
    <tableColumn id="43" xr3:uid="{D9CDEEFF-E080-4B8B-8CB3-8D91FD4E3834}" name="Error messages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2" xr3:uid="{19693C8E-93B1-45BA-838A-11FFE3971C45}" name="Cost_invest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storage_investment_tech_lifetime"/>
    <tableColumn id="10" xr3:uid="{2C02AE75-18E1-43C0-BD7D-2A33CD6D2344}" name="number_of_storages"/>
    <tableColumn id="14" xr3:uid="{B6B58E65-7932-4722-B6A3-B26FE39DEC3E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8"/>
  <sheetViews>
    <sheetView topLeftCell="AA1" workbookViewId="0">
      <selection activeCell="A2" sqref="A2:AR8"/>
    </sheetView>
  </sheetViews>
  <sheetFormatPr defaultRowHeight="14.5" x14ac:dyDescent="0.35"/>
  <cols>
    <col min="1" max="1" width="13.81640625" customWidth="1"/>
    <col min="2" max="2" width="16.179687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43" x14ac:dyDescent="0.3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15</v>
      </c>
      <c r="M1" t="s">
        <v>13</v>
      </c>
      <c r="N1" t="s">
        <v>14</v>
      </c>
      <c r="O1" t="s">
        <v>50</v>
      </c>
      <c r="P1" t="s">
        <v>35</v>
      </c>
      <c r="Q1" t="s">
        <v>36</v>
      </c>
      <c r="R1" t="s">
        <v>37</v>
      </c>
      <c r="S1" t="s">
        <v>39</v>
      </c>
      <c r="T1" t="s">
        <v>38</v>
      </c>
      <c r="U1" t="s">
        <v>40</v>
      </c>
      <c r="V1" t="s">
        <v>41</v>
      </c>
      <c r="W1" t="s">
        <v>42</v>
      </c>
      <c r="X1" t="s">
        <v>43</v>
      </c>
      <c r="Y1" t="s">
        <v>18</v>
      </c>
      <c r="Z1" t="s">
        <v>17</v>
      </c>
      <c r="AA1" t="s">
        <v>19</v>
      </c>
      <c r="AB1" t="s">
        <v>6</v>
      </c>
      <c r="AC1" t="s">
        <v>51</v>
      </c>
      <c r="AD1" t="s">
        <v>30</v>
      </c>
      <c r="AE1" t="s">
        <v>29</v>
      </c>
      <c r="AF1" t="s">
        <v>34</v>
      </c>
      <c r="AG1" t="s">
        <v>31</v>
      </c>
      <c r="AH1" t="s">
        <v>32</v>
      </c>
      <c r="AI1" t="s">
        <v>33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s="1" t="s">
        <v>59</v>
      </c>
    </row>
    <row r="2" spans="1:43" x14ac:dyDescent="0.35">
      <c r="A2" t="s">
        <v>62</v>
      </c>
      <c r="B2" t="s">
        <v>61</v>
      </c>
      <c r="E2" t="s">
        <v>63</v>
      </c>
      <c r="K2">
        <v>304</v>
      </c>
      <c r="L2">
        <v>304</v>
      </c>
      <c r="Z2">
        <f t="shared" ref="Z2:Z6" si="0">1/0.795</f>
        <v>1.2578616352201257</v>
      </c>
      <c r="AB2" t="e">
        <f>[1]!Table1[[#This Row],[Cap_Output1_existing]]*0.56</f>
        <v>#REF!</v>
      </c>
      <c r="AD2">
        <v>1.29</v>
      </c>
      <c r="AL2" s="2"/>
      <c r="AM2" s="2"/>
      <c r="AN2" t="s">
        <v>64</v>
      </c>
      <c r="AO2" t="s">
        <v>65</v>
      </c>
      <c r="AP2" s="3">
        <v>0</v>
      </c>
      <c r="AQ2" s="4"/>
    </row>
    <row r="3" spans="1:43" x14ac:dyDescent="0.35">
      <c r="A3" t="s">
        <v>66</v>
      </c>
      <c r="B3" t="s">
        <v>108</v>
      </c>
      <c r="C3" t="s">
        <v>63</v>
      </c>
      <c r="D3" t="s">
        <v>67</v>
      </c>
      <c r="E3" t="s">
        <v>68</v>
      </c>
      <c r="F3" t="s">
        <v>69</v>
      </c>
      <c r="G3">
        <v>52</v>
      </c>
      <c r="H3">
        <v>52</v>
      </c>
      <c r="O3">
        <v>0.75</v>
      </c>
      <c r="Y3">
        <v>5.8500000000000002E-3</v>
      </c>
      <c r="Z3">
        <f t="shared" si="0"/>
        <v>1.2578616352201257</v>
      </c>
      <c r="AA3">
        <v>1.76</v>
      </c>
      <c r="AD3">
        <v>4.34</v>
      </c>
      <c r="AG3">
        <v>1.4865951742627345E-3</v>
      </c>
      <c r="AJ3">
        <v>0.02</v>
      </c>
      <c r="AL3" s="2"/>
      <c r="AM3" s="2"/>
      <c r="AN3" t="s">
        <v>64</v>
      </c>
      <c r="AO3" t="s">
        <v>70</v>
      </c>
      <c r="AP3" s="3">
        <v>0</v>
      </c>
      <c r="AQ3" s="4"/>
    </row>
    <row r="4" spans="1:43" x14ac:dyDescent="0.35">
      <c r="A4" t="s">
        <v>71</v>
      </c>
      <c r="B4" t="s">
        <v>110</v>
      </c>
      <c r="C4" t="s">
        <v>72</v>
      </c>
      <c r="D4" t="s">
        <v>73</v>
      </c>
      <c r="E4" t="s">
        <v>74</v>
      </c>
      <c r="H4">
        <v>52</v>
      </c>
      <c r="K4">
        <v>52</v>
      </c>
      <c r="Y4">
        <v>17.277901743828668</v>
      </c>
      <c r="Z4">
        <f t="shared" si="0"/>
        <v>1.2578616352201257</v>
      </c>
      <c r="AK4">
        <v>0.1</v>
      </c>
      <c r="AL4" s="2" t="s">
        <v>75</v>
      </c>
      <c r="AM4" s="7">
        <v>20.192799999999998</v>
      </c>
      <c r="AN4" t="s">
        <v>64</v>
      </c>
      <c r="AO4" t="s">
        <v>76</v>
      </c>
      <c r="AP4" s="3">
        <v>0</v>
      </c>
      <c r="AQ4" s="4"/>
    </row>
    <row r="5" spans="1:43" x14ac:dyDescent="0.35">
      <c r="A5" t="s">
        <v>77</v>
      </c>
      <c r="B5" t="s">
        <v>78</v>
      </c>
      <c r="C5" t="s">
        <v>63</v>
      </c>
      <c r="D5" t="s">
        <v>67</v>
      </c>
      <c r="E5" t="s">
        <v>73</v>
      </c>
      <c r="G5">
        <v>100</v>
      </c>
      <c r="Y5">
        <v>7.2437800000000002E-4</v>
      </c>
      <c r="Z5">
        <v>0.99</v>
      </c>
      <c r="AD5">
        <v>0.11929223744292237</v>
      </c>
      <c r="AG5">
        <v>1.4865951742627345E-3</v>
      </c>
      <c r="AK5">
        <v>0.1</v>
      </c>
      <c r="AL5" s="2"/>
      <c r="AM5" s="2"/>
      <c r="AN5" t="s">
        <v>64</v>
      </c>
      <c r="AO5" t="s">
        <v>79</v>
      </c>
      <c r="AP5" s="3">
        <v>0</v>
      </c>
      <c r="AQ5" s="4"/>
    </row>
    <row r="6" spans="1:43" x14ac:dyDescent="0.35">
      <c r="A6" t="s">
        <v>80</v>
      </c>
      <c r="B6" t="s">
        <v>112</v>
      </c>
      <c r="C6" t="s">
        <v>68</v>
      </c>
      <c r="D6" t="s">
        <v>82</v>
      </c>
      <c r="E6" t="s">
        <v>85</v>
      </c>
      <c r="Z6">
        <f t="shared" si="0"/>
        <v>1.2578616352201257</v>
      </c>
      <c r="AB6" t="e">
        <f>[1]!Table1[[#This Row],[Cap_Output1_existing]]*0.56</f>
        <v>#REF!</v>
      </c>
    </row>
    <row r="7" spans="1:43" x14ac:dyDescent="0.35">
      <c r="A7" t="s">
        <v>81</v>
      </c>
      <c r="B7" t="s">
        <v>81</v>
      </c>
      <c r="C7" t="s">
        <v>63</v>
      </c>
      <c r="D7" t="s">
        <v>82</v>
      </c>
      <c r="E7" t="s">
        <v>83</v>
      </c>
      <c r="K7">
        <v>100</v>
      </c>
      <c r="L7">
        <v>100</v>
      </c>
      <c r="Y7">
        <v>3.6010731197896975E-3</v>
      </c>
      <c r="Z7">
        <v>3.601073119789697E-3</v>
      </c>
      <c r="AF7">
        <v>26.81</v>
      </c>
      <c r="AK7">
        <v>0.1</v>
      </c>
      <c r="AL7" s="2"/>
      <c r="AM7" s="2"/>
      <c r="AN7" t="s">
        <v>64</v>
      </c>
      <c r="AO7" t="s">
        <v>79</v>
      </c>
      <c r="AP7" s="3">
        <v>0</v>
      </c>
      <c r="AQ7" s="4"/>
    </row>
    <row r="8" spans="1:43" x14ac:dyDescent="0.35">
      <c r="A8" t="s">
        <v>84</v>
      </c>
      <c r="B8" t="s">
        <v>111</v>
      </c>
      <c r="C8" s="5" t="s">
        <v>85</v>
      </c>
      <c r="D8" s="6" t="s">
        <v>68</v>
      </c>
      <c r="E8" t="s">
        <v>86</v>
      </c>
      <c r="F8" t="s">
        <v>87</v>
      </c>
    </row>
  </sheetData>
  <phoneticPr fontId="1" type="noConversion"/>
  <dataValidations count="1">
    <dataValidation type="list" allowBlank="1" showInputMessage="1" showErrorMessage="1" sqref="AL2:AL5 AL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B835F9-D92E-40A0-A037-A2A4A06AE948}">
          <x14:formula1>
            <xm:f>DropDown!$A$3:$A$40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topLeftCell="P1" workbookViewId="0">
      <selection activeCell="A2" sqref="A2:AB5"/>
    </sheetView>
  </sheetViews>
  <sheetFormatPr defaultRowHeight="14.5" x14ac:dyDescent="0.35"/>
  <cols>
    <col min="1" max="1" width="29.08984375" customWidth="1"/>
    <col min="2" max="2" width="17.453125" bestFit="1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8" x14ac:dyDescent="0.35">
      <c r="A1" t="s">
        <v>16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18</v>
      </c>
      <c r="R1" t="s">
        <v>17</v>
      </c>
      <c r="S1" t="s">
        <v>19</v>
      </c>
      <c r="T1" t="s">
        <v>28</v>
      </c>
      <c r="U1" t="s">
        <v>6</v>
      </c>
      <c r="V1" t="s">
        <v>30</v>
      </c>
      <c r="W1" t="s">
        <v>34</v>
      </c>
      <c r="X1" t="s">
        <v>31</v>
      </c>
      <c r="Y1" t="s">
        <v>32</v>
      </c>
      <c r="Z1" t="s">
        <v>33</v>
      </c>
      <c r="AA1" t="s">
        <v>48</v>
      </c>
      <c r="AB1" t="s">
        <v>49</v>
      </c>
    </row>
    <row r="2" spans="1:28" x14ac:dyDescent="0.35">
      <c r="A2" t="s">
        <v>88</v>
      </c>
      <c r="B2" t="s">
        <v>89</v>
      </c>
      <c r="C2" t="s">
        <v>90</v>
      </c>
      <c r="D2" t="s">
        <v>63</v>
      </c>
      <c r="E2" t="s">
        <v>63</v>
      </c>
      <c r="F2" t="s">
        <v>90</v>
      </c>
      <c r="G2" t="s">
        <v>91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92</v>
      </c>
      <c r="AB2">
        <v>1</v>
      </c>
    </row>
    <row r="3" spans="1:28" x14ac:dyDescent="0.35">
      <c r="A3" t="s">
        <v>93</v>
      </c>
      <c r="B3" t="s">
        <v>94</v>
      </c>
      <c r="C3" t="s">
        <v>68</v>
      </c>
      <c r="D3" t="s">
        <v>95</v>
      </c>
      <c r="E3" t="s">
        <v>95</v>
      </c>
      <c r="F3" t="s">
        <v>68</v>
      </c>
      <c r="G3" t="s">
        <v>96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97</v>
      </c>
      <c r="AB3">
        <v>1</v>
      </c>
    </row>
    <row r="4" spans="1:28" x14ac:dyDescent="0.35">
      <c r="A4" t="s">
        <v>101</v>
      </c>
      <c r="B4" t="s">
        <v>114</v>
      </c>
      <c r="C4" t="s">
        <v>102</v>
      </c>
      <c r="D4" t="s">
        <v>103</v>
      </c>
      <c r="E4" t="s">
        <v>103</v>
      </c>
      <c r="F4" t="s">
        <v>102</v>
      </c>
      <c r="G4" t="s">
        <v>96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AA4" t="s">
        <v>97</v>
      </c>
      <c r="AB4">
        <v>1</v>
      </c>
    </row>
    <row r="5" spans="1:28" x14ac:dyDescent="0.35">
      <c r="A5" t="s">
        <v>98</v>
      </c>
      <c r="B5" t="s">
        <v>99</v>
      </c>
      <c r="C5" t="s">
        <v>69</v>
      </c>
      <c r="E5" t="s">
        <v>100</v>
      </c>
      <c r="G5" t="s">
        <v>96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92</v>
      </c>
      <c r="AB5">
        <v>1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AE2B2-7C4D-4693-9155-E6D23ED798CD}">
          <x14:formula1>
            <xm:f>DropDown!$A:$A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topLeftCell="B1" workbookViewId="0">
      <selection activeCell="A2" sqref="A2:N3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4" x14ac:dyDescent="0.35">
      <c r="A1" t="s">
        <v>20</v>
      </c>
      <c r="B1" t="s">
        <v>44</v>
      </c>
      <c r="C1" t="s">
        <v>26</v>
      </c>
      <c r="D1" t="s">
        <v>27</v>
      </c>
      <c r="E1" t="s">
        <v>22</v>
      </c>
      <c r="F1" t="s">
        <v>23</v>
      </c>
      <c r="G1" t="s">
        <v>24</v>
      </c>
      <c r="H1" t="s">
        <v>25</v>
      </c>
      <c r="I1" t="s">
        <v>6</v>
      </c>
      <c r="J1" t="s">
        <v>30</v>
      </c>
      <c r="K1" t="s">
        <v>29</v>
      </c>
      <c r="L1" t="s">
        <v>45</v>
      </c>
      <c r="M1" t="s">
        <v>46</v>
      </c>
      <c r="N1" t="s">
        <v>47</v>
      </c>
    </row>
    <row r="2" spans="1:14" x14ac:dyDescent="0.35">
      <c r="A2" t="s">
        <v>95</v>
      </c>
      <c r="B2" t="s">
        <v>104</v>
      </c>
      <c r="C2">
        <v>0</v>
      </c>
      <c r="E2" t="b">
        <v>1</v>
      </c>
      <c r="F2">
        <v>5478.6764505058327</v>
      </c>
      <c r="G2">
        <v>4.147E-2</v>
      </c>
      <c r="H2" t="s">
        <v>105</v>
      </c>
      <c r="L2" t="s">
        <v>70</v>
      </c>
      <c r="M2">
        <v>0</v>
      </c>
      <c r="N2">
        <v>0.121</v>
      </c>
    </row>
    <row r="3" spans="1:14" x14ac:dyDescent="0.35">
      <c r="A3" t="s">
        <v>103</v>
      </c>
      <c r="B3" t="s">
        <v>113</v>
      </c>
      <c r="C3">
        <v>0</v>
      </c>
      <c r="E3" t="b">
        <v>1</v>
      </c>
      <c r="H3" t="s">
        <v>105</v>
      </c>
      <c r="L3" t="s">
        <v>70</v>
      </c>
      <c r="M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tabSelected="1" workbookViewId="0">
      <selection activeCell="A2" sqref="A2:A18"/>
    </sheetView>
  </sheetViews>
  <sheetFormatPr defaultRowHeight="14.5" x14ac:dyDescent="0.35"/>
  <sheetData>
    <row r="1" spans="1:1" x14ac:dyDescent="0.35">
      <c r="A1" t="s">
        <v>60</v>
      </c>
    </row>
    <row r="2" spans="1:1" x14ac:dyDescent="0.35">
      <c r="A2" t="s">
        <v>61</v>
      </c>
    </row>
    <row r="3" spans="1:1" x14ac:dyDescent="0.35">
      <c r="A3" t="s">
        <v>107</v>
      </c>
    </row>
    <row r="4" spans="1:1" x14ac:dyDescent="0.35">
      <c r="A4" t="s">
        <v>81</v>
      </c>
    </row>
    <row r="5" spans="1:1" x14ac:dyDescent="0.35">
      <c r="A5" t="s">
        <v>110</v>
      </c>
    </row>
    <row r="6" spans="1:1" x14ac:dyDescent="0.35">
      <c r="A6" t="s">
        <v>78</v>
      </c>
    </row>
    <row r="7" spans="1:1" x14ac:dyDescent="0.35">
      <c r="A7" t="s">
        <v>111</v>
      </c>
    </row>
    <row r="8" spans="1:1" x14ac:dyDescent="0.35">
      <c r="A8" t="s">
        <v>99</v>
      </c>
    </row>
    <row r="9" spans="1:1" x14ac:dyDescent="0.35">
      <c r="A9" t="s">
        <v>94</v>
      </c>
    </row>
    <row r="10" spans="1:1" x14ac:dyDescent="0.35">
      <c r="A10" t="s">
        <v>104</v>
      </c>
    </row>
    <row r="11" spans="1:1" x14ac:dyDescent="0.35">
      <c r="A11" t="s">
        <v>114</v>
      </c>
    </row>
    <row r="12" spans="1:1" x14ac:dyDescent="0.35">
      <c r="A12" t="s">
        <v>113</v>
      </c>
    </row>
    <row r="13" spans="1:1" x14ac:dyDescent="0.35">
      <c r="A13" t="s">
        <v>108</v>
      </c>
    </row>
    <row r="14" spans="1:1" x14ac:dyDescent="0.35">
      <c r="A14" t="s">
        <v>106</v>
      </c>
    </row>
    <row r="15" spans="1:1" x14ac:dyDescent="0.35">
      <c r="A15" t="s">
        <v>89</v>
      </c>
    </row>
    <row r="16" spans="1:1" x14ac:dyDescent="0.35">
      <c r="A16" t="s">
        <v>61</v>
      </c>
    </row>
    <row r="17" spans="1:1" x14ac:dyDescent="0.35">
      <c r="A17" t="s">
        <v>112</v>
      </c>
    </row>
    <row r="18" spans="1:1" x14ac:dyDescent="0.35">
      <c r="A18" t="s">
        <v>109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Lucia Ciprian</cp:lastModifiedBy>
  <dcterms:created xsi:type="dcterms:W3CDTF">2024-01-09T13:25:56Z</dcterms:created>
  <dcterms:modified xsi:type="dcterms:W3CDTF">2024-10-25T13:58:02Z</dcterms:modified>
</cp:coreProperties>
</file>