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183" documentId="13_ncr:1_{D954787A-120F-4E9B-9D31-96F6A5AD2E25}" xr6:coauthVersionLast="47" xr6:coauthVersionMax="47" xr10:uidLastSave="{D6623D91-A59E-40B2-8FB1-AA7C413DA206}"/>
  <bookViews>
    <workbookView xWindow="-110" yWindow="-110" windowWidth="19420" windowHeight="10420" xr2:uid="{50334894-9481-4F8E-BD29-206032E10C62}"/>
  </bookViews>
  <sheets>
    <sheet name="Units" sheetId="1" r:id="rId1"/>
    <sheet name="Connections" sheetId="2" r:id="rId2"/>
    <sheet name="Storages" sheetId="3" r:id="rId3"/>
    <sheet name="Drop_Down" sheetId="4" r:id="rId4"/>
  </sheets>
  <definedNames>
    <definedName name="CIQWBGuid" hidden="1">"378badc6-b550-4849-a0fc-5509a5582dd3"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/>
  <c r="AB5" i="1"/>
  <c r="AB6" i="1"/>
</calcChain>
</file>

<file path=xl/sharedStrings.xml><?xml version="1.0" encoding="utf-8"?>
<sst xmlns="http://schemas.openxmlformats.org/spreadsheetml/2006/main" count="168" uniqueCount="105">
  <si>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</si>
  <si>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</si>
  <si>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</si>
  <si>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</si>
  <si>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</si>
  <si>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</si>
  <si>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</si>
  <si>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</si>
  <si>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</si>
  <si>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</si>
  <si>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</si>
  <si>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</si>
  <si>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</si>
  <si>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</si>
  <si>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</si>
  <si>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</si>
  <si>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</si>
  <si>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</si>
  <si>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</si>
  <si>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</si>
  <si>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</si>
  <si>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</si>
  <si>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</si>
  <si>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</si>
  <si>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</si>
  <si>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</si>
  <si>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</si>
  <si>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</si>
  <si>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</si>
  <si>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</si>
  <si>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</si>
  <si>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</si>
  <si>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</si>
  <si>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</si>
  <si>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Error messages: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</si>
  <si>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</si>
  <si>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</si>
  <si>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</si>
  <si>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</si>
  <si>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</si>
  <si>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</si>
  <si>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</si>
  <si>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</si>
  <si>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</si>
  <si>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</si>
  <si>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</si>
  <si>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</si>
  <si>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</si>
  <si>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</si>
  <si>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</si>
  <si>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</si>
  <si>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</si>
  <si>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</si>
  <si>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</si>
  <si>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</si>
  <si>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</si>
  <si>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</si>
  <si>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</si>
  <si>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</si>
  <si>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</si>
  <si>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</si>
  <si>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</si>
  <si>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</si>
  <si>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</si>
  <si>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</si>
  <si>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</si>
  <si>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</si>
  <si>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</si>
  <si>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</si>
  <si>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</si>
  <si>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</si>
  <si>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</si>
  <si>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</si>
  <si>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</si>
  <si>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</si>
  <si>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</si>
  <si>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</si>
  <si>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</si>
  <si>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Electric_Steam_Boiler</t>
  </si>
  <si>
    <t>object_type</t>
  </si>
  <si>
    <t>Methanol_Plant</t>
  </si>
  <si>
    <t>Methanol_storage</t>
  </si>
  <si>
    <t>Hydrogen_storage</t>
  </si>
  <si>
    <t>number_of_storages</t>
  </si>
  <si>
    <t>storage_investment_cost</t>
  </si>
  <si>
    <t>connection_investment_tech_lifetime</t>
  </si>
  <si>
    <t>number_of_connections</t>
  </si>
  <si>
    <t>number_of_units</t>
  </si>
  <si>
    <t>Pipeline</t>
  </si>
  <si>
    <t>Hydrogen_pipeline</t>
  </si>
  <si>
    <t>Power_line</t>
  </si>
  <si>
    <t>Heat_pipeline</t>
  </si>
  <si>
    <t>Methanol_pipeline</t>
  </si>
  <si>
    <t>units_on_cost</t>
  </si>
  <si>
    <t>50Y</t>
  </si>
  <si>
    <t>40Y</t>
  </si>
  <si>
    <t>AEC_Electrolyzer</t>
  </si>
  <si>
    <t>PEM_Electrolyzer</t>
  </si>
  <si>
    <t>SOEC_Electrolyzer</t>
  </si>
  <si>
    <t>Destilation_tower</t>
  </si>
  <si>
    <t>Solar_Plant</t>
  </si>
  <si>
    <t>Wind_onshore</t>
  </si>
  <si>
    <t>Wind_offshore</t>
  </si>
  <si>
    <t>start_up_cost</t>
  </si>
  <si>
    <t>shut_down_cost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</si>
</sst>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P7" totalsRowShown="0">
  <autoFilter ref="A1:AP7" xr:uid="{A55D93BB-3EF1-4249-80C0-A8E75E738393}"/>
  <tableColumns count="42">
    <tableColumn id="1" xr3:uid="{C73E51D0-1842-42F3-9C00-F0DBD2E661BE}" name="Unit"/>
    <tableColumn id="40" xr3:uid="{C2CFC5A4-5329-4F74-926A-18CEB18C062C}" name="Object_type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36" xr3:uid="{1EE4296C-1C46-4898-8A2C-751BA3F253FD}" name="start_up_cost"/>
    <tableColumn id="37" xr3:uid="{6C1B7D2C-C9EA-4CA7-8F83-97D715B96047}" name="shut_down_cost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s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8" xr3:uid="{957AF85B-8792-4643-A381-29FACAA69887}" name="resolution_output" dataDxfId="6"/>
    <tableColumn id="39" xr3:uid="{BCE2350E-150B-4A7E-94BF-BB3BC7E31016}" name="demand" dataDxfId="5"/>
    <tableColumn id="43" xr3:uid="{4079FBE2-CFC5-4BCF-9353-8F6771C73DD2}" name="number_of_units" dataDxfId="4"/>
    <tableColumn id="45" xr3:uid="{4B3B8871-E458-49D5-BFE4-E2DD849EE6AD}" name="Error messages: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  <tableColumn id="29" xr3:uid="{79DE3A19-CED6-47DE-AEF5-F6BB2D320F24}" name="connection_investment_tech_lifetime" dataDxfId="1"/>
    <tableColumn id="30" xr3:uid="{09434E4A-7BF5-4547-9708-EA3F0F7ADC8E}" name="number_of_connec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M5" totalsRowShown="0">
  <autoFilter ref="A1:M5" xr:uid="{070C7B69-9214-47B9-93F0-C6C6118ED7CC}"/>
  <tableColumns count="13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  <tableColumn id="15" xr3:uid="{5FF71707-8528-4768-8697-8818F4BC14D6}" name="number_of_storages"/>
    <tableColumn id="16" xr3:uid="{8C607D2E-BC5C-4E67-8BF2-33EAD803CDBB}" name="storage_investment_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18" totalsRowShown="0">
  <autoFilter ref="A1:A18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P7"/>
  <sheetViews>
    <sheetView tabSelected="1" topLeftCell="O1" zoomScaleNormal="100" workbookViewId="0">
      <selection activeCell="Y8" sqref="Y8"/>
    </sheetView>
  </sheetViews>
  <sheetFormatPr defaultRowHeight="14.5" x14ac:dyDescent="0.35"/>
  <cols>
    <col min="1" max="1" width="13.81640625" customWidth="1"/>
    <col min="2" max="2" width="19.36328125" bestFit="1" customWidth="1"/>
    <col min="5" max="6" width="9.81640625" customWidth="1"/>
    <col min="7" max="7" width="20.453125" bestFit="1" customWidth="1"/>
    <col min="8" max="8" width="17.453125" hidden="1" customWidth="1"/>
    <col min="9" max="9" width="20.453125" bestFit="1" customWidth="1"/>
    <col min="10" max="10" width="17.453125" hidden="1" customWidth="1"/>
    <col min="11" max="11" width="21.81640625" bestFit="1" customWidth="1"/>
    <col min="12" max="12" width="20.1796875" hidden="1" customWidth="1"/>
    <col min="13" max="13" width="21.81640625" bestFit="1" customWidth="1"/>
    <col min="14" max="14" width="19" customWidth="1"/>
    <col min="15" max="15" width="16.7265625" bestFit="1" customWidth="1"/>
    <col min="16" max="26" width="10.54296875" customWidth="1"/>
    <col min="27" max="27" width="15.54296875" bestFit="1" customWidth="1"/>
    <col min="28" max="28" width="17.1796875" bestFit="1" customWidth="1"/>
    <col min="29" max="29" width="18.81640625" bestFit="1" customWidth="1"/>
    <col min="30" max="31" width="12.7265625" customWidth="1"/>
    <col min="32" max="32" width="11" bestFit="1" customWidth="1"/>
    <col min="33" max="33" width="11" customWidth="1"/>
    <col min="34" max="34" width="11.26953125" bestFit="1" customWidth="1"/>
    <col min="36" max="36" width="8.7265625" customWidth="1"/>
    <col min="39" max="39" width="18.54296875" bestFit="1" customWidth="1"/>
    <col min="40" max="40" width="10" bestFit="1" customWidth="1"/>
    <col min="42" max="42" width="17.36328125" customWidth="1"/>
  </cols>
  <sheetData>
    <row r="1" spans="1:42" x14ac:dyDescent="0.35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103</v>
      </c>
      <c r="Z1" t="s">
        <v>104</v>
      </c>
      <c r="AA1" t="s">
        <v>23</v>
      </c>
      <c r="AB1" t="s">
        <v>24</v>
      </c>
      <c r="AC1" t="s">
        <v>25</v>
      </c>
      <c r="AD1" t="s">
        <v>26</v>
      </c>
      <c r="AE1" t="s">
        <v>93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73</v>
      </c>
      <c r="AN1" t="s">
        <v>74</v>
      </c>
      <c r="AO1" t="s">
        <v>87</v>
      </c>
      <c r="AP1" s="1" t="s">
        <v>34</v>
      </c>
    </row>
    <row r="2" spans="1:42" x14ac:dyDescent="0.35">
      <c r="A2" t="s">
        <v>100</v>
      </c>
      <c r="B2" t="s">
        <v>77</v>
      </c>
      <c r="E2" t="s">
        <v>35</v>
      </c>
      <c r="K2">
        <v>304</v>
      </c>
      <c r="L2">
        <v>304</v>
      </c>
      <c r="Y2">
        <v>10</v>
      </c>
      <c r="AD2">
        <f>Table1[[#This Row],[Cap_Output1_existing]]*0.56</f>
        <v>170.24</v>
      </c>
      <c r="AF2">
        <v>1.29</v>
      </c>
      <c r="AM2" s="3"/>
      <c r="AN2" s="3"/>
      <c r="AO2" s="5">
        <v>0</v>
      </c>
      <c r="AP2" s="2"/>
    </row>
    <row r="3" spans="1:42" x14ac:dyDescent="0.35">
      <c r="A3" t="s">
        <v>36</v>
      </c>
      <c r="B3" t="s">
        <v>97</v>
      </c>
      <c r="C3" t="s">
        <v>35</v>
      </c>
      <c r="D3" t="s">
        <v>37</v>
      </c>
      <c r="E3" t="s">
        <v>38</v>
      </c>
      <c r="F3" t="s">
        <v>39</v>
      </c>
      <c r="G3">
        <v>52</v>
      </c>
      <c r="H3">
        <v>52</v>
      </c>
      <c r="O3">
        <v>0.75</v>
      </c>
      <c r="AA3">
        <v>5.8500000000000002E-3</v>
      </c>
      <c r="AC3">
        <v>1.76</v>
      </c>
      <c r="AF3">
        <v>4.34</v>
      </c>
      <c r="AI3">
        <v>1.4865951742627345E-3</v>
      </c>
      <c r="AL3">
        <v>0.02</v>
      </c>
      <c r="AM3" s="3"/>
      <c r="AN3" s="3"/>
      <c r="AO3" s="5">
        <v>0</v>
      </c>
      <c r="AP3" s="2"/>
    </row>
    <row r="4" spans="1:42" x14ac:dyDescent="0.35">
      <c r="A4" t="s">
        <v>40</v>
      </c>
      <c r="B4" t="s">
        <v>40</v>
      </c>
      <c r="C4" t="s">
        <v>35</v>
      </c>
      <c r="D4" t="s">
        <v>41</v>
      </c>
      <c r="E4" t="s">
        <v>42</v>
      </c>
      <c r="K4">
        <v>100</v>
      </c>
      <c r="L4">
        <v>100</v>
      </c>
      <c r="AA4">
        <v>3.6010731197896975E-3</v>
      </c>
      <c r="AB4">
        <v>3.601073119789697E-3</v>
      </c>
      <c r="AH4">
        <v>26.81</v>
      </c>
      <c r="AM4" s="3"/>
      <c r="AN4" s="3"/>
      <c r="AO4" s="5">
        <v>0</v>
      </c>
      <c r="AP4" s="2"/>
    </row>
    <row r="5" spans="1:42" x14ac:dyDescent="0.35">
      <c r="A5" t="s">
        <v>43</v>
      </c>
      <c r="B5" t="s">
        <v>99</v>
      </c>
      <c r="C5" t="s">
        <v>44</v>
      </c>
      <c r="D5" t="s">
        <v>45</v>
      </c>
      <c r="E5" t="s">
        <v>46</v>
      </c>
      <c r="H5">
        <v>52</v>
      </c>
      <c r="K5">
        <v>52</v>
      </c>
      <c r="AA5">
        <v>17.277901743828668</v>
      </c>
      <c r="AB5">
        <f>1/0.795</f>
        <v>1.2578616352201257</v>
      </c>
      <c r="AM5" s="3" t="s">
        <v>75</v>
      </c>
      <c r="AN5" s="4">
        <v>20.192799999999998</v>
      </c>
      <c r="AO5" s="5">
        <v>0</v>
      </c>
      <c r="AP5" s="2"/>
    </row>
    <row r="6" spans="1:42" x14ac:dyDescent="0.35">
      <c r="A6" t="s">
        <v>47</v>
      </c>
      <c r="B6" t="s">
        <v>80</v>
      </c>
      <c r="C6" t="s">
        <v>38</v>
      </c>
      <c r="D6" t="s">
        <v>42</v>
      </c>
      <c r="E6" t="s">
        <v>44</v>
      </c>
      <c r="F6" t="s">
        <v>39</v>
      </c>
      <c r="K6">
        <v>52</v>
      </c>
      <c r="L6">
        <v>100</v>
      </c>
      <c r="N6">
        <v>10</v>
      </c>
      <c r="O6">
        <v>0.7</v>
      </c>
      <c r="P6" t="s">
        <v>48</v>
      </c>
      <c r="Q6">
        <v>0.5</v>
      </c>
      <c r="S6">
        <v>0.5</v>
      </c>
      <c r="U6">
        <v>0.5</v>
      </c>
      <c r="W6">
        <v>0.5</v>
      </c>
      <c r="AA6">
        <v>5.1734967222388608</v>
      </c>
      <c r="AB6">
        <f>1/0.96</f>
        <v>1.0416666666666667</v>
      </c>
      <c r="AC6">
        <v>4.32</v>
      </c>
      <c r="AF6">
        <v>4.45</v>
      </c>
      <c r="AM6" s="3"/>
      <c r="AN6" s="3"/>
      <c r="AO6" s="5">
        <v>0</v>
      </c>
      <c r="AP6" s="2"/>
    </row>
    <row r="7" spans="1:42" x14ac:dyDescent="0.35">
      <c r="A7" t="s">
        <v>49</v>
      </c>
      <c r="B7" t="s">
        <v>78</v>
      </c>
      <c r="C7" t="s">
        <v>35</v>
      </c>
      <c r="D7" t="s">
        <v>37</v>
      </c>
      <c r="E7" t="s">
        <v>45</v>
      </c>
      <c r="G7">
        <v>100</v>
      </c>
      <c r="AA7">
        <v>7.2437800000000002E-4</v>
      </c>
      <c r="AB7">
        <v>0.99</v>
      </c>
      <c r="AF7">
        <v>0.11929223744292237</v>
      </c>
      <c r="AI7">
        <v>1.4865951742627345E-3</v>
      </c>
      <c r="AM7" s="3"/>
      <c r="AN7" s="3"/>
      <c r="AO7" s="5">
        <v>0</v>
      </c>
      <c r="AP7" s="2"/>
    </row>
  </sheetData>
  <phoneticPr fontId="1" type="noConversion"/>
  <dataValidations count="1">
    <dataValidation type="list" allowBlank="1" showInputMessage="1" showErrorMessage="1" sqref="AM2:AM7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366E42-33F3-4EDD-93D9-8063CF7ED881}">
          <x14:formula1>
            <xm:f>Drop_Down!$A:$A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>
      <selection activeCell="S7" sqref="S7"/>
    </sheetView>
  </sheetViews>
  <sheetFormatPr defaultRowHeight="14.5" x14ac:dyDescent="0.35"/>
  <cols>
    <col min="1" max="1" width="28" customWidth="1"/>
    <col min="2" max="2" width="13.81640625" customWidth="1"/>
    <col min="5" max="6" width="9.81640625" customWidth="1"/>
    <col min="7" max="7" width="17.1796875" customWidth="1"/>
    <col min="8" max="8" width="15.26953125" customWidth="1"/>
    <col min="9" max="9" width="17.453125" hidden="1" customWidth="1"/>
    <col min="10" max="10" width="15.453125" customWidth="1"/>
    <col min="11" max="11" width="1.7265625" hidden="1" customWidth="1"/>
    <col min="12" max="12" width="15.453125" customWidth="1"/>
    <col min="13" max="13" width="19" hidden="1" customWidth="1"/>
    <col min="14" max="14" width="15.453125" customWidth="1"/>
    <col min="15" max="15" width="19" hidden="1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81640625" customWidth="1"/>
    <col min="22" max="23" width="17.81640625" bestFit="1" customWidth="1"/>
    <col min="24" max="25" width="19.453125" bestFit="1" customWidth="1"/>
    <col min="26" max="26" width="35.26953125" bestFit="1" customWidth="1"/>
    <col min="27" max="27" width="24.26953125" bestFit="1" customWidth="1"/>
  </cols>
  <sheetData>
    <row r="1" spans="1:27" x14ac:dyDescent="0.35">
      <c r="A1" t="s">
        <v>50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52</v>
      </c>
      <c r="N1" t="s">
        <v>11</v>
      </c>
      <c r="O1" t="s">
        <v>12</v>
      </c>
      <c r="P1" t="s">
        <v>53</v>
      </c>
      <c r="Q1" t="s">
        <v>23</v>
      </c>
      <c r="R1" t="s">
        <v>24</v>
      </c>
      <c r="S1" t="s">
        <v>25</v>
      </c>
      <c r="T1" t="s">
        <v>54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85</v>
      </c>
      <c r="AA1" t="s">
        <v>86</v>
      </c>
    </row>
    <row r="2" spans="1:27" x14ac:dyDescent="0.35">
      <c r="A2" t="s">
        <v>55</v>
      </c>
      <c r="B2" t="s">
        <v>90</v>
      </c>
      <c r="C2" t="s">
        <v>56</v>
      </c>
      <c r="D2" t="s">
        <v>35</v>
      </c>
      <c r="E2" t="s">
        <v>35</v>
      </c>
      <c r="F2" t="s">
        <v>56</v>
      </c>
      <c r="G2" t="s">
        <v>57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95</v>
      </c>
      <c r="AA2">
        <v>1</v>
      </c>
    </row>
    <row r="3" spans="1:27" x14ac:dyDescent="0.35">
      <c r="A3" t="s">
        <v>58</v>
      </c>
      <c r="B3" t="s">
        <v>89</v>
      </c>
      <c r="C3" t="s">
        <v>38</v>
      </c>
      <c r="D3" t="s">
        <v>59</v>
      </c>
      <c r="E3" t="s">
        <v>59</v>
      </c>
      <c r="F3" t="s">
        <v>38</v>
      </c>
      <c r="G3" t="s">
        <v>64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94</v>
      </c>
      <c r="AA3">
        <v>1</v>
      </c>
    </row>
    <row r="4" spans="1:27" x14ac:dyDescent="0.35">
      <c r="A4" t="s">
        <v>60</v>
      </c>
      <c r="B4" t="s">
        <v>92</v>
      </c>
      <c r="C4" t="s">
        <v>46</v>
      </c>
      <c r="D4" t="s">
        <v>61</v>
      </c>
      <c r="E4" t="s">
        <v>61</v>
      </c>
      <c r="F4" t="s">
        <v>46</v>
      </c>
      <c r="G4" t="s">
        <v>64</v>
      </c>
      <c r="H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R4">
        <v>0.99983999999999995</v>
      </c>
      <c r="T4">
        <v>0.99983999999999995</v>
      </c>
      <c r="U4">
        <v>1.0958904109589041E-2</v>
      </c>
      <c r="Z4" t="s">
        <v>94</v>
      </c>
      <c r="AA4">
        <v>1</v>
      </c>
    </row>
    <row r="5" spans="1:27" x14ac:dyDescent="0.35">
      <c r="A5" t="s">
        <v>62</v>
      </c>
      <c r="B5" t="s">
        <v>91</v>
      </c>
      <c r="C5" t="s">
        <v>39</v>
      </c>
      <c r="E5" t="s">
        <v>63</v>
      </c>
      <c r="G5" t="s">
        <v>64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95</v>
      </c>
      <c r="AA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B4E672-DF5B-4E33-8C90-3907F490B7EF}">
          <x14:formula1>
            <xm:f>Drop_Down!$A$2:$A$60</xm:f>
          </x14:formula1>
          <xm:sqref>B2:B100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M3"/>
  <sheetViews>
    <sheetView workbookViewId="0">
      <selection activeCell="F1" sqref="F1"/>
    </sheetView>
  </sheetViews>
  <sheetFormatPr defaultRowHeight="14.5" x14ac:dyDescent="0.35"/>
  <cols>
    <col min="1" max="1" width="25.54296875" bestFit="1" customWidth="1"/>
    <col min="2" max="2" width="25.54296875" customWidth="1"/>
    <col min="3" max="3" width="14.1796875" bestFit="1" customWidth="1"/>
    <col min="4" max="4" width="12.54296875" bestFit="1" customWidth="1"/>
    <col min="5" max="5" width="10.54296875" bestFit="1" customWidth="1"/>
    <col min="6" max="6" width="16.54296875" bestFit="1" customWidth="1"/>
    <col min="7" max="7" width="15.81640625" bestFit="1" customWidth="1"/>
    <col min="8" max="8" width="15.81640625" customWidth="1"/>
    <col min="9" max="9" width="9" customWidth="1"/>
    <col min="10" max="10" width="11" bestFit="1" customWidth="1"/>
    <col min="11" max="11" width="11.26953125" bestFit="1" customWidth="1"/>
  </cols>
  <sheetData>
    <row r="1" spans="1:13" x14ac:dyDescent="0.35">
      <c r="A1" t="s">
        <v>65</v>
      </c>
      <c r="B1" t="s">
        <v>76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26</v>
      </c>
      <c r="J1" t="s">
        <v>27</v>
      </c>
      <c r="K1" t="s">
        <v>28</v>
      </c>
      <c r="L1" t="s">
        <v>83</v>
      </c>
      <c r="M1" t="s">
        <v>84</v>
      </c>
    </row>
    <row r="2" spans="1:13" x14ac:dyDescent="0.35">
      <c r="A2" t="s">
        <v>59</v>
      </c>
      <c r="B2" t="s">
        <v>82</v>
      </c>
      <c r="C2">
        <v>0</v>
      </c>
      <c r="E2" t="b">
        <v>1</v>
      </c>
      <c r="F2">
        <v>5478.6764505058327</v>
      </c>
      <c r="G2">
        <v>4.147E-2</v>
      </c>
      <c r="H2" t="s">
        <v>72</v>
      </c>
      <c r="L2">
        <v>0</v>
      </c>
      <c r="M2">
        <v>0.121</v>
      </c>
    </row>
    <row r="3" spans="1:13" x14ac:dyDescent="0.35">
      <c r="A3" t="s">
        <v>61</v>
      </c>
      <c r="B3" t="s">
        <v>81</v>
      </c>
      <c r="C3">
        <v>0</v>
      </c>
      <c r="E3" t="b">
        <v>1</v>
      </c>
      <c r="F3">
        <v>2640</v>
      </c>
      <c r="G3">
        <v>0</v>
      </c>
      <c r="H3" t="s">
        <v>72</v>
      </c>
      <c r="L3">
        <v>0</v>
      </c>
      <c r="M3">
        <v>1.3958682300390841E-4</v>
      </c>
    </row>
  </sheetData>
  <phoneticPr fontId="1" type="noConversion"/>
  <dataValidations count="1">
    <dataValidation type="list" allowBlank="1" showInputMessage="1" showErrorMessage="1" sqref="E2:E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18"/>
  <sheetViews>
    <sheetView workbookViewId="0">
      <selection activeCell="A19" sqref="A19"/>
    </sheetView>
  </sheetViews>
  <sheetFormatPr defaultRowHeight="14.5" x14ac:dyDescent="0.35"/>
  <cols>
    <col min="1" max="1" width="13" customWidth="1"/>
  </cols>
  <sheetData>
    <row r="1" spans="1:1" x14ac:dyDescent="0.35">
      <c r="A1" t="s">
        <v>79</v>
      </c>
    </row>
    <row r="2" spans="1:1" x14ac:dyDescent="0.35">
      <c r="A2" t="s">
        <v>77</v>
      </c>
    </row>
    <row r="3" spans="1:1" x14ac:dyDescent="0.35">
      <c r="A3" t="s">
        <v>96</v>
      </c>
    </row>
    <row r="4" spans="1:1" x14ac:dyDescent="0.35">
      <c r="A4" t="s">
        <v>97</v>
      </c>
    </row>
    <row r="5" spans="1:1" x14ac:dyDescent="0.35">
      <c r="A5" t="s">
        <v>98</v>
      </c>
    </row>
    <row r="6" spans="1:1" x14ac:dyDescent="0.35">
      <c r="A6" t="s">
        <v>40</v>
      </c>
    </row>
    <row r="7" spans="1:1" x14ac:dyDescent="0.35">
      <c r="A7" t="s">
        <v>80</v>
      </c>
    </row>
    <row r="8" spans="1:1" x14ac:dyDescent="0.35">
      <c r="A8" t="s">
        <v>78</v>
      </c>
    </row>
    <row r="9" spans="1:1" x14ac:dyDescent="0.35">
      <c r="A9" t="s">
        <v>81</v>
      </c>
    </row>
    <row r="10" spans="1:1" x14ac:dyDescent="0.35">
      <c r="A10" t="s">
        <v>82</v>
      </c>
    </row>
    <row r="11" spans="1:1" x14ac:dyDescent="0.35">
      <c r="A11" t="s">
        <v>90</v>
      </c>
    </row>
    <row r="12" spans="1:1" x14ac:dyDescent="0.35">
      <c r="A12" t="s">
        <v>89</v>
      </c>
    </row>
    <row r="13" spans="1:1" x14ac:dyDescent="0.35">
      <c r="A13" t="s">
        <v>88</v>
      </c>
    </row>
    <row r="14" spans="1:1" x14ac:dyDescent="0.35">
      <c r="A14" t="s">
        <v>91</v>
      </c>
    </row>
    <row r="15" spans="1:1" x14ac:dyDescent="0.35">
      <c r="A15" t="s">
        <v>92</v>
      </c>
    </row>
    <row r="16" spans="1:1" x14ac:dyDescent="0.35">
      <c r="A16" t="s">
        <v>99</v>
      </c>
    </row>
    <row r="17" spans="1:1" x14ac:dyDescent="0.35">
      <c r="A17" t="s">
        <v>101</v>
      </c>
    </row>
    <row r="18" spans="1:1" x14ac:dyDescent="0.35">
      <c r="A18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2024-01-09T13:25:56Z</dcterms:created>
  <dcterms:modified xsi:type="dcterms:W3CDTF">2024-10-02T08:20:16Z</dcterms:modified>
  <cp:category/>
  <cp:contentStatus/>
</cp:coreProperties>
</file>