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36" documentId="13_ncr:1_{D954787A-120F-4E9B-9D31-96F6A5AD2E25}" xr6:coauthVersionLast="47" xr6:coauthVersionMax="47" xr10:uidLastSave="{F32438C7-CED9-4A43-8C2C-454661B54E46}"/>
  <bookViews>
    <workbookView xWindow="-22815" yWindow="-21720" windowWidth="51840" windowHeight="21240" activeTab="3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"a4f43e6a-2fed-40b8-8442-1e884dace181"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Z5" i="1"/>
  <c r="Z6" i="1"/>
</calcChain>
</file>

<file path=xl/sharedStrings.xml><?xml version="1.0" encoding="utf-8"?>
<sst xmlns="http://schemas.openxmlformats.org/spreadsheetml/2006/main" count="183" uniqueCount="110">
  <si>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</si>
  <si>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</si>
  <si>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</si>
  <si>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</si>
  <si>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</si>
  <si>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</si>
  <si>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</si>
  <si>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</si>
  <si>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</si>
  <si>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</si>
  <si>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</si>
  <si>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</si>
  <si>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</si>
  <si>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</si>
  <si>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</si>
  <si>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</si>
  <si>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</si>
  <si>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</si>
  <si>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</si>
  <si>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</si>
  <si>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</si>
  <si>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</si>
  <si>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</si>
  <si>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</si>
  <si>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</si>
  <si>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</si>
  <si>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</si>
  <si>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</si>
  <si>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</si>
  <si>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</si>
  <si>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</si>
  <si>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</si>
  <si>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</si>
  <si>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</si>
  <si>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</si>
  <si>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</si>
  <si>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</si>
  <si>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</si>
  <si>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</si>
  <si>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</si>
  <si>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</si>
  <si>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</si>
  <si>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</si>
  <si>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</si>
  <si>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</si>
  <si>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</si>
  <si>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</si>
  <si>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</si>
  <si>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</si>
  <si>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</si>
  <si>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</si>
  <si>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</si>
  <si>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</si>
  <si>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</si>
  <si>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</si>
  <si>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</si>
  <si>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</si>
  <si>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</si>
  <si>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</si>
  <si>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</si>
  <si>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</si>
  <si>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</si>
  <si>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</si>
  <si>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</si>
  <si>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</si>
  <si>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</si>
  <si>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</si>
  <si>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</si>
  <si>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</si>
  <si>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</si>
  <si>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</si>
  <si>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</si>
  <si>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</si>
  <si>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</si>
  <si>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</si>
  <si>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</si>
  <si>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</si>
  <si>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</si>
  <si>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</si>
  <si>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</si>
  <si>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Electric_Steam_Boiler</t>
  </si>
  <si>
    <t>object_type</t>
  </si>
  <si>
    <t>Methanol_Plant</t>
  </si>
  <si>
    <t>Methanol_storage</t>
  </si>
  <si>
    <t>Hydrogen_storage</t>
  </si>
  <si>
    <t>storage_investment_tech_lifetime</t>
  </si>
  <si>
    <t>number_of_storages</t>
  </si>
  <si>
    <t>storage_investment_cost</t>
  </si>
  <si>
    <t>connection_investment_tech_lifetime</t>
  </si>
  <si>
    <t>number_of_connections</t>
  </si>
  <si>
    <t>unit_investment_variable_type</t>
  </si>
  <si>
    <t>unit_investment_tech_lifetime</t>
  </si>
  <si>
    <t>number_of_units</t>
  </si>
  <si>
    <t>unit_investment_variable_type_continuous</t>
  </si>
  <si>
    <t>Pipeline</t>
  </si>
  <si>
    <t>Hydrogen_pipeline</t>
  </si>
  <si>
    <t>Power_line</t>
  </si>
  <si>
    <t>Heat_pipeline</t>
  </si>
  <si>
    <t>Methanol_pipeline</t>
  </si>
  <si>
    <t>units_on_cost</t>
  </si>
  <si>
    <t>50Y</t>
  </si>
  <si>
    <t>40Y</t>
  </si>
  <si>
    <t>35Y</t>
  </si>
  <si>
    <t>25Y</t>
  </si>
  <si>
    <t>30Y</t>
  </si>
  <si>
    <t>20Y</t>
  </si>
  <si>
    <t>AEC_Electrolyzer</t>
  </si>
  <si>
    <t>PEM_Electrolyzer</t>
  </si>
  <si>
    <t>SOEC_Electrolyzer</t>
  </si>
  <si>
    <t>Destilation_tower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</si>
</sst>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Q7" totalsRowShown="0">
  <autoFilter ref="A1:AQ7" xr:uid="{A55D93BB-3EF1-4249-80C0-A8E75E738393}"/>
  <tableColumns count="43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s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8" xr3:uid="{957AF85B-8792-4643-A381-29FACAA69887}" name="resolution_output" dataDxfId="7"/>
    <tableColumn id="39" xr3:uid="{BCE2350E-150B-4A7E-94BF-BB3BC7E31016}" name="demand" dataDxfId="6"/>
    <tableColumn id="37" xr3:uid="{346F31E8-88ED-465C-B79B-8EF5B5998228}" name="unit_investment_variable_type"/>
    <tableColumn id="42" xr3:uid="{196BB49D-6206-466A-86DE-0BAB17646DAF}" name="unit_investment_tech_lifetime"/>
    <tableColumn id="43" xr3:uid="{4079FBE2-CFC5-4BCF-9353-8F6771C73DD2}" name="number_of_units" dataDxfId="5"/>
    <tableColumn id="45" xr3:uid="{4B3B8871-E458-49D5-BFE4-E2DD849EE6AD}" name="Error messages: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B5" totalsRowShown="0">
  <autoFilter ref="A1:AB5" xr:uid="{A55D93BB-3EF1-4249-80C0-A8E75E738393}"/>
  <tableColumns count="28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3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2"/>
    <tableColumn id="30" xr3:uid="{09434E4A-7BF5-4547-9708-EA3F0F7ADC8E}" name="number_of_connec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N5" totalsRowShown="0">
  <autoFilter ref="A1:N5" xr:uid="{070C7B69-9214-47B9-93F0-C6C6118ED7CC}"/>
  <tableColumns count="14">
    <tableColumn id="1" xr3:uid="{59CF1CEF-E7FA-4B7F-9443-D4A6EAAB7A8F}" name="Storage" dataDxfId="1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4" xr3:uid="{58E34C8A-1B4C-437B-981D-CD4CFED1B3A8}" name="storage_investment_tech_lifetime" dataDxfId="0"/>
    <tableColumn id="15" xr3:uid="{5FF71707-8528-4768-8697-8818F4BC14D6}" name="number_of_storages"/>
    <tableColumn id="16" xr3:uid="{8C607D2E-BC5C-4E67-8BF2-33EAD803CDBB}" name="storage_investment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6" totalsRowShown="0">
  <autoFilter ref="A1:A16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Q9"/>
  <sheetViews>
    <sheetView zoomScale="90" zoomScaleNormal="90" workbookViewId="0">
      <selection activeCell="Q29" sqref="Q29"/>
    </sheetView>
  </sheetViews>
  <sheetFormatPr defaultRowHeight="14.5" x14ac:dyDescent="0.35"/>
  <cols>
    <col min="1" max="1" width="13.81640625" customWidth="1"/>
    <col min="2" max="2" width="19.36328125" bestFit="1" customWidth="1"/>
    <col min="5" max="6" width="9.81640625" customWidth="1"/>
    <col min="7" max="7" width="20.453125" bestFit="1" customWidth="1"/>
    <col min="8" max="8" width="17.453125" hidden="1" customWidth="1"/>
    <col min="9" max="9" width="20.453125" bestFit="1" customWidth="1"/>
    <col min="10" max="10" width="17.453125" hidden="1" customWidth="1"/>
    <col min="11" max="11" width="21.81640625" bestFit="1" customWidth="1"/>
    <col min="12" max="12" width="20.1796875" hidden="1" customWidth="1"/>
    <col min="13" max="13" width="21.81640625" bestFit="1" customWidth="1"/>
    <col min="14" max="14" width="19" customWidth="1"/>
    <col min="15" max="15" width="16.7265625" bestFit="1" customWidth="1"/>
    <col min="16" max="24" width="10.54296875" customWidth="1"/>
    <col min="25" max="25" width="15.54296875" bestFit="1" customWidth="1"/>
    <col min="26" max="26" width="17.1796875" bestFit="1" customWidth="1"/>
    <col min="27" max="27" width="18.81640625" bestFit="1" customWidth="1"/>
    <col min="28" max="29" width="12.7265625" customWidth="1"/>
    <col min="30" max="30" width="11" bestFit="1" customWidth="1"/>
    <col min="31" max="31" width="11" customWidth="1"/>
    <col min="32" max="32" width="11.26953125" bestFit="1" customWidth="1"/>
    <col min="34" max="34" width="8.7265625" customWidth="1"/>
    <col min="37" max="37" width="19" customWidth="1"/>
    <col min="38" max="38" width="18.54296875" bestFit="1" customWidth="1"/>
    <col min="39" max="39" width="10" bestFit="1" customWidth="1"/>
    <col min="40" max="40" width="38.54296875" bestFit="1" customWidth="1"/>
    <col min="41" max="41" width="30" bestFit="1" customWidth="1"/>
    <col min="43" max="43" width="17.36328125" customWidth="1"/>
  </cols>
  <sheetData>
    <row r="1" spans="1:43" x14ac:dyDescent="0.35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99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75</v>
      </c>
      <c r="AM1" t="s">
        <v>76</v>
      </c>
      <c r="AN1" t="s">
        <v>90</v>
      </c>
      <c r="AO1" t="s">
        <v>91</v>
      </c>
      <c r="AP1" t="s">
        <v>92</v>
      </c>
      <c r="AQ1" s="1" t="s">
        <v>35</v>
      </c>
    </row>
    <row r="2" spans="1:43" x14ac:dyDescent="0.35">
      <c r="A2" t="s">
        <v>36</v>
      </c>
      <c r="B2" t="s">
        <v>79</v>
      </c>
      <c r="E2" t="s">
        <v>37</v>
      </c>
      <c r="K2">
        <v>304</v>
      </c>
      <c r="L2">
        <v>304</v>
      </c>
      <c r="AB2">
        <f>Table1[[#This Row],[Cap_Output1_existing]]*0.56</f>
        <v>170.24</v>
      </c>
      <c r="AD2">
        <v>1.29</v>
      </c>
      <c r="AL2" s="3"/>
      <c r="AM2" s="3"/>
      <c r="AN2" t="s">
        <v>93</v>
      </c>
      <c r="AO2" t="s">
        <v>102</v>
      </c>
      <c r="AP2" s="5">
        <v>0</v>
      </c>
      <c r="AQ2" s="2"/>
    </row>
    <row r="3" spans="1:43" x14ac:dyDescent="0.35">
      <c r="A3" t="s">
        <v>38</v>
      </c>
      <c r="B3" t="s">
        <v>107</v>
      </c>
      <c r="C3" t="s">
        <v>37</v>
      </c>
      <c r="D3" t="s">
        <v>39</v>
      </c>
      <c r="E3" t="s">
        <v>40</v>
      </c>
      <c r="F3" t="s">
        <v>41</v>
      </c>
      <c r="G3">
        <v>52</v>
      </c>
      <c r="H3">
        <v>52</v>
      </c>
      <c r="O3">
        <v>0.75</v>
      </c>
      <c r="Y3">
        <v>5.8500000000000002E-3</v>
      </c>
      <c r="AA3">
        <v>1.76</v>
      </c>
      <c r="AD3">
        <v>4.34</v>
      </c>
      <c r="AG3">
        <v>1.4865951742627345E-3</v>
      </c>
      <c r="AJ3">
        <v>0.02</v>
      </c>
      <c r="AL3" s="3"/>
      <c r="AM3" s="3"/>
      <c r="AN3" t="s">
        <v>93</v>
      </c>
      <c r="AO3" t="s">
        <v>103</v>
      </c>
      <c r="AP3" s="5">
        <v>0</v>
      </c>
      <c r="AQ3" s="2"/>
    </row>
    <row r="4" spans="1:43" x14ac:dyDescent="0.35">
      <c r="A4" t="s">
        <v>42</v>
      </c>
      <c r="B4" t="s">
        <v>42</v>
      </c>
      <c r="C4" t="s">
        <v>37</v>
      </c>
      <c r="D4" t="s">
        <v>43</v>
      </c>
      <c r="E4" t="s">
        <v>44</v>
      </c>
      <c r="K4">
        <v>100</v>
      </c>
      <c r="L4">
        <v>100</v>
      </c>
      <c r="Y4">
        <v>3.6010731197896975E-3</v>
      </c>
      <c r="Z4">
        <v>3.601073119789697E-3</v>
      </c>
      <c r="AF4">
        <v>26.81</v>
      </c>
      <c r="AK4">
        <v>0.1</v>
      </c>
      <c r="AL4" s="3"/>
      <c r="AM4" s="3"/>
      <c r="AN4" t="s">
        <v>93</v>
      </c>
      <c r="AO4" t="s">
        <v>105</v>
      </c>
      <c r="AP4" s="5">
        <v>0</v>
      </c>
      <c r="AQ4" s="2"/>
    </row>
    <row r="5" spans="1:43" x14ac:dyDescent="0.35">
      <c r="A5" t="s">
        <v>45</v>
      </c>
      <c r="B5" t="s">
        <v>109</v>
      </c>
      <c r="C5" t="s">
        <v>46</v>
      </c>
      <c r="D5" t="s">
        <v>47</v>
      </c>
      <c r="E5" t="s">
        <v>48</v>
      </c>
      <c r="H5">
        <v>52</v>
      </c>
      <c r="K5">
        <v>52</v>
      </c>
      <c r="Y5">
        <v>17.277901743828668</v>
      </c>
      <c r="Z5">
        <f>1/0.795</f>
        <v>1.2578616352201257</v>
      </c>
      <c r="AK5">
        <v>0.1</v>
      </c>
      <c r="AL5" s="3" t="s">
        <v>77</v>
      </c>
      <c r="AM5" s="4">
        <v>20.192799999999998</v>
      </c>
      <c r="AN5" t="s">
        <v>93</v>
      </c>
      <c r="AO5" t="s">
        <v>104</v>
      </c>
      <c r="AP5" s="5">
        <v>0</v>
      </c>
      <c r="AQ5" s="2"/>
    </row>
    <row r="6" spans="1:43" x14ac:dyDescent="0.35">
      <c r="A6" t="s">
        <v>49</v>
      </c>
      <c r="B6" t="s">
        <v>82</v>
      </c>
      <c r="C6" t="s">
        <v>40</v>
      </c>
      <c r="D6" t="s">
        <v>44</v>
      </c>
      <c r="E6" t="s">
        <v>46</v>
      </c>
      <c r="F6" t="s">
        <v>41</v>
      </c>
      <c r="K6">
        <v>52</v>
      </c>
      <c r="L6">
        <v>100</v>
      </c>
      <c r="N6">
        <v>10</v>
      </c>
      <c r="O6">
        <v>0.7</v>
      </c>
      <c r="P6" t="s">
        <v>50</v>
      </c>
      <c r="Q6">
        <v>0.5</v>
      </c>
      <c r="S6">
        <v>0.5</v>
      </c>
      <c r="U6">
        <v>0.5</v>
      </c>
      <c r="W6">
        <v>0.5</v>
      </c>
      <c r="Y6">
        <v>5.1734967222388608</v>
      </c>
      <c r="Z6">
        <f>1/0.96</f>
        <v>1.0416666666666667</v>
      </c>
      <c r="AA6">
        <v>4.32</v>
      </c>
      <c r="AD6">
        <v>4.45</v>
      </c>
      <c r="AK6">
        <v>0.1</v>
      </c>
      <c r="AL6" s="3"/>
      <c r="AM6" s="3"/>
      <c r="AN6" t="s">
        <v>93</v>
      </c>
      <c r="AO6" t="s">
        <v>104</v>
      </c>
      <c r="AP6" s="5">
        <v>0</v>
      </c>
      <c r="AQ6" s="2"/>
    </row>
    <row r="7" spans="1:43" x14ac:dyDescent="0.35">
      <c r="A7" t="s">
        <v>51</v>
      </c>
      <c r="B7" t="s">
        <v>80</v>
      </c>
      <c r="C7" t="s">
        <v>37</v>
      </c>
      <c r="D7" t="s">
        <v>39</v>
      </c>
      <c r="E7" t="s">
        <v>47</v>
      </c>
      <c r="G7">
        <v>100</v>
      </c>
      <c r="Y7">
        <v>7.2437800000000002E-4</v>
      </c>
      <c r="Z7">
        <v>0.99</v>
      </c>
      <c r="AD7">
        <v>0.11929223744292237</v>
      </c>
      <c r="AG7">
        <v>1.4865951742627345E-3</v>
      </c>
      <c r="AK7">
        <v>0.1</v>
      </c>
      <c r="AL7" s="3"/>
      <c r="AM7" s="3"/>
      <c r="AN7" t="s">
        <v>93</v>
      </c>
      <c r="AO7" t="s">
        <v>105</v>
      </c>
      <c r="AP7" s="5">
        <v>0</v>
      </c>
      <c r="AQ7" s="2"/>
    </row>
    <row r="9" spans="1:43" x14ac:dyDescent="0.35">
      <c r="C9" s="1"/>
    </row>
  </sheetData>
  <phoneticPr fontId="1" type="noConversion"/>
  <dataValidations count="1">
    <dataValidation type="list" allowBlank="1" showInputMessage="1" showErrorMessage="1" sqref="AL2:AL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366E42-33F3-4EDD-93D9-8063CF7ED881}">
          <x14:formula1>
            <xm:f>Drop_Down!$A:$A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B5"/>
  <sheetViews>
    <sheetView workbookViewId="0">
      <selection activeCell="AB7" sqref="AB7"/>
    </sheetView>
  </sheetViews>
  <sheetFormatPr defaultRowHeight="14.5" x14ac:dyDescent="0.35"/>
  <cols>
    <col min="1" max="1" width="28" customWidth="1"/>
    <col min="2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7265625" customWidth="1"/>
    <col min="22" max="22" width="12.81640625" customWidth="1"/>
    <col min="23" max="24" width="17.81640625" bestFit="1" customWidth="1"/>
    <col min="25" max="26" width="19.453125" bestFit="1" customWidth="1"/>
    <col min="27" max="27" width="35.26953125" bestFit="1" customWidth="1"/>
    <col min="28" max="28" width="24.26953125" bestFit="1" customWidth="1"/>
  </cols>
  <sheetData>
    <row r="1" spans="1:28" x14ac:dyDescent="0.35">
      <c r="A1" t="s">
        <v>52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54</v>
      </c>
      <c r="N1" t="s">
        <v>11</v>
      </c>
      <c r="O1" t="s">
        <v>12</v>
      </c>
      <c r="P1" t="s">
        <v>55</v>
      </c>
      <c r="Q1" t="s">
        <v>23</v>
      </c>
      <c r="R1" t="s">
        <v>24</v>
      </c>
      <c r="S1" t="s">
        <v>25</v>
      </c>
      <c r="T1" t="s">
        <v>56</v>
      </c>
      <c r="U1" t="s">
        <v>26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t="s">
        <v>88</v>
      </c>
      <c r="AB1" t="s">
        <v>89</v>
      </c>
    </row>
    <row r="2" spans="1:28" x14ac:dyDescent="0.35">
      <c r="A2" t="s">
        <v>57</v>
      </c>
      <c r="B2" t="s">
        <v>96</v>
      </c>
      <c r="C2" t="s">
        <v>58</v>
      </c>
      <c r="D2" t="s">
        <v>37</v>
      </c>
      <c r="E2" t="s">
        <v>37</v>
      </c>
      <c r="F2" t="s">
        <v>58</v>
      </c>
      <c r="G2" t="s">
        <v>59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AA2" t="s">
        <v>101</v>
      </c>
      <c r="AB2">
        <v>1</v>
      </c>
    </row>
    <row r="3" spans="1:28" x14ac:dyDescent="0.35">
      <c r="A3" t="s">
        <v>60</v>
      </c>
      <c r="B3" t="s">
        <v>95</v>
      </c>
      <c r="C3" t="s">
        <v>40</v>
      </c>
      <c r="D3" t="s">
        <v>61</v>
      </c>
      <c r="E3" t="s">
        <v>61</v>
      </c>
      <c r="F3" t="s">
        <v>40</v>
      </c>
      <c r="G3" t="s">
        <v>66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V3">
        <v>7.2835616438356163E-2</v>
      </c>
      <c r="AA3" t="s">
        <v>100</v>
      </c>
      <c r="AB3">
        <v>1</v>
      </c>
    </row>
    <row r="4" spans="1:28" x14ac:dyDescent="0.35">
      <c r="A4" t="s">
        <v>62</v>
      </c>
      <c r="B4" t="s">
        <v>98</v>
      </c>
      <c r="C4" t="s">
        <v>48</v>
      </c>
      <c r="D4" t="s">
        <v>63</v>
      </c>
      <c r="E4" t="s">
        <v>63</v>
      </c>
      <c r="F4" t="s">
        <v>48</v>
      </c>
      <c r="G4" t="s">
        <v>66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V4">
        <v>1.0958904109589041E-2</v>
      </c>
      <c r="AA4" t="s">
        <v>100</v>
      </c>
      <c r="AB4">
        <v>1</v>
      </c>
    </row>
    <row r="5" spans="1:28" x14ac:dyDescent="0.35">
      <c r="A5" t="s">
        <v>64</v>
      </c>
      <c r="B5" t="s">
        <v>97</v>
      </c>
      <c r="C5" t="s">
        <v>41</v>
      </c>
      <c r="E5" t="s">
        <v>65</v>
      </c>
      <c r="G5" t="s">
        <v>66</v>
      </c>
      <c r="H5">
        <v>1000</v>
      </c>
      <c r="I5">
        <v>1000</v>
      </c>
      <c r="L5">
        <v>1000</v>
      </c>
      <c r="M5">
        <v>1000</v>
      </c>
      <c r="T5">
        <v>1</v>
      </c>
      <c r="AA5" t="s">
        <v>101</v>
      </c>
      <c r="AB5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N3"/>
  <sheetViews>
    <sheetView workbookViewId="0">
      <selection activeCell="M7" sqref="M7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  <col min="12" max="12" width="33.26953125" bestFit="1" customWidth="1"/>
  </cols>
  <sheetData>
    <row r="1" spans="1:14" x14ac:dyDescent="0.35">
      <c r="A1" t="s">
        <v>67</v>
      </c>
      <c r="B1" t="s">
        <v>78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26</v>
      </c>
      <c r="J1" t="s">
        <v>27</v>
      </c>
      <c r="K1" t="s">
        <v>28</v>
      </c>
      <c r="L1" t="s">
        <v>85</v>
      </c>
      <c r="M1" t="s">
        <v>86</v>
      </c>
      <c r="N1" t="s">
        <v>87</v>
      </c>
    </row>
    <row r="2" spans="1:14" x14ac:dyDescent="0.35">
      <c r="A2" t="s">
        <v>61</v>
      </c>
      <c r="B2" t="s">
        <v>84</v>
      </c>
      <c r="C2">
        <v>0</v>
      </c>
      <c r="E2" t="b">
        <v>1</v>
      </c>
      <c r="F2">
        <v>5478.6764505058327</v>
      </c>
      <c r="G2">
        <v>4.147E-2</v>
      </c>
      <c r="H2" t="s">
        <v>74</v>
      </c>
      <c r="L2" t="s">
        <v>103</v>
      </c>
      <c r="M2">
        <v>0</v>
      </c>
      <c r="N2">
        <v>0.121</v>
      </c>
    </row>
    <row r="3" spans="1:14" x14ac:dyDescent="0.35">
      <c r="A3" t="s">
        <v>63</v>
      </c>
      <c r="B3" t="s">
        <v>83</v>
      </c>
      <c r="C3">
        <v>0</v>
      </c>
      <c r="E3" t="b">
        <v>1</v>
      </c>
      <c r="F3">
        <v>2640</v>
      </c>
      <c r="G3">
        <v>0</v>
      </c>
      <c r="H3" t="s">
        <v>74</v>
      </c>
      <c r="L3" t="s">
        <v>103</v>
      </c>
      <c r="M3">
        <v>0</v>
      </c>
      <c r="N3">
        <v>1.3958682300390841E-4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6"/>
  <sheetViews>
    <sheetView tabSelected="1" workbookViewId="0">
      <selection activeCell="F24" sqref="F24"/>
    </sheetView>
  </sheetViews>
  <sheetFormatPr defaultRowHeight="14.5" x14ac:dyDescent="0.35"/>
  <cols>
    <col min="1" max="1" width="13" customWidth="1"/>
  </cols>
  <sheetData>
    <row r="1" spans="1:1" x14ac:dyDescent="0.35">
      <c r="A1" t="s">
        <v>81</v>
      </c>
    </row>
    <row r="2" spans="1:1" x14ac:dyDescent="0.35">
      <c r="A2" t="s">
        <v>79</v>
      </c>
    </row>
    <row r="3" spans="1:1" x14ac:dyDescent="0.35">
      <c r="A3" t="s">
        <v>106</v>
      </c>
    </row>
    <row r="4" spans="1:1" x14ac:dyDescent="0.35">
      <c r="A4" t="s">
        <v>107</v>
      </c>
    </row>
    <row r="5" spans="1:1" x14ac:dyDescent="0.35">
      <c r="A5" t="s">
        <v>108</v>
      </c>
    </row>
    <row r="6" spans="1:1" x14ac:dyDescent="0.35">
      <c r="A6" t="s">
        <v>42</v>
      </c>
    </row>
    <row r="7" spans="1:1" x14ac:dyDescent="0.35">
      <c r="A7" t="s">
        <v>82</v>
      </c>
    </row>
    <row r="8" spans="1:1" x14ac:dyDescent="0.35">
      <c r="A8" t="s">
        <v>80</v>
      </c>
    </row>
    <row r="9" spans="1:1" x14ac:dyDescent="0.35">
      <c r="A9" t="s">
        <v>83</v>
      </c>
    </row>
    <row r="10" spans="1:1" x14ac:dyDescent="0.35">
      <c r="A10" t="s">
        <v>84</v>
      </c>
    </row>
    <row r="11" spans="1:1" x14ac:dyDescent="0.35">
      <c r="A11" t="s">
        <v>96</v>
      </c>
    </row>
    <row r="12" spans="1:1" x14ac:dyDescent="0.35">
      <c r="A12" t="s">
        <v>95</v>
      </c>
    </row>
    <row r="13" spans="1:1" x14ac:dyDescent="0.35">
      <c r="A13" t="s">
        <v>94</v>
      </c>
    </row>
    <row r="14" spans="1:1" x14ac:dyDescent="0.35">
      <c r="A14" t="s">
        <v>97</v>
      </c>
    </row>
    <row r="15" spans="1:1" x14ac:dyDescent="0.35">
      <c r="A15" t="s">
        <v>98</v>
      </c>
    </row>
    <row r="16" spans="1:1" x14ac:dyDescent="0.35">
      <c r="A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2024-01-09T13:25:56Z</dcterms:created>
  <dcterms:modified xsi:type="dcterms:W3CDTF">2024-09-17T13:23:05Z</dcterms:modified>
  <cp:category/>
  <cp:contentStatus/>
</cp:coreProperties>
</file>