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Input_data/Input_raw/"/>
    </mc:Choice>
  </mc:AlternateContent>
  <xr:revisionPtr revIDLastSave="0" documentId="8_{CD8282B4-9216-48A4-B111-A8343976357E}" xr6:coauthVersionLast="47" xr6:coauthVersionMax="47" xr10:uidLastSave="{00000000-0000-0000-0000-000000000000}"/>
  <bookViews>
    <workbookView xWindow="-110" yWindow="-110" windowWidth="19420" windowHeight="10300"/>
  </bookViews>
  <sheets>
    <sheet name="Efficiency Electrolyzer" sheetId="1" r:id="rId1"/>
  </sheets>
  <definedNames>
    <definedName name="solver_adj" localSheetId="0" hidden="1">'Efficiency Electrolyzer'!$G$4</definedName>
    <definedName name="solver_cvg" localSheetId="0" hidden="1">"0,0001"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"0,075"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'Efficiency Electrolyzer'!$G$5</definedName>
    <definedName name="solver_pre" localSheetId="0" hidden="1">"0,000001"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E4" i="1" l="1"/>
  <c r="E5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E6" i="1" l="1"/>
  <c r="E7" i="1" l="1"/>
  <c r="E8" i="1" l="1"/>
  <c r="E9" i="1" l="1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</calcChain>
</file>

<file path=xl/sharedStrings.xml><?xml version="1.0" encoding="utf-8"?>
<sst xmlns="http://schemas.openxmlformats.org/spreadsheetml/2006/main" count="5" uniqueCount="5">
  <si>
    <t>Power [MW]</t>
  </si>
  <si>
    <t>Efficiency [kg/MWh]</t>
  </si>
  <si>
    <t>Wirkungsgrad</t>
  </si>
  <si>
    <t>Change in Power</t>
  </si>
  <si>
    <t>Angepasster Wirkungsgrad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</si>
</sst>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"/>
    <numFmt numFmtId="170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4" formatCode="0.00%"/>
    </dxf>
    <dxf>
      <numFmt numFmtId="0" formatCode="General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6" totalsRowShown="0">
  <autoFilter ref="A1:E36"/>
  <tableColumns count="5">
    <tableColumn id="1" name="Power [MW]"/>
    <tableColumn id="2" name="Efficiency [kg/MWh]"/>
    <tableColumn id="3" name="Wirkungsgrad" dataDxfId="2" dataCellStyle="Percent">
      <calculatedColumnFormula>Table1[[#This Row],[Efficiency '[kg/MWh']]]*0.03333</calculatedColumnFormula>
    </tableColumn>
    <tableColumn id="4" name="Change in Power" dataDxfId="1"/>
    <tableColumn id="5" name="Angepasster Wirkungsgrad" dataDxfId="0">
      <calculatedColumnFormula>(Table1[[#This Row],[Wirkungsgrad]]-Table1[[#This Row],[Change in Power]]*C1)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C36" sqref="C36"/>
    </sheetView>
  </sheetViews>
  <sheetFormatPr defaultRowHeight="14.5" x14ac:dyDescent="0.35"/>
  <cols>
    <col min="1" max="1" width="13.36328125" customWidth="1"/>
    <col min="2" max="2" width="19.6328125" customWidth="1"/>
    <col min="3" max="3" width="14.7265625" bestFit="1" customWidth="1"/>
    <col min="4" max="4" width="17.1796875" bestFit="1" customWidth="1"/>
    <col min="5" max="5" width="25.81640625" bestFit="1" customWidth="1"/>
    <col min="7" max="7" width="12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>
        <v>0</v>
      </c>
      <c r="B2">
        <v>18.600000000000001</v>
      </c>
      <c r="C2" s="1">
        <f>Table1[[#This Row],[Efficiency '[kg/MWh']]]*0.03333</f>
        <v>0.61993799999999999</v>
      </c>
      <c r="D2" s="3"/>
      <c r="E2" s="2">
        <v>0.61990000000000001</v>
      </c>
    </row>
    <row r="3" spans="1:8" x14ac:dyDescent="0.35">
      <c r="A3">
        <v>0.26</v>
      </c>
      <c r="B3">
        <v>18.739999999999998</v>
      </c>
      <c r="C3" s="1">
        <f>Table1[[#This Row],[Efficiency '[kg/MWh']]]*0.03333</f>
        <v>0.62460419999999994</v>
      </c>
      <c r="D3" s="3">
        <f>Table1[[#This Row],[Power '[MW']]]-A2</f>
        <v>0.26</v>
      </c>
      <c r="E3" s="2">
        <f>(Table1[[#This Row],[Wirkungsgrad]]*(Table1[[#This Row],[Change in Power]]+D2)-D2*E2)/Table1[[#This Row],[Change in Power]]</f>
        <v>0.62460419999999994</v>
      </c>
      <c r="G3" s="4"/>
      <c r="H3" s="5"/>
    </row>
    <row r="4" spans="1:8" x14ac:dyDescent="0.35">
      <c r="A4">
        <v>0.64</v>
      </c>
      <c r="B4">
        <v>18.87</v>
      </c>
      <c r="C4" s="1">
        <f>Table1[[#This Row],[Efficiency '[kg/MWh']]]*0.03333</f>
        <v>0.62893710000000003</v>
      </c>
      <c r="D4" s="3">
        <f>Table1[[#This Row],[Power '[MW']]]-A3</f>
        <v>0.38</v>
      </c>
      <c r="E4" s="2">
        <f>(Table1[[#This Row],[Wirkungsgrad]]*(Table1[[#This Row],[Change in Power]]+D3)-D3*E3)/Table1[[#This Row],[Change in Power]]</f>
        <v>0.63190171578947374</v>
      </c>
      <c r="G4" s="4"/>
      <c r="H4" s="5"/>
    </row>
    <row r="5" spans="1:8" x14ac:dyDescent="0.35">
      <c r="A5">
        <v>1.03</v>
      </c>
      <c r="B5">
        <v>19.010000000000002</v>
      </c>
      <c r="C5" s="1">
        <f>Table1[[#This Row],[Efficiency '[kg/MWh']]]*0.03333</f>
        <v>0.63360329999999998</v>
      </c>
      <c r="D5" s="3">
        <f>Table1[[#This Row],[Power '[MW']]]-A4</f>
        <v>0.39</v>
      </c>
      <c r="E5" s="2">
        <f>(Table1[[#This Row],[Wirkungsgrad]]*(Table1[[#This Row],[Change in Power]]+D4)-D4*E4)/Table1[[#This Row],[Change in Power]]</f>
        <v>0.63526125384615373</v>
      </c>
      <c r="G5" s="4"/>
      <c r="H5" s="5"/>
    </row>
    <row r="6" spans="1:8" x14ac:dyDescent="0.35">
      <c r="A6">
        <v>1.41</v>
      </c>
      <c r="B6">
        <v>19.13</v>
      </c>
      <c r="C6" s="1">
        <f>Table1[[#This Row],[Efficiency '[kg/MWh']]]*0.03333</f>
        <v>0.63760289999999997</v>
      </c>
      <c r="D6" s="3">
        <f>Table1[[#This Row],[Power '[MW']]]-A5</f>
        <v>0.37999999999999989</v>
      </c>
      <c r="E6" s="2">
        <f>(Table1[[#This Row],[Wirkungsgrad]]*(Table1[[#This Row],[Change in Power]]+D5)-D5*E5)/Table1[[#This Row],[Change in Power]]</f>
        <v>0.64000616842105262</v>
      </c>
      <c r="G6" s="4"/>
      <c r="H6" s="5"/>
    </row>
    <row r="7" spans="1:8" x14ac:dyDescent="0.35">
      <c r="A7">
        <v>1.8</v>
      </c>
      <c r="B7">
        <v>19.260000000000002</v>
      </c>
      <c r="C7" s="1">
        <f>Table1[[#This Row],[Efficiency '[kg/MWh']]]*0.03333</f>
        <v>0.64193580000000006</v>
      </c>
      <c r="D7" s="3">
        <f>Table1[[#This Row],[Power '[MW']]]-A6</f>
        <v>0.39000000000000012</v>
      </c>
      <c r="E7" s="2">
        <f>(Table1[[#This Row],[Wirkungsgrad]]*(Table1[[#This Row],[Change in Power]]+D6)-D6*E6)/Table1[[#This Row],[Change in Power]]</f>
        <v>0.64381595384615398</v>
      </c>
      <c r="G7" s="4"/>
      <c r="H7" s="5"/>
    </row>
    <row r="8" spans="1:8" x14ac:dyDescent="0.35">
      <c r="A8">
        <v>2.44</v>
      </c>
      <c r="B8">
        <v>19.39</v>
      </c>
      <c r="C8" s="1">
        <f>Table1[[#This Row],[Efficiency '[kg/MWh']]]*0.03333</f>
        <v>0.64626870000000003</v>
      </c>
      <c r="D8" s="3">
        <f>Table1[[#This Row],[Power '[MW']]]-A7</f>
        <v>0.6399999999999999</v>
      </c>
      <c r="E8" s="2">
        <f>(Table1[[#This Row],[Wirkungsgrad]]*(Table1[[#This Row],[Change in Power]]+D7)-D7*E7)/Table1[[#This Row],[Change in Power]]</f>
        <v>0.64776334218749998</v>
      </c>
      <c r="G8" s="4"/>
      <c r="H8" s="5"/>
    </row>
    <row r="9" spans="1:8" x14ac:dyDescent="0.35">
      <c r="A9">
        <v>3.21</v>
      </c>
      <c r="B9">
        <v>19.52</v>
      </c>
      <c r="C9" s="1">
        <f>Table1[[#This Row],[Efficiency '[kg/MWh']]]*0.03333</f>
        <v>0.6506016</v>
      </c>
      <c r="D9" s="3">
        <f>Table1[[#This Row],[Power '[MW']]]-A8</f>
        <v>0.77</v>
      </c>
      <c r="E9" s="2">
        <f>(Table1[[#This Row],[Wirkungsgrad]]*(Table1[[#This Row],[Change in Power]]+D8)-D8*E8)/Table1[[#This Row],[Change in Power]]</f>
        <v>0.65296067142857139</v>
      </c>
      <c r="G9" s="4"/>
    </row>
    <row r="10" spans="1:8" x14ac:dyDescent="0.35">
      <c r="A10">
        <v>4.17</v>
      </c>
      <c r="B10">
        <v>19.64</v>
      </c>
      <c r="C10" s="1">
        <f>Table1[[#This Row],[Efficiency '[kg/MWh']]]*0.03333</f>
        <v>0.65460119999999999</v>
      </c>
      <c r="D10" s="3">
        <f>Table1[[#This Row],[Power '[MW']]]-A9</f>
        <v>0.96</v>
      </c>
      <c r="E10" s="2">
        <f>(Table1[[#This Row],[Wirkungsgrad]]*(Table1[[#This Row],[Change in Power]]+D9)-D9*E9)/Table1[[#This Row],[Change in Power]]</f>
        <v>0.65591704062499989</v>
      </c>
    </row>
    <row r="11" spans="1:8" x14ac:dyDescent="0.35">
      <c r="A11">
        <v>5.2</v>
      </c>
      <c r="B11">
        <v>19.72</v>
      </c>
      <c r="C11" s="1">
        <f>Table1[[#This Row],[Efficiency '[kg/MWh']]]*0.03333</f>
        <v>0.65726759999999995</v>
      </c>
      <c r="D11" s="3">
        <f>Table1[[#This Row],[Power '[MW']]]-A10</f>
        <v>1.0300000000000002</v>
      </c>
      <c r="E11" s="2">
        <f>(Table1[[#This Row],[Wirkungsgrad]]*(Table1[[#This Row],[Change in Power]]+D10)-D10*E10)/Table1[[#This Row],[Change in Power]]</f>
        <v>0.65852637378640788</v>
      </c>
    </row>
    <row r="12" spans="1:8" x14ac:dyDescent="0.35">
      <c r="A12">
        <v>6.54</v>
      </c>
      <c r="B12">
        <v>19.78</v>
      </c>
      <c r="C12" s="1">
        <f>Table1[[#This Row],[Efficiency '[kg/MWh']]]*0.03333</f>
        <v>0.65926740000000006</v>
      </c>
      <c r="D12" s="3">
        <f>Table1[[#This Row],[Power '[MW']]]-A11</f>
        <v>1.3399999999999999</v>
      </c>
      <c r="E12" s="2">
        <f>(Table1[[#This Row],[Wirkungsgrad]]*(Table1[[#This Row],[Change in Power]]+D11)-D11*E11)/Table1[[#This Row],[Change in Power]]</f>
        <v>0.65983699477611935</v>
      </c>
    </row>
    <row r="13" spans="1:8" x14ac:dyDescent="0.35">
      <c r="A13">
        <v>7.7</v>
      </c>
      <c r="B13">
        <v>19.78</v>
      </c>
      <c r="C13" s="1">
        <f>Table1[[#This Row],[Efficiency '[kg/MWh']]]*0.03333</f>
        <v>0.65926740000000006</v>
      </c>
      <c r="D13" s="3">
        <f>Table1[[#This Row],[Power '[MW']]]-A12</f>
        <v>1.1600000000000001</v>
      </c>
      <c r="E13" s="2">
        <f>(Table1[[#This Row],[Wirkungsgrad]]*(Table1[[#This Row],[Change in Power]]+D12)-D12*E12)/Table1[[#This Row],[Change in Power]]</f>
        <v>0.65860941982758647</v>
      </c>
    </row>
    <row r="14" spans="1:8" x14ac:dyDescent="0.35">
      <c r="A14">
        <v>9.11</v>
      </c>
      <c r="B14">
        <v>19.77</v>
      </c>
      <c r="C14" s="1">
        <f>Table1[[#This Row],[Efficiency '[kg/MWh']]]*0.03333</f>
        <v>0.65893409999999997</v>
      </c>
      <c r="D14" s="3">
        <f>Table1[[#This Row],[Power '[MW']]]-A13</f>
        <v>1.4099999999999993</v>
      </c>
      <c r="E14" s="2">
        <f>(Table1[[#This Row],[Wirkungsgrad]]*(Table1[[#This Row],[Change in Power]]+D13)-D13*E13)/Table1[[#This Row],[Change in Power]]</f>
        <v>0.65920121276595722</v>
      </c>
    </row>
    <row r="15" spans="1:8" x14ac:dyDescent="0.35">
      <c r="A15">
        <v>10.52</v>
      </c>
      <c r="B15">
        <v>19.73</v>
      </c>
      <c r="C15" s="1">
        <f>Table1[[#This Row],[Efficiency '[kg/MWh']]]*0.03333</f>
        <v>0.65760089999999993</v>
      </c>
      <c r="D15" s="3">
        <f>Table1[[#This Row],[Power '[MW']]]-A14</f>
        <v>1.4100000000000001</v>
      </c>
      <c r="E15" s="2">
        <f>(Table1[[#This Row],[Wirkungsgrad]]*(Table1[[#This Row],[Change in Power]]+D14)-D14*E14)/Table1[[#This Row],[Change in Power]]</f>
        <v>0.65600058723404253</v>
      </c>
    </row>
    <row r="16" spans="1:8" x14ac:dyDescent="0.35">
      <c r="A16">
        <v>12.25</v>
      </c>
      <c r="B16">
        <v>19.670000000000002</v>
      </c>
      <c r="C16" s="1">
        <f>Table1[[#This Row],[Efficiency '[kg/MWh']]]*0.03333</f>
        <v>0.65560110000000005</v>
      </c>
      <c r="D16" s="3">
        <f>Table1[[#This Row],[Power '[MW']]]-A15</f>
        <v>1.7300000000000004</v>
      </c>
      <c r="E16" s="2">
        <f>(Table1[[#This Row],[Wirkungsgrad]]*(Table1[[#This Row],[Change in Power]]+D15)-D15*E15)/Table1[[#This Row],[Change in Power]]</f>
        <v>0.6552755063583815</v>
      </c>
    </row>
    <row r="17" spans="1:5" x14ac:dyDescent="0.35">
      <c r="A17">
        <v>13.91</v>
      </c>
      <c r="B17">
        <v>19.579999999999998</v>
      </c>
      <c r="C17" s="1">
        <f>Table1[[#This Row],[Efficiency '[kg/MWh']]]*0.03333</f>
        <v>0.65260139999999989</v>
      </c>
      <c r="D17" s="3">
        <f>Table1[[#This Row],[Power '[MW']]]-A16</f>
        <v>1.6600000000000001</v>
      </c>
      <c r="E17" s="2">
        <f>(Table1[[#This Row],[Wirkungsgrad]]*(Table1[[#This Row],[Change in Power]]+D16)-D16*E16)/Table1[[#This Row],[Change in Power]]</f>
        <v>0.64981453012048151</v>
      </c>
    </row>
    <row r="18" spans="1:5" x14ac:dyDescent="0.35">
      <c r="A18">
        <v>15.71</v>
      </c>
      <c r="B18">
        <v>19.489999999999998</v>
      </c>
      <c r="C18" s="1">
        <f>Table1[[#This Row],[Efficiency '[kg/MWh']]]*0.03333</f>
        <v>0.64960169999999995</v>
      </c>
      <c r="D18" s="3">
        <f>Table1[[#This Row],[Power '[MW']]]-A17</f>
        <v>1.8000000000000007</v>
      </c>
      <c r="E18" s="2">
        <f>(Table1[[#This Row],[Wirkungsgrad]]*(Table1[[#This Row],[Change in Power]]+D17)-D17*E17)/Table1[[#This Row],[Change in Power]]</f>
        <v>0.64940542333333351</v>
      </c>
    </row>
    <row r="19" spans="1:5" x14ac:dyDescent="0.35">
      <c r="A19">
        <v>17.12</v>
      </c>
      <c r="B19">
        <v>19.399999999999999</v>
      </c>
      <c r="C19" s="1">
        <f>Table1[[#This Row],[Efficiency '[kg/MWh']]]*0.03333</f>
        <v>0.6466019999999999</v>
      </c>
      <c r="D19" s="3">
        <f>Table1[[#This Row],[Power '[MW']]]-A18</f>
        <v>1.4100000000000001</v>
      </c>
      <c r="E19" s="2">
        <f>(Table1[[#This Row],[Wirkungsgrad]]*(Table1[[#This Row],[Change in Power]]+D18)-D18*E18)/Table1[[#This Row],[Change in Power]]</f>
        <v>0.64302316170212737</v>
      </c>
    </row>
    <row r="20" spans="1:5" x14ac:dyDescent="0.35">
      <c r="A20">
        <v>18.920000000000002</v>
      </c>
      <c r="B20">
        <v>19.3</v>
      </c>
      <c r="C20" s="1">
        <f>Table1[[#This Row],[Efficiency '[kg/MWh']]]*0.03333</f>
        <v>0.64326899999999998</v>
      </c>
      <c r="D20" s="3">
        <f>Table1[[#This Row],[Power '[MW']]]-A19</f>
        <v>1.8000000000000007</v>
      </c>
      <c r="E20" s="2">
        <f>(Table1[[#This Row],[Wirkungsgrad]]*(Table1[[#This Row],[Change in Power]]+D19)-D19*E19)/Table1[[#This Row],[Change in Power]]</f>
        <v>0.64346157333333365</v>
      </c>
    </row>
    <row r="21" spans="1:5" x14ac:dyDescent="0.35">
      <c r="A21">
        <v>20.45</v>
      </c>
      <c r="B21">
        <v>19.2</v>
      </c>
      <c r="C21" s="1">
        <f>Table1[[#This Row],[Efficiency '[kg/MWh']]]*0.03333</f>
        <v>0.63993599999999995</v>
      </c>
      <c r="D21" s="3">
        <f>Table1[[#This Row],[Power '[MW']]]-A20</f>
        <v>1.5299999999999976</v>
      </c>
      <c r="E21" s="2">
        <f>(Table1[[#This Row],[Wirkungsgrad]]*(Table1[[#This Row],[Change in Power]]+D20)-D20*E20)/Table1[[#This Row],[Change in Power]]</f>
        <v>0.63578826666666621</v>
      </c>
    </row>
    <row r="22" spans="1:5" x14ac:dyDescent="0.35">
      <c r="A22">
        <v>22.06</v>
      </c>
      <c r="B22">
        <v>19.100000000000001</v>
      </c>
      <c r="C22" s="1">
        <f>Table1[[#This Row],[Efficiency '[kg/MWh']]]*0.03333</f>
        <v>0.63660300000000003</v>
      </c>
      <c r="D22" s="3">
        <f>Table1[[#This Row],[Power '[MW']]]-A21</f>
        <v>1.6099999999999994</v>
      </c>
      <c r="E22" s="2">
        <f>(Table1[[#This Row],[Wirkungsgrad]]*(Table1[[#This Row],[Change in Power]]+D21)-D21*E21)/Table1[[#This Row],[Change in Power]]</f>
        <v>0.63737724968944143</v>
      </c>
    </row>
    <row r="23" spans="1:5" x14ac:dyDescent="0.35">
      <c r="A23">
        <v>23.6</v>
      </c>
      <c r="B23">
        <v>19.010000000000002</v>
      </c>
      <c r="C23" s="1">
        <f>Table1[[#This Row],[Efficiency '[kg/MWh']]]*0.03333</f>
        <v>0.63360329999999998</v>
      </c>
      <c r="D23" s="3">
        <f>Table1[[#This Row],[Power '[MW']]]-A22</f>
        <v>1.5400000000000027</v>
      </c>
      <c r="E23" s="2">
        <f>(Table1[[#This Row],[Wirkungsgrad]]*(Table1[[#This Row],[Change in Power]]+D22)-D22*E22)/Table1[[#This Row],[Change in Power]]</f>
        <v>0.62965780714285668</v>
      </c>
    </row>
    <row r="24" spans="1:5" x14ac:dyDescent="0.35">
      <c r="A24">
        <v>25.01</v>
      </c>
      <c r="B24">
        <v>18.920000000000002</v>
      </c>
      <c r="C24" s="1">
        <f>Table1[[#This Row],[Efficiency '[kg/MWh']]]*0.03333</f>
        <v>0.63060360000000004</v>
      </c>
      <c r="D24" s="3">
        <f>Table1[[#This Row],[Power '[MW']]]-A23</f>
        <v>1.4100000000000001</v>
      </c>
      <c r="E24" s="2">
        <f>(Table1[[#This Row],[Wirkungsgrad]]*(Table1[[#This Row],[Change in Power]]+D23)-D23*E23)/Table1[[#This Row],[Change in Power]]</f>
        <v>0.63163659361702185</v>
      </c>
    </row>
    <row r="25" spans="1:5" x14ac:dyDescent="0.35">
      <c r="A25">
        <v>26.54</v>
      </c>
      <c r="B25">
        <v>18.829999999999998</v>
      </c>
      <c r="C25" s="1">
        <f>Table1[[#This Row],[Efficiency '[kg/MWh']]]*0.03333</f>
        <v>0.62760389999999988</v>
      </c>
      <c r="D25" s="3">
        <f>Table1[[#This Row],[Power '[MW']]]-A24</f>
        <v>1.5299999999999976</v>
      </c>
      <c r="E25" s="2">
        <f>(Table1[[#This Row],[Wirkungsgrad]]*(Table1[[#This Row],[Change in Power]]+D24)-D24*E24)/Table1[[#This Row],[Change in Power]]</f>
        <v>0.62388749607843064</v>
      </c>
    </row>
    <row r="26" spans="1:5" x14ac:dyDescent="0.35">
      <c r="A26">
        <v>28.28</v>
      </c>
      <c r="B26">
        <v>18.72</v>
      </c>
      <c r="C26" s="1">
        <f>Table1[[#This Row],[Efficiency '[kg/MWh']]]*0.03333</f>
        <v>0.62393759999999998</v>
      </c>
      <c r="D26" s="3">
        <f>Table1[[#This Row],[Power '[MW']]]-A25</f>
        <v>1.740000000000002</v>
      </c>
      <c r="E26" s="2">
        <f>(Table1[[#This Row],[Wirkungsgrad]]*(Table1[[#This Row],[Change in Power]]+D25)-D25*E25)/Table1[[#This Row],[Change in Power]]</f>
        <v>0.62398165689655227</v>
      </c>
    </row>
    <row r="27" spans="1:5" x14ac:dyDescent="0.35">
      <c r="A27">
        <v>30.33</v>
      </c>
      <c r="B27">
        <v>18.600000000000001</v>
      </c>
      <c r="C27" s="1">
        <f>Table1[[#This Row],[Efficiency '[kg/MWh']]]*0.03333</f>
        <v>0.61993799999999999</v>
      </c>
      <c r="D27" s="3">
        <f>Table1[[#This Row],[Power '[MW']]]-A26</f>
        <v>2.0499999999999972</v>
      </c>
      <c r="E27" s="2">
        <f>(Table1[[#This Row],[Wirkungsgrad]]*(Table1[[#This Row],[Change in Power]]+D26)-D26*E26)/Table1[[#This Row],[Change in Power]]</f>
        <v>0.61650582292682887</v>
      </c>
    </row>
    <row r="28" spans="1:5" x14ac:dyDescent="0.35">
      <c r="A28">
        <v>32.44</v>
      </c>
      <c r="B28">
        <v>18.47</v>
      </c>
      <c r="C28" s="1">
        <f>Table1[[#This Row],[Efficiency '[kg/MWh']]]*0.03333</f>
        <v>0.61560509999999991</v>
      </c>
      <c r="D28" s="3">
        <f>Table1[[#This Row],[Power '[MW']]]-A27</f>
        <v>2.1099999999999994</v>
      </c>
      <c r="E28" s="2">
        <f>(Table1[[#This Row],[Wirkungsgrad]]*(Table1[[#This Row],[Change in Power]]+D27)-D27*E27)/Table1[[#This Row],[Change in Power]]</f>
        <v>0.61472999004739348</v>
      </c>
    </row>
    <row r="29" spans="1:5" x14ac:dyDescent="0.35">
      <c r="A29">
        <v>34.49</v>
      </c>
      <c r="B29">
        <v>18.36</v>
      </c>
      <c r="C29" s="1">
        <f>Table1[[#This Row],[Efficiency '[kg/MWh']]]*0.03333</f>
        <v>0.6119388</v>
      </c>
      <c r="D29" s="3">
        <f>Table1[[#This Row],[Power '[MW']]]-A28</f>
        <v>2.0500000000000043</v>
      </c>
      <c r="E29" s="2">
        <f>(Table1[[#This Row],[Wirkungsgrad]]*(Table1[[#This Row],[Change in Power]]+D28)-D28*E28)/Table1[[#This Row],[Change in Power]]</f>
        <v>0.60906591658536569</v>
      </c>
    </row>
    <row r="30" spans="1:5" x14ac:dyDescent="0.35">
      <c r="A30">
        <v>36.869999999999997</v>
      </c>
      <c r="B30">
        <v>18.22</v>
      </c>
      <c r="C30" s="1">
        <f>Table1[[#This Row],[Efficiency '[kg/MWh']]]*0.03333</f>
        <v>0.60727259999999994</v>
      </c>
      <c r="D30" s="3">
        <f>Table1[[#This Row],[Power '[MW']]]-A29</f>
        <v>2.3799999999999955</v>
      </c>
      <c r="E30" s="2">
        <f>(Table1[[#This Row],[Wirkungsgrad]]*(Table1[[#This Row],[Change in Power]]+D29)-D29*E29)/Table1[[#This Row],[Change in Power]]</f>
        <v>0.60572793655462187</v>
      </c>
    </row>
    <row r="31" spans="1:5" x14ac:dyDescent="0.35">
      <c r="A31">
        <v>39.369999999999997</v>
      </c>
      <c r="B31">
        <v>18.079999999999998</v>
      </c>
      <c r="C31" s="1">
        <f>Table1[[#This Row],[Efficiency '[kg/MWh']]]*0.03333</f>
        <v>0.60260639999999988</v>
      </c>
      <c r="D31" s="3">
        <f>Table1[[#This Row],[Power '[MW']]]-A30</f>
        <v>2.5</v>
      </c>
      <c r="E31" s="2">
        <f>(Table1[[#This Row],[Wirkungsgrad]]*(Table1[[#This Row],[Change in Power]]+D30)-D30*E30)/Table1[[#This Row],[Change in Power]]</f>
        <v>0.59963469719999973</v>
      </c>
    </row>
    <row r="32" spans="1:5" x14ac:dyDescent="0.35">
      <c r="A32">
        <v>41.8</v>
      </c>
      <c r="B32">
        <v>17.96</v>
      </c>
      <c r="C32" s="1">
        <f>Table1[[#This Row],[Efficiency '[kg/MWh']]]*0.03333</f>
        <v>0.59860679999999999</v>
      </c>
      <c r="D32" s="3">
        <f>Table1[[#This Row],[Power '[MW']]]-A31</f>
        <v>2.4299999999999997</v>
      </c>
      <c r="E32" s="2">
        <f>(Table1[[#This Row],[Wirkungsgrad]]*(Table1[[#This Row],[Change in Power]]+D31)-D31*E31)/Table1[[#This Row],[Change in Power]]</f>
        <v>0.59754929259259293</v>
      </c>
    </row>
    <row r="33" spans="1:5" x14ac:dyDescent="0.35">
      <c r="A33">
        <v>44.05</v>
      </c>
      <c r="B33">
        <v>17.84</v>
      </c>
      <c r="C33" s="1">
        <f>Table1[[#This Row],[Efficiency '[kg/MWh']]]*0.03333</f>
        <v>0.5946072</v>
      </c>
      <c r="D33" s="3">
        <f>Table1[[#This Row],[Power '[MW']]]-A32</f>
        <v>2.25</v>
      </c>
      <c r="E33" s="2">
        <f>(Table1[[#This Row],[Wirkungsgrad]]*(Table1[[#This Row],[Change in Power]]+D32)-D32*E32)/Table1[[#This Row],[Change in Power]]</f>
        <v>0.59142973999999959</v>
      </c>
    </row>
    <row r="34" spans="1:5" x14ac:dyDescent="0.35">
      <c r="A34">
        <v>46.29</v>
      </c>
      <c r="B34">
        <v>17.73</v>
      </c>
      <c r="C34" s="1">
        <f>Table1[[#This Row],[Efficiency '[kg/MWh']]]*0.03333</f>
        <v>0.59094089999999999</v>
      </c>
      <c r="D34" s="3">
        <f>Table1[[#This Row],[Power '[MW']]]-A33</f>
        <v>2.240000000000002</v>
      </c>
      <c r="E34" s="2">
        <f>(Table1[[#This Row],[Wirkungsgrad]]*(Table1[[#This Row],[Change in Power]]+D33)-D33*E33)/Table1[[#This Row],[Change in Power]]</f>
        <v>0.59044987767857182</v>
      </c>
    </row>
    <row r="35" spans="1:5" x14ac:dyDescent="0.35">
      <c r="A35">
        <v>48.02</v>
      </c>
      <c r="B35">
        <v>17.63</v>
      </c>
      <c r="C35" s="1">
        <f>Table1[[#This Row],[Efficiency '[kg/MWh']]]*0.03333</f>
        <v>0.58760789999999996</v>
      </c>
      <c r="D35" s="3">
        <f>Table1[[#This Row],[Power '[MW']]]-A34</f>
        <v>1.730000000000004</v>
      </c>
      <c r="E35" s="2">
        <f>(Table1[[#This Row],[Wirkungsgrad]]*(Table1[[#This Row],[Change in Power]]+D34)-D34*E34)/Table1[[#This Row],[Change in Power]]</f>
        <v>0.58392811387283194</v>
      </c>
    </row>
    <row r="36" spans="1:5" x14ac:dyDescent="0.35">
      <c r="A36">
        <v>50.01</v>
      </c>
      <c r="B36">
        <v>17.55</v>
      </c>
      <c r="C36" s="1">
        <f>Table1[[#This Row],[Efficiency '[kg/MWh']]]*0.03333</f>
        <v>0.5849415</v>
      </c>
      <c r="D36" s="3">
        <f>Table1[[#This Row],[Power '[MW']]]-A35</f>
        <v>1.9899999999999949</v>
      </c>
      <c r="E36" s="2">
        <f>(Table1[[#This Row],[Wirkungsgrad]]*(Table1[[#This Row],[Change in Power]]+D35)-D35*E35)/Table1[[#This Row],[Change in Power]]</f>
        <v>0.58582248391959835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Efficiency Electrolyzer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Dana Josephine Hentschel</cp:lastModifiedBy>
  <dcterms:created xsi:type="dcterms:W3CDTF">2024-02-08T17:12:20Z</dcterms:created>
  <dcterms:modified xsi:type="dcterms:W3CDTF">2024-02-08T17:12:21Z</dcterms:modified>
</cp:coreProperties>
</file>