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27" documentId="13_ncr:1_{3A0FF428-631D-45E7-A1AB-2AAD8B828C43}" xr6:coauthVersionLast="47" xr6:coauthVersionMax="47" xr10:uidLastSave="{66C9D0C5-DBD6-479D-B366-E24ED1417B90}"/>
  <bookViews>
    <workbookView xWindow="-110" yWindow="-110" windowWidth="19420" windowHeight="1162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</calcChain>
</file>

<file path=xl/sharedStrings.xml><?xml version="1.0" encoding="utf-8"?>
<sst xmlns="http://schemas.openxmlformats.org/spreadsheetml/2006/main" count="161" uniqueCount="106">
  <si>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</si>
  <si>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</si>
  <si>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</si>
  <si>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</si>
  <si>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</si>
  <si>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</si>
  <si>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</si>
  <si>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</si>
  <si>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</si>
  <si>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</si>
  <si>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</si>
  <si>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</si>
  <si>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</si>
  <si>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</si>
  <si>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</si>
  <si>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</si>
  <si>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</si>
  <si>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</si>
  <si>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</si>
  <si>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</si>
  <si>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</si>
  <si>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</si>
  <si>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</si>
  <si>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</si>
  <si>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</si>
  <si>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</si>
  <si>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</si>
  <si>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</si>
  <si>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</si>
  <si>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</si>
  <si>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</si>
  <si>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</si>
  <si>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</si>
  <si>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</si>
  <si>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48h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</si>
  <si>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</si>
  <si>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</si>
  <si>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</si>
  <si>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</si>
  <si>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</si>
  <si>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</si>
  <si>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</si>
  <si>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</si>
  <si>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</si>
  <si>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</si>
  <si>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</si>
  <si>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</si>
  <si>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</si>
  <si>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</si>
  <si>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</si>
  <si>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</si>
  <si>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</si>
  <si>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</si>
  <si>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</si>
  <si>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</si>
  <si>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</si>
  <si>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</si>
  <si>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</si>
  <si>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</si>
  <si>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</si>
  <si>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</si>
  <si>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</si>
  <si>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</si>
  <si>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</si>
  <si>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</si>
  <si>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</si>
  <si>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</si>
  <si>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</si>
  <si>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</si>
  <si>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</si>
  <si>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</si>
  <si>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</si>
  <si>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</si>
  <si>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</si>
  <si>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</si>
  <si>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</si>
  <si>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</si>
  <si>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</si>
  <si>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</si>
  <si>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</si>
  <si>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</si>
  <si>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</si>
  <si>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</si>
  <si>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</si>
  <si>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</si>
  <si>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</si>
  <si>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</si>
  <si>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</si>
  <si>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</si>
  <si>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ch3oh_st</t>
  </si>
  <si>
    <t>ch3oh</t>
  </si>
  <si>
    <t>raw_ch3oh</t>
  </si>
  <si>
    <t>ch3oh_reactor</t>
  </si>
  <si>
    <t>dist_tower</t>
  </si>
  <si>
    <t>co2_vaporizer</t>
  </si>
  <si>
    <t>co2</t>
  </si>
  <si>
    <t>vaporized_co2</t>
  </si>
  <si>
    <t>heat</t>
  </si>
  <si>
    <t>pl_h2_st</t>
  </si>
  <si>
    <t>electrolyzer</t>
  </si>
  <si>
    <t>pl_ch3oh_st</t>
  </si>
  <si>
    <t>minimum_op_point_Input1</t>
  </si>
  <si>
    <t>minimum_op_point_Input2</t>
  </si>
  <si>
    <t>minimum_op_point_Output1</t>
  </si>
  <si>
    <t>minimum_op_point_Output2</t>
  </si>
  <si>
    <t>initial_units_on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</si>
</sst>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K7" totalsRowShown="0">
  <autoFilter ref="A1:AK7" xr:uid="{A55D93BB-3EF1-4249-80C0-A8E75E738393}"/>
  <tableColumns count="37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36" xr3:uid="{1EE4296C-1C46-4898-8A2C-751BA3F253FD}" name="start_up_cost"/>
    <tableColumn id="37" xr3:uid="{6C1B7D2C-C9EA-4CA7-8F83-97D715B96047}" name="shut_down_cost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15" xr3:uid="{3F5A9F9C-E4A0-47A3-8DED-03601A5E69E7}" name="minimum_op_point_Input1"/>
    <tableColumn id="14" xr3:uid="{F581A940-BB38-475E-A7A0-4B51036FD657}" name="minimum_op_point_Input2"/>
    <tableColumn id="7" xr3:uid="{8C79F2B3-9B9B-4A71-8D25-2711D03E0B94}" name="minimum_op_point_Output1"/>
    <tableColumn id="6" xr3:uid="{3D12A0E5-5B1C-4BD0-B64A-8818311A004A}" name="minimum_op_point_Output2"/>
    <tableColumn id="38" xr3:uid="{957AF85B-8792-4643-A381-29FACAA69887}" name="resolution_output" dataDxfId="4"/>
    <tableColumn id="39" xr3:uid="{BCE2350E-150B-4A7E-94BF-BB3BC7E31016}" name="demand" dataDxfId="3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8" totalsRowShown="0">
  <autoFilter ref="A1:A18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K7"/>
  <sheetViews>
    <sheetView tabSelected="1" zoomScaleNormal="100" workbookViewId="0">
      <pane xSplit="1" topLeftCell="B1" activePane="topRight" state="frozen"/>
      <selection pane="topRight" activeCell="AK7" sqref="AK7"/>
    </sheetView>
  </sheetViews>
  <sheetFormatPr defaultRowHeight="14.5" x14ac:dyDescent="0.35"/>
  <cols>
    <col min="1" max="1" width="13.81640625" customWidth="1"/>
    <col min="2" max="2" width="19.36328125" bestFit="1" customWidth="1"/>
    <col min="3" max="6" width="13.1796875" bestFit="1" customWidth="1"/>
    <col min="7" max="7" width="16.7265625" bestFit="1" customWidth="1"/>
    <col min="8" max="18" width="10.54296875" customWidth="1"/>
    <col min="19" max="19" width="15.54296875" bestFit="1" customWidth="1"/>
    <col min="20" max="20" width="17.1796875" bestFit="1" customWidth="1"/>
    <col min="21" max="21" width="18.81640625" bestFit="1" customWidth="1"/>
    <col min="22" max="23" width="12.7265625" customWidth="1"/>
    <col min="24" max="24" width="11" bestFit="1" customWidth="1"/>
    <col min="25" max="25" width="11.26953125" bestFit="1" customWidth="1"/>
    <col min="26" max="27" width="17.81640625" bestFit="1" customWidth="1"/>
    <col min="28" max="29" width="19.453125" bestFit="1" customWidth="1"/>
    <col min="30" max="30" width="20.26953125" bestFit="1" customWidth="1"/>
    <col min="31" max="32" width="27" bestFit="1" customWidth="1"/>
    <col min="33" max="34" width="28.453125" bestFit="1" customWidth="1"/>
    <col min="35" max="35" width="18.54296875" bestFit="1" customWidth="1"/>
    <col min="36" max="36" width="10" bestFit="1" customWidth="1"/>
  </cols>
  <sheetData>
    <row r="1" spans="1:37" x14ac:dyDescent="0.35">
      <c r="A1" t="s">
        <v>0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73</v>
      </c>
      <c r="R1" t="s">
        <v>74</v>
      </c>
      <c r="S1" t="s">
        <v>22</v>
      </c>
      <c r="T1" t="s">
        <v>23</v>
      </c>
      <c r="U1" t="s">
        <v>24</v>
      </c>
      <c r="V1" t="s">
        <v>25</v>
      </c>
      <c r="W1" t="s">
        <v>65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101</v>
      </c>
      <c r="AF1" t="s">
        <v>102</v>
      </c>
      <c r="AG1" t="s">
        <v>103</v>
      </c>
      <c r="AH1" t="s">
        <v>104</v>
      </c>
      <c r="AI1" t="s">
        <v>49</v>
      </c>
      <c r="AJ1" t="s">
        <v>50</v>
      </c>
      <c r="AK1" t="s">
        <v>105</v>
      </c>
    </row>
    <row r="2" spans="1:37" x14ac:dyDescent="0.35">
      <c r="A2" t="s">
        <v>78</v>
      </c>
      <c r="B2" t="s">
        <v>53</v>
      </c>
      <c r="E2" t="s">
        <v>79</v>
      </c>
      <c r="AI2" s="1"/>
      <c r="AJ2" s="1"/>
    </row>
    <row r="3" spans="1:37" x14ac:dyDescent="0.35">
      <c r="A3" t="s">
        <v>99</v>
      </c>
      <c r="B3" t="s">
        <v>69</v>
      </c>
      <c r="C3" t="s">
        <v>79</v>
      </c>
      <c r="D3" t="s">
        <v>84</v>
      </c>
      <c r="E3" t="s">
        <v>87</v>
      </c>
      <c r="F3" t="s">
        <v>97</v>
      </c>
      <c r="G3">
        <v>0.75</v>
      </c>
      <c r="S3">
        <v>5.8500000000000002E-3</v>
      </c>
      <c r="U3">
        <v>1.76</v>
      </c>
      <c r="X3">
        <v>4.34</v>
      </c>
      <c r="AA3">
        <v>1.4865951742627345E-3</v>
      </c>
      <c r="AE3">
        <v>0.02</v>
      </c>
      <c r="AI3" s="1"/>
      <c r="AJ3" s="1"/>
    </row>
    <row r="4" spans="1:37" x14ac:dyDescent="0.35">
      <c r="A4" t="s">
        <v>94</v>
      </c>
      <c r="B4" t="s">
        <v>33</v>
      </c>
      <c r="C4" t="s">
        <v>79</v>
      </c>
      <c r="D4" t="s">
        <v>95</v>
      </c>
      <c r="E4" t="s">
        <v>96</v>
      </c>
      <c r="S4">
        <v>3.529412E-3</v>
      </c>
      <c r="T4">
        <v>3.529412E-3</v>
      </c>
      <c r="AA4">
        <v>26.81</v>
      </c>
      <c r="AI4" s="1"/>
      <c r="AJ4" s="1"/>
    </row>
    <row r="5" spans="1:37" x14ac:dyDescent="0.35">
      <c r="A5" t="s">
        <v>93</v>
      </c>
      <c r="B5" t="s">
        <v>77</v>
      </c>
      <c r="C5" t="s">
        <v>91</v>
      </c>
      <c r="D5" t="s">
        <v>85</v>
      </c>
      <c r="E5" t="s">
        <v>90</v>
      </c>
      <c r="S5">
        <v>17.277901743828668</v>
      </c>
      <c r="T5">
        <f>1/0.795</f>
        <v>1.2578616352201257</v>
      </c>
      <c r="AI5" s="1" t="s">
        <v>51</v>
      </c>
      <c r="AJ5" s="2">
        <v>20.192799999999998</v>
      </c>
    </row>
    <row r="6" spans="1:37" x14ac:dyDescent="0.35">
      <c r="A6" t="s">
        <v>92</v>
      </c>
      <c r="B6" t="s">
        <v>56</v>
      </c>
      <c r="C6" t="s">
        <v>87</v>
      </c>
      <c r="D6" t="s">
        <v>96</v>
      </c>
      <c r="E6" t="s">
        <v>91</v>
      </c>
      <c r="F6" t="s">
        <v>97</v>
      </c>
      <c r="G6">
        <v>0.7</v>
      </c>
      <c r="H6" t="s">
        <v>34</v>
      </c>
      <c r="I6">
        <v>0.5</v>
      </c>
      <c r="K6">
        <v>0.5</v>
      </c>
      <c r="M6">
        <v>0.5</v>
      </c>
      <c r="O6">
        <v>0.5</v>
      </c>
      <c r="S6">
        <v>5.1734967222388608</v>
      </c>
      <c r="T6">
        <f>1/0.96</f>
        <v>1.0416666666666667</v>
      </c>
      <c r="U6">
        <v>4.32</v>
      </c>
      <c r="X6">
        <v>4.45</v>
      </c>
      <c r="AI6" s="1"/>
      <c r="AJ6" s="1"/>
      <c r="AK6">
        <v>1</v>
      </c>
    </row>
    <row r="7" spans="1:37" x14ac:dyDescent="0.35">
      <c r="A7" t="s">
        <v>86</v>
      </c>
      <c r="B7" t="s">
        <v>54</v>
      </c>
      <c r="C7" t="s">
        <v>79</v>
      </c>
      <c r="D7" t="s">
        <v>84</v>
      </c>
      <c r="E7" t="s">
        <v>85</v>
      </c>
      <c r="S7">
        <v>7.2437800000000002E-4</v>
      </c>
      <c r="T7">
        <v>0.99</v>
      </c>
      <c r="X7">
        <v>0.11929223744292237</v>
      </c>
      <c r="AA7">
        <v>1.4865951742627345E-3</v>
      </c>
      <c r="AI7" s="1"/>
      <c r="AJ7" s="1"/>
    </row>
  </sheetData>
  <phoneticPr fontId="1" type="noConversion"/>
  <dataValidations count="1">
    <dataValidation type="list" allowBlank="1" showInputMessage="1" showErrorMessage="1" sqref="AI2:AI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35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36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37</v>
      </c>
      <c r="N1" t="s">
        <v>10</v>
      </c>
      <c r="O1" t="s">
        <v>11</v>
      </c>
      <c r="P1" t="s">
        <v>38</v>
      </c>
      <c r="Q1" t="s">
        <v>22</v>
      </c>
      <c r="R1" t="s">
        <v>23</v>
      </c>
      <c r="S1" t="s">
        <v>24</v>
      </c>
      <c r="T1" t="s">
        <v>39</v>
      </c>
      <c r="U1" t="s">
        <v>26</v>
      </c>
      <c r="V1" t="s">
        <v>28</v>
      </c>
      <c r="W1" t="s">
        <v>29</v>
      </c>
      <c r="X1" t="s">
        <v>30</v>
      </c>
      <c r="Y1" t="s">
        <v>31</v>
      </c>
      <c r="Z1" t="s">
        <v>59</v>
      </c>
      <c r="AA1" t="s">
        <v>75</v>
      </c>
    </row>
    <row r="2" spans="1:27" x14ac:dyDescent="0.35">
      <c r="A2" t="s">
        <v>80</v>
      </c>
      <c r="B2" t="s">
        <v>62</v>
      </c>
      <c r="C2" t="s">
        <v>81</v>
      </c>
      <c r="D2" t="s">
        <v>79</v>
      </c>
      <c r="E2" t="s">
        <v>79</v>
      </c>
      <c r="F2" t="s">
        <v>81</v>
      </c>
      <c r="G2" t="s">
        <v>40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67</v>
      </c>
      <c r="AA2">
        <v>1</v>
      </c>
    </row>
    <row r="3" spans="1:27" x14ac:dyDescent="0.35">
      <c r="A3" t="s">
        <v>98</v>
      </c>
      <c r="B3" t="s">
        <v>61</v>
      </c>
      <c r="C3" t="s">
        <v>87</v>
      </c>
      <c r="D3" t="s">
        <v>88</v>
      </c>
      <c r="E3" t="s">
        <v>88</v>
      </c>
      <c r="F3" t="s">
        <v>87</v>
      </c>
      <c r="G3" t="s">
        <v>41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66</v>
      </c>
      <c r="AA3">
        <v>1</v>
      </c>
    </row>
    <row r="4" spans="1:27" x14ac:dyDescent="0.35">
      <c r="A4" t="s">
        <v>100</v>
      </c>
      <c r="B4" t="s">
        <v>64</v>
      </c>
      <c r="C4" t="s">
        <v>90</v>
      </c>
      <c r="D4" t="s">
        <v>89</v>
      </c>
      <c r="E4" t="s">
        <v>89</v>
      </c>
      <c r="F4" t="s">
        <v>90</v>
      </c>
      <c r="G4" t="s">
        <v>41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66</v>
      </c>
      <c r="AA4">
        <v>1</v>
      </c>
    </row>
    <row r="5" spans="1:27" x14ac:dyDescent="0.35">
      <c r="A5" t="s">
        <v>82</v>
      </c>
      <c r="B5" t="s">
        <v>63</v>
      </c>
      <c r="C5" t="s">
        <v>97</v>
      </c>
      <c r="E5" t="s">
        <v>83</v>
      </c>
      <c r="G5" t="s">
        <v>41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67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F10" sqref="F10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42</v>
      </c>
      <c r="B1" t="s">
        <v>52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25</v>
      </c>
      <c r="I1" t="s">
        <v>26</v>
      </c>
      <c r="J1" t="s">
        <v>27</v>
      </c>
      <c r="K1" t="s">
        <v>76</v>
      </c>
    </row>
    <row r="2" spans="1:11" x14ac:dyDescent="0.35">
      <c r="A2" t="s">
        <v>88</v>
      </c>
      <c r="B2" t="s">
        <v>58</v>
      </c>
      <c r="C2">
        <v>0</v>
      </c>
      <c r="D2" t="b">
        <v>1</v>
      </c>
      <c r="E2">
        <v>5478.6764505058327</v>
      </c>
      <c r="F2">
        <v>4.147E-2</v>
      </c>
      <c r="G2" t="s">
        <v>48</v>
      </c>
      <c r="K2">
        <v>0</v>
      </c>
    </row>
    <row r="3" spans="1:11" x14ac:dyDescent="0.35">
      <c r="A3" t="s">
        <v>89</v>
      </c>
      <c r="B3" t="s">
        <v>57</v>
      </c>
      <c r="C3">
        <v>0</v>
      </c>
      <c r="D3" t="b">
        <v>1</v>
      </c>
      <c r="E3">
        <v>2640</v>
      </c>
      <c r="F3">
        <v>0</v>
      </c>
      <c r="G3" t="s">
        <v>48</v>
      </c>
      <c r="K3">
        <v>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8"/>
  <sheetViews>
    <sheetView workbookViewId="0">
      <selection activeCell="A18" sqref="A18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55</v>
      </c>
    </row>
    <row r="2" spans="1:1" x14ac:dyDescent="0.35">
      <c r="A2" t="s">
        <v>53</v>
      </c>
    </row>
    <row r="3" spans="1:1" x14ac:dyDescent="0.35">
      <c r="A3" t="s">
        <v>68</v>
      </c>
    </row>
    <row r="4" spans="1:1" x14ac:dyDescent="0.35">
      <c r="A4" t="s">
        <v>69</v>
      </c>
    </row>
    <row r="5" spans="1:1" x14ac:dyDescent="0.35">
      <c r="A5" t="s">
        <v>70</v>
      </c>
    </row>
    <row r="6" spans="1:1" x14ac:dyDescent="0.35">
      <c r="A6" t="s">
        <v>33</v>
      </c>
    </row>
    <row r="7" spans="1:1" x14ac:dyDescent="0.35">
      <c r="A7" t="s">
        <v>56</v>
      </c>
    </row>
    <row r="8" spans="1:1" x14ac:dyDescent="0.35">
      <c r="A8" t="s">
        <v>54</v>
      </c>
    </row>
    <row r="9" spans="1:1" x14ac:dyDescent="0.35">
      <c r="A9" t="s">
        <v>57</v>
      </c>
    </row>
    <row r="10" spans="1:1" x14ac:dyDescent="0.35">
      <c r="A10" t="s">
        <v>58</v>
      </c>
    </row>
    <row r="11" spans="1:1" x14ac:dyDescent="0.35">
      <c r="A11" t="s">
        <v>62</v>
      </c>
    </row>
    <row r="12" spans="1:1" x14ac:dyDescent="0.35">
      <c r="A12" t="s">
        <v>61</v>
      </c>
    </row>
    <row r="13" spans="1:1" x14ac:dyDescent="0.35">
      <c r="A13" t="s">
        <v>60</v>
      </c>
    </row>
    <row r="14" spans="1:1" x14ac:dyDescent="0.35">
      <c r="A14" t="s">
        <v>63</v>
      </c>
    </row>
    <row r="15" spans="1:1" x14ac:dyDescent="0.35">
      <c r="A15" t="s">
        <v>64</v>
      </c>
    </row>
    <row r="16" spans="1:1" x14ac:dyDescent="0.35">
      <c r="A16" t="s">
        <v>77</v>
      </c>
    </row>
    <row r="17" spans="1:1" x14ac:dyDescent="0.35">
      <c r="A17" t="s">
        <v>71</v>
      </c>
    </row>
    <row r="18" spans="1:1" x14ac:dyDescent="0.35">
      <c r="A18" t="s">
        <v>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2025-02-05T10:42:25Z</dcterms:modified>
  <cp:category/>
  <cp:contentStatus/>
</cp:coreProperties>
</file>