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.xml" ContentType="application/vnd.openxmlformats-officedocument.drawing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27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AT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92" i="149"/>
  <c r="B25" i="149"/>
  <c r="B10" i="149"/>
  <c r="B17" i="149"/>
  <c r="B90" i="149"/>
  <c r="B39" i="149"/>
  <c r="B29" i="149"/>
  <c r="B89" i="149"/>
  <c r="B69" i="149"/>
  <c r="B60" i="149"/>
  <c r="B94" i="149"/>
  <c r="B58" i="149"/>
  <c r="B19" i="149"/>
  <c r="B87" i="149"/>
  <c r="B42" i="149"/>
  <c r="B50" i="149"/>
  <c r="B55" i="149"/>
  <c r="B63" i="149"/>
  <c r="B91" i="149"/>
  <c r="B5" i="149"/>
  <c r="B37" i="149"/>
  <c r="B21" i="149"/>
  <c r="B52" i="149"/>
  <c r="B13" i="149"/>
  <c r="B83" i="149"/>
  <c r="B48" i="149"/>
  <c r="B64" i="149"/>
  <c r="B44" i="149"/>
  <c r="B54" i="149"/>
  <c r="B62" i="149"/>
  <c r="B71" i="149"/>
  <c r="B68" i="149"/>
  <c r="B77" i="149"/>
  <c r="B38" i="149"/>
  <c r="B15" i="149"/>
  <c r="B30" i="149"/>
  <c r="B26" i="149"/>
  <c r="B20" i="149"/>
  <c r="B35" i="149"/>
  <c r="B74" i="149"/>
  <c r="B73" i="149"/>
  <c r="B72" i="149"/>
  <c r="B33" i="149"/>
  <c r="B59" i="149"/>
  <c r="B67" i="149"/>
  <c r="B11" i="149"/>
  <c r="B95" i="149"/>
  <c r="B53" i="149"/>
  <c r="B16" i="149"/>
  <c r="B86" i="149"/>
  <c r="B66" i="149"/>
  <c r="B14" i="149"/>
  <c r="B23" i="149"/>
  <c r="B4" i="149"/>
  <c r="B82" i="149"/>
  <c r="B46" i="149"/>
  <c r="B80" i="149"/>
  <c r="B93" i="149"/>
  <c r="B56" i="149"/>
  <c r="B40" i="149"/>
  <c r="B76" i="149"/>
  <c r="B61" i="149"/>
  <c r="B36" i="149"/>
  <c r="B88" i="149"/>
  <c r="B18" i="149"/>
  <c r="B34" i="149"/>
  <c r="B43" i="149"/>
  <c r="B45" i="149"/>
  <c r="B7" i="149"/>
  <c r="B27" i="149"/>
  <c r="B70" i="149"/>
  <c r="B31" i="149"/>
  <c r="B85" i="149"/>
  <c r="B78" i="149"/>
  <c r="B6" i="149"/>
  <c r="B9" i="149"/>
  <c r="B22" i="149"/>
  <c r="B41" i="149"/>
  <c r="B32" i="149"/>
  <c r="B47" i="149"/>
  <c r="B8" i="149"/>
  <c r="B75" i="149"/>
  <c r="B65" i="149"/>
  <c r="B79" i="149"/>
  <c r="B28" i="149"/>
  <c r="B51" i="149"/>
  <c r="B57" i="149"/>
  <c r="B12" i="149"/>
  <c r="B24" i="149"/>
  <c r="B84" i="149"/>
  <c r="B49" i="149"/>
  <c r="B81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Q3" i="161" s="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S3" i="161" l="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M3" i="8" s="1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E3" i="8" l="1"/>
  <c r="V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T52" i="120" s="1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U52" i="120" l="1"/>
  <c r="V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C65" i="116" s="1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X71" i="124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S21" i="106"/>
  <c r="S21" i="102" s="1"/>
  <c r="G24" i="106"/>
  <c r="O24" i="106"/>
  <c r="W24" i="106"/>
  <c r="I25" i="106"/>
  <c r="Q25" i="106"/>
  <c r="E29" i="106"/>
  <c r="M29" i="106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J42" i="106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L26" i="78" s="1"/>
  <c r="T27" i="78"/>
  <c r="T26" i="78" s="1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L3" i="113" s="1"/>
  <c r="T11" i="113"/>
  <c r="F17" i="113"/>
  <c r="N17" i="113"/>
  <c r="V17" i="113"/>
  <c r="D27" i="113"/>
  <c r="L27" i="113"/>
  <c r="T27" i="113"/>
  <c r="F33" i="113"/>
  <c r="N33" i="113"/>
  <c r="V33" i="113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O21" i="123" s="1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U14" i="123" s="1"/>
  <c r="G15" i="124"/>
  <c r="O15" i="124"/>
  <c r="W15" i="124"/>
  <c r="I16" i="124"/>
  <c r="Q16" i="124"/>
  <c r="E19" i="124"/>
  <c r="M19" i="124"/>
  <c r="U19" i="124"/>
  <c r="U19" i="123" s="1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M30" i="123" s="1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G44" i="123" s="1"/>
  <c r="O44" i="124"/>
  <c r="W44" i="124"/>
  <c r="I45" i="124"/>
  <c r="Q45" i="124"/>
  <c r="C46" i="124"/>
  <c r="K46" i="124"/>
  <c r="S46" i="124"/>
  <c r="E47" i="124"/>
  <c r="E47" i="123" s="1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F26" i="173" s="1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V51" i="123" s="1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C63" i="123" s="1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F13" i="123" s="1"/>
  <c r="N13" i="124"/>
  <c r="V13" i="124"/>
  <c r="H14" i="124"/>
  <c r="P14" i="124"/>
  <c r="X14" i="124"/>
  <c r="J15" i="124"/>
  <c r="R15" i="124"/>
  <c r="D16" i="124"/>
  <c r="D16" i="123" s="1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V42" i="123" s="1"/>
  <c r="H43" i="124"/>
  <c r="H43" i="123" s="1"/>
  <c r="P43" i="124"/>
  <c r="X43" i="124"/>
  <c r="J44" i="124"/>
  <c r="R44" i="124"/>
  <c r="D45" i="124"/>
  <c r="L45" i="124"/>
  <c r="T45" i="124"/>
  <c r="T45" i="123" s="1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D63" i="124"/>
  <c r="L63" i="124"/>
  <c r="T63" i="124"/>
  <c r="F64" i="124"/>
  <c r="F64" i="123" s="1"/>
  <c r="N64" i="124"/>
  <c r="V64" i="124"/>
  <c r="H65" i="124"/>
  <c r="P65" i="124"/>
  <c r="X65" i="124"/>
  <c r="X65" i="123" s="1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G26" i="186" s="1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U31" i="102" s="1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K39" i="102" s="1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E48" i="102" s="1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J26" i="189" s="1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I26" i="193" s="1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G31" i="102" s="1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R21" i="102" s="1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R41" i="102" s="1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T66" i="102" s="1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R26" i="195" s="1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F26" i="196" s="1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M41" i="118"/>
  <c r="M41" i="116" s="1"/>
  <c r="U41" i="118"/>
  <c r="G42" i="118"/>
  <c r="O42" i="118"/>
  <c r="O42" i="116" s="1"/>
  <c r="W42" i="118"/>
  <c r="E67" i="118"/>
  <c r="M67" i="118"/>
  <c r="M67" i="116" s="1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K70" i="116" s="1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K48" i="116" s="1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I51" i="116" s="1"/>
  <c r="Q51" i="118"/>
  <c r="I68" i="118"/>
  <c r="Q68" i="118"/>
  <c r="Q68" i="116" s="1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U50" i="116" s="1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U3" i="83" s="1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U17" i="125" s="1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W65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K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M29" i="102"/>
  <c r="W30" i="102"/>
  <c r="C32" i="102"/>
  <c r="E33" i="185"/>
  <c r="E34" i="103"/>
  <c r="M33" i="185"/>
  <c r="M34" i="103"/>
  <c r="U33" i="185"/>
  <c r="U34" i="103"/>
  <c r="W35" i="102"/>
  <c r="U38" i="102"/>
  <c r="W39" i="102"/>
  <c r="S41" i="102"/>
  <c r="E42" i="102"/>
  <c r="Q44" i="102"/>
  <c r="C45" i="102"/>
  <c r="S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O54" i="102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K17" i="105" s="1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W26" i="190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O52" i="106" s="1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X4" i="16" s="1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P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P30" i="102"/>
  <c r="F33" i="185"/>
  <c r="F34" i="103"/>
  <c r="N33" i="185"/>
  <c r="N34" i="103"/>
  <c r="V33" i="185"/>
  <c r="V34" i="103"/>
  <c r="H35" i="102"/>
  <c r="F38" i="102"/>
  <c r="D41" i="102"/>
  <c r="P43" i="102"/>
  <c r="V46" i="102"/>
  <c r="X47" i="102"/>
  <c r="T49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H4" i="104" s="1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K11" i="105" s="1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6" i="187" s="1"/>
  <c r="C28" i="105"/>
  <c r="K27" i="187"/>
  <c r="K28" i="105"/>
  <c r="S27" i="187"/>
  <c r="S26" i="187" s="1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E17" i="104" s="1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6" i="191" s="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6" i="194" s="1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C52" i="163"/>
  <c r="C53" i="117"/>
  <c r="K52" i="163"/>
  <c r="K53" i="117"/>
  <c r="S52" i="163"/>
  <c r="S53" i="117"/>
  <c r="E54" i="116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44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V26" i="115" s="1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D36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6" i="187" s="1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V17" i="104" s="1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U68" i="102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Q36" i="116"/>
  <c r="G43" i="116"/>
  <c r="O43" i="116"/>
  <c r="W43" i="116"/>
  <c r="G51" i="116"/>
  <c r="O51" i="116"/>
  <c r="W51" i="116"/>
  <c r="I61" i="163"/>
  <c r="Q61" i="163"/>
  <c r="G63" i="116"/>
  <c r="O63" i="116"/>
  <c r="W63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N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V20" i="123"/>
  <c r="J22" i="201"/>
  <c r="J23" i="124"/>
  <c r="R23" i="124"/>
  <c r="R22" i="201"/>
  <c r="L24" i="123"/>
  <c r="T24" i="123"/>
  <c r="H27" i="201"/>
  <c r="H28" i="124"/>
  <c r="P28" i="124"/>
  <c r="P27" i="201"/>
  <c r="X28" i="124"/>
  <c r="X27" i="201"/>
  <c r="L30" i="123"/>
  <c r="T30" i="123"/>
  <c r="V31" i="123"/>
  <c r="J34" i="124"/>
  <c r="J33" i="201"/>
  <c r="R34" i="124"/>
  <c r="R33" i="201"/>
  <c r="D35" i="123"/>
  <c r="L35" i="123"/>
  <c r="X37" i="123"/>
  <c r="J38" i="123"/>
  <c r="V40" i="123"/>
  <c r="H41" i="123"/>
  <c r="X41" i="123"/>
  <c r="T43" i="123"/>
  <c r="F44" i="123"/>
  <c r="V44" i="123"/>
  <c r="H45" i="123"/>
  <c r="T47" i="123"/>
  <c r="F48" i="123"/>
  <c r="P49" i="123"/>
  <c r="X49" i="123"/>
  <c r="R50" i="123"/>
  <c r="N62" i="123"/>
  <c r="V62" i="123"/>
  <c r="P63" i="123"/>
  <c r="L65" i="123"/>
  <c r="T65" i="123"/>
  <c r="J68" i="123"/>
  <c r="R68" i="123"/>
  <c r="H71" i="123"/>
  <c r="P71" i="123"/>
  <c r="X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L39" i="102"/>
  <c r="F40" i="102"/>
  <c r="X41" i="102"/>
  <c r="J42" i="102"/>
  <c r="D43" i="102"/>
  <c r="L43" i="102"/>
  <c r="T43" i="102"/>
  <c r="H45" i="102"/>
  <c r="X45" i="102"/>
  <c r="J46" i="102"/>
  <c r="F48" i="102"/>
  <c r="V48" i="102"/>
  <c r="H49" i="102"/>
  <c r="T51" i="102"/>
  <c r="F61" i="185"/>
  <c r="N61" i="185"/>
  <c r="V61" i="185"/>
  <c r="R62" i="102"/>
  <c r="D63" i="102"/>
  <c r="P65" i="102"/>
  <c r="X65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P22" i="105" s="1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6" i="197" s="1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V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O3" i="80" s="1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G3" i="84" s="1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U3" i="88" s="1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G26" i="110" s="1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O31" i="102"/>
  <c r="C33" i="185"/>
  <c r="C34" i="103"/>
  <c r="K33" i="185"/>
  <c r="K34" i="103"/>
  <c r="S33" i="185"/>
  <c r="S34" i="103"/>
  <c r="O36" i="102"/>
  <c r="Q37" i="102"/>
  <c r="K38" i="102"/>
  <c r="G44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I43" i="116"/>
  <c r="E49" i="116"/>
  <c r="G50" i="116"/>
  <c r="C61" i="163"/>
  <c r="K61" i="163"/>
  <c r="S61" i="163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6" s="1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T42" i="102"/>
  <c r="H44" i="102"/>
  <c r="P44" i="102"/>
  <c r="R45" i="102"/>
  <c r="D46" i="102"/>
  <c r="T46" i="102"/>
  <c r="F47" i="102"/>
  <c r="N47" i="102"/>
  <c r="P48" i="102"/>
  <c r="D50" i="102"/>
  <c r="L50" i="102"/>
  <c r="N51" i="102"/>
  <c r="H61" i="185"/>
  <c r="P61" i="185"/>
  <c r="X61" i="185"/>
  <c r="T62" i="102"/>
  <c r="D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N4" i="105" s="1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6" i="194" s="1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L22" i="11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26" i="163" s="1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R49" i="123" l="1"/>
  <c r="P51" i="123"/>
  <c r="F29" i="123"/>
  <c r="R27" i="104"/>
  <c r="C27" i="111"/>
  <c r="H26" i="185"/>
  <c r="K26" i="191"/>
  <c r="D32" i="123"/>
  <c r="V72" i="123"/>
  <c r="R62" i="123"/>
  <c r="V52" i="106"/>
  <c r="N37" i="102"/>
  <c r="M4" i="105"/>
  <c r="U24" i="123"/>
  <c r="I26" i="163"/>
  <c r="T3" i="79"/>
  <c r="K71" i="102"/>
  <c r="F26" i="187"/>
  <c r="X11" i="125"/>
  <c r="M26" i="191"/>
  <c r="N17" i="104"/>
  <c r="E26" i="85"/>
  <c r="X26" i="77"/>
  <c r="D26" i="114"/>
  <c r="T26" i="191"/>
  <c r="K11" i="111"/>
  <c r="L26" i="188"/>
  <c r="M43" i="123"/>
  <c r="Q37" i="123"/>
  <c r="Q32" i="123"/>
  <c r="U26" i="185"/>
  <c r="E3" i="109"/>
  <c r="E41" i="116"/>
  <c r="G38" i="116"/>
  <c r="F26" i="190"/>
  <c r="M26" i="186"/>
  <c r="O26" i="19"/>
  <c r="F3" i="174"/>
  <c r="N51" i="123"/>
  <c r="N51" i="93" s="1"/>
  <c r="N51" i="11" s="1"/>
  <c r="N51" i="9" s="1"/>
  <c r="N51" i="7" s="1"/>
  <c r="P48" i="123"/>
  <c r="N3" i="109"/>
  <c r="V4" i="125"/>
  <c r="G26" i="108"/>
  <c r="I26" i="107"/>
  <c r="S3" i="84"/>
  <c r="C2" i="204"/>
  <c r="T26" i="107"/>
  <c r="K26" i="188"/>
  <c r="M3" i="114"/>
  <c r="X22" i="125"/>
  <c r="W26" i="107"/>
  <c r="O26" i="115"/>
  <c r="V3" i="88"/>
  <c r="P65" i="123"/>
  <c r="S3" i="85"/>
  <c r="K46" i="123"/>
  <c r="E19" i="123"/>
  <c r="N26" i="81"/>
  <c r="F66" i="116"/>
  <c r="M3" i="17"/>
  <c r="H3" i="201"/>
  <c r="V26" i="113"/>
  <c r="V3" i="183"/>
  <c r="N26" i="187"/>
  <c r="M35" i="123"/>
  <c r="W26" i="112"/>
  <c r="X48" i="123"/>
  <c r="W26" i="173"/>
  <c r="O26" i="17"/>
  <c r="W26" i="171"/>
  <c r="M26" i="17"/>
  <c r="I26" i="19"/>
  <c r="M26" i="108"/>
  <c r="P26" i="77"/>
  <c r="K26" i="197"/>
  <c r="W26" i="201"/>
  <c r="S26" i="114"/>
  <c r="E26" i="108"/>
  <c r="L4" i="106"/>
  <c r="N3" i="186"/>
  <c r="N3" i="86"/>
  <c r="N2" i="86" s="1"/>
  <c r="S8" i="111"/>
  <c r="T3" i="186"/>
  <c r="I26" i="201"/>
  <c r="L26" i="187"/>
  <c r="W26" i="189"/>
  <c r="S71" i="102"/>
  <c r="S71" i="93" s="1"/>
  <c r="S71" i="11" s="1"/>
  <c r="S71" i="9" s="1"/>
  <c r="S71" i="7" s="1"/>
  <c r="Q3" i="19"/>
  <c r="C36" i="116"/>
  <c r="K20" i="102"/>
  <c r="H11" i="105"/>
  <c r="D17" i="106"/>
  <c r="V4" i="16"/>
  <c r="S27" i="103"/>
  <c r="D50" i="123"/>
  <c r="D50" i="93" s="1"/>
  <c r="D50" i="11" s="1"/>
  <c r="D50" i="9" s="1"/>
  <c r="D50" i="7" s="1"/>
  <c r="K27" i="111"/>
  <c r="C51" i="102"/>
  <c r="Q50" i="102"/>
  <c r="W26" i="19"/>
  <c r="H14" i="102"/>
  <c r="G8" i="125"/>
  <c r="L17" i="106"/>
  <c r="T3" i="115"/>
  <c r="T2" i="115" s="1"/>
  <c r="R22" i="16"/>
  <c r="O66" i="116"/>
  <c r="X51" i="123"/>
  <c r="N29" i="123"/>
  <c r="D71" i="123"/>
  <c r="M25" i="102"/>
  <c r="M25" i="93" s="1"/>
  <c r="M25" i="11" s="1"/>
  <c r="M25" i="9" s="1"/>
  <c r="M25" i="7" s="1"/>
  <c r="S26" i="17"/>
  <c r="R70" i="123"/>
  <c r="R70" i="93" s="1"/>
  <c r="R70" i="11" s="1"/>
  <c r="R70" i="9" s="1"/>
  <c r="R70" i="7" s="1"/>
  <c r="J40" i="123"/>
  <c r="L6" i="123"/>
  <c r="K3" i="190"/>
  <c r="N3" i="19"/>
  <c r="J70" i="123"/>
  <c r="X39" i="123"/>
  <c r="X39" i="93" s="1"/>
  <c r="X39" i="11" s="1"/>
  <c r="X39" i="9" s="1"/>
  <c r="X39" i="7" s="1"/>
  <c r="D6" i="123"/>
  <c r="I41" i="123"/>
  <c r="I41" i="93" s="1"/>
  <c r="I41" i="11" s="1"/>
  <c r="I41" i="9" s="1"/>
  <c r="I41" i="7" s="1"/>
  <c r="G10" i="123"/>
  <c r="X3" i="107"/>
  <c r="S3" i="115"/>
  <c r="S22" i="16"/>
  <c r="X69" i="123"/>
  <c r="R26" i="191"/>
  <c r="U14" i="102"/>
  <c r="E26" i="86"/>
  <c r="M26" i="187"/>
  <c r="N26" i="108"/>
  <c r="C26" i="17"/>
  <c r="R3" i="18"/>
  <c r="E36" i="102"/>
  <c r="P69" i="123"/>
  <c r="O40" i="123"/>
  <c r="J26" i="86"/>
  <c r="M14" i="102"/>
  <c r="F26" i="108"/>
  <c r="H69" i="123"/>
  <c r="D49" i="123"/>
  <c r="L21" i="123"/>
  <c r="R48" i="123"/>
  <c r="D21" i="123"/>
  <c r="C50" i="123"/>
  <c r="C50" i="93" s="1"/>
  <c r="C50" i="11" s="1"/>
  <c r="C50" i="9" s="1"/>
  <c r="C50" i="7" s="1"/>
  <c r="J3" i="107"/>
  <c r="R26" i="91"/>
  <c r="S26" i="186"/>
  <c r="N68" i="123"/>
  <c r="J26" i="109"/>
  <c r="T3" i="83"/>
  <c r="X26" i="193"/>
  <c r="K26" i="186"/>
  <c r="F68" i="123"/>
  <c r="I49" i="123"/>
  <c r="E24" i="123"/>
  <c r="N27" i="125"/>
  <c r="O26" i="84"/>
  <c r="U3" i="91"/>
  <c r="P26" i="193"/>
  <c r="L37" i="123"/>
  <c r="L37" i="93" s="1"/>
  <c r="L37" i="11" s="1"/>
  <c r="L37" i="9" s="1"/>
  <c r="L37" i="7" s="1"/>
  <c r="D3" i="83"/>
  <c r="D2" i="83" s="1"/>
  <c r="L3" i="163"/>
  <c r="I26" i="89"/>
  <c r="H3" i="112"/>
  <c r="U26" i="171"/>
  <c r="K37" i="116"/>
  <c r="K37" i="93" s="1"/>
  <c r="K37" i="11" s="1"/>
  <c r="K37" i="9" s="1"/>
  <c r="K37" i="7" s="1"/>
  <c r="H26" i="193"/>
  <c r="D37" i="123"/>
  <c r="D37" i="93" s="1"/>
  <c r="D37" i="11" s="1"/>
  <c r="D37" i="9" s="1"/>
  <c r="D37" i="7" s="1"/>
  <c r="K38" i="123"/>
  <c r="J26" i="171"/>
  <c r="Q26" i="82"/>
  <c r="D67" i="123"/>
  <c r="C3" i="193"/>
  <c r="E26" i="173"/>
  <c r="G3" i="198"/>
  <c r="G2" i="198" s="1"/>
  <c r="P46" i="102"/>
  <c r="P46" i="93" s="1"/>
  <c r="P46" i="11" s="1"/>
  <c r="P46" i="9" s="1"/>
  <c r="P46" i="7" s="1"/>
  <c r="R43" i="102"/>
  <c r="X29" i="102"/>
  <c r="X29" i="93" s="1"/>
  <c r="X29" i="11" s="1"/>
  <c r="X29" i="9" s="1"/>
  <c r="X29" i="7" s="1"/>
  <c r="J49" i="123"/>
  <c r="M47" i="123"/>
  <c r="O10" i="123"/>
  <c r="T26" i="113"/>
  <c r="V26" i="107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5" i="93" s="1"/>
  <c r="G25" i="11" s="1"/>
  <c r="G25" i="9" s="1"/>
  <c r="G25" i="7" s="1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U43" i="123"/>
  <c r="U43" i="93" s="1"/>
  <c r="U43" i="11" s="1"/>
  <c r="U43" i="9" s="1"/>
  <c r="U43" i="7" s="1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V16" i="93" s="1"/>
  <c r="V16" i="11" s="1"/>
  <c r="V16" i="9" s="1"/>
  <c r="V16" i="7" s="1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U67" i="93" s="1"/>
  <c r="U67" i="11" s="1"/>
  <c r="U67" i="9" s="1"/>
  <c r="U67" i="7" s="1"/>
  <c r="L26" i="186"/>
  <c r="P29" i="102"/>
  <c r="P29" i="93" s="1"/>
  <c r="P29" i="11" s="1"/>
  <c r="P29" i="9" s="1"/>
  <c r="P29" i="7" s="1"/>
  <c r="U51" i="123"/>
  <c r="W48" i="123"/>
  <c r="W48" i="93" s="1"/>
  <c r="W48" i="11" s="1"/>
  <c r="W48" i="9" s="1"/>
  <c r="W48" i="7" s="1"/>
  <c r="C46" i="123"/>
  <c r="E43" i="123"/>
  <c r="G40" i="123"/>
  <c r="G40" i="93" s="1"/>
  <c r="G40" i="11" s="1"/>
  <c r="G40" i="9" s="1"/>
  <c r="G40" i="7" s="1"/>
  <c r="I37" i="123"/>
  <c r="I32" i="123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N14" i="93" s="1"/>
  <c r="N14" i="11" s="1"/>
  <c r="N14" i="9" s="1"/>
  <c r="N14" i="7" s="1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L3" i="104" s="1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G2" i="84" s="1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M2" i="85" s="1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I2" i="19" s="1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E3" i="111" s="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1" i="16"/>
  <c r="X3" i="16" s="1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P47" i="93" s="1"/>
  <c r="P47" i="11" s="1"/>
  <c r="P47" i="9" s="1"/>
  <c r="P47" i="7" s="1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71" i="93" s="1"/>
  <c r="U71" i="11" s="1"/>
  <c r="U71" i="9" s="1"/>
  <c r="U71" i="7" s="1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M41" i="93" s="1"/>
  <c r="M41" i="11" s="1"/>
  <c r="M41" i="9" s="1"/>
  <c r="M41" i="7" s="1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3" i="111" s="1"/>
  <c r="I69" i="116"/>
  <c r="I69" i="93" s="1"/>
  <c r="I69" i="11" s="1"/>
  <c r="I69" i="9" s="1"/>
  <c r="I69" i="7" s="1"/>
  <c r="C3" i="165"/>
  <c r="I3" i="196"/>
  <c r="J3" i="190"/>
  <c r="V26" i="183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66" i="93" s="1"/>
  <c r="N66" i="11" s="1"/>
  <c r="N66" i="9" s="1"/>
  <c r="N66" i="7" s="1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K2" i="89" s="1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C71" i="11" s="1"/>
  <c r="C71" i="9" s="1"/>
  <c r="C71" i="7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R39" i="93" s="1"/>
  <c r="R39" i="11" s="1"/>
  <c r="R39" i="9" s="1"/>
  <c r="R39" i="7" s="1"/>
  <c r="T36" i="102"/>
  <c r="U49" i="102"/>
  <c r="U49" i="93" s="1"/>
  <c r="U49" i="11" s="1"/>
  <c r="U49" i="9" s="1"/>
  <c r="U49" i="7" s="1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D2" i="108" s="1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O70" i="93" s="1"/>
  <c r="O70" i="11" s="1"/>
  <c r="O70" i="9" s="1"/>
  <c r="O70" i="7" s="1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M26" i="125" s="1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E24" i="93" s="1"/>
  <c r="E24" i="11" s="1"/>
  <c r="E24" i="9" s="1"/>
  <c r="E24" i="7" s="1"/>
  <c r="K3" i="112"/>
  <c r="O3" i="108"/>
  <c r="G3" i="186"/>
  <c r="G2" i="186" s="1"/>
  <c r="O3" i="91"/>
  <c r="C3" i="86"/>
  <c r="P33" i="16"/>
  <c r="K3" i="189"/>
  <c r="K2" i="189" s="1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C26" i="125" s="1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E2" i="78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D16" i="93" s="1"/>
  <c r="D16" i="11" s="1"/>
  <c r="D16" i="9" s="1"/>
  <c r="D16" i="7" s="1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T49" i="93" s="1"/>
  <c r="T49" i="11" s="1"/>
  <c r="T49" i="9" s="1"/>
  <c r="T49" i="7" s="1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I50" i="93" s="1"/>
  <c r="I50" i="11" s="1"/>
  <c r="I50" i="9" s="1"/>
  <c r="I50" i="7" s="1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R43" i="93"/>
  <c r="R43" i="11" s="1"/>
  <c r="R43" i="9" s="1"/>
  <c r="R43" i="7" s="1"/>
  <c r="J61" i="106"/>
  <c r="H27" i="16"/>
  <c r="N4" i="16"/>
  <c r="S2" i="168"/>
  <c r="I61" i="106"/>
  <c r="W25" i="102"/>
  <c r="X2" i="158"/>
  <c r="N11" i="105"/>
  <c r="N3" i="105" s="1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I46" i="102"/>
  <c r="I46" i="93" s="1"/>
  <c r="I46" i="11" s="1"/>
  <c r="I46" i="9" s="1"/>
  <c r="I46" i="7" s="1"/>
  <c r="K43" i="102"/>
  <c r="M40" i="102"/>
  <c r="W32" i="102"/>
  <c r="W32" i="93" s="1"/>
  <c r="W32" i="11" s="1"/>
  <c r="W32" i="9" s="1"/>
  <c r="W32" i="7" s="1"/>
  <c r="C30" i="102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P3" i="81"/>
  <c r="P2" i="81" s="1"/>
  <c r="H2" i="199"/>
  <c r="T2" i="199"/>
  <c r="I70" i="102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I2" i="79" s="1"/>
  <c r="L6" i="102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63" i="93" s="1"/>
  <c r="R63" i="11" s="1"/>
  <c r="R63" i="9" s="1"/>
  <c r="R63" i="7" s="1"/>
  <c r="R51" i="102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M51" i="93" s="1"/>
  <c r="M51" i="11" s="1"/>
  <c r="M51" i="9" s="1"/>
  <c r="M51" i="7" s="1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X2" i="115" s="1"/>
  <c r="J3" i="82"/>
  <c r="X3" i="79"/>
  <c r="R76" i="149"/>
  <c r="R3" i="121"/>
  <c r="L26" i="113"/>
  <c r="L2" i="113" s="1"/>
  <c r="N26" i="107"/>
  <c r="F3" i="108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K41" i="93"/>
  <c r="K41" i="11" s="1"/>
  <c r="K41" i="9" s="1"/>
  <c r="K41" i="7" s="1"/>
  <c r="W29" i="102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U41" i="93" s="1"/>
  <c r="U41" i="11" s="1"/>
  <c r="U41" i="9" s="1"/>
  <c r="U41" i="7" s="1"/>
  <c r="W38" i="102"/>
  <c r="C36" i="102"/>
  <c r="C31" i="102"/>
  <c r="E87" i="149"/>
  <c r="U26" i="173"/>
  <c r="G87" i="149"/>
  <c r="V3" i="191"/>
  <c r="W26" i="114"/>
  <c r="K3" i="81"/>
  <c r="I49" i="116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I7" i="102"/>
  <c r="W27" i="125"/>
  <c r="F27" i="125"/>
  <c r="M33" i="111"/>
  <c r="U17" i="111"/>
  <c r="M33" i="104"/>
  <c r="U17" i="104"/>
  <c r="K11" i="104"/>
  <c r="U33" i="105"/>
  <c r="S11" i="105"/>
  <c r="C26" i="110"/>
  <c r="S26" i="90"/>
  <c r="R11" i="104"/>
  <c r="R3" i="104" s="1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Q4" i="125"/>
  <c r="I26" i="113"/>
  <c r="K26" i="109"/>
  <c r="S26" i="196"/>
  <c r="O66" i="102"/>
  <c r="O66" i="93" s="1"/>
  <c r="O66" i="11" s="1"/>
  <c r="O66" i="9" s="1"/>
  <c r="O66" i="7" s="1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K26" i="125" s="1"/>
  <c r="S11" i="125"/>
  <c r="T8" i="75"/>
  <c r="P17" i="75"/>
  <c r="L4" i="75"/>
  <c r="Q69" i="116"/>
  <c r="Q69" i="93" s="1"/>
  <c r="Q69" i="11" s="1"/>
  <c r="Q69" i="9" s="1"/>
  <c r="Q69" i="7" s="1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G48" i="93" s="1"/>
  <c r="G48" i="11" s="1"/>
  <c r="G48" i="9" s="1"/>
  <c r="G48" i="7" s="1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X2" i="87" s="1"/>
  <c r="R3" i="82"/>
  <c r="R26" i="78"/>
  <c r="Q7" i="93"/>
  <c r="Q7" i="11" s="1"/>
  <c r="Q7" i="9" s="1"/>
  <c r="Q7" i="7" s="1"/>
  <c r="R26" i="198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C48" i="93" s="1"/>
  <c r="C48" i="11" s="1"/>
  <c r="C48" i="9" s="1"/>
  <c r="C48" i="7" s="1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K2" i="165" s="1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K40" i="93" s="1"/>
  <c r="K40" i="11" s="1"/>
  <c r="K40" i="9" s="1"/>
  <c r="K40" i="7" s="1"/>
  <c r="M32" i="102"/>
  <c r="M21" i="102"/>
  <c r="M21" i="93" s="1"/>
  <c r="M21" i="11" s="1"/>
  <c r="M21" i="9" s="1"/>
  <c r="M21" i="7" s="1"/>
  <c r="W3" i="189"/>
  <c r="Q26" i="18"/>
  <c r="L3" i="19"/>
  <c r="L2" i="19" s="1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E26" i="105" s="1"/>
  <c r="M17" i="105"/>
  <c r="V26" i="198"/>
  <c r="W69" i="116"/>
  <c r="I26" i="171"/>
  <c r="U3" i="108"/>
  <c r="G3" i="91"/>
  <c r="Q3" i="90"/>
  <c r="N61" i="118"/>
  <c r="N8" i="106"/>
  <c r="T61" i="104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D26" i="197"/>
  <c r="L27" i="104"/>
  <c r="H33" i="125"/>
  <c r="T3" i="108"/>
  <c r="I26" i="112"/>
  <c r="G3" i="90"/>
  <c r="C26" i="89"/>
  <c r="I3" i="89"/>
  <c r="I2" i="89" s="1"/>
  <c r="W26" i="87"/>
  <c r="W3" i="86"/>
  <c r="S26" i="85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G3" i="104" s="1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I21" i="93"/>
  <c r="I21" i="11" s="1"/>
  <c r="I21" i="9" s="1"/>
  <c r="I21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G49" i="93"/>
  <c r="G49" i="11" s="1"/>
  <c r="G49" i="9" s="1"/>
  <c r="G49" i="7" s="1"/>
  <c r="M31" i="93"/>
  <c r="M31" i="11" s="1"/>
  <c r="M31" i="9" s="1"/>
  <c r="M31" i="7" s="1"/>
  <c r="O21" i="93"/>
  <c r="O21" i="11" s="1"/>
  <c r="O21" i="9" s="1"/>
  <c r="O2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O87" i="149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E63" i="93"/>
  <c r="E63" i="11" s="1"/>
  <c r="E63" i="9" s="1"/>
  <c r="E63" i="7" s="1"/>
  <c r="M47" i="93"/>
  <c r="M47" i="11" s="1"/>
  <c r="M47" i="9" s="1"/>
  <c r="M47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R51" i="93"/>
  <c r="R51" i="11" s="1"/>
  <c r="R51" i="9" s="1"/>
  <c r="R51" i="7" s="1"/>
  <c r="J16" i="102"/>
  <c r="J16" i="93" s="1"/>
  <c r="J16" i="11" s="1"/>
  <c r="J16" i="9" s="1"/>
  <c r="J16" i="7" s="1"/>
  <c r="D74" i="149"/>
  <c r="H27" i="104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R26" i="105" s="1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V3" i="75" s="1"/>
  <c r="J8" i="75"/>
  <c r="R61" i="16"/>
  <c r="F33" i="75"/>
  <c r="I4" i="75"/>
  <c r="K3" i="174"/>
  <c r="S3" i="113"/>
  <c r="G26" i="115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T26" i="125" s="1"/>
  <c r="F3" i="112"/>
  <c r="F3" i="114"/>
  <c r="X3" i="108"/>
  <c r="I61" i="118"/>
  <c r="K33" i="118"/>
  <c r="K26" i="118" s="1"/>
  <c r="K2" i="118" s="1"/>
  <c r="K3" i="198"/>
  <c r="W61" i="111"/>
  <c r="K33" i="11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26" i="16" s="1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E62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I70" i="93"/>
  <c r="I70" i="11" s="1"/>
  <c r="I70" i="9" s="1"/>
  <c r="I70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46" i="93"/>
  <c r="X46" i="11" s="1"/>
  <c r="X46" i="9" s="1"/>
  <c r="X46" i="7" s="1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V26" i="111"/>
  <c r="U31" i="93"/>
  <c r="U31" i="11" s="1"/>
  <c r="U31" i="9" s="1"/>
  <c r="U31" i="7" s="1"/>
  <c r="W21" i="93"/>
  <c r="W21" i="11" s="1"/>
  <c r="W21" i="9" s="1"/>
  <c r="W21" i="7" s="1"/>
  <c r="I7" i="93"/>
  <c r="I7" i="11" s="1"/>
  <c r="I7" i="9" s="1"/>
  <c r="I7" i="7" s="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X32" i="149"/>
  <c r="N73" i="149"/>
  <c r="U73" i="149"/>
  <c r="S73" i="149"/>
  <c r="P73" i="149"/>
  <c r="F73" i="149"/>
  <c r="M73" i="149"/>
  <c r="K73" i="149"/>
  <c r="W73" i="149"/>
  <c r="U54" i="9"/>
  <c r="U54" i="7" s="1"/>
  <c r="T73" i="149"/>
  <c r="V58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W17" i="16"/>
  <c r="M11" i="16"/>
  <c r="M3" i="16" s="1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R54" i="93"/>
  <c r="R54" i="11" s="1"/>
  <c r="R54" i="9" s="1"/>
  <c r="R54" i="7" s="1"/>
  <c r="D61" i="103"/>
  <c r="X33" i="103"/>
  <c r="X34" i="102"/>
  <c r="H29" i="93"/>
  <c r="H29" i="11" s="1"/>
  <c r="H29" i="9" s="1"/>
  <c r="H29" i="7" s="1"/>
  <c r="H22" i="103"/>
  <c r="H23" i="102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U3" i="194"/>
  <c r="I3" i="105"/>
  <c r="G52" i="103"/>
  <c r="G53" i="102"/>
  <c r="K61" i="103"/>
  <c r="G50" i="93"/>
  <c r="G50" i="11" s="1"/>
  <c r="G50" i="9" s="1"/>
  <c r="G50" i="7" s="1"/>
  <c r="U32" i="93"/>
  <c r="U32" i="11" s="1"/>
  <c r="U32" i="9" s="1"/>
  <c r="U32" i="7" s="1"/>
  <c r="W29" i="93"/>
  <c r="W29" i="11" s="1"/>
  <c r="W29" i="9" s="1"/>
  <c r="W29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N33" i="103"/>
  <c r="N34" i="102"/>
  <c r="T26" i="185"/>
  <c r="T21" i="93"/>
  <c r="T21" i="11" s="1"/>
  <c r="T21" i="9" s="1"/>
  <c r="T21" i="7" s="1"/>
  <c r="V17" i="103"/>
  <c r="V18" i="102"/>
  <c r="J3" i="185"/>
  <c r="P13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K11" i="123" s="1"/>
  <c r="M61" i="125"/>
  <c r="M3" i="112"/>
  <c r="Q26" i="114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W46" i="93"/>
  <c r="W46" i="11" s="1"/>
  <c r="W46" i="9" s="1"/>
  <c r="W46" i="7" s="1"/>
  <c r="M32" i="93"/>
  <c r="M32" i="11" s="1"/>
  <c r="M32" i="9" s="1"/>
  <c r="M32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U69" i="93"/>
  <c r="U69" i="11" s="1"/>
  <c r="U69" i="9" s="1"/>
  <c r="U69" i="7" s="1"/>
  <c r="W44" i="93"/>
  <c r="W44" i="11" s="1"/>
  <c r="W44" i="9" s="1"/>
  <c r="W44" i="7" s="1"/>
  <c r="M61" i="117"/>
  <c r="K43" i="93"/>
  <c r="K43" i="11" s="1"/>
  <c r="K43" i="9" s="1"/>
  <c r="K43" i="7" s="1"/>
  <c r="O37" i="116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M49" i="93"/>
  <c r="M49" i="11" s="1"/>
  <c r="M49" i="9" s="1"/>
  <c r="M49" i="7" s="1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M26" i="11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3" s="1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P3" i="187"/>
  <c r="N53" i="102"/>
  <c r="J72" i="93"/>
  <c r="J72" i="11" s="1"/>
  <c r="J72" i="9" s="1"/>
  <c r="J72" i="7" s="1"/>
  <c r="P63" i="93"/>
  <c r="P63" i="11" s="1"/>
  <c r="P63" i="9" s="1"/>
  <c r="P63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T33" i="8"/>
  <c r="T26" i="8" s="1"/>
  <c r="T2" i="8" s="1"/>
  <c r="J33" i="124"/>
  <c r="J34" i="123"/>
  <c r="H27" i="124"/>
  <c r="H28" i="123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T61" i="103"/>
  <c r="X50" i="93"/>
  <c r="X50" i="11" s="1"/>
  <c r="X50" i="9" s="1"/>
  <c r="X50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S48" i="93"/>
  <c r="S48" i="11" s="1"/>
  <c r="S48" i="9" s="1"/>
  <c r="S48" i="7" s="1"/>
  <c r="O33" i="103"/>
  <c r="O34" i="102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O3" i="16"/>
  <c r="G12" i="149"/>
  <c r="G33" i="10"/>
  <c r="G26" i="10" s="1"/>
  <c r="M33" i="124"/>
  <c r="M34" i="123"/>
  <c r="S27" i="124"/>
  <c r="S28" i="123"/>
  <c r="S27" i="123" s="1"/>
  <c r="I3" i="201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S42" i="93"/>
  <c r="S42" i="11" s="1"/>
  <c r="S42" i="9" s="1"/>
  <c r="S42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27" i="103"/>
  <c r="F28" i="102"/>
  <c r="N11" i="103"/>
  <c r="N12" i="102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M55" i="149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L32" i="93"/>
  <c r="L32" i="11" s="1"/>
  <c r="L32" i="9" s="1"/>
  <c r="L32" i="7" s="1"/>
  <c r="N29" i="93"/>
  <c r="N29" i="11" s="1"/>
  <c r="N29" i="9" s="1"/>
  <c r="N2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W40" i="93"/>
  <c r="W40" i="11" s="1"/>
  <c r="W40" i="9" s="1"/>
  <c r="W40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1" i="118"/>
  <c r="M22" i="117"/>
  <c r="M23" i="116"/>
  <c r="M22" i="116" s="1"/>
  <c r="E17" i="117"/>
  <c r="E18" i="116"/>
  <c r="E17" i="116" s="1"/>
  <c r="K3" i="197"/>
  <c r="S3" i="187"/>
  <c r="I53" i="102"/>
  <c r="M61" i="103"/>
  <c r="K47" i="93"/>
  <c r="K47" i="11" s="1"/>
  <c r="K47" i="9" s="1"/>
  <c r="K47" i="7" s="1"/>
  <c r="S35" i="93"/>
  <c r="S35" i="11" s="1"/>
  <c r="S35" i="9" s="1"/>
  <c r="S35" i="7" s="1"/>
  <c r="O32" i="93"/>
  <c r="O32" i="11" s="1"/>
  <c r="O32" i="9" s="1"/>
  <c r="O32" i="7" s="1"/>
  <c r="U25" i="93"/>
  <c r="U25" i="11" s="1"/>
  <c r="U25" i="9" s="1"/>
  <c r="U25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Q33" i="124"/>
  <c r="Q34" i="123"/>
  <c r="W27" i="124"/>
  <c r="W26" i="124" s="1"/>
  <c r="W28" i="123"/>
  <c r="W11" i="124"/>
  <c r="W12" i="123"/>
  <c r="S8" i="124"/>
  <c r="S9" i="123"/>
  <c r="S8" i="123" s="1"/>
  <c r="E4" i="124"/>
  <c r="E5" i="123"/>
  <c r="E4" i="123" s="1"/>
  <c r="V77" i="149"/>
  <c r="D61" i="118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H53" i="102"/>
  <c r="R71" i="93"/>
  <c r="R71" i="11" s="1"/>
  <c r="R71" i="9" s="1"/>
  <c r="R71" i="7" s="1"/>
  <c r="V65" i="93"/>
  <c r="V65" i="11" s="1"/>
  <c r="V65" i="9" s="1"/>
  <c r="V65" i="7" s="1"/>
  <c r="L61" i="103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Q63" i="93"/>
  <c r="Q63" i="11" s="1"/>
  <c r="Q63" i="9" s="1"/>
  <c r="Q63" i="7" s="1"/>
  <c r="S61" i="103"/>
  <c r="G33" i="103"/>
  <c r="G34" i="102"/>
  <c r="W22" i="103"/>
  <c r="W23" i="102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I22" i="117"/>
  <c r="I23" i="116"/>
  <c r="I22" i="116" s="1"/>
  <c r="M4" i="117"/>
  <c r="M5" i="116"/>
  <c r="M4" i="116" s="1"/>
  <c r="K26" i="11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S11" i="124"/>
  <c r="S12" i="123"/>
  <c r="S11" i="123" s="1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O26" i="103" l="1"/>
  <c r="E2" i="108"/>
  <c r="D2" i="194"/>
  <c r="X66" i="93"/>
  <c r="X66" i="11" s="1"/>
  <c r="X66" i="9" s="1"/>
  <c r="X66" i="7" s="1"/>
  <c r="R2" i="198"/>
  <c r="C2" i="193"/>
  <c r="M2" i="17"/>
  <c r="K3" i="106"/>
  <c r="D3" i="106"/>
  <c r="G15" i="93"/>
  <c r="G15" i="11" s="1"/>
  <c r="G15" i="9" s="1"/>
  <c r="G15" i="7" s="1"/>
  <c r="O69" i="93"/>
  <c r="O69" i="11" s="1"/>
  <c r="O69" i="9" s="1"/>
  <c r="O69" i="7" s="1"/>
  <c r="E3" i="105"/>
  <c r="X14" i="93"/>
  <c r="X14" i="11" s="1"/>
  <c r="X14" i="9" s="1"/>
  <c r="X14" i="7" s="1"/>
  <c r="G2" i="19"/>
  <c r="R66" i="93"/>
  <c r="R66" i="11" s="1"/>
  <c r="R66" i="9" s="1"/>
  <c r="R66" i="7" s="1"/>
  <c r="M3" i="111"/>
  <c r="Q2" i="19"/>
  <c r="Q18" i="149" s="1"/>
  <c r="L6" i="149"/>
  <c r="Q4" i="123"/>
  <c r="P62" i="93"/>
  <c r="P62" i="11" s="1"/>
  <c r="P62" i="9" s="1"/>
  <c r="P62" i="7" s="1"/>
  <c r="Q82" i="149"/>
  <c r="C2" i="86"/>
  <c r="V2" i="19"/>
  <c r="V18" i="149" s="1"/>
  <c r="Q3" i="125"/>
  <c r="Q2" i="125" s="1"/>
  <c r="M3" i="106"/>
  <c r="M26" i="16"/>
  <c r="F3" i="104"/>
  <c r="U26" i="111"/>
  <c r="U2" i="111" s="1"/>
  <c r="J3" i="106"/>
  <c r="E26" i="16"/>
  <c r="T6" i="93"/>
  <c r="T6" i="11" s="1"/>
  <c r="T6" i="9" s="1"/>
  <c r="T6" i="7" s="1"/>
  <c r="N89" i="149"/>
  <c r="E51" i="93"/>
  <c r="E51" i="11" s="1"/>
  <c r="E51" i="9" s="1"/>
  <c r="E51" i="7" s="1"/>
  <c r="G2" i="81"/>
  <c r="Q2" i="114"/>
  <c r="H26" i="104"/>
  <c r="G26" i="125"/>
  <c r="G2" i="125" s="1"/>
  <c r="N77" i="149"/>
  <c r="S2" i="85"/>
  <c r="K2" i="109"/>
  <c r="N2" i="108"/>
  <c r="C51" i="93"/>
  <c r="C51" i="11" s="1"/>
  <c r="C51" i="9" s="1"/>
  <c r="C51" i="7" s="1"/>
  <c r="U47" i="93"/>
  <c r="U47" i="11" s="1"/>
  <c r="U47" i="9" s="1"/>
  <c r="U47" i="7" s="1"/>
  <c r="X17" i="123"/>
  <c r="K10" i="149"/>
  <c r="N26" i="16"/>
  <c r="F2" i="91"/>
  <c r="N2" i="109"/>
  <c r="I2" i="195"/>
  <c r="O37" i="93"/>
  <c r="O37" i="11" s="1"/>
  <c r="O37" i="9" s="1"/>
  <c r="O37" i="7" s="1"/>
  <c r="X2" i="77"/>
  <c r="H2" i="171"/>
  <c r="J2" i="196"/>
  <c r="S3" i="105"/>
  <c r="E41" i="93"/>
  <c r="E41" i="11" s="1"/>
  <c r="E41" i="9" s="1"/>
  <c r="E41" i="7" s="1"/>
  <c r="Q11" i="123"/>
  <c r="O26" i="16"/>
  <c r="O2" i="16" s="1"/>
  <c r="I25" i="149"/>
  <c r="U26" i="105"/>
  <c r="I49" i="93"/>
  <c r="I49" i="11" s="1"/>
  <c r="I49" i="9" s="1"/>
  <c r="I49" i="7" s="1"/>
  <c r="V2" i="183"/>
  <c r="W17" i="123"/>
  <c r="S26" i="105"/>
  <c r="L6" i="93"/>
  <c r="L6" i="11" s="1"/>
  <c r="L6" i="9" s="1"/>
  <c r="L6" i="7" s="1"/>
  <c r="M74" i="149"/>
  <c r="K27" i="123"/>
  <c r="M16" i="149"/>
  <c r="U33" i="116"/>
  <c r="G2" i="190"/>
  <c r="M2" i="114"/>
  <c r="Q33" i="123"/>
  <c r="Q26" i="123" s="1"/>
  <c r="H79" i="149"/>
  <c r="G78" i="149"/>
  <c r="L12" i="149"/>
  <c r="M17" i="123"/>
  <c r="P80" i="149"/>
  <c r="G2" i="115"/>
  <c r="W26" i="105"/>
  <c r="D26" i="149"/>
  <c r="N3" i="16"/>
  <c r="N2" i="16" s="1"/>
  <c r="F26" i="106"/>
  <c r="F2" i="106" s="1"/>
  <c r="F2" i="108"/>
  <c r="O61" i="102"/>
  <c r="E26" i="106"/>
  <c r="V2" i="198"/>
  <c r="N18" i="149"/>
  <c r="J2" i="192"/>
  <c r="O17" i="123"/>
  <c r="D60" i="149"/>
  <c r="G2" i="185"/>
  <c r="X2" i="121"/>
  <c r="R2" i="109"/>
  <c r="V33" i="116"/>
  <c r="T3" i="16"/>
  <c r="R26" i="16"/>
  <c r="H2" i="113"/>
  <c r="I3" i="16"/>
  <c r="U37" i="93"/>
  <c r="U37" i="11" s="1"/>
  <c r="U37" i="9" s="1"/>
  <c r="U37" i="7" s="1"/>
  <c r="S40" i="93"/>
  <c r="S40" i="11" s="1"/>
  <c r="S40" i="9" s="1"/>
  <c r="S40" i="7" s="1"/>
  <c r="N2" i="196"/>
  <c r="N2" i="188"/>
  <c r="H2" i="203"/>
  <c r="H14" i="93"/>
  <c r="H14" i="11" s="1"/>
  <c r="H14" i="9" s="1"/>
  <c r="H14" i="7" s="1"/>
  <c r="H27" i="123"/>
  <c r="H26" i="125"/>
  <c r="H2" i="125" s="1"/>
  <c r="I6" i="93"/>
  <c r="I6" i="11" s="1"/>
  <c r="I6" i="9" s="1"/>
  <c r="I6" i="7" s="1"/>
  <c r="H3" i="16"/>
  <c r="O2" i="186"/>
  <c r="O39" i="149" s="1"/>
  <c r="X2" i="18"/>
  <c r="O48" i="93"/>
  <c r="O48" i="11" s="1"/>
  <c r="O48" i="9" s="1"/>
  <c r="O48" i="7" s="1"/>
  <c r="J3" i="16"/>
  <c r="K32" i="149"/>
  <c r="N2" i="112"/>
  <c r="I2" i="112"/>
  <c r="C36" i="93"/>
  <c r="C36" i="11" s="1"/>
  <c r="C36" i="9" s="1"/>
  <c r="C36" i="7" s="1"/>
  <c r="K88" i="149"/>
  <c r="G26" i="103"/>
  <c r="T7" i="149"/>
  <c r="M2" i="187"/>
  <c r="K2" i="104"/>
  <c r="H2" i="121"/>
  <c r="C2" i="111"/>
  <c r="H2" i="197"/>
  <c r="X26" i="75"/>
  <c r="O2" i="114"/>
  <c r="E2" i="201"/>
  <c r="F6" i="149"/>
  <c r="W3" i="16"/>
  <c r="F2" i="17"/>
  <c r="V26" i="106"/>
  <c r="O10" i="93"/>
  <c r="O10" i="11" s="1"/>
  <c r="O10" i="9" s="1"/>
  <c r="O10" i="7" s="1"/>
  <c r="S2" i="113"/>
  <c r="C2" i="192"/>
  <c r="J2" i="17"/>
  <c r="C26" i="104"/>
  <c r="V3" i="106"/>
  <c r="X2" i="19"/>
  <c r="P63" i="149"/>
  <c r="T61" i="149"/>
  <c r="G55" i="149"/>
  <c r="E7" i="149"/>
  <c r="J26" i="105"/>
  <c r="J2" i="105" s="1"/>
  <c r="W2" i="115"/>
  <c r="C26" i="117"/>
  <c r="U26" i="106"/>
  <c r="U2" i="106" s="1"/>
  <c r="S4" i="123"/>
  <c r="S3" i="123" s="1"/>
  <c r="I2" i="186"/>
  <c r="H33" i="116"/>
  <c r="H26" i="116" s="1"/>
  <c r="Q26" i="111"/>
  <c r="Q2" i="111" s="1"/>
  <c r="Q56" i="149"/>
  <c r="S2" i="90"/>
  <c r="J2" i="195"/>
  <c r="D2" i="81"/>
  <c r="X26" i="16"/>
  <c r="X2" i="16" s="1"/>
  <c r="O27" i="123"/>
  <c r="R27" i="123"/>
  <c r="M72" i="93"/>
  <c r="M72" i="11" s="1"/>
  <c r="M72" i="9" s="1"/>
  <c r="M72" i="7" s="1"/>
  <c r="T11" i="123"/>
  <c r="O11" i="123"/>
  <c r="J2" i="194"/>
  <c r="D89" i="149"/>
  <c r="D2" i="91"/>
  <c r="N6" i="149"/>
  <c r="P39" i="149"/>
  <c r="V2" i="193"/>
  <c r="X2" i="201"/>
  <c r="I3" i="125"/>
  <c r="T2" i="163"/>
  <c r="H2" i="183"/>
  <c r="T2" i="113"/>
  <c r="V2" i="191"/>
  <c r="V46" i="149" s="1"/>
  <c r="E2" i="173"/>
  <c r="X2" i="183"/>
  <c r="D6" i="93"/>
  <c r="D6" i="11" s="1"/>
  <c r="D6" i="9" s="1"/>
  <c r="D6" i="7" s="1"/>
  <c r="K26" i="117"/>
  <c r="S26" i="124"/>
  <c r="H2" i="108"/>
  <c r="O3" i="125"/>
  <c r="U72" i="93"/>
  <c r="U72" i="11" s="1"/>
  <c r="U72" i="9" s="1"/>
  <c r="U72" i="7" s="1"/>
  <c r="F26" i="124"/>
  <c r="Q2" i="197"/>
  <c r="G2" i="203"/>
  <c r="G2" i="183"/>
  <c r="P74" i="149"/>
  <c r="J87" i="149"/>
  <c r="S87" i="149"/>
  <c r="T82" i="149"/>
  <c r="T56" i="149"/>
  <c r="L89" i="149"/>
  <c r="N41" i="149"/>
  <c r="R64" i="149"/>
  <c r="Q87" i="149"/>
  <c r="L56" i="149"/>
  <c r="K43" i="149"/>
  <c r="V57" i="149"/>
  <c r="I89" i="149"/>
  <c r="M87" i="149"/>
  <c r="K87" i="149"/>
  <c r="J89" i="149"/>
  <c r="F17" i="149"/>
  <c r="H93" i="149"/>
  <c r="N57" i="149"/>
  <c r="X64" i="149"/>
  <c r="R89" i="149"/>
  <c r="F87" i="149"/>
  <c r="I87" i="149"/>
  <c r="T87" i="149"/>
  <c r="D82" i="149"/>
  <c r="D56" i="149"/>
  <c r="V63" i="149"/>
  <c r="Q26" i="106"/>
  <c r="W87" i="149"/>
  <c r="C87" i="149"/>
  <c r="V42" i="149"/>
  <c r="V87" i="149"/>
  <c r="P87" i="149"/>
  <c r="I2" i="109"/>
  <c r="O44" i="149"/>
  <c r="F2" i="109"/>
  <c r="W44" i="149"/>
  <c r="D87" i="149"/>
  <c r="L87" i="149"/>
  <c r="U87" i="149"/>
  <c r="X87" i="149"/>
  <c r="D57" i="149"/>
  <c r="D2" i="18"/>
  <c r="U3" i="111"/>
  <c r="X30" i="149"/>
  <c r="N87" i="149"/>
  <c r="H74" i="149"/>
  <c r="Q89" i="149"/>
  <c r="R87" i="149"/>
  <c r="L82" i="149"/>
  <c r="M76" i="149"/>
  <c r="K89" i="149"/>
  <c r="K95" i="149"/>
  <c r="M26" i="103"/>
  <c r="J26" i="125"/>
  <c r="V3" i="16"/>
  <c r="I2" i="87"/>
  <c r="D26" i="105"/>
  <c r="D2" i="105" s="1"/>
  <c r="K50" i="93"/>
  <c r="K50" i="11" s="1"/>
  <c r="K50" i="9" s="1"/>
  <c r="K50" i="7" s="1"/>
  <c r="Q16" i="93"/>
  <c r="Q16" i="11" s="1"/>
  <c r="Q16" i="9" s="1"/>
  <c r="Q16" i="7" s="1"/>
  <c r="G26" i="117"/>
  <c r="W25" i="93"/>
  <c r="W25" i="11" s="1"/>
  <c r="W25" i="9" s="1"/>
  <c r="W25" i="7" s="1"/>
  <c r="J2" i="193"/>
  <c r="W2" i="108"/>
  <c r="K63" i="93"/>
  <c r="K63" i="11" s="1"/>
  <c r="K63" i="9" s="1"/>
  <c r="K63" i="7" s="1"/>
  <c r="R33" i="116"/>
  <c r="R26" i="116" s="1"/>
  <c r="V26" i="105"/>
  <c r="J3" i="125"/>
  <c r="I66" i="93"/>
  <c r="I66" i="11" s="1"/>
  <c r="I66" i="9" s="1"/>
  <c r="I66" i="7" s="1"/>
  <c r="E72" i="93"/>
  <c r="E72" i="11" s="1"/>
  <c r="E72" i="9" s="1"/>
  <c r="E72" i="7" s="1"/>
  <c r="F2" i="111"/>
  <c r="S7" i="93"/>
  <c r="S7" i="11" s="1"/>
  <c r="S7" i="9" s="1"/>
  <c r="S7" i="7" s="1"/>
  <c r="J26" i="104"/>
  <c r="J2" i="104" s="1"/>
  <c r="H29" i="149"/>
  <c r="X2" i="104"/>
  <c r="X3" i="75"/>
  <c r="G26" i="111"/>
  <c r="M26" i="104"/>
  <c r="M2" i="104" s="1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23" s="1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V3" i="123" s="1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W3" i="123" s="1"/>
  <c r="D13" i="149"/>
  <c r="C12" i="102"/>
  <c r="C12" i="93" s="1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Q2" i="104" s="1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W2" i="16" s="1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F3" i="123" s="1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I18" i="149"/>
  <c r="R2" i="185"/>
  <c r="S2" i="201"/>
  <c r="T26" i="149"/>
  <c r="M26" i="75"/>
  <c r="P26" i="103"/>
  <c r="I26" i="75"/>
  <c r="I2" i="75" s="1"/>
  <c r="M33" i="116"/>
  <c r="M26" i="116" s="1"/>
  <c r="K33" i="116"/>
  <c r="K26" i="116" s="1"/>
  <c r="N4" i="102"/>
  <c r="U52" i="149"/>
  <c r="C26" i="106"/>
  <c r="C2" i="106" s="1"/>
  <c r="N3" i="104"/>
  <c r="W26" i="106"/>
  <c r="W2" i="106" s="1"/>
  <c r="P2" i="125"/>
  <c r="I26" i="16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R26" i="125"/>
  <c r="R2" i="125" s="1"/>
  <c r="X2" i="186"/>
  <c r="D2" i="163"/>
  <c r="O3" i="75"/>
  <c r="X17" i="149"/>
  <c r="H6" i="149"/>
  <c r="H26" i="124"/>
  <c r="G26" i="16"/>
  <c r="G2" i="16" s="1"/>
  <c r="C26" i="103"/>
  <c r="H33" i="123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J2" i="77"/>
  <c r="P2" i="105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2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L2" i="105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M2" i="125"/>
  <c r="U33" i="123"/>
  <c r="U26" i="123" s="1"/>
  <c r="E11" i="102"/>
  <c r="N61" i="123"/>
  <c r="N64" i="93"/>
  <c r="N64" i="11" s="1"/>
  <c r="N64" i="9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N2" i="104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X95" i="149"/>
  <c r="P33" i="149"/>
  <c r="U77" i="149"/>
  <c r="P77" i="149"/>
  <c r="F77" i="149"/>
  <c r="N94" i="149"/>
  <c r="I22" i="149"/>
  <c r="K42" i="149"/>
  <c r="Q29" i="149"/>
  <c r="X28" i="149"/>
  <c r="O80" i="149"/>
  <c r="D30" i="149"/>
  <c r="W86" i="149"/>
  <c r="P95" i="149"/>
  <c r="D59" i="149"/>
  <c r="R26" i="106"/>
  <c r="R2" i="106" s="1"/>
  <c r="T57" i="149"/>
  <c r="I39" i="149"/>
  <c r="T3" i="125"/>
  <c r="T2" i="125" s="1"/>
  <c r="T21" i="149"/>
  <c r="P56" i="149"/>
  <c r="L63" i="149"/>
  <c r="W64" i="149"/>
  <c r="I57" i="149"/>
  <c r="P21" i="149"/>
  <c r="H59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H39" i="149"/>
  <c r="I82" i="149"/>
  <c r="P61" i="123"/>
  <c r="T26" i="117"/>
  <c r="D88" i="149"/>
  <c r="L17" i="149"/>
  <c r="K6" i="149"/>
  <c r="W76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V30" i="149"/>
  <c r="O3" i="105"/>
  <c r="J61" i="123"/>
  <c r="O93" i="149"/>
  <c r="M18" i="149"/>
  <c r="C5" i="149"/>
  <c r="L61" i="116"/>
  <c r="H3" i="124"/>
  <c r="L18" i="149"/>
  <c r="D26" i="103"/>
  <c r="T3" i="124"/>
  <c r="R33" i="123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E26" i="75"/>
  <c r="I73" i="149"/>
  <c r="G74" i="149"/>
  <c r="D22" i="149"/>
  <c r="E8" i="102"/>
  <c r="E3" i="75"/>
  <c r="O61" i="123"/>
  <c r="S26" i="125"/>
  <c r="S2" i="125" s="1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G26" i="75"/>
  <c r="X13" i="149"/>
  <c r="U11" i="102"/>
  <c r="X61" i="123"/>
  <c r="T93" i="149"/>
  <c r="M3" i="75"/>
  <c r="Q78" i="149"/>
  <c r="W26" i="103"/>
  <c r="T4" i="123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J30" i="149"/>
  <c r="G80" i="149"/>
  <c r="U18" i="149"/>
  <c r="I71" i="149"/>
  <c r="N83" i="149"/>
  <c r="W17" i="149"/>
  <c r="J52" i="149"/>
  <c r="G64" i="149"/>
  <c r="N48" i="149"/>
  <c r="R17" i="149"/>
  <c r="J27" i="149"/>
  <c r="K70" i="149"/>
  <c r="O76" i="149"/>
  <c r="H28" i="149"/>
  <c r="I75" i="149"/>
  <c r="L22" i="149"/>
  <c r="H34" i="149"/>
  <c r="L70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Q52" i="149"/>
  <c r="X83" i="149"/>
  <c r="P75" i="149"/>
  <c r="N31" i="149"/>
  <c r="D39" i="149"/>
  <c r="T94" i="149"/>
  <c r="L26" i="149"/>
  <c r="I83" i="149"/>
  <c r="T32" i="149"/>
  <c r="V48" i="149"/>
  <c r="X47" i="149"/>
  <c r="K56" i="149"/>
  <c r="T74" i="149"/>
  <c r="F21" i="149"/>
  <c r="L32" i="149"/>
  <c r="V33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R25" i="149"/>
  <c r="S82" i="149"/>
  <c r="F74" i="149"/>
  <c r="V47" i="149"/>
  <c r="G76" i="149"/>
  <c r="R51" i="149"/>
  <c r="X39" i="149"/>
  <c r="H24" i="149"/>
  <c r="V29" i="149"/>
  <c r="R62" i="149"/>
  <c r="F43" i="149"/>
  <c r="X29" i="149"/>
  <c r="J23" i="149"/>
  <c r="X75" i="149"/>
  <c r="P48" i="149"/>
  <c r="U56" i="149"/>
  <c r="X43" i="149"/>
  <c r="U26" i="104"/>
  <c r="H47" i="149"/>
  <c r="R55" i="149"/>
  <c r="P27" i="149"/>
  <c r="F29" i="149"/>
  <c r="H63" i="149"/>
  <c r="K62" i="149"/>
  <c r="G89" i="149"/>
  <c r="H76" i="149"/>
  <c r="D31" i="149"/>
  <c r="T31" i="149"/>
  <c r="I47" i="149"/>
  <c r="J58" i="149"/>
  <c r="V21" i="149"/>
  <c r="E61" i="116"/>
  <c r="H32" i="149"/>
  <c r="V89" i="149"/>
  <c r="V25" i="149"/>
  <c r="J43" i="149"/>
  <c r="E47" i="149"/>
  <c r="X7" i="149"/>
  <c r="J62" i="149"/>
  <c r="U75" i="149"/>
  <c r="V24" i="149"/>
  <c r="O83" i="149"/>
  <c r="H94" i="149"/>
  <c r="N29" i="149"/>
  <c r="N25" i="149"/>
  <c r="D94" i="149"/>
  <c r="P47" i="149"/>
  <c r="R27" i="149"/>
  <c r="D32" i="149"/>
  <c r="C89" i="149"/>
  <c r="L27" i="149"/>
  <c r="D70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X55" i="149"/>
  <c r="F55" i="149"/>
  <c r="G61" i="123"/>
  <c r="N3" i="123"/>
  <c r="Q74" i="149"/>
  <c r="F82" i="149"/>
  <c r="J82" i="149"/>
  <c r="S76" i="149"/>
  <c r="P3" i="123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F71" i="149"/>
  <c r="E71" i="149"/>
  <c r="M30" i="149"/>
  <c r="C31" i="149"/>
  <c r="K71" i="149"/>
  <c r="D71" i="149"/>
  <c r="V5" i="149"/>
  <c r="L46" i="149"/>
  <c r="U71" i="149"/>
  <c r="F5" i="149"/>
  <c r="K16" i="9"/>
  <c r="K16" i="7" s="1"/>
  <c r="N5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P9" i="149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Q59" i="149"/>
  <c r="E18" i="93"/>
  <c r="E17" i="102"/>
  <c r="C72" i="149"/>
  <c r="N7" i="9"/>
  <c r="N7" i="7" s="1"/>
  <c r="L49" i="149"/>
  <c r="O23" i="93"/>
  <c r="H23" i="93"/>
  <c r="H22" i="102"/>
  <c r="W28" i="93"/>
  <c r="W27" i="102"/>
  <c r="U26" i="116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K9" i="149"/>
  <c r="T14" i="9"/>
  <c r="T14" i="7" s="1"/>
  <c r="P72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N64" i="7"/>
  <c r="Q26" i="117"/>
  <c r="E5" i="93"/>
  <c r="E4" i="102"/>
  <c r="U4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33" i="149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H68" i="149"/>
  <c r="E91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M86" i="149"/>
  <c r="Q64" i="7"/>
  <c r="R18" i="93"/>
  <c r="R17" i="102"/>
  <c r="C21" i="149"/>
  <c r="Q58" i="149"/>
  <c r="G6" i="149"/>
  <c r="U34" i="93"/>
  <c r="U33" i="102"/>
  <c r="V23" i="93"/>
  <c r="V22" i="102"/>
  <c r="H53" i="149"/>
  <c r="I32" i="149"/>
  <c r="D5" i="93"/>
  <c r="D4" i="102"/>
  <c r="V80" i="149"/>
  <c r="O28" i="93"/>
  <c r="O27" i="102"/>
  <c r="G72" i="149"/>
  <c r="J61" i="102"/>
  <c r="K21" i="149"/>
  <c r="K23" i="93"/>
  <c r="K22" i="102"/>
  <c r="C3" i="116"/>
  <c r="F26" i="116"/>
  <c r="W59" i="149"/>
  <c r="S61" i="116"/>
  <c r="X3" i="124"/>
  <c r="D18" i="93"/>
  <c r="D17" i="102"/>
  <c r="G3" i="75"/>
  <c r="W9" i="149"/>
  <c r="C77" i="149"/>
  <c r="N34" i="93"/>
  <c r="N33" i="102"/>
  <c r="D72" i="149"/>
  <c r="U81" i="149"/>
  <c r="L5" i="93"/>
  <c r="L4" i="102"/>
  <c r="E10" i="9"/>
  <c r="E10" i="7" s="1"/>
  <c r="S46" i="149"/>
  <c r="T54" i="149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V45" i="149"/>
  <c r="G3" i="124"/>
  <c r="O10" i="149"/>
  <c r="G54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S45" i="149"/>
  <c r="E24" i="149"/>
  <c r="C61" i="102"/>
  <c r="R59" i="149"/>
  <c r="G34" i="93"/>
  <c r="G33" i="102"/>
  <c r="Q54" i="149"/>
  <c r="T5" i="93"/>
  <c r="T4" i="102"/>
  <c r="Q27" i="149"/>
  <c r="S12" i="93"/>
  <c r="S11" i="102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O3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W91" i="149"/>
  <c r="W33" i="116"/>
  <c r="W26" i="116" s="1"/>
  <c r="U61" i="102"/>
  <c r="C78" i="149"/>
  <c r="V7" i="9"/>
  <c r="V7" i="7" s="1"/>
  <c r="R31" i="9"/>
  <c r="R31" i="7" s="1"/>
  <c r="N61" i="116"/>
  <c r="S26" i="75"/>
  <c r="S2" i="75" s="1"/>
  <c r="E28" i="93"/>
  <c r="E27" i="102"/>
  <c r="G3" i="117"/>
  <c r="F81" i="149"/>
  <c r="J68" i="149"/>
  <c r="J64" i="149"/>
  <c r="S6" i="9"/>
  <c r="S6" i="7" s="1"/>
  <c r="L81" i="149"/>
  <c r="K91" i="149"/>
  <c r="H28" i="93"/>
  <c r="H27" i="102"/>
  <c r="T41" i="149"/>
  <c r="Q3" i="75"/>
  <c r="W5" i="149"/>
  <c r="P10" i="149"/>
  <c r="N81" i="149"/>
  <c r="N59" i="149"/>
  <c r="H91" i="149"/>
  <c r="V9" i="93"/>
  <c r="V8" i="102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E9" i="93"/>
  <c r="G5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M46" i="149"/>
  <c r="T3" i="116"/>
  <c r="U61" i="93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N22" i="102"/>
  <c r="N23" i="93"/>
  <c r="M3" i="124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M29" i="149"/>
  <c r="F34" i="93"/>
  <c r="F33" i="102"/>
  <c r="G21" i="149"/>
  <c r="C86" i="149"/>
  <c r="M81" i="149"/>
  <c r="Q26" i="124"/>
  <c r="I50" i="149"/>
  <c r="O26" i="116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K68" i="149"/>
  <c r="W24" i="149"/>
  <c r="L26" i="124"/>
  <c r="T42" i="149"/>
  <c r="J33" i="116"/>
  <c r="J26" i="116" s="1"/>
  <c r="G61" i="102"/>
  <c r="Q54" i="9"/>
  <c r="Q54" i="7" s="1"/>
  <c r="X3" i="117"/>
  <c r="U91" i="149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P20" i="149"/>
  <c r="M18" i="93"/>
  <c r="M17" i="102"/>
  <c r="S80" i="149"/>
  <c r="O53" i="93"/>
  <c r="O52" i="102"/>
  <c r="O68" i="149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C30" i="149"/>
  <c r="G57" i="149"/>
  <c r="S10" i="9"/>
  <c r="S10" i="7" s="1"/>
  <c r="O34" i="93"/>
  <c r="O33" i="102"/>
  <c r="U72" i="149"/>
  <c r="L59" i="149"/>
  <c r="P53" i="93"/>
  <c r="P52" i="102"/>
  <c r="L53" i="93"/>
  <c r="L52" i="102"/>
  <c r="I5" i="93"/>
  <c r="I4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I11" i="102"/>
  <c r="X91" i="149"/>
  <c r="L3" i="116"/>
  <c r="O14" i="9"/>
  <c r="O14" i="7" s="1"/>
  <c r="J38" i="149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E12" i="93"/>
  <c r="E11" i="116"/>
  <c r="E3" i="116" s="1"/>
  <c r="Q43" i="149"/>
  <c r="G40" i="149" l="1"/>
  <c r="N54" i="149"/>
  <c r="E33" i="149"/>
  <c r="I2" i="16"/>
  <c r="K33" i="149"/>
  <c r="L54" i="149"/>
  <c r="O54" i="149"/>
  <c r="S26" i="149"/>
  <c r="C41" i="149"/>
  <c r="D34" i="149"/>
  <c r="F42" i="149"/>
  <c r="S2" i="105"/>
  <c r="O59" i="149"/>
  <c r="D52" i="149"/>
  <c r="X2" i="75"/>
  <c r="T50" i="149"/>
  <c r="I38" i="149"/>
  <c r="J46" i="149"/>
  <c r="L24" i="149"/>
  <c r="C47" i="149"/>
  <c r="I9" i="149"/>
  <c r="X86" i="149"/>
  <c r="D2" i="104"/>
  <c r="E2" i="106"/>
  <c r="E46" i="149"/>
  <c r="T2" i="105"/>
  <c r="I61" i="149"/>
  <c r="D51" i="149"/>
  <c r="M2" i="106"/>
  <c r="T63" i="149"/>
  <c r="O21" i="149"/>
  <c r="J44" i="149"/>
  <c r="S28" i="149"/>
  <c r="H42" i="149"/>
  <c r="Q2" i="106"/>
  <c r="I59" i="149"/>
  <c r="Q45" i="149"/>
  <c r="O60" i="149"/>
  <c r="J2" i="125"/>
  <c r="C2" i="104"/>
  <c r="U68" i="149"/>
  <c r="P50" i="149"/>
  <c r="R34" i="149"/>
  <c r="J22" i="149"/>
  <c r="W28" i="149"/>
  <c r="S61" i="149"/>
  <c r="J2" i="75"/>
  <c r="P2" i="117"/>
  <c r="F53" i="149"/>
  <c r="J2" i="16"/>
  <c r="G60" i="149"/>
  <c r="F2" i="116"/>
  <c r="Q28" i="149"/>
  <c r="R26" i="123"/>
  <c r="J48" i="149"/>
  <c r="R18" i="149"/>
  <c r="O22" i="102"/>
  <c r="I51" i="149"/>
  <c r="J95" i="149"/>
  <c r="T60" i="149"/>
  <c r="O95" i="149"/>
  <c r="Q22" i="149"/>
  <c r="H2" i="116"/>
  <c r="M70" i="149"/>
  <c r="H26" i="123"/>
  <c r="H2" i="123" s="1"/>
  <c r="P2" i="75"/>
  <c r="H90" i="149"/>
  <c r="X19" i="149"/>
  <c r="H88" i="149"/>
  <c r="Q41" i="149"/>
  <c r="C80" i="149"/>
  <c r="S63" i="149"/>
  <c r="K48" i="149"/>
  <c r="R3" i="123"/>
  <c r="R2" i="123" s="1"/>
  <c r="F32" i="149"/>
  <c r="L88" i="149"/>
  <c r="G95" i="149"/>
  <c r="C33" i="149"/>
  <c r="M41" i="149"/>
  <c r="J83" i="149"/>
  <c r="G88" i="149"/>
  <c r="W32" i="149"/>
  <c r="M22" i="149"/>
  <c r="V59" i="149"/>
  <c r="T2" i="16"/>
  <c r="V2" i="106"/>
  <c r="U46" i="149"/>
  <c r="O70" i="149"/>
  <c r="C11" i="102"/>
  <c r="C3" i="102" s="1"/>
  <c r="Q88" i="149"/>
  <c r="E44" i="149"/>
  <c r="C32" i="149"/>
  <c r="W41" i="149"/>
  <c r="K49" i="149"/>
  <c r="J90" i="149"/>
  <c r="M43" i="149"/>
  <c r="N2" i="75"/>
  <c r="N47" i="149"/>
  <c r="F38" i="149"/>
  <c r="D83" i="149"/>
  <c r="J24" i="149"/>
  <c r="U32" i="149"/>
  <c r="T47" i="149"/>
  <c r="P61" i="149"/>
  <c r="N53" i="149"/>
  <c r="X41" i="149"/>
  <c r="K83" i="149"/>
  <c r="H64" i="149"/>
  <c r="K26" i="149"/>
  <c r="T70" i="149"/>
  <c r="X88" i="149"/>
  <c r="S2" i="16"/>
  <c r="P41" i="149"/>
  <c r="G30" i="149"/>
  <c r="U2" i="117"/>
  <c r="F16" i="149"/>
  <c r="N55" i="149"/>
  <c r="J61" i="149"/>
  <c r="J3" i="123"/>
  <c r="J2" i="123" s="1"/>
  <c r="P2" i="104"/>
  <c r="G50" i="149"/>
  <c r="V44" i="149"/>
  <c r="K2" i="124"/>
  <c r="P2" i="123"/>
  <c r="D28" i="149"/>
  <c r="G26" i="123"/>
  <c r="G2" i="123" s="1"/>
  <c r="I3" i="123"/>
  <c r="I2" i="123" s="1"/>
  <c r="R2" i="116"/>
  <c r="G47" i="149"/>
  <c r="W68" i="149"/>
  <c r="L68" i="149"/>
  <c r="W63" i="149"/>
  <c r="X2" i="105"/>
  <c r="X40" i="149" s="1"/>
  <c r="G93" i="149"/>
  <c r="F2" i="75"/>
  <c r="O2" i="106"/>
  <c r="O49" i="149" s="1"/>
  <c r="H95" i="149"/>
  <c r="X42" i="149"/>
  <c r="I30" i="149"/>
  <c r="J51" i="149"/>
  <c r="D23" i="149"/>
  <c r="I2" i="124"/>
  <c r="J61" i="93"/>
  <c r="X18" i="149"/>
  <c r="R30" i="149"/>
  <c r="K2" i="16"/>
  <c r="K15" i="149" s="1"/>
  <c r="P19" i="149"/>
  <c r="D17" i="149"/>
  <c r="P91" i="149"/>
  <c r="V2" i="16"/>
  <c r="I42" i="149"/>
  <c r="G23" i="149"/>
  <c r="V16" i="149"/>
  <c r="W22" i="149"/>
  <c r="I64" i="149"/>
  <c r="P83" i="149"/>
  <c r="F2" i="16"/>
  <c r="E93" i="149"/>
  <c r="O91" i="149"/>
  <c r="U44" i="149"/>
  <c r="N56" i="149"/>
  <c r="Q9" i="149"/>
  <c r="I17" i="149"/>
  <c r="R70" i="149"/>
  <c r="O57" i="149"/>
  <c r="V49" i="149"/>
  <c r="F91" i="149"/>
  <c r="R46" i="149"/>
  <c r="T83" i="149"/>
  <c r="P93" i="149"/>
  <c r="N2" i="124"/>
  <c r="L50" i="149"/>
  <c r="V9" i="149"/>
  <c r="O41" i="149"/>
  <c r="P25" i="149"/>
  <c r="S42" i="149"/>
  <c r="J50" i="149"/>
  <c r="J5" i="149"/>
  <c r="D26" i="102"/>
  <c r="R60" i="149"/>
  <c r="M15" i="149"/>
  <c r="C16" i="149"/>
  <c r="G32" i="149"/>
  <c r="X46" i="149"/>
  <c r="W42" i="149"/>
  <c r="L43" i="149"/>
  <c r="N32" i="149"/>
  <c r="X48" i="149"/>
  <c r="O26" i="123"/>
  <c r="N3" i="102"/>
  <c r="V54" i="149"/>
  <c r="C38" i="149"/>
  <c r="O9" i="93"/>
  <c r="O8" i="93" s="1"/>
  <c r="K24" i="149"/>
  <c r="T3" i="123"/>
  <c r="M2" i="103"/>
  <c r="D64" i="149"/>
  <c r="I2" i="106"/>
  <c r="J45" i="149"/>
  <c r="X9" i="149"/>
  <c r="P90" i="149"/>
  <c r="J34" i="149"/>
  <c r="V61" i="149"/>
  <c r="I21" i="149"/>
  <c r="S70" i="149"/>
  <c r="K17" i="149"/>
  <c r="I2" i="104"/>
  <c r="C54" i="149"/>
  <c r="L16" i="149"/>
  <c r="M61" i="149"/>
  <c r="J28" i="149"/>
  <c r="S83" i="149"/>
  <c r="T17" i="149"/>
  <c r="O2" i="125"/>
  <c r="W2" i="111"/>
  <c r="J33" i="149"/>
  <c r="T2" i="104"/>
  <c r="T88" i="149"/>
  <c r="P42" i="149"/>
  <c r="G42" i="149"/>
  <c r="J25" i="149"/>
  <c r="O88" i="149"/>
  <c r="C55" i="149"/>
  <c r="D47" i="149"/>
  <c r="S60" i="149"/>
  <c r="D27" i="149"/>
  <c r="H21" i="149"/>
  <c r="Q55" i="149"/>
  <c r="L52" i="149"/>
  <c r="H46" i="149"/>
  <c r="J18" i="149"/>
  <c r="D25" i="149"/>
  <c r="R38" i="149"/>
  <c r="P17" i="149"/>
  <c r="L55" i="149"/>
  <c r="T18" i="149"/>
  <c r="N45" i="149"/>
  <c r="W18" i="149"/>
  <c r="U23" i="149"/>
  <c r="V22" i="149"/>
  <c r="F18" i="149"/>
  <c r="E63" i="149"/>
  <c r="F93" i="149"/>
  <c r="C63" i="149"/>
  <c r="P52" i="149"/>
  <c r="P30" i="149"/>
  <c r="J32" i="149"/>
  <c r="P23" i="149"/>
  <c r="L64" i="149"/>
  <c r="D95" i="149"/>
  <c r="P16" i="149"/>
  <c r="P58" i="149"/>
  <c r="W48" i="149"/>
  <c r="R29" i="149"/>
  <c r="X21" i="149"/>
  <c r="S43" i="149"/>
  <c r="D90" i="149"/>
  <c r="X31" i="149"/>
  <c r="E23" i="149"/>
  <c r="K93" i="149"/>
  <c r="E55" i="149"/>
  <c r="M91" i="149"/>
  <c r="K25" i="149"/>
  <c r="J20" i="149"/>
  <c r="G51" i="149"/>
  <c r="X27" i="149"/>
  <c r="L25" i="149"/>
  <c r="E27" i="149"/>
  <c r="W58" i="149"/>
  <c r="U94" i="149"/>
  <c r="F61" i="149"/>
  <c r="U47" i="149"/>
  <c r="O52" i="149"/>
  <c r="R56" i="149"/>
  <c r="R22" i="149"/>
  <c r="G70" i="149"/>
  <c r="G43" i="149"/>
  <c r="R26" i="149"/>
  <c r="Q47" i="149"/>
  <c r="U93" i="149"/>
  <c r="U64" i="149"/>
  <c r="W93" i="149"/>
  <c r="O22" i="149"/>
  <c r="X57" i="149"/>
  <c r="L60" i="149"/>
  <c r="P86" i="149"/>
  <c r="M31" i="149"/>
  <c r="D15" i="149"/>
  <c r="H40" i="149"/>
  <c r="C43" i="149"/>
  <c r="V27" i="149"/>
  <c r="Q57" i="149"/>
  <c r="P38" i="149"/>
  <c r="P31" i="149"/>
  <c r="S93" i="149"/>
  <c r="U95" i="149"/>
  <c r="W16" i="149"/>
  <c r="C83" i="149"/>
  <c r="L83" i="149"/>
  <c r="N24" i="149"/>
  <c r="V60" i="149"/>
  <c r="J17" i="149"/>
  <c r="Q64" i="149"/>
  <c r="F60" i="149"/>
  <c r="X59" i="149"/>
  <c r="K31" i="149"/>
  <c r="X34" i="149"/>
  <c r="R57" i="149"/>
  <c r="D45" i="149"/>
  <c r="F40" i="149"/>
  <c r="R50" i="149"/>
  <c r="X53" i="149"/>
  <c r="D54" i="149"/>
  <c r="M94" i="149"/>
  <c r="J93" i="149"/>
  <c r="W2" i="75"/>
  <c r="U22" i="149"/>
  <c r="D48" i="149"/>
  <c r="O17" i="149"/>
  <c r="T59" i="149"/>
  <c r="T2" i="75"/>
  <c r="E57" i="149"/>
  <c r="M62" i="149"/>
  <c r="H30" i="149"/>
  <c r="F24" i="149"/>
  <c r="W30" i="149"/>
  <c r="L47" i="149"/>
  <c r="Q33" i="149"/>
  <c r="O29" i="149"/>
  <c r="L62" i="149"/>
  <c r="L93" i="149"/>
  <c r="F86" i="149"/>
  <c r="U21" i="149"/>
  <c r="O56" i="149"/>
  <c r="Q26" i="149"/>
  <c r="M26" i="149"/>
  <c r="V32" i="149"/>
  <c r="J88" i="149"/>
  <c r="S2" i="116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T4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R19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U2" i="123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F28" i="149"/>
  <c r="U53" i="149"/>
  <c r="K47" i="149"/>
  <c r="G58" i="149"/>
  <c r="W29" i="149"/>
  <c r="H20" i="149"/>
  <c r="S47" i="149"/>
  <c r="E53" i="149"/>
  <c r="R90" i="149"/>
  <c r="K40" i="149"/>
  <c r="M40" i="149"/>
  <c r="I19" i="149"/>
  <c r="F34" i="149"/>
  <c r="H54" i="149"/>
  <c r="C53" i="149"/>
  <c r="E90" i="149"/>
  <c r="L15" i="149"/>
  <c r="E20" i="149"/>
  <c r="Q62" i="149"/>
  <c r="C59" i="149"/>
  <c r="X90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37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I37" i="149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45" i="149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J15" i="149" l="1"/>
  <c r="P84" i="149"/>
  <c r="C45" i="149"/>
  <c r="U66" i="149"/>
  <c r="S40" i="149"/>
  <c r="F37" i="149"/>
  <c r="K85" i="149"/>
  <c r="E49" i="149"/>
  <c r="Q49" i="149"/>
  <c r="P45" i="149"/>
  <c r="F66" i="149"/>
  <c r="I85" i="149"/>
  <c r="J19" i="149"/>
  <c r="T2" i="123"/>
  <c r="V15" i="149"/>
  <c r="N66" i="149"/>
  <c r="S15" i="149"/>
  <c r="T15" i="149"/>
  <c r="N19" i="149"/>
  <c r="W53" i="149"/>
  <c r="G85" i="149"/>
  <c r="M37" i="149"/>
  <c r="I49" i="149"/>
  <c r="G19" i="149"/>
  <c r="F19" i="149"/>
  <c r="D19" i="149"/>
  <c r="E19" i="149"/>
  <c r="G84" i="149"/>
  <c r="L19" i="149"/>
  <c r="K84" i="149"/>
  <c r="S49" i="149"/>
  <c r="C84" i="149"/>
  <c r="W85" i="149"/>
  <c r="O9" i="11"/>
  <c r="O8" i="11" s="1"/>
  <c r="S37" i="149"/>
  <c r="X37" i="149"/>
  <c r="T19" i="149"/>
  <c r="W90" i="149"/>
  <c r="T37" i="149"/>
  <c r="O90" i="149"/>
  <c r="H84" i="149"/>
  <c r="F15" i="149"/>
  <c r="T45" i="149"/>
  <c r="N49" i="149"/>
  <c r="W19" i="149"/>
  <c r="H19" i="149"/>
  <c r="L85" i="149"/>
  <c r="X84" i="149"/>
  <c r="P49" i="149"/>
  <c r="X49" i="149"/>
  <c r="M66" i="149"/>
  <c r="J66" i="149"/>
  <c r="C19" i="149"/>
  <c r="U2" i="102"/>
  <c r="H49" i="149"/>
  <c r="C37" i="149"/>
  <c r="D85" i="149"/>
  <c r="E45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O9" i="9" l="1"/>
  <c r="I36" i="149"/>
  <c r="K2" i="93"/>
  <c r="V26" i="11"/>
  <c r="F36" i="149"/>
  <c r="W36" i="149"/>
  <c r="G36" i="149"/>
  <c r="H36" i="149"/>
  <c r="R2" i="93"/>
  <c r="K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S2" i="11" l="1"/>
  <c r="N35" i="149"/>
  <c r="I35" i="149"/>
  <c r="D35" i="149"/>
  <c r="J26" i="9"/>
  <c r="W35" i="149"/>
  <c r="M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Q14" i="149" l="1"/>
  <c r="J2" i="9"/>
  <c r="L14" i="149"/>
  <c r="E14" i="149"/>
  <c r="R2" i="9"/>
  <c r="R8" i="149" s="1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<sst xmlns="http://schemas.openxmlformats.org/spreadsheetml/2006/main" count="12477" uniqueCount="330">
  <si>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</si>
  <si>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</si>
  <si>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</si>
  <si>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</si>
  <si>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</si>
  <si>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</si>
  <si>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</si>
  <si>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</si>
  <si>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</si>
  <si>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</si>
  <si>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</si>
  <si>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</si>
  <si>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</si>
  <si>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</si>
  <si>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</si>
  <si>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</si>
  <si>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</si>
  <si>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</si>
  <si>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</si>
  <si>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</si>
  <si>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</si>
  <si>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</si>
  <si>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</si>
  <si>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</si>
  <si>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</si>
  <si>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</si>
  <si>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</si>
  <si>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</si>
  <si>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</si>
  <si>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</si>
  <si>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</si>
  <si>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</si>
  <si>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</si>
  <si>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</si>
  <si>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</si>
  <si>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</si>
  <si>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</si>
  <si>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</si>
  <si>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</si>
  <si>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</si>
  <si>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</si>
  <si>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</si>
  <si>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</si>
  <si>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</si>
  <si>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</si>
  <si>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</si>
  <si>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</si>
  <si>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</si>
  <si>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</si>
  <si>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</si>
  <si>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</si>
  <si>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</si>
  <si>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</si>
  <si>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</si>
  <si>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</si>
  <si>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</si>
  <si>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</si>
  <si>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</si>
  <si>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</si>
  <si>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</si>
  <si>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</si>
  <si>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</si>
  <si>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</si>
  <si>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</si>
  <si>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</si>
  <si>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</si>
  <si>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</si>
  <si>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</si>
  <si>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</si>
  <si>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</si>
  <si>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</si>
  <si>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</si>
  <si>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</si>
  <si>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</si>
  <si>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</si>
  <si>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</si>
  <si>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</si>
  <si>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</si>
  <si>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</si>
  <si>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</si>
  <si>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</si>
  <si>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</si>
  <si>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</si>
  <si>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</si>
  <si>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</si>
  <si>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</si>
  <si>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</si>
  <si>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</si>
  <si>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</si>
  <si>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</si>
  <si>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</si>
  <si>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</si>
  <si>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</si>
  <si>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</si>
  <si>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</si>
  <si>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</si>
  <si>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</si>
  <si>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</si>
  <si>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</si>
  <si>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</si>
  <si>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</si>
  <si>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</si>
  <si>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</si>
  <si>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</si>
  <si>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</si>
  <si>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</si>
  <si>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</si>
  <si>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</si>
  <si>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</si>
  <si>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</si>
  <si>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</si>
  <si>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</si>
  <si>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</si>
  <si>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</si>
  <si>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</si>
  <si>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</si>
  <si>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</si>
  <si>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</si>
  <si>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</si>
  <si>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</si>
  <si>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</si>
  <si>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</si>
  <si>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</si>
  <si>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</si>
  <si>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</si>
  <si>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</si>
  <si>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</si>
  <si>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</si>
  <si>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</si>
  <si>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</si>
  <si>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</si>
  <si>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</si>
  <si>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</si>
  <si>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</si>
  <si>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</si>
  <si>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</si>
  <si>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</si>
  <si>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</si>
  <si>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</si>
  <si>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</si>
  <si>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</si>
  <si>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</si>
  <si>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</si>
  <si>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</si>
  <si>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</si>
  <si>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</si>
  <si>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</si>
  <si>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</si>
  <si>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</si>
  <si>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</si>
  <si>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</si>
  <si>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</si>
  <si>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</si>
  <si>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</si>
  <si>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</si>
  <si>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</si>
  <si>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</si>
  <si>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</si>
  <si>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</si>
  <si>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</si>
  <si>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</si>
  <si>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</si>
  <si>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</si>
  <si>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</si>
  <si>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</si>
  <si>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</si>
  <si>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</si>
  <si>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</si>
  <si>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</si>
  <si>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</si>
  <si>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</si>
  <si>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</si>
  <si>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</si>
  <si>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</si>
  <si>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</si>
  <si>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</si>
  <si>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</si>
  <si>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</si>
  <si>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</si>
  <si>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</si>
  <si>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</si>
  <si>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</si>
  <si>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</si>
  <si>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</si>
  <si>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</si>
  <si>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</si>
  <si>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</si>
  <si>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</si>
  <si>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</si>
  <si>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</si>
  <si>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</si>
  <si>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</si>
  <si>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</si>
  <si>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</si>
  <si>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</si>
  <si>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</si>
  <si>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</si>
  <si>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</si>
  <si>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</si>
  <si>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</si>
  <si>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</si>
  <si>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</si>
  <si>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</si>
  <si>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</si>
  <si>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</si>
  <si>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</si>
  <si>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</si>
  <si>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</si>
  <si>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</si>
  <si>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</si>
  <si>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</si>
  <si>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</si>
  <si>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</si>
  <si>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</si>
  <si>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</si>
  <si>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</si>
  <si>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</si>
  <si>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</si>
  <si>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</si>
  <si>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</si>
  <si>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</si>
  <si>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</si>
  <si>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</si>
  <si>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</si>
  <si>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</si>
  <si>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</si>
  <si>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</si>
  <si>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</si>
  <si>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</si>
  <si>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</si>
  <si>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</si>
  <si>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</si>
  <si>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</si>
  <si>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</si>
  <si>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</si>
  <si>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</si>
  <si>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</si>
  <si>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</si>
  <si>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</si>
  <si>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</si>
  <si>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</si>
  <si>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</si>
  <si>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</si>
  <si>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</si>
  <si>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</si>
  <si>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</si>
  <si>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</si>
  <si>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</si>
  <si>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</si>
  <si>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</si>
  <si>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</si>
  <si>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</si>
  <si>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</si>
  <si>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</si>
  <si>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</si>
  <si>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</si>
  <si>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</si>
  <si>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</si>
  <si>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</si>
  <si>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</si>
  <si>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</si>
  <si>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</si>
  <si>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</si>
  <si>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</si>
  <si>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</si>
  <si>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</si>
  <si>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</si>
  <si>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</si>
  <si>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</si>
  <si>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</si>
  <si>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</si>
  <si>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</si>
  <si>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</si>
  <si>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</si>
  <si>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</si>
  <si>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</si>
  <si>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</si>
  <si>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</si>
  <si>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</si>
  <si>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</si>
  <si>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</si>
  <si>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</si>
  <si>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</si>
  <si>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</si>
  <si>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</si>
  <si>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</si>
  <si>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</si>
  <si>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</si>
  <si>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</si>
  <si>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</si>
  <si>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</si>
  <si>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</si>
  <si>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</si>
  <si>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</si>
  <si>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</si>
  <si>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</si>
  <si>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</si>
  <si>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</si>
  <si>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</si>
  <si>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</si>
  <si>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</si>
  <si>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</si>
  <si>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</si>
  <si>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</si>
  <si>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</si>
  <si>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</si>
  <si>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</si>
  <si>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</si>
  <si>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</si>
  <si>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</si>
  <si>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</si>
  <si>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</si>
  <si>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</si>
  <si>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</si>
  <si>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</si>
  <si>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</si>
  <si>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</si>
  <si>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</si>
  <si>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</si>
  <si>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</si>
  <si>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</si>
  <si>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</si>
  <si>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</si>
  <si>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</si>
  <si>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</si>
  <si>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</si>
  <si>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</si>
  <si>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</si>
  <si>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Austria</t>
  </si>
  <si>
    <t>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</si>
</sst>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45432.781990740739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62866.718981211234</v>
      </c>
      <c r="D4" s="8">
        <f>GAE!D$2</f>
        <v>66879.03381841768</v>
      </c>
      <c r="E4" s="8">
        <f>GAE!E$2</f>
        <v>68818.049492132835</v>
      </c>
      <c r="F4" s="8">
        <f>GAE!F$2</f>
        <v>73822.094568927147</v>
      </c>
      <c r="G4" s="8">
        <f>GAE!G$2</f>
        <v>75394.388436020439</v>
      </c>
      <c r="H4" s="8">
        <f>GAE!H$2</f>
        <v>75825.635959348539</v>
      </c>
      <c r="I4" s="8">
        <f>GAE!I$2</f>
        <v>73584.421808523257</v>
      </c>
      <c r="J4" s="8">
        <f>GAE!J$2</f>
        <v>70643.012778767777</v>
      </c>
      <c r="K4" s="8">
        <f>GAE!K$2</f>
        <v>70131.154357688909</v>
      </c>
      <c r="L4" s="8">
        <f>GAE!L$2</f>
        <v>63903.766177971906</v>
      </c>
      <c r="M4" s="8">
        <f>GAE!M$2</f>
        <v>69697.752461983371</v>
      </c>
      <c r="N4" s="8">
        <f>GAE!N$2</f>
        <v>67920.096811700947</v>
      </c>
      <c r="O4" s="8">
        <f>GAE!O$2</f>
        <v>64679.012208925989</v>
      </c>
      <c r="P4" s="8">
        <f>GAE!P$2</f>
        <v>65196.090392345614</v>
      </c>
      <c r="Q4" s="8">
        <f>GAE!Q$2</f>
        <v>61511.520390951366</v>
      </c>
      <c r="R4" s="8">
        <f>GAE!R$2</f>
        <v>62833.78459701372</v>
      </c>
      <c r="S4" s="8">
        <f>GAE!S$2</f>
        <v>63412.072015394311</v>
      </c>
      <c r="T4" s="8">
        <f>GAE!T$2</f>
        <v>65537.575319030482</v>
      </c>
      <c r="U4" s="8">
        <f>GAE!U$2</f>
        <v>62949.651688762468</v>
      </c>
      <c r="V4" s="8">
        <f>GAE!V$2</f>
        <v>64630.103015971734</v>
      </c>
      <c r="W4" s="8">
        <f>GAE!W$2</f>
        <v>57455.549321658371</v>
      </c>
      <c r="X4" s="8">
        <f>GAE!X$2</f>
        <v>60738.497152228723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0</v>
      </c>
      <c r="D5" s="10">
        <f>INTMARB!D$2</f>
        <v>0</v>
      </c>
      <c r="E5" s="10">
        <f>INTMARB!E$2</f>
        <v>0</v>
      </c>
      <c r="F5" s="10">
        <f>INTMARB!F$2</f>
        <v>0</v>
      </c>
      <c r="G5" s="10">
        <f>INTMARB!G$2</f>
        <v>0</v>
      </c>
      <c r="H5" s="10">
        <f>INTMARB!H$2</f>
        <v>0</v>
      </c>
      <c r="I5" s="10">
        <f>INTMARB!I$2</f>
        <v>0</v>
      </c>
      <c r="J5" s="10">
        <f>INTMARB!J$2</f>
        <v>0</v>
      </c>
      <c r="K5" s="10">
        <f>INTMARB!K$2</f>
        <v>0</v>
      </c>
      <c r="L5" s="10">
        <f>INTMARB!L$2</f>
        <v>0</v>
      </c>
      <c r="M5" s="10">
        <f>INTMARB!M$2</f>
        <v>0</v>
      </c>
      <c r="N5" s="10">
        <f>INTMARB!N$2</f>
        <v>0</v>
      </c>
      <c r="O5" s="10">
        <f>INTMARB!O$2</f>
        <v>0</v>
      </c>
      <c r="P5" s="10">
        <f>INTMARB!P$2</f>
        <v>0</v>
      </c>
      <c r="Q5" s="10">
        <f>INTMARB!Q$2</f>
        <v>0</v>
      </c>
      <c r="R5" s="10">
        <f>INTMARB!R$2</f>
        <v>0</v>
      </c>
      <c r="S5" s="10">
        <f>INTMARB!S$2</f>
        <v>0</v>
      </c>
      <c r="T5" s="10">
        <f>INTMARB!T$2</f>
        <v>0</v>
      </c>
      <c r="U5" s="10">
        <f>INTMARB!U$2</f>
        <v>0</v>
      </c>
      <c r="V5" s="10">
        <f>INTMARB!V$2</f>
        <v>0</v>
      </c>
      <c r="W5" s="10">
        <f>INTMARB!W$2</f>
        <v>0</v>
      </c>
      <c r="X5" s="10">
        <f>INTMARB!X$2</f>
        <v>0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0</v>
      </c>
      <c r="D6" s="12">
        <f>INTMARB_IN!D$2</f>
        <v>0</v>
      </c>
      <c r="E6" s="12">
        <f>INTMARB_IN!E$2</f>
        <v>0</v>
      </c>
      <c r="F6" s="12">
        <f>INTMARB_IN!F$2</f>
        <v>0</v>
      </c>
      <c r="G6" s="12">
        <f>INTMARB_IN!G$2</f>
        <v>0</v>
      </c>
      <c r="H6" s="12">
        <f>INTMARB_IN!H$2</f>
        <v>0</v>
      </c>
      <c r="I6" s="12">
        <f>INTMARB_IN!I$2</f>
        <v>0</v>
      </c>
      <c r="J6" s="12">
        <f>INTMARB_IN!J$2</f>
        <v>0</v>
      </c>
      <c r="K6" s="12">
        <f>INTMARB_IN!K$2</f>
        <v>0</v>
      </c>
      <c r="L6" s="12">
        <f>INTMARB_IN!L$2</f>
        <v>0</v>
      </c>
      <c r="M6" s="12">
        <f>INTMARB_IN!M$2</f>
        <v>0</v>
      </c>
      <c r="N6" s="12">
        <f>INTMARB_IN!N$2</f>
        <v>0</v>
      </c>
      <c r="O6" s="12">
        <f>INTMARB_IN!O$2</f>
        <v>0</v>
      </c>
      <c r="P6" s="12">
        <f>INTMARB_IN!P$2</f>
        <v>0</v>
      </c>
      <c r="Q6" s="12">
        <f>INTMARB_IN!Q$2</f>
        <v>0</v>
      </c>
      <c r="R6" s="12">
        <f>INTMARB_IN!R$2</f>
        <v>0</v>
      </c>
      <c r="S6" s="12">
        <f>INTMARB_IN!S$2</f>
        <v>0</v>
      </c>
      <c r="T6" s="12">
        <f>INTMARB_IN!T$2</f>
        <v>0</v>
      </c>
      <c r="U6" s="12">
        <f>INTMARB_IN!U$2</f>
        <v>0</v>
      </c>
      <c r="V6" s="12">
        <f>INTMARB_IN!V$2</f>
        <v>0</v>
      </c>
      <c r="W6" s="12">
        <f>INTMARB_IN!W$2</f>
        <v>0</v>
      </c>
      <c r="X6" s="12">
        <f>INTMARB_IN!X$2</f>
        <v>0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0</v>
      </c>
      <c r="D7" s="12">
        <f>INTMARB_EX!D$2</f>
        <v>0</v>
      </c>
      <c r="E7" s="12">
        <f>INTMARB_EX!E$2</f>
        <v>0</v>
      </c>
      <c r="F7" s="12">
        <f>INTMARB_EX!F$2</f>
        <v>0</v>
      </c>
      <c r="G7" s="12">
        <f>INTMARB_EX!G$2</f>
        <v>0</v>
      </c>
      <c r="H7" s="12">
        <f>INTMARB_EX!H$2</f>
        <v>0</v>
      </c>
      <c r="I7" s="12">
        <f>INTMARB_EX!I$2</f>
        <v>0</v>
      </c>
      <c r="J7" s="12">
        <f>INTMARB_EX!J$2</f>
        <v>0</v>
      </c>
      <c r="K7" s="12">
        <f>INTMARB_EX!K$2</f>
        <v>0</v>
      </c>
      <c r="L7" s="12">
        <f>INTMARB_EX!L$2</f>
        <v>0</v>
      </c>
      <c r="M7" s="12">
        <f>INTMARB_EX!M$2</f>
        <v>0</v>
      </c>
      <c r="N7" s="12">
        <f>INTMARB_EX!N$2</f>
        <v>0</v>
      </c>
      <c r="O7" s="12">
        <f>INTMARB_EX!O$2</f>
        <v>0</v>
      </c>
      <c r="P7" s="12">
        <f>INTMARB_EX!P$2</f>
        <v>0</v>
      </c>
      <c r="Q7" s="12">
        <f>INTMARB_EX!Q$2</f>
        <v>0</v>
      </c>
      <c r="R7" s="12">
        <f>INTMARB_EX!R$2</f>
        <v>0</v>
      </c>
      <c r="S7" s="12">
        <f>INTMARB_EX!S$2</f>
        <v>0</v>
      </c>
      <c r="T7" s="12">
        <f>INTMARB_EX!T$2</f>
        <v>0</v>
      </c>
      <c r="U7" s="12">
        <f>INTMARB_EX!U$2</f>
        <v>0</v>
      </c>
      <c r="V7" s="12">
        <f>INTMARB_EX!V$2</f>
        <v>0</v>
      </c>
      <c r="W7" s="12">
        <f>INTMARB_EX!W$2</f>
        <v>0</v>
      </c>
      <c r="X7" s="12">
        <f>INTMARB_EX!X$2</f>
        <v>0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62866.718981211234</v>
      </c>
      <c r="D8" s="8">
        <f>GIC!D$2</f>
        <v>66879.03381841768</v>
      </c>
      <c r="E8" s="8">
        <f>GIC!E$2</f>
        <v>68818.049492132835</v>
      </c>
      <c r="F8" s="8">
        <f>GIC!F$2</f>
        <v>73822.094568927147</v>
      </c>
      <c r="G8" s="8">
        <f>GIC!G$2</f>
        <v>75394.388436020439</v>
      </c>
      <c r="H8" s="8">
        <f>GIC!H$2</f>
        <v>75825.635959348539</v>
      </c>
      <c r="I8" s="8">
        <f>GIC!I$2</f>
        <v>73584.421808523257</v>
      </c>
      <c r="J8" s="8">
        <f>GIC!J$2</f>
        <v>70643.012778767777</v>
      </c>
      <c r="K8" s="8">
        <f>GIC!K$2</f>
        <v>70131.154357688909</v>
      </c>
      <c r="L8" s="8">
        <f>GIC!L$2</f>
        <v>63903.766177971906</v>
      </c>
      <c r="M8" s="8">
        <f>GIC!M$2</f>
        <v>69697.752461983371</v>
      </c>
      <c r="N8" s="8">
        <f>GIC!N$2</f>
        <v>67920.096811700947</v>
      </c>
      <c r="O8" s="8">
        <f>GIC!O$2</f>
        <v>64679.012208925989</v>
      </c>
      <c r="P8" s="8">
        <f>GIC!P$2</f>
        <v>65196.090392345614</v>
      </c>
      <c r="Q8" s="8">
        <f>GIC!Q$2</f>
        <v>61511.520390951366</v>
      </c>
      <c r="R8" s="8">
        <f>GIC!R$2</f>
        <v>62833.78459701372</v>
      </c>
      <c r="S8" s="8">
        <f>GIC!S$2</f>
        <v>63412.072015394311</v>
      </c>
      <c r="T8" s="8">
        <f>GIC!T$2</f>
        <v>65537.575319030482</v>
      </c>
      <c r="U8" s="8">
        <f>GIC!U$2</f>
        <v>62949.651688762468</v>
      </c>
      <c r="V8" s="8">
        <f>GIC!V$2</f>
        <v>64630.103015971734</v>
      </c>
      <c r="W8" s="8">
        <f>GIC!W$2</f>
        <v>57455.549321658371</v>
      </c>
      <c r="X8" s="8">
        <f>GIC!X$2</f>
        <v>60738.497152228723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1671.8260762800005</v>
      </c>
      <c r="D9" s="10">
        <f>INTAVI!D$2</f>
        <v>1628.2402675200003</v>
      </c>
      <c r="E9" s="10">
        <f>INTAVI!E$2</f>
        <v>1522.3889437199998</v>
      </c>
      <c r="F9" s="10">
        <f>INTAVI!F$2</f>
        <v>1438.3306537200001</v>
      </c>
      <c r="G9" s="10">
        <f>INTAVI!G$2</f>
        <v>1706.0719024799998</v>
      </c>
      <c r="H9" s="10">
        <f>INTAVI!H$2</f>
        <v>1933.5803558400005</v>
      </c>
      <c r="I9" s="10">
        <f>INTAVI!I$2</f>
        <v>2023.0621203599997</v>
      </c>
      <c r="J9" s="10">
        <f>INTAVI!J$2</f>
        <v>2148.377435639999</v>
      </c>
      <c r="K9" s="10">
        <f>INTAVI!K$2</f>
        <v>2154.4731176400005</v>
      </c>
      <c r="L9" s="10">
        <f>INTAVI!L$2</f>
        <v>1869.5899310399998</v>
      </c>
      <c r="M9" s="10">
        <f>INTAVI!M$2</f>
        <v>2008.0139392800002</v>
      </c>
      <c r="N9" s="10">
        <f>INTAVI!N$2</f>
        <v>2109.2263326000011</v>
      </c>
      <c r="O9" s="10">
        <f>INTAVI!O$2</f>
        <v>2048.3352579599996</v>
      </c>
      <c r="P9" s="10">
        <f>INTAVI!P$2</f>
        <v>1951.4517048</v>
      </c>
      <c r="Q9" s="10">
        <f>INTAVI!Q$2</f>
        <v>1954.0499407200007</v>
      </c>
      <c r="R9" s="10">
        <f>INTAVI!R$2</f>
        <v>2102.5684501199999</v>
      </c>
      <c r="S9" s="10">
        <f>INTAVI!S$2</f>
        <v>2297.6867012400007</v>
      </c>
      <c r="T9" s="10">
        <f>INTAVI!T$2</f>
        <v>2219.7740493600008</v>
      </c>
      <c r="U9" s="10">
        <f>INTAVI!U$2</f>
        <v>2500.4632514399996</v>
      </c>
      <c r="V9" s="10">
        <f>INTAVI!V$2</f>
        <v>2889.5908831200004</v>
      </c>
      <c r="W9" s="10">
        <f>INTAVI!W$2</f>
        <v>957.66373836000002</v>
      </c>
      <c r="X9" s="10">
        <f>INTAVI!X$2</f>
        <v>1213.6554630000001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686.86778671459672</v>
      </c>
      <c r="D10" s="12">
        <f>INTAVI_PA_IN!D$2</f>
        <v>698.06246267618349</v>
      </c>
      <c r="E10" s="12">
        <f>INTAVI_PA_IN!E$2</f>
        <v>661.74743083019484</v>
      </c>
      <c r="F10" s="12">
        <f>INTAVI_PA_IN!F$2</f>
        <v>657.0933988565148</v>
      </c>
      <c r="G10" s="12">
        <f>INTAVI_PA_IN!G$2</f>
        <v>748.35384217652563</v>
      </c>
      <c r="H10" s="12">
        <f>INTAVI_PA_IN!H$2</f>
        <v>848.39585762968409</v>
      </c>
      <c r="I10" s="12">
        <f>INTAVI_PA_IN!I$2</f>
        <v>899.94617183637763</v>
      </c>
      <c r="J10" s="12">
        <f>INTAVI_PA_IN!J$2</f>
        <v>975.58077342972888</v>
      </c>
      <c r="K10" s="12">
        <f>INTAVI_PA_IN!K$2</f>
        <v>964.10689486860792</v>
      </c>
      <c r="L10" s="12">
        <f>INTAVI_PA_IN!L$2</f>
        <v>815.58043425745336</v>
      </c>
      <c r="M10" s="12">
        <f>INTAVI_PA_IN!M$2</f>
        <v>869.20138276634452</v>
      </c>
      <c r="N10" s="12">
        <f>INTAVI_PA_IN!N$2</f>
        <v>907.78537310028969</v>
      </c>
      <c r="O10" s="12">
        <f>INTAVI_PA_IN!O$2</f>
        <v>866.9782993664619</v>
      </c>
      <c r="P10" s="12">
        <f>INTAVI_PA_IN!P$2</f>
        <v>816.69603648736074</v>
      </c>
      <c r="Q10" s="12">
        <f>INTAVI_PA_IN!Q$2</f>
        <v>823.73962093278544</v>
      </c>
      <c r="R10" s="12">
        <f>INTAVI_PA_IN!R$2</f>
        <v>889.38156273991751</v>
      </c>
      <c r="S10" s="12">
        <f>INTAVI_PA_IN!S$2</f>
        <v>1014.3788987837657</v>
      </c>
      <c r="T10" s="12">
        <f>INTAVI_PA_IN!T$2</f>
        <v>993.58220408355612</v>
      </c>
      <c r="U10" s="12">
        <f>INTAVI_PA_IN!U$2</f>
        <v>1114.900724270273</v>
      </c>
      <c r="V10" s="12">
        <f>INTAVI_PA_IN!V$2</f>
        <v>1260.0319917961856</v>
      </c>
      <c r="W10" s="12">
        <f>INTAVI_PA_IN!W$2</f>
        <v>346.53479858228786</v>
      </c>
      <c r="X10" s="12">
        <f>INTAVI_PA_IN!X$2</f>
        <v>478.49742299436855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962.13254483439459</v>
      </c>
      <c r="D11" s="12">
        <f>INTAVI_PA_EX!D$2</f>
        <v>909.69625648803651</v>
      </c>
      <c r="E11" s="12">
        <f>INTAVI_PA_EX!E$2</f>
        <v>836.50967187562424</v>
      </c>
      <c r="F11" s="12">
        <f>INTAVI_PA_EX!F$2</f>
        <v>757.69367136111782</v>
      </c>
      <c r="G11" s="12">
        <f>INTAVI_PA_EX!G$2</f>
        <v>921.58696977025988</v>
      </c>
      <c r="H11" s="12">
        <f>INTAVI_PA_EX!H$2</f>
        <v>1040.0814866714004</v>
      </c>
      <c r="I11" s="12">
        <f>INTAVI_PA_EX!I$2</f>
        <v>1073.662667889686</v>
      </c>
      <c r="J11" s="12">
        <f>INTAVI_PA_EX!J$2</f>
        <v>1127.3844739221367</v>
      </c>
      <c r="K11" s="12">
        <f>INTAVI_PA_EX!K$2</f>
        <v>1149.0344241790549</v>
      </c>
      <c r="L11" s="12">
        <f>INTAVI_PA_EX!L$2</f>
        <v>1020.0173883427477</v>
      </c>
      <c r="M11" s="12">
        <f>INTAVI_PA_EX!M$2</f>
        <v>1100.1969881040745</v>
      </c>
      <c r="N11" s="12">
        <f>INTAVI_PA_EX!N$2</f>
        <v>1154.3229305882733</v>
      </c>
      <c r="O11" s="12">
        <f>INTAVI_PA_EX!O$2</f>
        <v>1133.7809268650881</v>
      </c>
      <c r="P11" s="12">
        <f>INTAVI_PA_EX!P$2</f>
        <v>1082.3509621024457</v>
      </c>
      <c r="Q11" s="12">
        <f>INTAVI_PA_EX!Q$2</f>
        <v>1073.3661276770222</v>
      </c>
      <c r="R11" s="12">
        <f>INTAVI_PA_EX!R$2</f>
        <v>1145.9756093845049</v>
      </c>
      <c r="S11" s="12">
        <f>INTAVI_PA_EX!S$2</f>
        <v>1212.5128554458108</v>
      </c>
      <c r="T11" s="12">
        <f>INTAVI_PA_EX!T$2</f>
        <v>1146.3657095502774</v>
      </c>
      <c r="U11" s="12">
        <f>INTAVI_PA_EX!U$2</f>
        <v>1290.3272772235462</v>
      </c>
      <c r="V11" s="12">
        <f>INTAVI_PA_EX!V$2</f>
        <v>1526.4131309742788</v>
      </c>
      <c r="W11" s="12">
        <f>INTAVI_PA_EX!W$2</f>
        <v>529.00896776091372</v>
      </c>
      <c r="X11" s="12">
        <f>INTAVI_PA_EX!X$2</f>
        <v>639.95805264832143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13.220950582140173</v>
      </c>
      <c r="D12" s="12">
        <f>INTAVI_FR_IN!D$2</f>
        <v>12.315233326816298</v>
      </c>
      <c r="E12" s="12">
        <f>INTAVI_FR_IN!E$2</f>
        <v>15.382830241281303</v>
      </c>
      <c r="F12" s="12">
        <f>INTAVI_FR_IN!F$2</f>
        <v>14.984455363965314</v>
      </c>
      <c r="G12" s="12">
        <f>INTAVI_FR_IN!G$2</f>
        <v>25.803849199142103</v>
      </c>
      <c r="H12" s="12">
        <f>INTAVI_FR_IN!H$2</f>
        <v>29.783833262029972</v>
      </c>
      <c r="I12" s="12">
        <f>INTAVI_FR_IN!I$2</f>
        <v>33.546467125406799</v>
      </c>
      <c r="J12" s="12">
        <f>INTAVI_FR_IN!J$2</f>
        <v>29.993443945608941</v>
      </c>
      <c r="K12" s="12">
        <f>INTAVI_FR_IN!K$2</f>
        <v>27.628289328732485</v>
      </c>
      <c r="L12" s="12">
        <f>INTAVI_FR_IN!L$2</f>
        <v>24.074619461922659</v>
      </c>
      <c r="M12" s="12">
        <f>INTAVI_FR_IN!M$2</f>
        <v>27.646351877503417</v>
      </c>
      <c r="N12" s="12">
        <f>INTAVI_FR_IN!N$2</f>
        <v>29.750591880482144</v>
      </c>
      <c r="O12" s="12">
        <f>INTAVI_FR_IN!O$2</f>
        <v>26.165398441258716</v>
      </c>
      <c r="P12" s="12">
        <f>INTAVI_FR_IN!P$2</f>
        <v>28.695104619500579</v>
      </c>
      <c r="Q12" s="12">
        <f>INTAVI_FR_IN!Q$2</f>
        <v>31.212047729540192</v>
      </c>
      <c r="R12" s="12">
        <f>INTAVI_FR_IN!R$2</f>
        <v>29.598084597944368</v>
      </c>
      <c r="S12" s="12">
        <f>INTAVI_FR_IN!S$2</f>
        <v>26.475920785538168</v>
      </c>
      <c r="T12" s="12">
        <f>INTAVI_FR_IN!T$2</f>
        <v>31.042975459113322</v>
      </c>
      <c r="U12" s="12">
        <f>INTAVI_FR_IN!U$2</f>
        <v>31.838656063995625</v>
      </c>
      <c r="V12" s="12">
        <f>INTAVI_FR_IN!V$2</f>
        <v>33.204631656680235</v>
      </c>
      <c r="W12" s="12">
        <f>INTAVI_FR_IN!W$2</f>
        <v>25.863877580021182</v>
      </c>
      <c r="X12" s="12">
        <f>INTAVI_FR_IN!X$2</f>
        <v>38.061453955194658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9.604794148869038</v>
      </c>
      <c r="D13" s="12">
        <f>INTAVI_FR_EX!D$2</f>
        <v>8.1663150289639823</v>
      </c>
      <c r="E13" s="12">
        <f>INTAVI_FR_EX!E$2</f>
        <v>8.7490107728994886</v>
      </c>
      <c r="F13" s="12">
        <f>INTAVI_FR_EX!F$2</f>
        <v>8.5591281384022082</v>
      </c>
      <c r="G13" s="12">
        <f>INTAVI_FR_EX!G$2</f>
        <v>10.327241334072152</v>
      </c>
      <c r="H13" s="12">
        <f>INTAVI_FR_EX!H$2</f>
        <v>15.319178276885996</v>
      </c>
      <c r="I13" s="12">
        <f>INTAVI_FR_EX!I$2</f>
        <v>15.906813508529231</v>
      </c>
      <c r="J13" s="12">
        <f>INTAVI_FR_EX!J$2</f>
        <v>15.418744342524962</v>
      </c>
      <c r="K13" s="12">
        <f>INTAVI_FR_EX!K$2</f>
        <v>13.70350926360496</v>
      </c>
      <c r="L13" s="12">
        <f>INTAVI_FR_EX!L$2</f>
        <v>9.917488977875923</v>
      </c>
      <c r="M13" s="12">
        <f>INTAVI_FR_EX!M$2</f>
        <v>10.96921653207772</v>
      </c>
      <c r="N13" s="12">
        <f>INTAVI_FR_EX!N$2</f>
        <v>17.367437030955685</v>
      </c>
      <c r="O13" s="12">
        <f>INTAVI_FR_EX!O$2</f>
        <v>21.410633287190823</v>
      </c>
      <c r="P13" s="12">
        <f>INTAVI_FR_EX!P$2</f>
        <v>23.70960159069293</v>
      </c>
      <c r="Q13" s="12">
        <f>INTAVI_FR_EX!Q$2</f>
        <v>25.732144380652851</v>
      </c>
      <c r="R13" s="12">
        <f>INTAVI_FR_EX!R$2</f>
        <v>37.613193397633125</v>
      </c>
      <c r="S13" s="12">
        <f>INTAVI_FR_EX!S$2</f>
        <v>44.319026224885945</v>
      </c>
      <c r="T13" s="12">
        <f>INTAVI_FR_EX!T$2</f>
        <v>48.783160267053852</v>
      </c>
      <c r="U13" s="12">
        <f>INTAVI_FR_EX!U$2</f>
        <v>63.396593882184987</v>
      </c>
      <c r="V13" s="12">
        <f>INTAVI_FR_EX!V$2</f>
        <v>69.941128692855827</v>
      </c>
      <c r="W13" s="12">
        <f>INTAVI_FR_EX!W$2</f>
        <v>56.256094436777296</v>
      </c>
      <c r="X13" s="12">
        <f>INTAVI_FR_EX!X$2</f>
        <v>57.138533402115335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61194.892904931236</v>
      </c>
      <c r="D14" s="8">
        <f>NRGSUP!D$2</f>
        <v>65250.793550897688</v>
      </c>
      <c r="E14" s="8">
        <f>NRGSUP!E$2</f>
        <v>67295.660548412838</v>
      </c>
      <c r="F14" s="8">
        <f>NRGSUP!F$2</f>
        <v>72383.763915207164</v>
      </c>
      <c r="G14" s="8">
        <f>NRGSUP!G$2</f>
        <v>73688.316533540434</v>
      </c>
      <c r="H14" s="8">
        <f>NRGSUP!H$2</f>
        <v>73892.055603508546</v>
      </c>
      <c r="I14" s="8">
        <f>NRGSUP!I$2</f>
        <v>71561.359688163255</v>
      </c>
      <c r="J14" s="8">
        <f>NRGSUP!J$2</f>
        <v>68494.635343127768</v>
      </c>
      <c r="K14" s="8">
        <f>NRGSUP!K$2</f>
        <v>67976.6812400489</v>
      </c>
      <c r="L14" s="8">
        <f>NRGSUP!L$2</f>
        <v>62034.176246931893</v>
      </c>
      <c r="M14" s="8">
        <f>NRGSUP!M$2</f>
        <v>67689.738522703366</v>
      </c>
      <c r="N14" s="8">
        <f>NRGSUP!N$2</f>
        <v>65810.870479100951</v>
      </c>
      <c r="O14" s="8">
        <f>NRGSUP!O$2</f>
        <v>62630.676950965986</v>
      </c>
      <c r="P14" s="8">
        <f>NRGSUP!P$2</f>
        <v>63244.638687545616</v>
      </c>
      <c r="Q14" s="8">
        <f>NRGSUP!Q$2</f>
        <v>59557.470450231369</v>
      </c>
      <c r="R14" s="8">
        <f>NRGSUP!R$2</f>
        <v>60731.216146893727</v>
      </c>
      <c r="S14" s="8">
        <f>NRGSUP!S$2</f>
        <v>61114.385314154315</v>
      </c>
      <c r="T14" s="8">
        <f>NRGSUP!T$2</f>
        <v>63317.801269670475</v>
      </c>
      <c r="U14" s="8">
        <f>NRGSUP!U$2</f>
        <v>60449.188437322468</v>
      </c>
      <c r="V14" s="8">
        <f>NRGSUP!V$2</f>
        <v>61740.512132851742</v>
      </c>
      <c r="W14" s="8">
        <f>NRGSUP!W$2</f>
        <v>56497.885583298368</v>
      </c>
      <c r="X14" s="8">
        <f>NRGSUP!X$2</f>
        <v>59524.84168922872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13314.761751291997</v>
      </c>
      <c r="D15" s="10">
        <f>TI_EHG_E!D$2</f>
        <v>15023.723235607717</v>
      </c>
      <c r="E15" s="10">
        <f>TI_EHG_E!E$2</f>
        <v>14845.535103757526</v>
      </c>
      <c r="F15" s="10">
        <f>TI_EHG_E!F$2</f>
        <v>17249.424949191311</v>
      </c>
      <c r="G15" s="10">
        <f>TI_EHG_E!G$2</f>
        <v>17749.011584612057</v>
      </c>
      <c r="H15" s="10">
        <f>TI_EHG_E!H$2</f>
        <v>18156.926823017875</v>
      </c>
      <c r="I15" s="10">
        <f>TI_EHG_E!I$2</f>
        <v>17132.147544739011</v>
      </c>
      <c r="J15" s="10">
        <f>TI_EHG_E!J$2</f>
        <v>16085.975838032426</v>
      </c>
      <c r="K15" s="10">
        <f>TI_EHG_E!K$2</f>
        <v>15482.058505379466</v>
      </c>
      <c r="L15" s="10">
        <f>TI_EHG_E!L$2</f>
        <v>14134.600711592931</v>
      </c>
      <c r="M15" s="10">
        <f>TI_EHG_E!M$2</f>
        <v>16689.48411871829</v>
      </c>
      <c r="N15" s="10">
        <f>TI_EHG_E!N$2</f>
        <v>16351.714811116146</v>
      </c>
      <c r="O15" s="10">
        <f>TI_EHG_E!O$2</f>
        <v>14537.91035169689</v>
      </c>
      <c r="P15" s="10">
        <f>TI_EHG_E!P$2</f>
        <v>13831.204077813469</v>
      </c>
      <c r="Q15" s="10">
        <f>TI_EHG_E!Q$2</f>
        <v>11966.403241482092</v>
      </c>
      <c r="R15" s="10">
        <f>TI_EHG_E!R$2</f>
        <v>12969.547995662122</v>
      </c>
      <c r="S15" s="10">
        <f>TI_EHG_E!S$2</f>
        <v>12384.38183909199</v>
      </c>
      <c r="T15" s="10">
        <f>TI_EHG_E!T$2</f>
        <v>13829.347966825217</v>
      </c>
      <c r="U15" s="10">
        <f>TI_EHG_E!U$2</f>
        <v>12477.84785511755</v>
      </c>
      <c r="V15" s="10">
        <f>TI_EHG_E!V$2</f>
        <v>12758.691505176121</v>
      </c>
      <c r="W15" s="10">
        <f>TI_EHG_E!W$2</f>
        <v>11054.052825554852</v>
      </c>
      <c r="X15" s="10">
        <f>TI_EHG_E!X$2</f>
        <v>11911.276415584012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8329.959771892607</v>
      </c>
      <c r="D16" s="12">
        <f>TI_EHG_E_E!D$2</f>
        <v>9816.4195375370782</v>
      </c>
      <c r="E16" s="12">
        <f>TI_EHG_E_E!E$2</f>
        <v>8980.4013953856138</v>
      </c>
      <c r="F16" s="12">
        <f>TI_EHG_E_E!F$2</f>
        <v>11866.511665064634</v>
      </c>
      <c r="G16" s="12">
        <f>TI_EHG_E_E!G$2</f>
        <v>12291.499401556544</v>
      </c>
      <c r="H16" s="12">
        <f>TI_EHG_E_E!H$2</f>
        <v>12324.088552379375</v>
      </c>
      <c r="I16" s="12">
        <f>TI_EHG_E_E!I$2</f>
        <v>11396.700770428928</v>
      </c>
      <c r="J16" s="12">
        <f>TI_EHG_E_E!J$2</f>
        <v>10571.64500518259</v>
      </c>
      <c r="K16" s="12">
        <f>TI_EHG_E_E!K$2</f>
        <v>9783.553312291082</v>
      </c>
      <c r="L16" s="12">
        <f>TI_EHG_E_E!L$2</f>
        <v>8366.0099484259517</v>
      </c>
      <c r="M16" s="12">
        <f>TI_EHG_E_E!M$2</f>
        <v>10054.320002695282</v>
      </c>
      <c r="N16" s="12">
        <f>TI_EHG_E_E!N$2</f>
        <v>10206.002314250461</v>
      </c>
      <c r="O16" s="12">
        <f>TI_EHG_E_E!O$2</f>
        <v>8058.8421432437945</v>
      </c>
      <c r="P16" s="12">
        <f>TI_EHG_E_E!P$2</f>
        <v>7515.7162028054236</v>
      </c>
      <c r="Q16" s="12">
        <f>TI_EHG_E_E!Q$2</f>
        <v>6369.3629546742868</v>
      </c>
      <c r="R16" s="12">
        <f>TI_EHG_E_E!R$2</f>
        <v>7037.1830330812172</v>
      </c>
      <c r="S16" s="12">
        <f>TI_EHG_E_E!S$2</f>
        <v>6063.0548942522119</v>
      </c>
      <c r="T16" s="12">
        <f>TI_EHG_E_E!T$2</f>
        <v>7587.1319835030363</v>
      </c>
      <c r="U16" s="12">
        <f>TI_EHG_E_E!U$2</f>
        <v>6723.6763744810833</v>
      </c>
      <c r="V16" s="12">
        <f>TI_EHG_E_E!V$2</f>
        <v>7074.5875838036409</v>
      </c>
      <c r="W16" s="12">
        <f>TI_EHG_E_E!W$2</f>
        <v>5611.3044522086557</v>
      </c>
      <c r="X16" s="12">
        <f>TI_EHG_E_E!X$2</f>
        <v>5823.2496629650341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4088.0765494025331</v>
      </c>
      <c r="D17" s="12">
        <f>TI_EHG_CHP_E!D$2</f>
        <v>4308.0860947793099</v>
      </c>
      <c r="E17" s="12">
        <f>TI_EHG_CHP_E!E$2</f>
        <v>5103.8507750525514</v>
      </c>
      <c r="F17" s="12">
        <f>TI_EHG_CHP_E!F$2</f>
        <v>4730.9782960373686</v>
      </c>
      <c r="G17" s="12">
        <f>TI_EHG_CHP_E!G$2</f>
        <v>4800.8504471517717</v>
      </c>
      <c r="H17" s="12">
        <f>TI_EHG_CHP_E!H$2</f>
        <v>4935.8091504227687</v>
      </c>
      <c r="I17" s="12">
        <f>TI_EHG_CHP_E!I$2</f>
        <v>4956.8219489508228</v>
      </c>
      <c r="J17" s="12">
        <f>TI_EHG_CHP_E!J$2</f>
        <v>4740.7080763455488</v>
      </c>
      <c r="K17" s="12">
        <f>TI_EHG_CHP_E!K$2</f>
        <v>4733.2358622593274</v>
      </c>
      <c r="L17" s="12">
        <f>TI_EHG_CHP_E!L$2</f>
        <v>4892.7083265398842</v>
      </c>
      <c r="M17" s="12">
        <f>TI_EHG_CHP_E!M$2</f>
        <v>5828.7458504525293</v>
      </c>
      <c r="N17" s="12">
        <f>TI_EHG_CHP_E!N$2</f>
        <v>5366.2169011417</v>
      </c>
      <c r="O17" s="12">
        <f>TI_EHG_CHP_E!O$2</f>
        <v>5543.5941083751331</v>
      </c>
      <c r="P17" s="12">
        <f>TI_EHG_CHP_E!P$2</f>
        <v>5276.9811294966503</v>
      </c>
      <c r="Q17" s="12">
        <f>TI_EHG_CHP_E!Q$2</f>
        <v>4640.4714685035979</v>
      </c>
      <c r="R17" s="12">
        <f>TI_EHG_CHP_E!R$2</f>
        <v>5060.6278002093422</v>
      </c>
      <c r="S17" s="12">
        <f>TI_EHG_CHP_E!S$2</f>
        <v>5457.3073391685384</v>
      </c>
      <c r="T17" s="12">
        <f>TI_EHG_CHP_E!T$2</f>
        <v>5350.8878924348646</v>
      </c>
      <c r="U17" s="12">
        <f>TI_EHG_CHP_E!U$2</f>
        <v>5021.6989200448688</v>
      </c>
      <c r="V17" s="12">
        <f>TI_EHG_CHP_E!V$2</f>
        <v>5098.4530026150715</v>
      </c>
      <c r="W17" s="12">
        <f>TI_EHG_CHP_E!W$2</f>
        <v>4899.8365870617517</v>
      </c>
      <c r="X17" s="12">
        <f>TI_EHG_CHP_E!X$2</f>
        <v>5384.8838183181533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896.72542999685629</v>
      </c>
      <c r="D18" s="12">
        <f>TI_EHG_H_E!D$2</f>
        <v>899.21760329132792</v>
      </c>
      <c r="E18" s="12">
        <f>TI_EHG_H_E!E$2</f>
        <v>761.28293331936322</v>
      </c>
      <c r="F18" s="12">
        <f>TI_EHG_H_E!F$2</f>
        <v>651.93498808930531</v>
      </c>
      <c r="G18" s="12">
        <f>TI_EHG_H_E!G$2</f>
        <v>656.66173590374081</v>
      </c>
      <c r="H18" s="12">
        <f>TI_EHG_H_E!H$2</f>
        <v>897.02912021573286</v>
      </c>
      <c r="I18" s="12">
        <f>TI_EHG_H_E!I$2</f>
        <v>778.6248253592596</v>
      </c>
      <c r="J18" s="12">
        <f>TI_EHG_H_E!J$2</f>
        <v>773.6227565042858</v>
      </c>
      <c r="K18" s="12">
        <f>TI_EHG_H_E!K$2</f>
        <v>965.26933082905805</v>
      </c>
      <c r="L18" s="12">
        <f>TI_EHG_H_E!L$2</f>
        <v>875.88243662709567</v>
      </c>
      <c r="M18" s="12">
        <f>TI_EHG_H_E!M$2</f>
        <v>806.41826557047762</v>
      </c>
      <c r="N18" s="12">
        <f>TI_EHG_H_E!N$2</f>
        <v>779.49559572398539</v>
      </c>
      <c r="O18" s="12">
        <f>TI_EHG_H_E!O$2</f>
        <v>935.47410007796157</v>
      </c>
      <c r="P18" s="12">
        <f>TI_EHG_H_E!P$2</f>
        <v>1038.506745511394</v>
      </c>
      <c r="Q18" s="12">
        <f>TI_EHG_H_E!Q$2</f>
        <v>956.5688183042065</v>
      </c>
      <c r="R18" s="12">
        <f>TI_EHG_H_E!R$2</f>
        <v>871.73716237156123</v>
      </c>
      <c r="S18" s="12">
        <f>TI_EHG_H_E!S$2</f>
        <v>864.01960567123763</v>
      </c>
      <c r="T18" s="12">
        <f>TI_EHG_H_E!T$2</f>
        <v>891.32809088731517</v>
      </c>
      <c r="U18" s="12">
        <f>TI_EHG_H_E!U$2</f>
        <v>732.47256059159997</v>
      </c>
      <c r="V18" s="12">
        <f>TI_EHG_H_E!V$2</f>
        <v>585.65091875740745</v>
      </c>
      <c r="W18" s="12">
        <f>TI_EHG_H_E!W$2</f>
        <v>542.91178628444391</v>
      </c>
      <c r="X18" s="12">
        <f>TI_EHG_H_E!X$2</f>
        <v>703.14293430082398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6107.7929630400004</v>
      </c>
      <c r="D19" s="8">
        <f>NRG_E!D$2</f>
        <v>5977.6970820048</v>
      </c>
      <c r="E19" s="8">
        <f>NRG_E!E$2</f>
        <v>6859.2347401247998</v>
      </c>
      <c r="F19" s="8">
        <f>NRG_E!F$2</f>
        <v>6456.1350796416009</v>
      </c>
      <c r="G19" s="8">
        <f>NRG_E!G$2</f>
        <v>6752.1583577664005</v>
      </c>
      <c r="H19" s="8">
        <f>NRG_E!H$2</f>
        <v>6904.0995226344012</v>
      </c>
      <c r="I19" s="8">
        <f>NRG_E!I$2</f>
        <v>6770.2078488455991</v>
      </c>
      <c r="J19" s="8">
        <f>NRG_E!J$2</f>
        <v>6836.5894099319994</v>
      </c>
      <c r="K19" s="8">
        <f>NRG_E!K$2</f>
        <v>7425.3669866423998</v>
      </c>
      <c r="L19" s="8">
        <f>NRG_E!L$2</f>
        <v>5262.6064486896003</v>
      </c>
      <c r="M19" s="8">
        <f>NRG_E!M$2</f>
        <v>6823.8252752400003</v>
      </c>
      <c r="N19" s="8">
        <f>NRG_E!N$2</f>
        <v>7342.9791909768001</v>
      </c>
      <c r="O19" s="8">
        <f>NRG_E!O$2</f>
        <v>6755.6793173615988</v>
      </c>
      <c r="P19" s="8">
        <f>NRG_E!P$2</f>
        <v>6741.3418520976002</v>
      </c>
      <c r="Q19" s="8">
        <f>NRG_E!Q$2</f>
        <v>6716.7036742320006</v>
      </c>
      <c r="R19" s="8">
        <f>NRG_E!R$2</f>
        <v>5858.4237357311995</v>
      </c>
      <c r="S19" s="8">
        <f>NRG_E!S$2</f>
        <v>5546.8194106607998</v>
      </c>
      <c r="T19" s="8">
        <f>NRG_E!T$2</f>
        <v>5661.9476429544011</v>
      </c>
      <c r="U19" s="8">
        <f>NRG_E!U$2</f>
        <v>4746.3267995712004</v>
      </c>
      <c r="V19" s="8">
        <f>NRG_E!V$2</f>
        <v>5518.2194453520005</v>
      </c>
      <c r="W19" s="8">
        <f>NRG_E!W$2</f>
        <v>5185.9607475888006</v>
      </c>
      <c r="X19" s="8">
        <f>NRG_E!X$2</f>
        <v>5534.2979553455998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364.53780000000017</v>
      </c>
      <c r="D21" s="12">
        <f>NRG_OIL_NG_E!D$2</f>
        <v>473.29325999999998</v>
      </c>
      <c r="E21" s="12">
        <f>NRG_OIL_NG_E!E$2</f>
        <v>392.45877000000002</v>
      </c>
      <c r="F21" s="12">
        <f>NRG_OIL_NG_E!F$2</f>
        <v>396.14454000000006</v>
      </c>
      <c r="G21" s="12">
        <f>NRG_OIL_NG_E!G$2</f>
        <v>525.04551000000004</v>
      </c>
      <c r="H21" s="12">
        <f>NRG_OIL_NG_E!H$2</f>
        <v>395.34053724</v>
      </c>
      <c r="I21" s="12">
        <f>NRG_OIL_NG_E!I$2</f>
        <v>256.67722476</v>
      </c>
      <c r="J21" s="12">
        <f>NRG_OIL_NG_E!J$2</f>
        <v>250.17976764000005</v>
      </c>
      <c r="K21" s="12">
        <f>NRG_OIL_NG_E!K$2</f>
        <v>233.78384700000004</v>
      </c>
      <c r="L21" s="12">
        <f>NRG_OIL_NG_E!L$2</f>
        <v>261.8726457599999</v>
      </c>
      <c r="M21" s="12">
        <f>NRG_OIL_NG_E!M$2</f>
        <v>229.31023103999999</v>
      </c>
      <c r="N21" s="12">
        <f>NRG_OIL_NG_E!N$2</f>
        <v>199.40399424000003</v>
      </c>
      <c r="O21" s="12">
        <f>NRG_OIL_NG_E!O$2</f>
        <v>193.04326404000003</v>
      </c>
      <c r="P21" s="12">
        <f>NRG_OIL_NG_E!P$2</f>
        <v>198.16739316000002</v>
      </c>
      <c r="Q21" s="12">
        <f>NRG_OIL_NG_E!Q$2</f>
        <v>200.37925908</v>
      </c>
      <c r="R21" s="12">
        <f>NRG_OIL_NG_E!R$2</f>
        <v>211.33215575999998</v>
      </c>
      <c r="S21" s="12">
        <f>NRG_OIL_NG_E!S$2</f>
        <v>206.14077396000002</v>
      </c>
      <c r="T21" s="12">
        <f>NRG_OIL_NG_E!T$2</f>
        <v>189.93913884000003</v>
      </c>
      <c r="U21" s="12">
        <f>NRG_OIL_NG_E!U$2</f>
        <v>178.28039196000003</v>
      </c>
      <c r="V21" s="12">
        <f>NRG_OIL_NG_E!V$2</f>
        <v>162.33322644</v>
      </c>
      <c r="W21" s="12">
        <f>NRG_OIL_NG_E!W$2</f>
        <v>153.9197748</v>
      </c>
      <c r="X21" s="12">
        <f>NRG_OIL_NG_E!X$2</f>
        <v>180.37007208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999.39952800000003</v>
      </c>
      <c r="D23" s="12">
        <f>NRG_CO_E!D$2</f>
        <v>980.31554999999992</v>
      </c>
      <c r="E23" s="12">
        <f>NRG_CO_E!E$2</f>
        <v>1146.545388</v>
      </c>
      <c r="F23" s="12">
        <f>NRG_CO_E!F$2</f>
        <v>1120.2493680000002</v>
      </c>
      <c r="G23" s="12">
        <f>NRG_CO_E!G$2</f>
        <v>1148.9609340000002</v>
      </c>
      <c r="H23" s="12">
        <f>NRG_CO_E!H$2</f>
        <v>1074.58626168</v>
      </c>
      <c r="I23" s="12">
        <f>NRG_CO_E!I$2</f>
        <v>1075.2317103599999</v>
      </c>
      <c r="J23" s="12">
        <f>NRG_CO_E!J$2</f>
        <v>1012.44967056</v>
      </c>
      <c r="K23" s="12">
        <f>NRG_CO_E!K$2</f>
        <v>1018.0453374000001</v>
      </c>
      <c r="L23" s="12">
        <f>NRG_CO_E!L$2</f>
        <v>588.73376915999995</v>
      </c>
      <c r="M23" s="12">
        <f>NRG_CO_E!M$2</f>
        <v>887.18842331999997</v>
      </c>
      <c r="N23" s="12">
        <f>NRG_CO_E!N$2</f>
        <v>1012.1277016800001</v>
      </c>
      <c r="O23" s="12">
        <f>NRG_CO_E!O$2</f>
        <v>998.5689309600001</v>
      </c>
      <c r="P23" s="12">
        <f>NRG_CO_E!P$2</f>
        <v>983.67912216000002</v>
      </c>
      <c r="Q23" s="12">
        <f>NRG_CO_E!Q$2</f>
        <v>995.09464944000001</v>
      </c>
      <c r="R23" s="12">
        <f>NRG_CO_E!R$2</f>
        <v>859.08333168000013</v>
      </c>
      <c r="S23" s="12">
        <f>NRG_CO_E!S$2</f>
        <v>1180.3769265600001</v>
      </c>
      <c r="T23" s="12">
        <f>NRG_CO_E!T$2</f>
        <v>1284.0573776399999</v>
      </c>
      <c r="U23" s="12">
        <f>NRG_CO_E!U$2</f>
        <v>1075.72951476</v>
      </c>
      <c r="V23" s="12">
        <f>NRG_CO_E!V$2</f>
        <v>906.15407148000008</v>
      </c>
      <c r="W23" s="12">
        <f>NRG_CO_E!W$2</f>
        <v>811.82927520000032</v>
      </c>
      <c r="X23" s="12">
        <f>NRG_CO_E!X$2</f>
        <v>925.76430900000003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3208.4249940000004</v>
      </c>
      <c r="D26" s="12">
        <f>NRG_BF_E!D$2</f>
        <v>3220.8328669248008</v>
      </c>
      <c r="E26" s="12">
        <f>NRG_BF_E!E$2</f>
        <v>3683.3184772848008</v>
      </c>
      <c r="F26" s="12">
        <f>NRG_BF_E!F$2</f>
        <v>3618.5321716416001</v>
      </c>
      <c r="G26" s="12">
        <f>NRG_BF_E!G$2</f>
        <v>3458.2127469263996</v>
      </c>
      <c r="H26" s="12">
        <f>NRG_BF_E!H$2</f>
        <v>3684.8718999143998</v>
      </c>
      <c r="I26" s="12">
        <f>NRG_BF_E!I$2</f>
        <v>3545.7568810056</v>
      </c>
      <c r="J26" s="12">
        <f>NRG_BF_E!J$2</f>
        <v>3803.4090772919999</v>
      </c>
      <c r="K26" s="12">
        <f>NRG_BF_E!K$2</f>
        <v>4277.4989566823997</v>
      </c>
      <c r="L26" s="12">
        <f>NRG_BF_E!L$2</f>
        <v>3137.9907277296002</v>
      </c>
      <c r="M26" s="12">
        <f>NRG_BF_E!M$2</f>
        <v>3998.8639612800002</v>
      </c>
      <c r="N26" s="12">
        <f>NRG_BF_E!N$2</f>
        <v>4362.6929016167996</v>
      </c>
      <c r="O26" s="12">
        <f>NRG_BF_E!O$2</f>
        <v>4200.4545856415998</v>
      </c>
      <c r="P26" s="12">
        <f>NRG_BF_E!P$2</f>
        <v>4336.4686493376003</v>
      </c>
      <c r="Q26" s="12">
        <f>NRG_BF_E!Q$2</f>
        <v>4295.3733425519995</v>
      </c>
      <c r="R26" s="12">
        <f>NRG_BF_E!R$2</f>
        <v>3734.9668457711991</v>
      </c>
      <c r="S26" s="12">
        <f>NRG_BF_E!S$2</f>
        <v>3391.5913777007991</v>
      </c>
      <c r="T26" s="12">
        <f>NRG_BF_E!T$2</f>
        <v>3296.6129424744008</v>
      </c>
      <c r="U26" s="12">
        <f>NRG_BF_E!U$2</f>
        <v>2532.0364264511995</v>
      </c>
      <c r="V26" s="12">
        <f>NRG_BF_E!V$2</f>
        <v>3172.0600764719993</v>
      </c>
      <c r="W26" s="12">
        <f>NRG_BF_E!W$2</f>
        <v>3159.9821419487998</v>
      </c>
      <c r="X26" s="12">
        <f>NRG_BF_E!X$2</f>
        <v>3432.6055623455986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1535.4306410400002</v>
      </c>
      <c r="D27" s="12">
        <f>NRG_PR_E!D$2</f>
        <v>1303.2554050799999</v>
      </c>
      <c r="E27" s="12">
        <f>NRG_PR_E!E$2</f>
        <v>1636.91210484</v>
      </c>
      <c r="F27" s="12">
        <f>NRG_PR_E!F$2</f>
        <v>1321.2090000000001</v>
      </c>
      <c r="G27" s="12">
        <f>NRG_PR_E!G$2</f>
        <v>1619.9391668400003</v>
      </c>
      <c r="H27" s="12">
        <f>NRG_PR_E!H$2</f>
        <v>1749.3008238000002</v>
      </c>
      <c r="I27" s="12">
        <f>NRG_PR_E!I$2</f>
        <v>1892.5420327200002</v>
      </c>
      <c r="J27" s="12">
        <f>NRG_PR_E!J$2</f>
        <v>1770.5508944399999</v>
      </c>
      <c r="K27" s="12">
        <f>NRG_PR_E!K$2</f>
        <v>1896.03884556</v>
      </c>
      <c r="L27" s="12">
        <f>NRG_PR_E!L$2</f>
        <v>1274.0093060400002</v>
      </c>
      <c r="M27" s="12">
        <f>NRG_PR_E!M$2</f>
        <v>1708.4626596000003</v>
      </c>
      <c r="N27" s="12">
        <f>NRG_PR_E!N$2</f>
        <v>1768.7545934400002</v>
      </c>
      <c r="O27" s="12">
        <f>NRG_PR_E!O$2</f>
        <v>1363.6125367200002</v>
      </c>
      <c r="P27" s="12">
        <f>NRG_PR_E!P$2</f>
        <v>1223.0266874400002</v>
      </c>
      <c r="Q27" s="12">
        <f>NRG_PR_E!Q$2</f>
        <v>1225.8564231600001</v>
      </c>
      <c r="R27" s="12">
        <f>NRG_PR_E!R$2</f>
        <v>1053.0414025199998</v>
      </c>
      <c r="S27" s="12">
        <f>NRG_PR_E!S$2</f>
        <v>768.71033243999989</v>
      </c>
      <c r="T27" s="12">
        <f>NRG_PR_E!T$2</f>
        <v>891.33818400000018</v>
      </c>
      <c r="U27" s="12">
        <f>NRG_PR_E!U$2</f>
        <v>960.28046640000025</v>
      </c>
      <c r="V27" s="12">
        <f>NRG_PR_E!V$2</f>
        <v>1277.6720709600002</v>
      </c>
      <c r="W27" s="12">
        <f>NRG_PR_E!W$2</f>
        <v>1060.2295556399999</v>
      </c>
      <c r="X27" s="12">
        <f>NRG_PR_E!X$2</f>
        <v>995.55801192000024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41772.338190599243</v>
      </c>
      <c r="D35" s="8">
        <f>FC_E!D$2</f>
        <v>44249.373233285165</v>
      </c>
      <c r="E35" s="8">
        <f>FC_E!E$2</f>
        <v>45590.890704530495</v>
      </c>
      <c r="F35" s="8">
        <f>FC_E!F$2</f>
        <v>48678.203886374242</v>
      </c>
      <c r="G35" s="8">
        <f>FC_E!G$2</f>
        <v>49187.146591161982</v>
      </c>
      <c r="H35" s="8">
        <f>FC_E!H$2</f>
        <v>48831.02925785628</v>
      </c>
      <c r="I35" s="8">
        <f>FC_E!I$2</f>
        <v>47659.004294578648</v>
      </c>
      <c r="J35" s="8">
        <f>FC_E!J$2</f>
        <v>45572.070095163348</v>
      </c>
      <c r="K35" s="8">
        <f>FC_E!K$2</f>
        <v>45069.255748027048</v>
      </c>
      <c r="L35" s="8">
        <f>FC_E!L$2</f>
        <v>42636.969086649355</v>
      </c>
      <c r="M35" s="8">
        <f>FC_E!M$2</f>
        <v>44176.429128745083</v>
      </c>
      <c r="N35" s="8">
        <f>FC_E!N$2</f>
        <v>42116.17647700799</v>
      </c>
      <c r="O35" s="8">
        <f>FC_E!O$2</f>
        <v>41337.087281907501</v>
      </c>
      <c r="P35" s="8">
        <f>FC_E!P$2</f>
        <v>42672.092757634549</v>
      </c>
      <c r="Q35" s="8">
        <f>FC_E!Q$2</f>
        <v>40874.363534517273</v>
      </c>
      <c r="R35" s="8">
        <f>FC_E!R$2</f>
        <v>41903.244415500405</v>
      </c>
      <c r="S35" s="8">
        <f>FC_E!S$2</f>
        <v>43183.184064401532</v>
      </c>
      <c r="T35" s="8">
        <f>FC_E!T$2</f>
        <v>43826.505659890849</v>
      </c>
      <c r="U35" s="8">
        <f>FC_E!U$2</f>
        <v>43225.013782633723</v>
      </c>
      <c r="V35" s="8">
        <f>FC_E!V$2</f>
        <v>43463.601182323611</v>
      </c>
      <c r="W35" s="8">
        <f>FC_E!W$2</f>
        <v>40257.872010154715</v>
      </c>
      <c r="X35" s="8">
        <f>FC_E!X$2</f>
        <v>42079.267318299106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10353.468779388715</v>
      </c>
      <c r="D36" s="12">
        <f>FC_IND_E!D$2</f>
        <v>10123.246248300769</v>
      </c>
      <c r="E36" s="12">
        <f>FC_IND_E!E$2</f>
        <v>10293.632852350287</v>
      </c>
      <c r="F36" s="12">
        <f>FC_IND_E!F$2</f>
        <v>11053.384241386841</v>
      </c>
      <c r="G36" s="12">
        <f>FC_IND_E!G$2</f>
        <v>11714.362295618976</v>
      </c>
      <c r="H36" s="12">
        <f>FC_IND_E!H$2</f>
        <v>11036.113157050717</v>
      </c>
      <c r="I36" s="12">
        <f>FC_IND_E!I$2</f>
        <v>11260.597247213827</v>
      </c>
      <c r="J36" s="12">
        <f>FC_IND_E!J$2</f>
        <v>10954.745646178693</v>
      </c>
      <c r="K36" s="12">
        <f>FC_IND_E!K$2</f>
        <v>11146.364078565775</v>
      </c>
      <c r="L36" s="12">
        <f>FC_IND_E!L$2</f>
        <v>10604.403382556618</v>
      </c>
      <c r="M36" s="12">
        <f>FC_IND_E!M$2</f>
        <v>11101.098463906943</v>
      </c>
      <c r="N36" s="12">
        <f>FC_IND_E!N$2</f>
        <v>11221.977817993204</v>
      </c>
      <c r="O36" s="12">
        <f>FC_IND_E!O$2</f>
        <v>11029.70746835506</v>
      </c>
      <c r="P36" s="12">
        <f>FC_IND_E!P$2</f>
        <v>10639.296029732412</v>
      </c>
      <c r="Q36" s="12">
        <f>FC_IND_E!Q$2</f>
        <v>10308.566421924657</v>
      </c>
      <c r="R36" s="12">
        <f>FC_IND_E!R$2</f>
        <v>10421.466470661995</v>
      </c>
      <c r="S36" s="12">
        <f>FC_IND_E!S$2</f>
        <v>10706.119172685587</v>
      </c>
      <c r="T36" s="12">
        <f>FC_IND_E!T$2</f>
        <v>10626.993108385443</v>
      </c>
      <c r="U36" s="12">
        <f>FC_IND_E!U$2</f>
        <v>10529.666296388588</v>
      </c>
      <c r="V36" s="12">
        <f>FC_IND_E!V$2</f>
        <v>10504.784004903111</v>
      </c>
      <c r="W36" s="12">
        <f>FC_IND_E!W$2</f>
        <v>10398.735958837224</v>
      </c>
      <c r="X36" s="12">
        <f>FC_IND_E!X$2</f>
        <v>10722.710002903832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2551.2878024674892</v>
      </c>
      <c r="D37" s="14">
        <f>FC_IND_IS_E!D$2</f>
        <v>1827.2014272315294</v>
      </c>
      <c r="E37" s="14">
        <f>FC_IND_IS_E!E$2</f>
        <v>1806.2144354136849</v>
      </c>
      <c r="F37" s="14">
        <f>FC_IND_IS_E!F$2</f>
        <v>1879.0489762859675</v>
      </c>
      <c r="G37" s="14">
        <f>FC_IND_IS_E!G$2</f>
        <v>1900.4610010147808</v>
      </c>
      <c r="H37" s="14">
        <f>FC_IND_IS_E!H$2</f>
        <v>1893.9388338363044</v>
      </c>
      <c r="I37" s="14">
        <f>FC_IND_IS_E!I$2</f>
        <v>1966.8993637147046</v>
      </c>
      <c r="J37" s="14">
        <f>FC_IND_IS_E!J$2</f>
        <v>1905.8462479951868</v>
      </c>
      <c r="K37" s="14">
        <f>FC_IND_IS_E!K$2</f>
        <v>2060.686671159322</v>
      </c>
      <c r="L37" s="14">
        <f>FC_IND_IS_E!L$2</f>
        <v>1827.0473997555616</v>
      </c>
      <c r="M37" s="14">
        <f>FC_IND_IS_E!M$2</f>
        <v>1918.6715631953966</v>
      </c>
      <c r="N37" s="14">
        <f>FC_IND_IS_E!N$2</f>
        <v>1950.9469737684367</v>
      </c>
      <c r="O37" s="14">
        <f>FC_IND_IS_E!O$2</f>
        <v>1967.7006247071499</v>
      </c>
      <c r="P37" s="14">
        <f>FC_IND_IS_E!P$2</f>
        <v>2050.9018186950821</v>
      </c>
      <c r="Q37" s="14">
        <f>FC_IND_IS_E!Q$2</f>
        <v>2026.5788372999009</v>
      </c>
      <c r="R37" s="14">
        <f>FC_IND_IS_E!R$2</f>
        <v>2066.5778502420567</v>
      </c>
      <c r="S37" s="14">
        <f>FC_IND_IS_E!S$2</f>
        <v>2040.9011370894023</v>
      </c>
      <c r="T37" s="14">
        <f>FC_IND_IS_E!T$2</f>
        <v>2063.0769204797193</v>
      </c>
      <c r="U37" s="14">
        <f>FC_IND_IS_E!U$2</f>
        <v>1831.1446480599927</v>
      </c>
      <c r="V37" s="14">
        <f>FC_IND_IS_E!V$2</f>
        <v>2084.9411395796865</v>
      </c>
      <c r="W37" s="14">
        <f>FC_IND_IS_E!W$2</f>
        <v>2075.3660804735573</v>
      </c>
      <c r="X37" s="14">
        <f>FC_IND_IS_E!X$2</f>
        <v>2081.9491411143354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2476.3844137462511</v>
      </c>
      <c r="D38" s="16">
        <f>FC_IND_IS_BF_E!D$2</f>
        <v>1770.1601891861987</v>
      </c>
      <c r="E38" s="16">
        <f>FC_IND_IS_BF_E!E$2</f>
        <v>1739.1777448319474</v>
      </c>
      <c r="F38" s="16">
        <f>FC_IND_IS_BF_E!F$2</f>
        <v>1821.7477828697199</v>
      </c>
      <c r="G38" s="16">
        <f>FC_IND_IS_BF_E!G$2</f>
        <v>1839.4226805806136</v>
      </c>
      <c r="H38" s="16">
        <f>FC_IND_IS_BF_E!H$2</f>
        <v>1827.9820698285507</v>
      </c>
      <c r="I38" s="16">
        <f>FC_IND_IS_BF_E!I$2</f>
        <v>1898.0585427065544</v>
      </c>
      <c r="J38" s="16">
        <f>FC_IND_IS_BF_E!J$2</f>
        <v>1833.0149628643794</v>
      </c>
      <c r="K38" s="16">
        <f>FC_IND_IS_BF_E!K$2</f>
        <v>1981.5084382852801</v>
      </c>
      <c r="L38" s="16">
        <f>FC_IND_IS_BF_E!L$2</f>
        <v>1760.5771503081764</v>
      </c>
      <c r="M38" s="16">
        <f>FC_IND_IS_BF_E!M$2</f>
        <v>1852.1631529992289</v>
      </c>
      <c r="N38" s="16">
        <f>FC_IND_IS_BF_E!N$2</f>
        <v>1879.5211592958858</v>
      </c>
      <c r="O38" s="16">
        <f>FC_IND_IS_BF_E!O$2</f>
        <v>1897.8768209242849</v>
      </c>
      <c r="P38" s="16">
        <f>FC_IND_IS_BF_E!P$2</f>
        <v>1982.3334504712766</v>
      </c>
      <c r="Q38" s="16">
        <f>FC_IND_IS_BF_E!Q$2</f>
        <v>1955.5715628674238</v>
      </c>
      <c r="R38" s="16">
        <f>FC_IND_IS_BF_E!R$2</f>
        <v>1998.7326876036432</v>
      </c>
      <c r="S38" s="16">
        <f>FC_IND_IS_BF_E!S$2</f>
        <v>1972.9337711330534</v>
      </c>
      <c r="T38" s="16">
        <f>FC_IND_IS_BF_E!T$2</f>
        <v>1990.8225208129788</v>
      </c>
      <c r="U38" s="16">
        <f>FC_IND_IS_BF_E!U$2</f>
        <v>1761.2537264351042</v>
      </c>
      <c r="V38" s="16">
        <f>FC_IND_IS_BF_E!V$2</f>
        <v>2013.7060524436417</v>
      </c>
      <c r="W38" s="16">
        <f>FC_IND_IS_BF_E!W$2</f>
        <v>2004.516549526551</v>
      </c>
      <c r="X38" s="16">
        <f>FC_IND_IS_BF_E!X$2</f>
        <v>2002.4820521346369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74.903388721237803</v>
      </c>
      <c r="D39" s="16">
        <f>FC_IND_IS_EA_E!D$2</f>
        <v>57.0412380453308</v>
      </c>
      <c r="E39" s="16">
        <f>FC_IND_IS_EA_E!E$2</f>
        <v>67.03669058173773</v>
      </c>
      <c r="F39" s="16">
        <f>FC_IND_IS_EA_E!F$2</f>
        <v>57.301193416247614</v>
      </c>
      <c r="G39" s="16">
        <f>FC_IND_IS_EA_E!G$2</f>
        <v>61.038320434166991</v>
      </c>
      <c r="H39" s="16">
        <f>FC_IND_IS_EA_E!H$2</f>
        <v>65.956764007753748</v>
      </c>
      <c r="I39" s="16">
        <f>FC_IND_IS_EA_E!I$2</f>
        <v>68.840821008150527</v>
      </c>
      <c r="J39" s="16">
        <f>FC_IND_IS_EA_E!J$2</f>
        <v>72.83128513080726</v>
      </c>
      <c r="K39" s="16">
        <f>FC_IND_IS_EA_E!K$2</f>
        <v>79.178232874041356</v>
      </c>
      <c r="L39" s="16">
        <f>FC_IND_IS_EA_E!L$2</f>
        <v>66.470249447385243</v>
      </c>
      <c r="M39" s="16">
        <f>FC_IND_IS_EA_E!M$2</f>
        <v>66.508410196167986</v>
      </c>
      <c r="N39" s="16">
        <f>FC_IND_IS_EA_E!N$2</f>
        <v>71.425814472551195</v>
      </c>
      <c r="O39" s="16">
        <f>FC_IND_IS_EA_E!O$2</f>
        <v>69.823803782865411</v>
      </c>
      <c r="P39" s="16">
        <f>FC_IND_IS_EA_E!P$2</f>
        <v>68.568368223805166</v>
      </c>
      <c r="Q39" s="16">
        <f>FC_IND_IS_EA_E!Q$2</f>
        <v>71.007274432477189</v>
      </c>
      <c r="R39" s="16">
        <f>FC_IND_IS_EA_E!R$2</f>
        <v>67.845162638413584</v>
      </c>
      <c r="S39" s="16">
        <f>FC_IND_IS_EA_E!S$2</f>
        <v>67.967365956348658</v>
      </c>
      <c r="T39" s="16">
        <f>FC_IND_IS_EA_E!T$2</f>
        <v>72.254399666740611</v>
      </c>
      <c r="U39" s="16">
        <f>FC_IND_IS_EA_E!U$2</f>
        <v>69.890921624888477</v>
      </c>
      <c r="V39" s="16">
        <f>FC_IND_IS_EA_E!V$2</f>
        <v>71.235087136044882</v>
      </c>
      <c r="W39" s="16">
        <f>FC_IND_IS_EA_E!W$2</f>
        <v>70.849530947006485</v>
      </c>
      <c r="X39" s="16">
        <f>FC_IND_IS_EA_E!X$2</f>
        <v>79.467088979698332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194.16662414152171</v>
      </c>
      <c r="D40" s="14">
        <f>FC_IND_NFM_E!D$2</f>
        <v>204.63828241076084</v>
      </c>
      <c r="E40" s="14">
        <f>FC_IND_NFM_E!E$2</f>
        <v>211.05569762152169</v>
      </c>
      <c r="F40" s="14">
        <f>FC_IND_NFM_E!F$2</f>
        <v>213.30766777653065</v>
      </c>
      <c r="G40" s="14">
        <f>FC_IND_NFM_E!G$2</f>
        <v>224.28446426152172</v>
      </c>
      <c r="H40" s="14">
        <f>FC_IND_NFM_E!H$2</f>
        <v>219.84849353006297</v>
      </c>
      <c r="I40" s="14">
        <f>FC_IND_NFM_E!I$2</f>
        <v>223.9796493531687</v>
      </c>
      <c r="J40" s="14">
        <f>FC_IND_NFM_E!J$2</f>
        <v>253.38876298897134</v>
      </c>
      <c r="K40" s="14">
        <f>FC_IND_NFM_E!K$2</f>
        <v>256.41302370623828</v>
      </c>
      <c r="L40" s="14">
        <f>FC_IND_NFM_E!L$2</f>
        <v>238.0714218543157</v>
      </c>
      <c r="M40" s="14">
        <f>FC_IND_NFM_E!M$2</f>
        <v>243.47607329076445</v>
      </c>
      <c r="N40" s="14">
        <f>FC_IND_NFM_E!N$2</f>
        <v>257.43888194253549</v>
      </c>
      <c r="O40" s="14">
        <f>FC_IND_NFM_E!O$2</f>
        <v>250.84375403073724</v>
      </c>
      <c r="P40" s="14">
        <f>FC_IND_NFM_E!P$2</f>
        <v>284.92800001901975</v>
      </c>
      <c r="Q40" s="14">
        <f>FC_IND_NFM_E!Q$2</f>
        <v>301.99052251935177</v>
      </c>
      <c r="R40" s="14">
        <f>FC_IND_NFM_E!R$2</f>
        <v>309.50018746037483</v>
      </c>
      <c r="S40" s="14">
        <f>FC_IND_NFM_E!S$2</f>
        <v>320.03416745087316</v>
      </c>
      <c r="T40" s="14">
        <f>FC_IND_NFM_E!T$2</f>
        <v>310.85823486065885</v>
      </c>
      <c r="U40" s="14">
        <f>FC_IND_NFM_E!U$2</f>
        <v>328.98484250449218</v>
      </c>
      <c r="V40" s="14">
        <f>FC_IND_NFM_E!V$2</f>
        <v>303.10261835186907</v>
      </c>
      <c r="W40" s="14">
        <f>FC_IND_NFM_E!W$2</f>
        <v>271.79567807298827</v>
      </c>
      <c r="X40" s="14">
        <f>FC_IND_NFM_E!X$2</f>
        <v>299.53288079256032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39.037983143420334</v>
      </c>
      <c r="D43" s="16">
        <f>FC_IND_NFM_SA_E!D$2</f>
        <v>44.410789419233211</v>
      </c>
      <c r="E43" s="16">
        <f>FC_IND_NFM_SA_E!E$2</f>
        <v>47.467529888658177</v>
      </c>
      <c r="F43" s="16">
        <f>FC_IND_NFM_SA_E!F$2</f>
        <v>49.633706928795839</v>
      </c>
      <c r="G43" s="16">
        <f>FC_IND_NFM_SA_E!G$2</f>
        <v>46.759424204170038</v>
      </c>
      <c r="H43" s="16">
        <f>FC_IND_NFM_SA_E!H$2</f>
        <v>46.667324075126558</v>
      </c>
      <c r="I43" s="16">
        <f>FC_IND_NFM_SA_E!I$2</f>
        <v>47.076899443136796</v>
      </c>
      <c r="J43" s="16">
        <f>FC_IND_NFM_SA_E!J$2</f>
        <v>51.790535232557289</v>
      </c>
      <c r="K43" s="16">
        <f>FC_IND_NFM_SA_E!K$2</f>
        <v>47.071808540539244</v>
      </c>
      <c r="L43" s="16">
        <f>FC_IND_NFM_SA_E!L$2</f>
        <v>60.915336662733438</v>
      </c>
      <c r="M43" s="16">
        <f>FC_IND_NFM_SA_E!M$2</f>
        <v>67.662531488835185</v>
      </c>
      <c r="N43" s="16">
        <f>FC_IND_NFM_SA_E!N$2</f>
        <v>73.44883319841199</v>
      </c>
      <c r="O43" s="16">
        <f>FC_IND_NFM_SA_E!O$2</f>
        <v>71.180323586643908</v>
      </c>
      <c r="P43" s="16">
        <f>FC_IND_NFM_SA_E!P$2</f>
        <v>96.999655914307439</v>
      </c>
      <c r="Q43" s="16">
        <f>FC_IND_NFM_SA_E!Q$2</f>
        <v>108.50060774456198</v>
      </c>
      <c r="R43" s="16">
        <f>FC_IND_NFM_SA_E!R$2</f>
        <v>112.22753552792727</v>
      </c>
      <c r="S43" s="16">
        <f>FC_IND_NFM_SA_E!S$2</f>
        <v>110.06251734767434</v>
      </c>
      <c r="T43" s="16">
        <f>FC_IND_NFM_SA_E!T$2</f>
        <v>106.45157900276681</v>
      </c>
      <c r="U43" s="16">
        <f>FC_IND_NFM_SA_E!U$2</f>
        <v>110.8793607185202</v>
      </c>
      <c r="V43" s="16">
        <f>FC_IND_NFM_SA_E!V$2</f>
        <v>98.130762065241811</v>
      </c>
      <c r="W43" s="16">
        <f>FC_IND_NFM_SA_E!W$2</f>
        <v>78.119874091958394</v>
      </c>
      <c r="X43" s="16">
        <f>FC_IND_NFM_SA_E!X$2</f>
        <v>84.965706478772333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155.12864099810136</v>
      </c>
      <c r="D44" s="16">
        <f>FC_IND_NFM_OM_E!D$2</f>
        <v>160.22749299152764</v>
      </c>
      <c r="E44" s="16">
        <f>FC_IND_NFM_OM_E!E$2</f>
        <v>163.58816773286352</v>
      </c>
      <c r="F44" s="16">
        <f>FC_IND_NFM_OM_E!F$2</f>
        <v>163.6739608477348</v>
      </c>
      <c r="G44" s="16">
        <f>FC_IND_NFM_OM_E!G$2</f>
        <v>177.52504005735167</v>
      </c>
      <c r="H44" s="16">
        <f>FC_IND_NFM_OM_E!H$2</f>
        <v>173.18116945493639</v>
      </c>
      <c r="I44" s="16">
        <f>FC_IND_NFM_OM_E!I$2</f>
        <v>176.9027499100319</v>
      </c>
      <c r="J44" s="16">
        <f>FC_IND_NFM_OM_E!J$2</f>
        <v>201.59822775641402</v>
      </c>
      <c r="K44" s="16">
        <f>FC_IND_NFM_OM_E!K$2</f>
        <v>209.341215165699</v>
      </c>
      <c r="L44" s="16">
        <f>FC_IND_NFM_OM_E!L$2</f>
        <v>177.15608519158226</v>
      </c>
      <c r="M44" s="16">
        <f>FC_IND_NFM_OM_E!M$2</f>
        <v>175.81354180192926</v>
      </c>
      <c r="N44" s="16">
        <f>FC_IND_NFM_OM_E!N$2</f>
        <v>183.9900487441235</v>
      </c>
      <c r="O44" s="16">
        <f>FC_IND_NFM_OM_E!O$2</f>
        <v>179.66343044409336</v>
      </c>
      <c r="P44" s="16">
        <f>FC_IND_NFM_OM_E!P$2</f>
        <v>187.92834410471229</v>
      </c>
      <c r="Q44" s="16">
        <f>FC_IND_NFM_OM_E!Q$2</f>
        <v>193.48991477478978</v>
      </c>
      <c r="R44" s="16">
        <f>FC_IND_NFM_OM_E!R$2</f>
        <v>197.27265193244756</v>
      </c>
      <c r="S44" s="16">
        <f>FC_IND_NFM_OM_E!S$2</f>
        <v>209.97165010319881</v>
      </c>
      <c r="T44" s="16">
        <f>FC_IND_NFM_OM_E!T$2</f>
        <v>204.40665585789199</v>
      </c>
      <c r="U44" s="16">
        <f>FC_IND_NFM_OM_E!U$2</f>
        <v>218.10548178597199</v>
      </c>
      <c r="V44" s="16">
        <f>FC_IND_NFM_OM_E!V$2</f>
        <v>204.97185628662723</v>
      </c>
      <c r="W44" s="16">
        <f>FC_IND_NFM_OM_E!W$2</f>
        <v>193.67580398102993</v>
      </c>
      <c r="X44" s="16">
        <f>FC_IND_NFM_OM_E!X$2</f>
        <v>214.56717431378797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1283.1119518240334</v>
      </c>
      <c r="D45" s="14">
        <f>FC_IND_CPC_E!D$2</f>
        <v>1373.780545240591</v>
      </c>
      <c r="E45" s="14">
        <f>FC_IND_CPC_E!E$2</f>
        <v>1489.3744373886589</v>
      </c>
      <c r="F45" s="14">
        <f>FC_IND_CPC_E!F$2</f>
        <v>1768.0273680795958</v>
      </c>
      <c r="G45" s="14">
        <f>FC_IND_CPC_E!G$2</f>
        <v>1835.8990700004006</v>
      </c>
      <c r="H45" s="14">
        <f>FC_IND_CPC_E!H$2</f>
        <v>1536.5601256887317</v>
      </c>
      <c r="I45" s="14">
        <f>FC_IND_CPC_E!I$2</f>
        <v>1361.8601399527827</v>
      </c>
      <c r="J45" s="14">
        <f>FC_IND_CPC_E!J$2</f>
        <v>1267.0714736524469</v>
      </c>
      <c r="K45" s="14">
        <f>FC_IND_CPC_E!K$2</f>
        <v>1354.0450759758155</v>
      </c>
      <c r="L45" s="14">
        <f>FC_IND_CPC_E!L$2</f>
        <v>1401.0977830153984</v>
      </c>
      <c r="M45" s="14">
        <f>FC_IND_CPC_E!M$2</f>
        <v>1585.1405314128324</v>
      </c>
      <c r="N45" s="14">
        <f>FC_IND_CPC_E!N$2</f>
        <v>1531.2335845788523</v>
      </c>
      <c r="O45" s="14">
        <f>FC_IND_CPC_E!O$2</f>
        <v>1549.2037083579462</v>
      </c>
      <c r="P45" s="14">
        <f>FC_IND_CPC_E!P$2</f>
        <v>1383.8623538864131</v>
      </c>
      <c r="Q45" s="14">
        <f>FC_IND_CPC_E!Q$2</f>
        <v>1429.0765420119699</v>
      </c>
      <c r="R45" s="14">
        <f>FC_IND_CPC_E!R$2</f>
        <v>1420.6663051297269</v>
      </c>
      <c r="S45" s="14">
        <f>FC_IND_CPC_E!S$2</f>
        <v>1573.5854544208585</v>
      </c>
      <c r="T45" s="14">
        <f>FC_IND_CPC_E!T$2</f>
        <v>1588.2487991829998</v>
      </c>
      <c r="U45" s="14">
        <f>FC_IND_CPC_E!U$2</f>
        <v>1537.6890312455848</v>
      </c>
      <c r="V45" s="14">
        <f>FC_IND_CPC_E!V$2</f>
        <v>1425.0967393164219</v>
      </c>
      <c r="W45" s="14">
        <f>FC_IND_CPC_E!W$2</f>
        <v>1498.268977332343</v>
      </c>
      <c r="X45" s="14">
        <f>FC_IND_CPC_E!X$2</f>
        <v>1565.9262379458762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666.70626525174237</v>
      </c>
      <c r="D46" s="16">
        <f>FC_IND_CPC_BC_E!D$2</f>
        <v>690.48973380429072</v>
      </c>
      <c r="E46" s="16">
        <f>FC_IND_CPC_BC_E!E$2</f>
        <v>791.01599992770616</v>
      </c>
      <c r="F46" s="16">
        <f>FC_IND_CPC_BC_E!F$2</f>
        <v>930.34618454287386</v>
      </c>
      <c r="G46" s="16">
        <f>FC_IND_CPC_BC_E!G$2</f>
        <v>1013.3912929878161</v>
      </c>
      <c r="H46" s="16">
        <f>FC_IND_CPC_BC_E!H$2</f>
        <v>832.67543110890733</v>
      </c>
      <c r="I46" s="16">
        <f>FC_IND_CPC_BC_E!I$2</f>
        <v>738.39858260319795</v>
      </c>
      <c r="J46" s="16">
        <f>FC_IND_CPC_BC_E!J$2</f>
        <v>719.00719517873711</v>
      </c>
      <c r="K46" s="16">
        <f>FC_IND_CPC_BC_E!K$2</f>
        <v>836.69244250757106</v>
      </c>
      <c r="L46" s="16">
        <f>FC_IND_CPC_BC_E!L$2</f>
        <v>743.40724463598451</v>
      </c>
      <c r="M46" s="16">
        <f>FC_IND_CPC_BC_E!M$2</f>
        <v>982.89372381231738</v>
      </c>
      <c r="N46" s="16">
        <f>FC_IND_CPC_BC_E!N$2</f>
        <v>995.59172827447492</v>
      </c>
      <c r="O46" s="16">
        <f>FC_IND_CPC_BC_E!O$2</f>
        <v>881.16141744638071</v>
      </c>
      <c r="P46" s="16">
        <f>FC_IND_CPC_BC_E!P$2</f>
        <v>854.30655165172288</v>
      </c>
      <c r="Q46" s="16">
        <f>FC_IND_CPC_BC_E!Q$2</f>
        <v>875.30504219571912</v>
      </c>
      <c r="R46" s="16">
        <f>FC_IND_CPC_BC_E!R$2</f>
        <v>957.10760750788495</v>
      </c>
      <c r="S46" s="16">
        <f>FC_IND_CPC_BC_E!S$2</f>
        <v>1203.0345495313923</v>
      </c>
      <c r="T46" s="16">
        <f>FC_IND_CPC_BC_E!T$2</f>
        <v>1172.7794866401159</v>
      </c>
      <c r="U46" s="16">
        <f>FC_IND_CPC_BC_E!U$2</f>
        <v>1086.9550618412134</v>
      </c>
      <c r="V46" s="16">
        <f>FC_IND_CPC_BC_E!V$2</f>
        <v>1014.3588319744917</v>
      </c>
      <c r="W46" s="16">
        <f>FC_IND_CPC_BC_E!W$2</f>
        <v>1055.3342712469951</v>
      </c>
      <c r="X46" s="16">
        <f>FC_IND_CPC_BC_E!X$2</f>
        <v>1122.6002089386031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512.82353413623434</v>
      </c>
      <c r="D47" s="16">
        <f>FC_IND_CPC_OC_E!D$2</f>
        <v>583.92262359945755</v>
      </c>
      <c r="E47" s="16">
        <f>FC_IND_CPC_OC_E!E$2</f>
        <v>591.18116547552449</v>
      </c>
      <c r="F47" s="16">
        <f>FC_IND_CPC_OC_E!F$2</f>
        <v>711.31350234388901</v>
      </c>
      <c r="G47" s="16">
        <f>FC_IND_CPC_OC_E!G$2</f>
        <v>704.51712190998319</v>
      </c>
      <c r="H47" s="16">
        <f>FC_IND_CPC_OC_E!H$2</f>
        <v>573.76819770742031</v>
      </c>
      <c r="I47" s="16">
        <f>FC_IND_CPC_OC_E!I$2</f>
        <v>505.96393919323111</v>
      </c>
      <c r="J47" s="16">
        <f>FC_IND_CPC_OC_E!J$2</f>
        <v>420.28102906838205</v>
      </c>
      <c r="K47" s="16">
        <f>FC_IND_CPC_OC_E!K$2</f>
        <v>411.30567640358225</v>
      </c>
      <c r="L47" s="16">
        <f>FC_IND_CPC_OC_E!L$2</f>
        <v>534.64268674093228</v>
      </c>
      <c r="M47" s="16">
        <f>FC_IND_CPC_OC_E!M$2</f>
        <v>471.55192089935042</v>
      </c>
      <c r="N47" s="16">
        <f>FC_IND_CPC_OC_E!N$2</f>
        <v>404.40660836500973</v>
      </c>
      <c r="O47" s="16">
        <f>FC_IND_CPC_OC_E!O$2</f>
        <v>533.93928547161431</v>
      </c>
      <c r="P47" s="16">
        <f>FC_IND_CPC_OC_E!P$2</f>
        <v>407.60070470571003</v>
      </c>
      <c r="Q47" s="16">
        <f>FC_IND_CPC_OC_E!Q$2</f>
        <v>438.93647573495429</v>
      </c>
      <c r="R47" s="16">
        <f>FC_IND_CPC_OC_E!R$2</f>
        <v>344.03748525128236</v>
      </c>
      <c r="S47" s="16">
        <f>FC_IND_CPC_OC_E!S$2</f>
        <v>231.84314542424994</v>
      </c>
      <c r="T47" s="16">
        <f>FC_IND_CPC_OC_E!T$2</f>
        <v>256.11679826656342</v>
      </c>
      <c r="U47" s="16">
        <f>FC_IND_CPC_OC_E!U$2</f>
        <v>306.93863022845449</v>
      </c>
      <c r="V47" s="16">
        <f>FC_IND_CPC_OC_E!V$2</f>
        <v>283.57199715465725</v>
      </c>
      <c r="W47" s="16">
        <f>FC_IND_CPC_OC_E!W$2</f>
        <v>289.19616250222208</v>
      </c>
      <c r="X47" s="16">
        <f>FC_IND_CPC_OC_E!X$2</f>
        <v>296.26907296062046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103.58215243605682</v>
      </c>
      <c r="D48" s="16">
        <f>FC_IND_CPC_PH_E!D$2</f>
        <v>99.36818783684285</v>
      </c>
      <c r="E48" s="16">
        <f>FC_IND_CPC_PH_E!E$2</f>
        <v>107.17727198542826</v>
      </c>
      <c r="F48" s="16">
        <f>FC_IND_CPC_PH_E!F$2</f>
        <v>126.36768119283298</v>
      </c>
      <c r="G48" s="16">
        <f>FC_IND_CPC_PH_E!G$2</f>
        <v>117.9906551026011</v>
      </c>
      <c r="H48" s="16">
        <f>FC_IND_CPC_PH_E!H$2</f>
        <v>130.11649687240407</v>
      </c>
      <c r="I48" s="16">
        <f>FC_IND_CPC_PH_E!I$2</f>
        <v>117.4976181563535</v>
      </c>
      <c r="J48" s="16">
        <f>FC_IND_CPC_PH_E!J$2</f>
        <v>127.78324940532785</v>
      </c>
      <c r="K48" s="16">
        <f>FC_IND_CPC_PH_E!K$2</f>
        <v>106.04695706466225</v>
      </c>
      <c r="L48" s="16">
        <f>FC_IND_CPC_PH_E!L$2</f>
        <v>123.04785163848146</v>
      </c>
      <c r="M48" s="16">
        <f>FC_IND_CPC_PH_E!M$2</f>
        <v>130.69488670116436</v>
      </c>
      <c r="N48" s="16">
        <f>FC_IND_CPC_PH_E!N$2</f>
        <v>131.23524793936764</v>
      </c>
      <c r="O48" s="16">
        <f>FC_IND_CPC_PH_E!O$2</f>
        <v>134.103005439951</v>
      </c>
      <c r="P48" s="16">
        <f>FC_IND_CPC_PH_E!P$2</f>
        <v>121.95509752898015</v>
      </c>
      <c r="Q48" s="16">
        <f>FC_IND_CPC_PH_E!Q$2</f>
        <v>114.83502408129624</v>
      </c>
      <c r="R48" s="16">
        <f>FC_IND_CPC_PH_E!R$2</f>
        <v>119.52121237055957</v>
      </c>
      <c r="S48" s="16">
        <f>FC_IND_CPC_PH_E!S$2</f>
        <v>138.70775946521621</v>
      </c>
      <c r="T48" s="16">
        <f>FC_IND_CPC_PH_E!T$2</f>
        <v>159.35251427632039</v>
      </c>
      <c r="U48" s="16">
        <f>FC_IND_CPC_PH_E!U$2</f>
        <v>143.79533917591712</v>
      </c>
      <c r="V48" s="16">
        <f>FC_IND_CPC_PH_E!V$2</f>
        <v>127.16591018727306</v>
      </c>
      <c r="W48" s="16">
        <f>FC_IND_CPC_PH_E!W$2</f>
        <v>153.73854358312559</v>
      </c>
      <c r="X48" s="16">
        <f>FC_IND_CPC_PH_E!X$2</f>
        <v>147.05695604665274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2002.8904997577051</v>
      </c>
      <c r="D49" s="14">
        <f>FC_IND_NMM_E!D$2</f>
        <v>2080.1105087265696</v>
      </c>
      <c r="E49" s="14">
        <f>FC_IND_NMM_E!E$2</f>
        <v>2173.6839463641545</v>
      </c>
      <c r="F49" s="14">
        <f>FC_IND_NMM_E!F$2</f>
        <v>2120.7725347200785</v>
      </c>
      <c r="G49" s="14">
        <f>FC_IND_NMM_E!G$2</f>
        <v>2402.0146673950067</v>
      </c>
      <c r="H49" s="14">
        <f>FC_IND_NMM_E!H$2</f>
        <v>1957.7610807911715</v>
      </c>
      <c r="I49" s="14">
        <f>FC_IND_NMM_E!I$2</f>
        <v>2329.774941937837</v>
      </c>
      <c r="J49" s="14">
        <f>FC_IND_NMM_E!J$2</f>
        <v>2391.7711587941803</v>
      </c>
      <c r="K49" s="14">
        <f>FC_IND_NMM_E!K$2</f>
        <v>2385.2133889637007</v>
      </c>
      <c r="L49" s="14">
        <f>FC_IND_NMM_E!L$2</f>
        <v>2157.3989417193779</v>
      </c>
      <c r="M49" s="14">
        <f>FC_IND_NMM_E!M$2</f>
        <v>2122.8490694602115</v>
      </c>
      <c r="N49" s="14">
        <f>FC_IND_NMM_E!N$2</f>
        <v>2267.108078321392</v>
      </c>
      <c r="O49" s="14">
        <f>FC_IND_NMM_E!O$2</f>
        <v>2078.0115330189419</v>
      </c>
      <c r="P49" s="14">
        <f>FC_IND_NMM_E!P$2</f>
        <v>2291.4760303549774</v>
      </c>
      <c r="Q49" s="14">
        <f>FC_IND_NMM_E!Q$2</f>
        <v>2236.0941912069729</v>
      </c>
      <c r="R49" s="14">
        <f>FC_IND_NMM_E!R$2</f>
        <v>2257.19587821806</v>
      </c>
      <c r="S49" s="14">
        <f>FC_IND_NMM_E!S$2</f>
        <v>2354.7960741947245</v>
      </c>
      <c r="T49" s="14">
        <f>FC_IND_NMM_E!T$2</f>
        <v>2363.2884460523765</v>
      </c>
      <c r="U49" s="14">
        <f>FC_IND_NMM_E!U$2</f>
        <v>2366.5263859444922</v>
      </c>
      <c r="V49" s="14">
        <f>FC_IND_NMM_E!V$2</f>
        <v>2297.3988596463873</v>
      </c>
      <c r="W49" s="14">
        <f>FC_IND_NMM_E!W$2</f>
        <v>2448.4828823778857</v>
      </c>
      <c r="X49" s="14">
        <f>FC_IND_NMM_E!X$2</f>
        <v>2497.836635931023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875.85176281823556</v>
      </c>
      <c r="D50" s="16">
        <f>FC_IND_NMM_CM_E!D$2</f>
        <v>961.42144740402182</v>
      </c>
      <c r="E50" s="16">
        <f>FC_IND_NMM_CM_E!E$2</f>
        <v>1047.6821563820411</v>
      </c>
      <c r="F50" s="16">
        <f>FC_IND_NMM_CM_E!F$2</f>
        <v>980.95446547944562</v>
      </c>
      <c r="G50" s="16">
        <f>FC_IND_NMM_CM_E!G$2</f>
        <v>1086.4907152665303</v>
      </c>
      <c r="H50" s="16">
        <f>FC_IND_NMM_CM_E!H$2</f>
        <v>955.52802114888391</v>
      </c>
      <c r="I50" s="16">
        <f>FC_IND_NMM_CM_E!I$2</f>
        <v>1048.5215846254525</v>
      </c>
      <c r="J50" s="16">
        <f>FC_IND_NMM_CM_E!J$2</f>
        <v>1008.9842131026834</v>
      </c>
      <c r="K50" s="16">
        <f>FC_IND_NMM_CM_E!K$2</f>
        <v>1081.1689139977932</v>
      </c>
      <c r="L50" s="16">
        <f>FC_IND_NMM_CM_E!L$2</f>
        <v>991.86852297799555</v>
      </c>
      <c r="M50" s="16">
        <f>FC_IND_NMM_CM_E!M$2</f>
        <v>923.56463885986329</v>
      </c>
      <c r="N50" s="16">
        <f>FC_IND_NMM_CM_E!N$2</f>
        <v>924.85040057450158</v>
      </c>
      <c r="O50" s="16">
        <f>FC_IND_NMM_CM_E!O$2</f>
        <v>915.58543715170833</v>
      </c>
      <c r="P50" s="16">
        <f>FC_IND_NMM_CM_E!P$2</f>
        <v>999.66686476112841</v>
      </c>
      <c r="Q50" s="16">
        <f>FC_IND_NMM_CM_E!Q$2</f>
        <v>921.61982635260711</v>
      </c>
      <c r="R50" s="16">
        <f>FC_IND_NMM_CM_E!R$2</f>
        <v>922.17919318073382</v>
      </c>
      <c r="S50" s="16">
        <f>FC_IND_NMM_CM_E!S$2</f>
        <v>1071.1786950177893</v>
      </c>
      <c r="T50" s="16">
        <f>FC_IND_NMM_CM_E!T$2</f>
        <v>1072.0721681358223</v>
      </c>
      <c r="U50" s="16">
        <f>FC_IND_NMM_CM_E!U$2</f>
        <v>1257.6594182692013</v>
      </c>
      <c r="V50" s="16">
        <f>FC_IND_NMM_CM_E!V$2</f>
        <v>1004.9012144421993</v>
      </c>
      <c r="W50" s="16">
        <f>FC_IND_NMM_CM_E!W$2</f>
        <v>999.58063722749421</v>
      </c>
      <c r="X50" s="16">
        <f>FC_IND_NMM_CM_E!X$2</f>
        <v>1091.3691799591941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922.66491978681609</v>
      </c>
      <c r="D51" s="16">
        <f>FC_IND_NMM_CR_E!D$2</f>
        <v>893.2791550196273</v>
      </c>
      <c r="E51" s="16">
        <f>FC_IND_NMM_CR_E!E$2</f>
        <v>914.14423303159117</v>
      </c>
      <c r="F51" s="16">
        <f>FC_IND_NMM_CR_E!F$2</f>
        <v>901.89482580170557</v>
      </c>
      <c r="G51" s="16">
        <f>FC_IND_NMM_CR_E!G$2</f>
        <v>1108.4433336215843</v>
      </c>
      <c r="H51" s="16">
        <f>FC_IND_NMM_CR_E!H$2</f>
        <v>786.9886646400912</v>
      </c>
      <c r="I51" s="16">
        <f>FC_IND_NMM_CR_E!I$2</f>
        <v>1019.0644431544423</v>
      </c>
      <c r="J51" s="16">
        <f>FC_IND_NMM_CR_E!J$2</f>
        <v>1099.3301092321819</v>
      </c>
      <c r="K51" s="16">
        <f>FC_IND_NMM_CR_E!K$2</f>
        <v>1007.0177881776782</v>
      </c>
      <c r="L51" s="16">
        <f>FC_IND_NMM_CR_E!L$2</f>
        <v>895.04020491551614</v>
      </c>
      <c r="M51" s="16">
        <f>FC_IND_NMM_CR_E!M$2</f>
        <v>930.01841594745451</v>
      </c>
      <c r="N51" s="16">
        <f>FC_IND_NMM_CR_E!N$2</f>
        <v>1105.0469229664104</v>
      </c>
      <c r="O51" s="16">
        <f>FC_IND_NMM_CR_E!O$2</f>
        <v>956.74718909307512</v>
      </c>
      <c r="P51" s="16">
        <f>FC_IND_NMM_CR_E!P$2</f>
        <v>1093.5996620869516</v>
      </c>
      <c r="Q51" s="16">
        <f>FC_IND_NMM_CR_E!Q$2</f>
        <v>1116.3600826909105</v>
      </c>
      <c r="R51" s="16">
        <f>FC_IND_NMM_CR_E!R$2</f>
        <v>1156.5423446831492</v>
      </c>
      <c r="S51" s="16">
        <f>FC_IND_NMM_CR_E!S$2</f>
        <v>1115.0695912895708</v>
      </c>
      <c r="T51" s="16">
        <f>FC_IND_NMM_CR_E!T$2</f>
        <v>1112.9475342857363</v>
      </c>
      <c r="U51" s="16">
        <f>FC_IND_NMM_CR_E!U$2</f>
        <v>942.05713402002789</v>
      </c>
      <c r="V51" s="16">
        <f>FC_IND_NMM_CR_E!V$2</f>
        <v>1112.6030817438727</v>
      </c>
      <c r="W51" s="16">
        <f>FC_IND_NMM_CR_E!W$2</f>
        <v>1326.2485795043899</v>
      </c>
      <c r="X51" s="16">
        <f>FC_IND_NMM_CR_E!X$2</f>
        <v>1280.3433226883787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204.37381715265354</v>
      </c>
      <c r="D52" s="16">
        <f>FC_IND_NMM_GL_E!D$2</f>
        <v>225.40990630292038</v>
      </c>
      <c r="E52" s="16">
        <f>FC_IND_NMM_GL_E!E$2</f>
        <v>211.85755695052222</v>
      </c>
      <c r="F52" s="16">
        <f>FC_IND_NMM_GL_E!F$2</f>
        <v>237.92324343892733</v>
      </c>
      <c r="G52" s="16">
        <f>FC_IND_NMM_GL_E!G$2</f>
        <v>207.08061850689157</v>
      </c>
      <c r="H52" s="16">
        <f>FC_IND_NMM_GL_E!H$2</f>
        <v>215.24439500219654</v>
      </c>
      <c r="I52" s="16">
        <f>FC_IND_NMM_GL_E!I$2</f>
        <v>262.18891415794212</v>
      </c>
      <c r="J52" s="16">
        <f>FC_IND_NMM_GL_E!J$2</f>
        <v>283.45683645931496</v>
      </c>
      <c r="K52" s="16">
        <f>FC_IND_NMM_GL_E!K$2</f>
        <v>297.02668678822914</v>
      </c>
      <c r="L52" s="16">
        <f>FC_IND_NMM_GL_E!L$2</f>
        <v>270.49021382586625</v>
      </c>
      <c r="M52" s="16">
        <f>FC_IND_NMM_GL_E!M$2</f>
        <v>269.266014652894</v>
      </c>
      <c r="N52" s="16">
        <f>FC_IND_NMM_GL_E!N$2</f>
        <v>237.21075478047993</v>
      </c>
      <c r="O52" s="16">
        <f>FC_IND_NMM_GL_E!O$2</f>
        <v>205.67890677415852</v>
      </c>
      <c r="P52" s="16">
        <f>FC_IND_NMM_GL_E!P$2</f>
        <v>198.20950350689756</v>
      </c>
      <c r="Q52" s="16">
        <f>FC_IND_NMM_GL_E!Q$2</f>
        <v>198.1142821634553</v>
      </c>
      <c r="R52" s="16">
        <f>FC_IND_NMM_GL_E!R$2</f>
        <v>178.4743403541766</v>
      </c>
      <c r="S52" s="16">
        <f>FC_IND_NMM_GL_E!S$2</f>
        <v>168.54778788736408</v>
      </c>
      <c r="T52" s="16">
        <f>FC_IND_NMM_GL_E!T$2</f>
        <v>178.26874363081768</v>
      </c>
      <c r="U52" s="16">
        <f>FC_IND_NMM_GL_E!U$2</f>
        <v>166.80983365526333</v>
      </c>
      <c r="V52" s="16">
        <f>FC_IND_NMM_GL_E!V$2</f>
        <v>179.89456346031557</v>
      </c>
      <c r="W52" s="16">
        <f>FC_IND_NMM_GL_E!W$2</f>
        <v>122.6536656460016</v>
      </c>
      <c r="X52" s="16">
        <f>FC_IND_NMM_GL_E!X$2</f>
        <v>126.12413328345018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1529.4170150514524</v>
      </c>
      <c r="D53" s="14">
        <f>FC_IND_PPP_E!D$2</f>
        <v>1603.3274520355678</v>
      </c>
      <c r="E53" s="14">
        <f>FC_IND_PPP_E!E$2</f>
        <v>1623.4211682257355</v>
      </c>
      <c r="F53" s="14">
        <f>FC_IND_PPP_E!F$2</f>
        <v>1785.0995461081366</v>
      </c>
      <c r="G53" s="14">
        <f>FC_IND_PPP_E!G$2</f>
        <v>1606.4813524115141</v>
      </c>
      <c r="H53" s="14">
        <f>FC_IND_PPP_E!H$2</f>
        <v>1576.0970968601162</v>
      </c>
      <c r="I53" s="14">
        <f>FC_IND_PPP_E!I$2</f>
        <v>1582.0008500399917</v>
      </c>
      <c r="J53" s="14">
        <f>FC_IND_PPP_E!J$2</f>
        <v>1520.488583563261</v>
      </c>
      <c r="K53" s="14">
        <f>FC_IND_PPP_E!K$2</f>
        <v>1520.8023316802687</v>
      </c>
      <c r="L53" s="14">
        <f>FC_IND_PPP_E!L$2</f>
        <v>1559.2370283627179</v>
      </c>
      <c r="M53" s="14">
        <f>FC_IND_PPP_E!M$2</f>
        <v>1676.8180365974449</v>
      </c>
      <c r="N53" s="14">
        <f>FC_IND_PPP_E!N$2</f>
        <v>1620.3512346064365</v>
      </c>
      <c r="O53" s="14">
        <f>FC_IND_PPP_E!O$2</f>
        <v>1535.2738222560915</v>
      </c>
      <c r="P53" s="14">
        <f>FC_IND_PPP_E!P$2</f>
        <v>1570.6127554118034</v>
      </c>
      <c r="Q53" s="14">
        <f>FC_IND_PPP_E!Q$2</f>
        <v>1468.1440293146698</v>
      </c>
      <c r="R53" s="14">
        <f>FC_IND_PPP_E!R$2</f>
        <v>1567.6908019528305</v>
      </c>
      <c r="S53" s="14">
        <f>FC_IND_PPP_E!S$2</f>
        <v>1660.0560148462066</v>
      </c>
      <c r="T53" s="14">
        <f>FC_IND_PPP_E!T$2</f>
        <v>1472.6838892641401</v>
      </c>
      <c r="U53" s="14">
        <f>FC_IND_PPP_E!U$2</f>
        <v>1633.8254445962191</v>
      </c>
      <c r="V53" s="14">
        <f>FC_IND_PPP_E!V$2</f>
        <v>1623.7431566588198</v>
      </c>
      <c r="W53" s="14">
        <f>FC_IND_PPP_E!W$2</f>
        <v>1483.9743202974123</v>
      </c>
      <c r="X53" s="14">
        <f>FC_IND_PPP_E!X$2</f>
        <v>1562.5133741524849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404.7715506839541</v>
      </c>
      <c r="D54" s="16">
        <f>FC_IND_PPP_PU_E!D$2</f>
        <v>451.56236822658235</v>
      </c>
      <c r="E54" s="16">
        <f>FC_IND_PPP_PU_E!E$2</f>
        <v>429.00824603249782</v>
      </c>
      <c r="F54" s="16">
        <f>FC_IND_PPP_PU_E!F$2</f>
        <v>489.17329111710472</v>
      </c>
      <c r="G54" s="16">
        <f>FC_IND_PPP_PU_E!G$2</f>
        <v>438.7697287539022</v>
      </c>
      <c r="H54" s="16">
        <f>FC_IND_PPP_PU_E!H$2</f>
        <v>424.66831222614456</v>
      </c>
      <c r="I54" s="16">
        <f>FC_IND_PPP_PU_E!I$2</f>
        <v>420.73700985348285</v>
      </c>
      <c r="J54" s="16">
        <f>FC_IND_PPP_PU_E!J$2</f>
        <v>422.58958400110072</v>
      </c>
      <c r="K54" s="16">
        <f>FC_IND_PPP_PU_E!K$2</f>
        <v>416.54047263511296</v>
      </c>
      <c r="L54" s="16">
        <f>FC_IND_PPP_PU_E!L$2</f>
        <v>438.55728952404525</v>
      </c>
      <c r="M54" s="16">
        <f>FC_IND_PPP_PU_E!M$2</f>
        <v>474.65173257825649</v>
      </c>
      <c r="N54" s="16">
        <f>FC_IND_PPP_PU_E!N$2</f>
        <v>455.25953378062394</v>
      </c>
      <c r="O54" s="16">
        <f>FC_IND_PPP_PU_E!O$2</f>
        <v>424.55817900173429</v>
      </c>
      <c r="P54" s="16">
        <f>FC_IND_PPP_PU_E!P$2</f>
        <v>451.12019139680046</v>
      </c>
      <c r="Q54" s="16">
        <f>FC_IND_PPP_PU_E!Q$2</f>
        <v>398.89296373413737</v>
      </c>
      <c r="R54" s="16">
        <f>FC_IND_PPP_PU_E!R$2</f>
        <v>395.61769275169502</v>
      </c>
      <c r="S54" s="16">
        <f>FC_IND_PPP_PU_E!S$2</f>
        <v>463.54399093917954</v>
      </c>
      <c r="T54" s="16">
        <f>FC_IND_PPP_PU_E!T$2</f>
        <v>412.19899424728482</v>
      </c>
      <c r="U54" s="16">
        <f>FC_IND_PPP_PU_E!U$2</f>
        <v>449.88628144145974</v>
      </c>
      <c r="V54" s="16">
        <f>FC_IND_PPP_PU_E!V$2</f>
        <v>456.61830446882277</v>
      </c>
      <c r="W54" s="16">
        <f>FC_IND_PPP_PU_E!W$2</f>
        <v>424.59262922022145</v>
      </c>
      <c r="X54" s="16">
        <f>FC_IND_PPP_PU_E!X$2</f>
        <v>429.19189274557868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1113.4436833617679</v>
      </c>
      <c r="D55" s="16">
        <f>FC_IND_PPP_PA_E!D$2</f>
        <v>1136.6633552929484</v>
      </c>
      <c r="E55" s="16">
        <f>FC_IND_PPP_PA_E!E$2</f>
        <v>1182.8839147984306</v>
      </c>
      <c r="F55" s="16">
        <f>FC_IND_PPP_PA_E!F$2</f>
        <v>1279.6092100283693</v>
      </c>
      <c r="G55" s="16">
        <f>FC_IND_PPP_PA_E!G$2</f>
        <v>1155.4547939268564</v>
      </c>
      <c r="H55" s="16">
        <f>FC_IND_PPP_PA_E!H$2</f>
        <v>1136.4948598630285</v>
      </c>
      <c r="I55" s="16">
        <f>FC_IND_PPP_PA_E!I$2</f>
        <v>1145.0783390418283</v>
      </c>
      <c r="J55" s="16">
        <f>FC_IND_PPP_PA_E!J$2</f>
        <v>1081.9048744647725</v>
      </c>
      <c r="K55" s="16">
        <f>FC_IND_PPP_PA_E!K$2</f>
        <v>1087.70136843107</v>
      </c>
      <c r="L55" s="16">
        <f>FC_IND_PPP_PA_E!L$2</f>
        <v>1102.9098273347397</v>
      </c>
      <c r="M55" s="16">
        <f>FC_IND_PPP_PA_E!M$2</f>
        <v>1182.2424253240815</v>
      </c>
      <c r="N55" s="16">
        <f>FC_IND_PPP_PA_E!N$2</f>
        <v>1146.8769979725564</v>
      </c>
      <c r="O55" s="16">
        <f>FC_IND_PPP_PA_E!O$2</f>
        <v>1094.4373432780142</v>
      </c>
      <c r="P55" s="16">
        <f>FC_IND_PPP_PA_E!P$2</f>
        <v>1103.1385227055396</v>
      </c>
      <c r="Q55" s="16">
        <f>FC_IND_PPP_PA_E!Q$2</f>
        <v>1055.4924219953275</v>
      </c>
      <c r="R55" s="16">
        <f>FC_IND_PPP_PA_E!R$2</f>
        <v>1158.9398917134508</v>
      </c>
      <c r="S55" s="16">
        <f>FC_IND_PPP_PA_E!S$2</f>
        <v>1184.121520130114</v>
      </c>
      <c r="T55" s="16">
        <f>FC_IND_PPP_PA_E!T$2</f>
        <v>1047.3732952685077</v>
      </c>
      <c r="U55" s="16">
        <f>FC_IND_PPP_PA_E!U$2</f>
        <v>1170.8154170102371</v>
      </c>
      <c r="V55" s="16">
        <f>FC_IND_PPP_PA_E!V$2</f>
        <v>1154.0819816094865</v>
      </c>
      <c r="W55" s="16">
        <f>FC_IND_PPP_PA_E!W$2</f>
        <v>1047.3471435317331</v>
      </c>
      <c r="X55" s="16">
        <f>FC_IND_PPP_PA_E!X$2</f>
        <v>1118.8256236899363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11.201781005730302</v>
      </c>
      <c r="D56" s="16">
        <f>FC_IND_PPP_PR_E!D$2</f>
        <v>15.101728516037278</v>
      </c>
      <c r="E56" s="16">
        <f>FC_IND_PPP_PR_E!E$2</f>
        <v>11.529007394806873</v>
      </c>
      <c r="F56" s="16">
        <f>FC_IND_PPP_PR_E!F$2</f>
        <v>16.31704496266239</v>
      </c>
      <c r="G56" s="16">
        <f>FC_IND_PPP_PR_E!G$2</f>
        <v>12.256829730755545</v>
      </c>
      <c r="H56" s="16">
        <f>FC_IND_PPP_PR_E!H$2</f>
        <v>14.933924770943657</v>
      </c>
      <c r="I56" s="16">
        <f>FC_IND_PPP_PR_E!I$2</f>
        <v>16.185501144680845</v>
      </c>
      <c r="J56" s="16">
        <f>FC_IND_PPP_PR_E!J$2</f>
        <v>15.994125097387823</v>
      </c>
      <c r="K56" s="16">
        <f>FC_IND_PPP_PR_E!K$2</f>
        <v>16.560490614085897</v>
      </c>
      <c r="L56" s="16">
        <f>FC_IND_PPP_PR_E!L$2</f>
        <v>17.769911503933081</v>
      </c>
      <c r="M56" s="16">
        <f>FC_IND_PPP_PR_E!M$2</f>
        <v>19.923878695106961</v>
      </c>
      <c r="N56" s="16">
        <f>FC_IND_PPP_PR_E!N$2</f>
        <v>18.214702853256259</v>
      </c>
      <c r="O56" s="16">
        <f>FC_IND_PPP_PR_E!O$2</f>
        <v>16.278299976343412</v>
      </c>
      <c r="P56" s="16">
        <f>FC_IND_PPP_PR_E!P$2</f>
        <v>16.354041309463458</v>
      </c>
      <c r="Q56" s="16">
        <f>FC_IND_PPP_PR_E!Q$2</f>
        <v>13.758643585204902</v>
      </c>
      <c r="R56" s="16">
        <f>FC_IND_PPP_PR_E!R$2</f>
        <v>13.133217487684487</v>
      </c>
      <c r="S56" s="16">
        <f>FC_IND_PPP_PR_E!S$2</f>
        <v>12.390503776912832</v>
      </c>
      <c r="T56" s="16">
        <f>FC_IND_PPP_PR_E!T$2</f>
        <v>13.111599748347839</v>
      </c>
      <c r="U56" s="16">
        <f>FC_IND_PPP_PR_E!U$2</f>
        <v>13.12374614452256</v>
      </c>
      <c r="V56" s="16">
        <f>FC_IND_PPP_PR_E!V$2</f>
        <v>13.042870580510368</v>
      </c>
      <c r="W56" s="16">
        <f>FC_IND_PPP_PR_E!W$2</f>
        <v>12.034547545457729</v>
      </c>
      <c r="X56" s="16">
        <f>FC_IND_PPP_PR_E!X$2</f>
        <v>14.495857716969923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826.89326282651268</v>
      </c>
      <c r="D57" s="14">
        <f>FC_IND_FBT_E!D$2</f>
        <v>867.33180025575177</v>
      </c>
      <c r="E57" s="14">
        <f>FC_IND_FBT_E!E$2</f>
        <v>1037.6784105765307</v>
      </c>
      <c r="F57" s="14">
        <f>FC_IND_FBT_E!F$2</f>
        <v>888.59258725653069</v>
      </c>
      <c r="G57" s="14">
        <f>FC_IND_FBT_E!G$2</f>
        <v>882.01198393575169</v>
      </c>
      <c r="H57" s="14">
        <f>FC_IND_FBT_E!H$2</f>
        <v>900.67437401149539</v>
      </c>
      <c r="I57" s="14">
        <f>FC_IND_FBT_E!I$2</f>
        <v>881.48789917207841</v>
      </c>
      <c r="J57" s="14">
        <f>FC_IND_FBT_E!J$2</f>
        <v>830.44300359851354</v>
      </c>
      <c r="K57" s="14">
        <f>FC_IND_FBT_E!K$2</f>
        <v>831.14511186637947</v>
      </c>
      <c r="L57" s="14">
        <f>FC_IND_FBT_E!L$2</f>
        <v>849.70164859510407</v>
      </c>
      <c r="M57" s="14">
        <f>FC_IND_FBT_E!M$2</f>
        <v>913.48242766912256</v>
      </c>
      <c r="N57" s="14">
        <f>FC_IND_FBT_E!N$2</f>
        <v>905.75112094308179</v>
      </c>
      <c r="O57" s="14">
        <f>FC_IND_FBT_E!O$2</f>
        <v>889.50336155016123</v>
      </c>
      <c r="P57" s="14">
        <f>FC_IND_FBT_E!P$2</f>
        <v>777.45587875921819</v>
      </c>
      <c r="Q57" s="14">
        <f>FC_IND_FBT_E!Q$2</f>
        <v>797.67514306710746</v>
      </c>
      <c r="R57" s="14">
        <f>FC_IND_FBT_E!R$2</f>
        <v>837.08832302802307</v>
      </c>
      <c r="S57" s="14">
        <f>FC_IND_FBT_E!S$2</f>
        <v>767.25265622477855</v>
      </c>
      <c r="T57" s="14">
        <f>FC_IND_FBT_E!T$2</f>
        <v>745.62510516671091</v>
      </c>
      <c r="U57" s="14">
        <f>FC_IND_FBT_E!U$2</f>
        <v>716.95263792700916</v>
      </c>
      <c r="V57" s="14">
        <f>FC_IND_FBT_E!V$2</f>
        <v>725.76812950992644</v>
      </c>
      <c r="W57" s="14">
        <f>FC_IND_FBT_E!W$2</f>
        <v>762.09736007284846</v>
      </c>
      <c r="X57" s="14">
        <f>FC_IND_FBT_E!X$2</f>
        <v>781.83664508755101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88.899330240000012</v>
      </c>
      <c r="D58" s="14">
        <f>FC_IND_TE_E!D$2</f>
        <v>103.65541848000001</v>
      </c>
      <c r="E58" s="14">
        <f>FC_IND_TE_E!E$2</f>
        <v>80.594640720000001</v>
      </c>
      <c r="F58" s="14">
        <f>FC_IND_TE_E!F$2</f>
        <v>119.17377360000002</v>
      </c>
      <c r="G58" s="14">
        <f>FC_IND_TE_E!G$2</f>
        <v>151.31054736000002</v>
      </c>
      <c r="H58" s="14">
        <f>FC_IND_TE_E!H$2</f>
        <v>151.24792098652475</v>
      </c>
      <c r="I58" s="14">
        <f>FC_IND_TE_E!I$2</f>
        <v>150.13714068000002</v>
      </c>
      <c r="J58" s="14">
        <f>FC_IND_TE_E!J$2</f>
        <v>140.8322052</v>
      </c>
      <c r="K58" s="14">
        <f>FC_IND_TE_E!K$2</f>
        <v>118.57511448000001</v>
      </c>
      <c r="L58" s="14">
        <f>FC_IND_TE_E!L$2</f>
        <v>93.56643828</v>
      </c>
      <c r="M58" s="14">
        <f>FC_IND_TE_E!M$2</f>
        <v>117.23390064000002</v>
      </c>
      <c r="N58" s="14">
        <f>FC_IND_TE_E!N$2</f>
        <v>116.66535732000001</v>
      </c>
      <c r="O58" s="14">
        <f>FC_IND_TE_E!O$2</f>
        <v>125.87725692000002</v>
      </c>
      <c r="P58" s="14">
        <f>FC_IND_TE_E!P$2</f>
        <v>96.53051664000003</v>
      </c>
      <c r="Q58" s="14">
        <f>FC_IND_TE_E!Q$2</f>
        <v>87.020018279999988</v>
      </c>
      <c r="R58" s="14">
        <f>FC_IND_TE_E!R$2</f>
        <v>80.571278160000006</v>
      </c>
      <c r="S58" s="14">
        <f>FC_IND_TE_E!S$2</f>
        <v>96.512505120000014</v>
      </c>
      <c r="T58" s="14">
        <f>FC_IND_TE_E!T$2</f>
        <v>102.87492156</v>
      </c>
      <c r="U58" s="14">
        <f>FC_IND_TE_E!U$2</f>
        <v>109.98389519999999</v>
      </c>
      <c r="V58" s="14">
        <f>FC_IND_TE_E!V$2</f>
        <v>99.169201440000009</v>
      </c>
      <c r="W58" s="14">
        <f>FC_IND_TE_E!W$2</f>
        <v>102.86505193018576</v>
      </c>
      <c r="X58" s="14">
        <f>FC_IND_TE_E!X$2</f>
        <v>110.26006668000001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421.8411416400001</v>
      </c>
      <c r="D59" s="14">
        <f>FC_IND_MAC_E!D$2</f>
        <v>459.21045131999995</v>
      </c>
      <c r="E59" s="14">
        <f>FC_IND_MAC_E!E$2</f>
        <v>416.65193388000006</v>
      </c>
      <c r="F59" s="14">
        <f>FC_IND_MAC_E!F$2</f>
        <v>464.04598896000005</v>
      </c>
      <c r="G59" s="14">
        <f>FC_IND_MAC_E!G$2</f>
        <v>491.73081372000001</v>
      </c>
      <c r="H59" s="14">
        <f>FC_IND_MAC_E!H$2</f>
        <v>550.57832310157846</v>
      </c>
      <c r="I59" s="14">
        <f>FC_IND_MAC_E!I$2</f>
        <v>569.40409098669761</v>
      </c>
      <c r="J59" s="14">
        <f>FC_IND_MAC_E!J$2</f>
        <v>532.55180423715467</v>
      </c>
      <c r="K59" s="14">
        <f>FC_IND_MAC_E!K$2</f>
        <v>520.64491427999997</v>
      </c>
      <c r="L59" s="14">
        <f>FC_IND_MAC_E!L$2</f>
        <v>563.11512365061378</v>
      </c>
      <c r="M59" s="14">
        <f>FC_IND_MAC_E!M$2</f>
        <v>635.20701574972543</v>
      </c>
      <c r="N59" s="14">
        <f>FC_IND_MAC_E!N$2</f>
        <v>641.95738520862608</v>
      </c>
      <c r="O59" s="14">
        <f>FC_IND_MAC_E!O$2</f>
        <v>696.42907920341452</v>
      </c>
      <c r="P59" s="14">
        <f>FC_IND_MAC_E!P$2</f>
        <v>428.76422972589808</v>
      </c>
      <c r="Q59" s="14">
        <f>FC_IND_MAC_E!Q$2</f>
        <v>395.25603084000005</v>
      </c>
      <c r="R59" s="14">
        <f>FC_IND_MAC_E!R$2</f>
        <v>431.42074595999986</v>
      </c>
      <c r="S59" s="14">
        <f>FC_IND_MAC_E!S$2</f>
        <v>442.34416728000002</v>
      </c>
      <c r="T59" s="14">
        <f>FC_IND_MAC_E!T$2</f>
        <v>421.16097564</v>
      </c>
      <c r="U59" s="14">
        <f>FC_IND_MAC_E!U$2</f>
        <v>427.23894239999987</v>
      </c>
      <c r="V59" s="14">
        <f>FC_IND_MAC_E!V$2</f>
        <v>425.04871139999995</v>
      </c>
      <c r="W59" s="14">
        <f>FC_IND_MAC_E!W$2</f>
        <v>399.77960364</v>
      </c>
      <c r="X59" s="14">
        <f>FC_IND_MAC_E!X$2</f>
        <v>444.01463171999995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205.35259428000001</v>
      </c>
      <c r="D60" s="14">
        <f>FC_IND_TL_E!D$2</f>
        <v>231.21150480000003</v>
      </c>
      <c r="E60" s="14">
        <f>FC_IND_TL_E!E$2</f>
        <v>190.59460272000004</v>
      </c>
      <c r="F60" s="14">
        <f>FC_IND_TL_E!F$2</f>
        <v>160.49482164000003</v>
      </c>
      <c r="G60" s="14">
        <f>FC_IND_TL_E!G$2</f>
        <v>148.18629348000002</v>
      </c>
      <c r="H60" s="14">
        <f>FC_IND_TL_E!H$2</f>
        <v>161.67032907840002</v>
      </c>
      <c r="I60" s="14">
        <f>FC_IND_TL_E!I$2</f>
        <v>153.09584115840002</v>
      </c>
      <c r="J60" s="14">
        <f>FC_IND_TL_E!J$2</f>
        <v>148.11532308</v>
      </c>
      <c r="K60" s="14">
        <f>FC_IND_TL_E!K$2</f>
        <v>135.38695356000002</v>
      </c>
      <c r="L60" s="14">
        <f>FC_IND_TL_E!L$2</f>
        <v>127.42617745926776</v>
      </c>
      <c r="M60" s="14">
        <f>FC_IND_TL_E!M$2</f>
        <v>132.70019868000003</v>
      </c>
      <c r="N60" s="14">
        <f>FC_IND_TL_E!N$2</f>
        <v>121.79922984</v>
      </c>
      <c r="O60" s="14">
        <f>FC_IND_TL_E!O$2</f>
        <v>123.69368160000001</v>
      </c>
      <c r="P60" s="14">
        <f>FC_IND_TL_E!P$2</f>
        <v>106.71917688000001</v>
      </c>
      <c r="Q60" s="14">
        <f>FC_IND_TL_E!Q$2</f>
        <v>91.163008800000014</v>
      </c>
      <c r="R60" s="14">
        <f>FC_IND_TL_E!R$2</f>
        <v>86.657277960000016</v>
      </c>
      <c r="S60" s="14">
        <f>FC_IND_TL_E!S$2</f>
        <v>103.31717616</v>
      </c>
      <c r="T60" s="14">
        <f>FC_IND_TL_E!T$2</f>
        <v>82.804430880000012</v>
      </c>
      <c r="U60" s="14">
        <f>FC_IND_TL_E!U$2</f>
        <v>83.871977760000021</v>
      </c>
      <c r="V60" s="14">
        <f>FC_IND_TL_E!V$2</f>
        <v>88.947282959999995</v>
      </c>
      <c r="W60" s="14">
        <f>FC_IND_TL_E!W$2</f>
        <v>79.659689040000032</v>
      </c>
      <c r="X60" s="14">
        <f>FC_IND_TL_E!X$2</f>
        <v>90.829214640000018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185.42269224</v>
      </c>
      <c r="D61" s="14">
        <f>FC_IND_WP_E!D$2</f>
        <v>234.05802624000003</v>
      </c>
      <c r="E61" s="14">
        <f>FC_IND_WP_E!E$2</f>
        <v>222.26370731999998</v>
      </c>
      <c r="F61" s="14">
        <f>FC_IND_WP_E!F$2</f>
        <v>262.23509592000005</v>
      </c>
      <c r="G61" s="14">
        <f>FC_IND_WP_E!G$2</f>
        <v>300.84970176000002</v>
      </c>
      <c r="H61" s="14">
        <f>FC_IND_WP_E!H$2</f>
        <v>345.02020416000005</v>
      </c>
      <c r="I61" s="14">
        <f>FC_IND_WP_E!I$2</f>
        <v>317.50999848000004</v>
      </c>
      <c r="J61" s="14">
        <f>FC_IND_WP_E!J$2</f>
        <v>303.20164332000002</v>
      </c>
      <c r="K61" s="14">
        <f>FC_IND_WP_E!K$2</f>
        <v>295.96970340000001</v>
      </c>
      <c r="L61" s="14">
        <f>FC_IND_WP_E!L$2</f>
        <v>274.67655768877597</v>
      </c>
      <c r="M61" s="14">
        <f>FC_IND_WP_E!M$2</f>
        <v>301.41042804</v>
      </c>
      <c r="N61" s="14">
        <f>FC_IND_WP_E!N$2</f>
        <v>310.22132004000002</v>
      </c>
      <c r="O61" s="14">
        <f>FC_IND_WP_E!O$2</f>
        <v>296.89582572</v>
      </c>
      <c r="P61" s="14">
        <f>FC_IND_WP_E!P$2</f>
        <v>255.64218408000002</v>
      </c>
      <c r="Q61" s="14">
        <f>FC_IND_WP_E!Q$2</f>
        <v>254.20127256000001</v>
      </c>
      <c r="R61" s="14">
        <f>FC_IND_WP_E!R$2</f>
        <v>224.31321648000002</v>
      </c>
      <c r="S61" s="14">
        <f>FC_IND_WP_E!S$2</f>
        <v>223.71111396000003</v>
      </c>
      <c r="T61" s="14">
        <f>FC_IND_WP_E!T$2</f>
        <v>228.73558500000004</v>
      </c>
      <c r="U61" s="14">
        <f>FC_IND_WP_E!U$2</f>
        <v>267.21776411999997</v>
      </c>
      <c r="V61" s="14">
        <f>FC_IND_WP_E!V$2</f>
        <v>233.94568212000001</v>
      </c>
      <c r="W61" s="14">
        <f>FC_IND_WP_E!W$2</f>
        <v>182.16776448000002</v>
      </c>
      <c r="X61" s="14">
        <f>FC_IND_WP_E!X$2</f>
        <v>252.86794848000005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184.84209648000001</v>
      </c>
      <c r="D62" s="14">
        <f>FC_IND_MQ_E!D$2</f>
        <v>212.53718664000002</v>
      </c>
      <c r="E62" s="14">
        <f>FC_IND_MQ_E!E$2</f>
        <v>215.97775344000001</v>
      </c>
      <c r="F62" s="14">
        <f>FC_IND_MQ_E!F$2</f>
        <v>213.21406800000003</v>
      </c>
      <c r="G62" s="14">
        <f>FC_IND_MQ_E!G$2</f>
        <v>216.08182980000004</v>
      </c>
      <c r="H62" s="14">
        <f>FC_IND_MQ_E!H$2</f>
        <v>224.73656584633218</v>
      </c>
      <c r="I62" s="14">
        <f>FC_IND_MQ_E!I$2</f>
        <v>219.80992573816553</v>
      </c>
      <c r="J62" s="14">
        <f>FC_IND_MQ_E!J$2</f>
        <v>211.13405194897734</v>
      </c>
      <c r="K62" s="14">
        <f>FC_IND_MQ_E!K$2</f>
        <v>201.21774001404916</v>
      </c>
      <c r="L62" s="14">
        <f>FC_IND_MQ_E!L$2</f>
        <v>121.2574539265845</v>
      </c>
      <c r="M62" s="14">
        <f>FC_IND_MQ_E!M$2</f>
        <v>148.05844505144498</v>
      </c>
      <c r="N62" s="14">
        <f>FC_IND_MQ_E!N$2</f>
        <v>155.45288254384238</v>
      </c>
      <c r="O62" s="14">
        <f>FC_IND_MQ_E!O$2</f>
        <v>148.7743958706186</v>
      </c>
      <c r="P62" s="14">
        <f>FC_IND_MQ_E!P$2</f>
        <v>462.15439308000003</v>
      </c>
      <c r="Q62" s="14">
        <f>FC_IND_MQ_E!Q$2</f>
        <v>409.87118838468422</v>
      </c>
      <c r="R62" s="14">
        <f>FC_IND_MQ_E!R$2</f>
        <v>340.40398939092353</v>
      </c>
      <c r="S62" s="14">
        <f>FC_IND_MQ_E!S$2</f>
        <v>373.68904653874574</v>
      </c>
      <c r="T62" s="14">
        <f>FC_IND_MQ_E!T$2</f>
        <v>437.7002546988374</v>
      </c>
      <c r="U62" s="14">
        <f>FC_IND_MQ_E!U$2</f>
        <v>400.17025939079878</v>
      </c>
      <c r="V62" s="14">
        <f>FC_IND_MQ_E!V$2</f>
        <v>362.32050780000003</v>
      </c>
      <c r="W62" s="14">
        <f>FC_IND_MQ_E!W$2</f>
        <v>353.16009215999998</v>
      </c>
      <c r="X62" s="14">
        <f>FC_IND_MQ_E!X$2</f>
        <v>249.53316047999999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728.00321868000003</v>
      </c>
      <c r="D63" s="14">
        <f>FC_IND_CON_E!D$2</f>
        <v>750.2298195599999</v>
      </c>
      <c r="E63" s="14">
        <f>FC_IND_CON_E!E$2</f>
        <v>690.76619568000012</v>
      </c>
      <c r="F63" s="14">
        <f>FC_IND_CON_E!F$2</f>
        <v>1024.25321016</v>
      </c>
      <c r="G63" s="14">
        <f>FC_IND_CON_E!G$2</f>
        <v>1385.15467104</v>
      </c>
      <c r="H63" s="14">
        <f>FC_IND_CON_E!H$2</f>
        <v>1345.7252973599998</v>
      </c>
      <c r="I63" s="14">
        <f>FC_IND_CON_E!I$2</f>
        <v>1329.3669545999999</v>
      </c>
      <c r="J63" s="14">
        <f>FC_IND_CON_E!J$2</f>
        <v>1277.46870012</v>
      </c>
      <c r="K63" s="14">
        <f>FC_IND_CON_E!K$2</f>
        <v>1307.4720602400002</v>
      </c>
      <c r="L63" s="14">
        <f>FC_IND_CON_E!L$2</f>
        <v>1237.5446633609188</v>
      </c>
      <c r="M63" s="14">
        <f>FC_IND_CON_E!M$2</f>
        <v>1143.45496908</v>
      </c>
      <c r="N63" s="14">
        <f>FC_IND_CON_E!N$2</f>
        <v>1182.7537815599997</v>
      </c>
      <c r="O63" s="14">
        <f>FC_IND_CON_E!O$2</f>
        <v>1223.1594612000001</v>
      </c>
      <c r="P63" s="14">
        <f>FC_IND_CON_E!P$2</f>
        <v>811.00232748000008</v>
      </c>
      <c r="Q63" s="14">
        <f>FC_IND_CON_E!Q$2</f>
        <v>693.30620736000014</v>
      </c>
      <c r="R63" s="14">
        <f>FC_IND_CON_E!R$2</f>
        <v>682.98662771999989</v>
      </c>
      <c r="S63" s="14">
        <f>FC_IND_CON_E!S$2</f>
        <v>631.54367099999979</v>
      </c>
      <c r="T63" s="14">
        <f>FC_IND_CON_E!T$2</f>
        <v>693.08678340000006</v>
      </c>
      <c r="U63" s="14">
        <f>FC_IND_CON_E!U$2</f>
        <v>712.82049263999977</v>
      </c>
      <c r="V63" s="14">
        <f>FC_IND_CON_E!V$2</f>
        <v>717.48198755999988</v>
      </c>
      <c r="W63" s="14">
        <f>FC_IND_CON_E!W$2</f>
        <v>633.19159079999997</v>
      </c>
      <c r="X63" s="14">
        <f>FC_IND_CON_E!X$2</f>
        <v>659.38778244000014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151.34054976000002</v>
      </c>
      <c r="D64" s="14">
        <f>FC_IND_NSP_E!D$2</f>
        <v>175.95382536000002</v>
      </c>
      <c r="E64" s="14">
        <f>FC_IND_NSP_E!E$2</f>
        <v>135.35592299999999</v>
      </c>
      <c r="F64" s="14">
        <f>FC_IND_NSP_E!F$2</f>
        <v>155.11860288</v>
      </c>
      <c r="G64" s="14">
        <f>FC_IND_NSP_E!G$2</f>
        <v>169.89589943999999</v>
      </c>
      <c r="H64" s="14">
        <f>FC_IND_NSP_E!H$2</f>
        <v>172.25451180000002</v>
      </c>
      <c r="I64" s="14">
        <f>FC_IND_NSP_E!I$2</f>
        <v>175.27045140000001</v>
      </c>
      <c r="J64" s="14">
        <f>FC_IND_NSP_E!J$2</f>
        <v>172.43268768000002</v>
      </c>
      <c r="K64" s="14">
        <f>FC_IND_NSP_E!K$2</f>
        <v>158.79198923999999</v>
      </c>
      <c r="L64" s="14">
        <f>FC_IND_NSP_E!L$2</f>
        <v>154.26274488798276</v>
      </c>
      <c r="M64" s="14">
        <f>FC_IND_NSP_E!M$2</f>
        <v>162.59580504000002</v>
      </c>
      <c r="N64" s="14">
        <f>FC_IND_NSP_E!N$2</f>
        <v>160.29798732</v>
      </c>
      <c r="O64" s="14">
        <f>FC_IND_NSP_E!O$2</f>
        <v>144.34096391999998</v>
      </c>
      <c r="P64" s="14">
        <f>FC_IND_NSP_E!P$2</f>
        <v>119.24636472</v>
      </c>
      <c r="Q64" s="14">
        <f>FC_IND_NSP_E!Q$2</f>
        <v>118.18943028</v>
      </c>
      <c r="R64" s="14">
        <f>FC_IND_NSP_E!R$2</f>
        <v>116.39398896</v>
      </c>
      <c r="S64" s="14">
        <f>FC_IND_NSP_E!S$2</f>
        <v>118.37598840000001</v>
      </c>
      <c r="T64" s="14">
        <f>FC_IND_NSP_E!T$2</f>
        <v>116.84876220000001</v>
      </c>
      <c r="U64" s="14">
        <f>FC_IND_NSP_E!U$2</f>
        <v>113.23997460000002</v>
      </c>
      <c r="V64" s="14">
        <f>FC_IND_NSP_E!V$2</f>
        <v>117.81998855999998</v>
      </c>
      <c r="W64" s="14">
        <f>FC_IND_NSP_E!W$2</f>
        <v>107.92686816000001</v>
      </c>
      <c r="X64" s="14">
        <f>FC_IND_NSP_E!X$2</f>
        <v>126.22228344000001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18492.226844962417</v>
      </c>
      <c r="D65" s="12">
        <f>FC_TRA_E!D$2</f>
        <v>19992.548161628132</v>
      </c>
      <c r="E65" s="12">
        <f>FC_TRA_E!E$2</f>
        <v>21881.58085689065</v>
      </c>
      <c r="F65" s="12">
        <f>FC_TRA_E!F$2</f>
        <v>23449.077805290643</v>
      </c>
      <c r="G65" s="12">
        <f>FC_TRA_E!G$2</f>
        <v>23795.969919480001</v>
      </c>
      <c r="H65" s="12">
        <f>FC_TRA_E!H$2</f>
        <v>24486.242919060078</v>
      </c>
      <c r="I65" s="12">
        <f>FC_TRA_E!I$2</f>
        <v>23430.786866913742</v>
      </c>
      <c r="J65" s="12">
        <f>FC_TRA_E!J$2</f>
        <v>23627.645504082204</v>
      </c>
      <c r="K65" s="12">
        <f>FC_TRA_E!K$2</f>
        <v>22590.535812680024</v>
      </c>
      <c r="L65" s="12">
        <f>FC_TRA_E!L$2</f>
        <v>21617.619362686331</v>
      </c>
      <c r="M65" s="12">
        <f>FC_TRA_E!M$2</f>
        <v>22472.330785370919</v>
      </c>
      <c r="N65" s="12">
        <f>FC_TRA_E!N$2</f>
        <v>21574.71578597408</v>
      </c>
      <c r="O65" s="12">
        <f>FC_TRA_E!O$2</f>
        <v>21402.640446795256</v>
      </c>
      <c r="P65" s="12">
        <f>FC_TRA_E!P$2</f>
        <v>22875.690177648477</v>
      </c>
      <c r="Q65" s="12">
        <f>FC_TRA_E!Q$2</f>
        <v>22420.468044710789</v>
      </c>
      <c r="R65" s="12">
        <f>FC_TRA_E!R$2</f>
        <v>22914.134523852405</v>
      </c>
      <c r="S65" s="12">
        <f>FC_TRA_E!S$2</f>
        <v>23675.942802415131</v>
      </c>
      <c r="T65" s="12">
        <f>FC_TRA_E!T$2</f>
        <v>24235.289921870415</v>
      </c>
      <c r="U65" s="12">
        <f>FC_TRA_E!U$2</f>
        <v>24522.58035559726</v>
      </c>
      <c r="V65" s="12">
        <f>FC_TRA_E!V$2</f>
        <v>24555.201866049883</v>
      </c>
      <c r="W65" s="12">
        <f>FC_TRA_E!W$2</f>
        <v>21447.767002391633</v>
      </c>
      <c r="X65" s="12">
        <f>FC_TRA_E!X$2</f>
        <v>22215.284595549965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139.04282252241399</v>
      </c>
      <c r="D66" s="14">
        <f>FC_TRA_RAIL_E!D$2</f>
        <v>139.04315802813079</v>
      </c>
      <c r="E66" s="14">
        <f>FC_TRA_RAIL_E!E$2</f>
        <v>142.29107961064577</v>
      </c>
      <c r="F66" s="14">
        <f>FC_TRA_RAIL_E!F$2</f>
        <v>148.57307853064574</v>
      </c>
      <c r="G66" s="14">
        <f>FC_TRA_RAIL_E!G$2</f>
        <v>152.47521035999998</v>
      </c>
      <c r="H66" s="14">
        <f>FC_TRA_RAIL_E!H$2</f>
        <v>163.77528342008119</v>
      </c>
      <c r="I66" s="14">
        <f>FC_TRA_RAIL_E!I$2</f>
        <v>161.67855159373821</v>
      </c>
      <c r="J66" s="14">
        <f>FC_TRA_RAIL_E!J$2</f>
        <v>160.67862916220574</v>
      </c>
      <c r="K66" s="14">
        <f>FC_TRA_RAIL_E!K$2</f>
        <v>160.40596880002573</v>
      </c>
      <c r="L66" s="14">
        <f>FC_TRA_RAIL_E!L$2</f>
        <v>157.68026032633148</v>
      </c>
      <c r="M66" s="14">
        <f>FC_TRA_RAIL_E!M$2</f>
        <v>153.32004485091974</v>
      </c>
      <c r="N66" s="14">
        <f>FC_TRA_RAIL_E!N$2</f>
        <v>128.97099005407654</v>
      </c>
      <c r="O66" s="14">
        <f>FC_TRA_RAIL_E!O$2</f>
        <v>132.81458719525878</v>
      </c>
      <c r="P66" s="14">
        <f>FC_TRA_RAIL_E!P$2</f>
        <v>113.67331768848068</v>
      </c>
      <c r="Q66" s="14">
        <f>FC_TRA_RAIL_E!Q$2</f>
        <v>123.49140623078426</v>
      </c>
      <c r="R66" s="14">
        <f>FC_TRA_RAIL_E!R$2</f>
        <v>94.111114812406996</v>
      </c>
      <c r="S66" s="14">
        <f>FC_TRA_RAIL_E!S$2</f>
        <v>94.533068695135128</v>
      </c>
      <c r="T66" s="14">
        <f>FC_TRA_RAIL_E!T$2</f>
        <v>102.95400671041538</v>
      </c>
      <c r="U66" s="14">
        <f>FC_TRA_RAIL_E!U$2</f>
        <v>98.350220717257955</v>
      </c>
      <c r="V66" s="14">
        <f>FC_TRA_RAIL_E!V$2</f>
        <v>98.331669489887389</v>
      </c>
      <c r="W66" s="14">
        <f>FC_TRA_RAIL_E!W$2</f>
        <v>86.445112751637481</v>
      </c>
      <c r="X66" s="14">
        <f>FC_TRA_RAIL_E!X$2</f>
        <v>86.255447949965102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97.910562062538858</v>
      </c>
      <c r="D68" s="16">
        <f>FC_TRA_RAIL_CPT_E!D$2</f>
        <v>98.186653967833664</v>
      </c>
      <c r="E68" s="16">
        <f>FC_TRA_RAIL_CPT_E!E$2</f>
        <v>100.05344939504178</v>
      </c>
      <c r="F68" s="16">
        <f>FC_TRA_RAIL_CPT_E!F$2</f>
        <v>106.31976770323159</v>
      </c>
      <c r="G68" s="16">
        <f>FC_TRA_RAIL_CPT_E!G$2</f>
        <v>105.59613383763579</v>
      </c>
      <c r="H68" s="16">
        <f>FC_TRA_RAIL_CPT_E!H$2</f>
        <v>116.22830195416739</v>
      </c>
      <c r="I68" s="16">
        <f>FC_TRA_RAIL_CPT_E!I$2</f>
        <v>108.85731589774265</v>
      </c>
      <c r="J68" s="16">
        <f>FC_TRA_RAIL_CPT_E!J$2</f>
        <v>108.10084724227366</v>
      </c>
      <c r="K68" s="16">
        <f>FC_TRA_RAIL_CPT_E!K$2</f>
        <v>126.80846793776888</v>
      </c>
      <c r="L68" s="16">
        <f>FC_TRA_RAIL_CPT_E!L$2</f>
        <v>131.66537060987051</v>
      </c>
      <c r="M68" s="16">
        <f>FC_TRA_RAIL_CPT_E!M$2</f>
        <v>127.23549294221652</v>
      </c>
      <c r="N68" s="16">
        <f>FC_TRA_RAIL_CPT_E!N$2</f>
        <v>106.83766559394957</v>
      </c>
      <c r="O68" s="16">
        <f>FC_TRA_RAIL_CPT_E!O$2</f>
        <v>111.39876654565043</v>
      </c>
      <c r="P68" s="16">
        <f>FC_TRA_RAIL_CPT_E!P$2</f>
        <v>94.537444635368317</v>
      </c>
      <c r="Q68" s="16">
        <f>FC_TRA_RAIL_CPT_E!Q$2</f>
        <v>103.56044513199302</v>
      </c>
      <c r="R68" s="16">
        <f>FC_TRA_RAIL_CPT_E!R$2</f>
        <v>78.562151325388754</v>
      </c>
      <c r="S68" s="16">
        <f>FC_TRA_RAIL_CPT_E!S$2</f>
        <v>79.224805341167055</v>
      </c>
      <c r="T68" s="16">
        <f>FC_TRA_RAIL_CPT_E!T$2</f>
        <v>86.062365594095041</v>
      </c>
      <c r="U68" s="16">
        <f>FC_TRA_RAIL_CPT_E!U$2</f>
        <v>82.57580135439693</v>
      </c>
      <c r="V68" s="16">
        <f>FC_TRA_RAIL_CPT_E!V$2</f>
        <v>81.838173817531739</v>
      </c>
      <c r="W68" s="16">
        <f>FC_TRA_RAIL_CPT_E!W$2</f>
        <v>65.545122394467683</v>
      </c>
      <c r="X68" s="16">
        <f>FC_TRA_RAIL_CPT_E!X$2</f>
        <v>65.702253733483374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41.132260459875134</v>
      </c>
      <c r="D70" s="16">
        <f>FC_TRA_RAIL_FRT_E!D$2</f>
        <v>40.856504060297134</v>
      </c>
      <c r="E70" s="16">
        <f>FC_TRA_RAIL_FRT_E!E$2</f>
        <v>42.237630215604021</v>
      </c>
      <c r="F70" s="16">
        <f>FC_TRA_RAIL_FRT_E!F$2</f>
        <v>42.253310827414168</v>
      </c>
      <c r="G70" s="16">
        <f>FC_TRA_RAIL_FRT_E!G$2</f>
        <v>46.879076522364201</v>
      </c>
      <c r="H70" s="16">
        <f>FC_TRA_RAIL_FRT_E!H$2</f>
        <v>47.546981465913802</v>
      </c>
      <c r="I70" s="16">
        <f>FC_TRA_RAIL_FRT_E!I$2</f>
        <v>52.82123569599554</v>
      </c>
      <c r="J70" s="16">
        <f>FC_TRA_RAIL_FRT_E!J$2</f>
        <v>52.577781919932072</v>
      </c>
      <c r="K70" s="16">
        <f>FC_TRA_RAIL_FRT_E!K$2</f>
        <v>33.597500862256865</v>
      </c>
      <c r="L70" s="16">
        <f>FC_TRA_RAIL_FRT_E!L$2</f>
        <v>26.014889716460974</v>
      </c>
      <c r="M70" s="16">
        <f>FC_TRA_RAIL_FRT_E!M$2</f>
        <v>26.084551908703233</v>
      </c>
      <c r="N70" s="16">
        <f>FC_TRA_RAIL_FRT_E!N$2</f>
        <v>22.133324460126968</v>
      </c>
      <c r="O70" s="16">
        <f>FC_TRA_RAIL_FRT_E!O$2</f>
        <v>21.415820649608367</v>
      </c>
      <c r="P70" s="16">
        <f>FC_TRA_RAIL_FRT_E!P$2</f>
        <v>19.135873053112352</v>
      </c>
      <c r="Q70" s="16">
        <f>FC_TRA_RAIL_FRT_E!Q$2</f>
        <v>19.930961098791251</v>
      </c>
      <c r="R70" s="16">
        <f>FC_TRA_RAIL_FRT_E!R$2</f>
        <v>15.548963487018248</v>
      </c>
      <c r="S70" s="16">
        <f>FC_TRA_RAIL_FRT_E!S$2</f>
        <v>15.308263353968066</v>
      </c>
      <c r="T70" s="16">
        <f>FC_TRA_RAIL_FRT_E!T$2</f>
        <v>16.891641116320336</v>
      </c>
      <c r="U70" s="16">
        <f>FC_TRA_RAIL_FRT_E!U$2</f>
        <v>15.774419362861034</v>
      </c>
      <c r="V70" s="16">
        <f>FC_TRA_RAIL_FRT_E!V$2</f>
        <v>16.49349567235565</v>
      </c>
      <c r="W70" s="16">
        <f>FC_TRA_RAIL_FRT_E!W$2</f>
        <v>20.899990357169816</v>
      </c>
      <c r="X70" s="16">
        <f>FC_TRA_RAIL_FRT_E!X$2</f>
        <v>20.553194216481717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17798.201511120005</v>
      </c>
      <c r="D71" s="14">
        <f>FC_TRA_ROAD_E!D$2</f>
        <v>19137.494764800002</v>
      </c>
      <c r="E71" s="14">
        <f>FC_TRA_ROAD_E!E$2</f>
        <v>21236.565013200001</v>
      </c>
      <c r="F71" s="14">
        <f>FC_TRA_ROAD_E!F$2</f>
        <v>22718.072040480001</v>
      </c>
      <c r="G71" s="14">
        <f>FC_TRA_ROAD_E!G$2</f>
        <v>23032.312335360002</v>
      </c>
      <c r="H71" s="14">
        <f>FC_TRA_ROAD_E!H$2</f>
        <v>23724.341958239998</v>
      </c>
      <c r="I71" s="14">
        <f>FC_TRA_ROAD_E!I$2</f>
        <v>22563.394295040005</v>
      </c>
      <c r="J71" s="14">
        <f>FC_TRA_ROAD_E!J$2</f>
        <v>22733.268906599998</v>
      </c>
      <c r="K71" s="14">
        <f>FC_TRA_ROAD_E!K$2</f>
        <v>21728.57470488</v>
      </c>
      <c r="L71" s="14">
        <f>FC_TRA_ROAD_E!L$2</f>
        <v>20798.693907120003</v>
      </c>
      <c r="M71" s="14">
        <f>FC_TRA_ROAD_E!M$2</f>
        <v>21625.751645279997</v>
      </c>
      <c r="N71" s="14">
        <f>FC_TRA_ROAD_E!N$2</f>
        <v>20647.225249200004</v>
      </c>
      <c r="O71" s="14">
        <f>FC_TRA_ROAD_E!O$2</f>
        <v>20593.291339439998</v>
      </c>
      <c r="P71" s="14">
        <f>FC_TRA_ROAD_E!P$2</f>
        <v>21927.949169399999</v>
      </c>
      <c r="Q71" s="14">
        <f>FC_TRA_ROAD_E!Q$2</f>
        <v>21567.498315480003</v>
      </c>
      <c r="R71" s="14">
        <f>FC_TRA_ROAD_E!R$2</f>
        <v>22016.921388839997</v>
      </c>
      <c r="S71" s="14">
        <f>FC_TRA_ROAD_E!S$2</f>
        <v>22797.887559119998</v>
      </c>
      <c r="T71" s="14">
        <f>FC_TRA_ROAD_E!T$2</f>
        <v>23273.951638320003</v>
      </c>
      <c r="U71" s="14">
        <f>FC_TRA_ROAD_E!U$2</f>
        <v>23617.369216079998</v>
      </c>
      <c r="V71" s="14">
        <f>FC_TRA_ROAD_E!V$2</f>
        <v>23699.359060559993</v>
      </c>
      <c r="W71" s="14">
        <f>FC_TRA_ROAD_E!W$2</f>
        <v>20768.623595639998</v>
      </c>
      <c r="X71" s="14">
        <f>FC_TRA_ROAD_E!X$2</f>
        <v>21604.245742080002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95.748810063378244</v>
      </c>
      <c r="D72" s="16">
        <f>FC_TRA_ROAD_P2W_E!D$2</f>
        <v>98.164770051777992</v>
      </c>
      <c r="E72" s="16">
        <f>FC_TRA_ROAD_P2W_E!E$2</f>
        <v>101.17290488141036</v>
      </c>
      <c r="F72" s="16">
        <f>FC_TRA_ROAD_P2W_E!F$2</f>
        <v>104.04590265306929</v>
      </c>
      <c r="G72" s="16">
        <f>FC_TRA_ROAD_P2W_E!G$2</f>
        <v>108.8484338820938</v>
      </c>
      <c r="H72" s="16">
        <f>FC_TRA_ROAD_P2W_E!H$2</f>
        <v>111.52496490971674</v>
      </c>
      <c r="I72" s="16">
        <f>FC_TRA_ROAD_P2W_E!I$2</f>
        <v>114.6783849669454</v>
      </c>
      <c r="J72" s="16">
        <f>FC_TRA_ROAD_P2W_E!J$2</f>
        <v>117.99844142562365</v>
      </c>
      <c r="K72" s="16">
        <f>FC_TRA_ROAD_P2W_E!K$2</f>
        <v>120.20935192460742</v>
      </c>
      <c r="L72" s="16">
        <f>FC_TRA_ROAD_P2W_E!L$2</f>
        <v>123.2173846644796</v>
      </c>
      <c r="M72" s="16">
        <f>FC_TRA_ROAD_P2W_E!M$2</f>
        <v>126.72767922654427</v>
      </c>
      <c r="N72" s="16">
        <f>FC_TRA_ROAD_P2W_E!N$2</f>
        <v>130.47082090713414</v>
      </c>
      <c r="O72" s="16">
        <f>FC_TRA_ROAD_P2W_E!O$2</f>
        <v>135.44840500538112</v>
      </c>
      <c r="P72" s="16">
        <f>FC_TRA_ROAD_P2W_E!P$2</f>
        <v>140.60086636781864</v>
      </c>
      <c r="Q72" s="16">
        <f>FC_TRA_ROAD_P2W_E!Q$2</f>
        <v>145.99631995492732</v>
      </c>
      <c r="R72" s="16">
        <f>FC_TRA_ROAD_P2W_E!R$2</f>
        <v>150.69316121251788</v>
      </c>
      <c r="S72" s="16">
        <f>FC_TRA_ROAD_P2W_E!S$2</f>
        <v>153.85983921934053</v>
      </c>
      <c r="T72" s="16">
        <f>FC_TRA_ROAD_P2W_E!T$2</f>
        <v>151.34559272298367</v>
      </c>
      <c r="U72" s="16">
        <f>FC_TRA_ROAD_P2W_E!U$2</f>
        <v>144.88273189094622</v>
      </c>
      <c r="V72" s="16">
        <f>FC_TRA_ROAD_P2W_E!V$2</f>
        <v>154.09026586277156</v>
      </c>
      <c r="W72" s="16">
        <f>FC_TRA_ROAD_P2W_E!W$2</f>
        <v>138.2245341704201</v>
      </c>
      <c r="X72" s="16">
        <f>FC_TRA_ROAD_P2W_E!X$2</f>
        <v>132.59830074960479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11148.386374768148</v>
      </c>
      <c r="D73" s="16">
        <f>FC_TRA_ROAD_CAR_E!D$2</f>
        <v>11686.479927693821</v>
      </c>
      <c r="E73" s="16">
        <f>FC_TRA_ROAD_CAR_E!E$2</f>
        <v>13035.498495447424</v>
      </c>
      <c r="F73" s="16">
        <f>FC_TRA_ROAD_CAR_E!F$2</f>
        <v>13926.228839072268</v>
      </c>
      <c r="G73" s="16">
        <f>FC_TRA_ROAD_CAR_E!G$2</f>
        <v>14206.897826769997</v>
      </c>
      <c r="H73" s="16">
        <f>FC_TRA_ROAD_CAR_E!H$2</f>
        <v>14582.210029457045</v>
      </c>
      <c r="I73" s="16">
        <f>FC_TRA_ROAD_CAR_E!I$2</f>
        <v>14151.612369964236</v>
      </c>
      <c r="J73" s="16">
        <f>FC_TRA_ROAD_CAR_E!J$2</f>
        <v>14315.197617984422</v>
      </c>
      <c r="K73" s="16">
        <f>FC_TRA_ROAD_CAR_E!K$2</f>
        <v>13590.826435586569</v>
      </c>
      <c r="L73" s="16">
        <f>FC_TRA_ROAD_CAR_E!L$2</f>
        <v>13212.594218976508</v>
      </c>
      <c r="M73" s="16">
        <f>FC_TRA_ROAD_CAR_E!M$2</f>
        <v>13390.752815500859</v>
      </c>
      <c r="N73" s="16">
        <f>FC_TRA_ROAD_CAR_E!N$2</f>
        <v>12955.910247737309</v>
      </c>
      <c r="O73" s="16">
        <f>FC_TRA_ROAD_CAR_E!O$2</f>
        <v>12782.977858180202</v>
      </c>
      <c r="P73" s="16">
        <f>FC_TRA_ROAD_CAR_E!P$2</f>
        <v>13072.616026842385</v>
      </c>
      <c r="Q73" s="16">
        <f>FC_TRA_ROAD_CAR_E!Q$2</f>
        <v>13064.610923215634</v>
      </c>
      <c r="R73" s="16">
        <f>FC_TRA_ROAD_CAR_E!R$2</f>
        <v>13307.963123471858</v>
      </c>
      <c r="S73" s="16">
        <f>FC_TRA_ROAD_CAR_E!S$2</f>
        <v>13682.08365627549</v>
      </c>
      <c r="T73" s="16">
        <f>FC_TRA_ROAD_CAR_E!T$2</f>
        <v>13818.597005469748</v>
      </c>
      <c r="U73" s="16">
        <f>FC_TRA_ROAD_CAR_E!U$2</f>
        <v>13782.101136527775</v>
      </c>
      <c r="V73" s="16">
        <f>FC_TRA_ROAD_CAR_E!V$2</f>
        <v>13440.164828533496</v>
      </c>
      <c r="W73" s="16">
        <f>FC_TRA_ROAD_CAR_E!W$2</f>
        <v>11373.523221482168</v>
      </c>
      <c r="X73" s="16">
        <f>FC_TRA_ROAD_CAR_E!X$2</f>
        <v>11722.428268546002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791.53024961001688</v>
      </c>
      <c r="D74" s="16">
        <f>FC_TRA_ROAD_BUS_E!D$2</f>
        <v>793.847493328003</v>
      </c>
      <c r="E74" s="16">
        <f>FC_TRA_ROAD_BUS_E!E$2</f>
        <v>821.04694346381621</v>
      </c>
      <c r="F74" s="16">
        <f>FC_TRA_ROAD_BUS_E!F$2</f>
        <v>845.30768614680346</v>
      </c>
      <c r="G74" s="16">
        <f>FC_TRA_ROAD_BUS_E!G$2</f>
        <v>836.31128700894703</v>
      </c>
      <c r="H74" s="16">
        <f>FC_TRA_ROAD_BUS_E!H$2</f>
        <v>823.25927772012494</v>
      </c>
      <c r="I74" s="16">
        <f>FC_TRA_ROAD_BUS_E!I$2</f>
        <v>781.24138207817271</v>
      </c>
      <c r="J74" s="16">
        <f>FC_TRA_ROAD_BUS_E!J$2</f>
        <v>818.25920049927709</v>
      </c>
      <c r="K74" s="16">
        <f>FC_TRA_ROAD_BUS_E!K$2</f>
        <v>787.04514840675938</v>
      </c>
      <c r="L74" s="16">
        <f>FC_TRA_ROAD_BUS_E!L$2</f>
        <v>707.04987361318445</v>
      </c>
      <c r="M74" s="16">
        <f>FC_TRA_ROAD_BUS_E!M$2</f>
        <v>770.67951902765822</v>
      </c>
      <c r="N74" s="16">
        <f>FC_TRA_ROAD_BUS_E!N$2</f>
        <v>760.58732325629876</v>
      </c>
      <c r="O74" s="16">
        <f>FC_TRA_ROAD_BUS_E!O$2</f>
        <v>760.79156976707873</v>
      </c>
      <c r="P74" s="16">
        <f>FC_TRA_ROAD_BUS_E!P$2</f>
        <v>759.97546553672328</v>
      </c>
      <c r="Q74" s="16">
        <f>FC_TRA_ROAD_BUS_E!Q$2</f>
        <v>768.65701812320333</v>
      </c>
      <c r="R74" s="16">
        <f>FC_TRA_ROAD_BUS_E!R$2</f>
        <v>778.81319552872037</v>
      </c>
      <c r="S74" s="16">
        <f>FC_TRA_ROAD_BUS_E!S$2</f>
        <v>829.2900698257281</v>
      </c>
      <c r="T74" s="16">
        <f>FC_TRA_ROAD_BUS_E!T$2</f>
        <v>868.69874152036436</v>
      </c>
      <c r="U74" s="16">
        <f>FC_TRA_ROAD_BUS_E!U$2</f>
        <v>838.52976145960395</v>
      </c>
      <c r="V74" s="16">
        <f>FC_TRA_ROAD_BUS_E!V$2</f>
        <v>835.59555423957227</v>
      </c>
      <c r="W74" s="16">
        <f>FC_TRA_ROAD_BUS_E!W$2</f>
        <v>838.81076726139509</v>
      </c>
      <c r="X74" s="16">
        <f>FC_TRA_ROAD_BUS_E!X$2</f>
        <v>842.55582129249717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1319.4547341708437</v>
      </c>
      <c r="D75" s="16">
        <f>FC_TRA_ROAD_LCV_E!D$2</f>
        <v>1348.0196491651564</v>
      </c>
      <c r="E75" s="16">
        <f>FC_TRA_ROAD_LCV_E!E$2</f>
        <v>1389.7365916936581</v>
      </c>
      <c r="F75" s="16">
        <f>FC_TRA_ROAD_LCV_E!F$2</f>
        <v>1396.4030865464458</v>
      </c>
      <c r="G75" s="16">
        <f>FC_TRA_ROAD_LCV_E!G$2</f>
        <v>1392.8286562493679</v>
      </c>
      <c r="H75" s="16">
        <f>FC_TRA_ROAD_LCV_E!H$2</f>
        <v>1406.6202529651991</v>
      </c>
      <c r="I75" s="16">
        <f>FC_TRA_ROAD_LCV_E!I$2</f>
        <v>1387.3287807351337</v>
      </c>
      <c r="J75" s="16">
        <f>FC_TRA_ROAD_LCV_E!J$2</f>
        <v>1401.5024813769446</v>
      </c>
      <c r="K75" s="16">
        <f>FC_TRA_ROAD_LCV_E!K$2</f>
        <v>1368.1162395332269</v>
      </c>
      <c r="L75" s="16">
        <f>FC_TRA_ROAD_LCV_E!L$2</f>
        <v>1329.3177654421213</v>
      </c>
      <c r="M75" s="16">
        <f>FC_TRA_ROAD_LCV_E!M$2</f>
        <v>1345.0361750601289</v>
      </c>
      <c r="N75" s="16">
        <f>FC_TRA_ROAD_LCV_E!N$2</f>
        <v>1359.5078141895196</v>
      </c>
      <c r="O75" s="16">
        <f>FC_TRA_ROAD_LCV_E!O$2</f>
        <v>1351.0205154747791</v>
      </c>
      <c r="P75" s="16">
        <f>FC_TRA_ROAD_LCV_E!P$2</f>
        <v>1391.4349334424521</v>
      </c>
      <c r="Q75" s="16">
        <f>FC_TRA_ROAD_LCV_E!Q$2</f>
        <v>1430.318630930087</v>
      </c>
      <c r="R75" s="16">
        <f>FC_TRA_ROAD_LCV_E!R$2</f>
        <v>1459.9775114999891</v>
      </c>
      <c r="S75" s="16">
        <f>FC_TRA_ROAD_LCV_E!S$2</f>
        <v>1516.9977470926283</v>
      </c>
      <c r="T75" s="16">
        <f>FC_TRA_ROAD_LCV_E!T$2</f>
        <v>1543.076922837894</v>
      </c>
      <c r="U75" s="16">
        <f>FC_TRA_ROAD_LCV_E!U$2</f>
        <v>1566.5751270574699</v>
      </c>
      <c r="V75" s="16">
        <f>FC_TRA_ROAD_LCV_E!V$2</f>
        <v>1612.6748239534766</v>
      </c>
      <c r="W75" s="16">
        <f>FC_TRA_ROAD_LCV_E!W$2</f>
        <v>1639.4851190217892</v>
      </c>
      <c r="X75" s="16">
        <f>FC_TRA_ROAD_LCV_E!X$2</f>
        <v>1739.7223612069915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4443.0813425076167</v>
      </c>
      <c r="D76" s="16">
        <f>FC_TRA_ROAD_HGV_E!D$2</f>
        <v>5210.9829245612418</v>
      </c>
      <c r="E76" s="16">
        <f>FC_TRA_ROAD_HGV_E!E$2</f>
        <v>5889.1100777136935</v>
      </c>
      <c r="F76" s="16">
        <f>FC_TRA_ROAD_HGV_E!F$2</f>
        <v>6446.0865260614146</v>
      </c>
      <c r="G76" s="16">
        <f>FC_TRA_ROAD_HGV_E!G$2</f>
        <v>6487.4261314495925</v>
      </c>
      <c r="H76" s="16">
        <f>FC_TRA_ROAD_HGV_E!H$2</f>
        <v>6800.7274331879153</v>
      </c>
      <c r="I76" s="16">
        <f>FC_TRA_ROAD_HGV_E!I$2</f>
        <v>6128.5333772955137</v>
      </c>
      <c r="J76" s="16">
        <f>FC_TRA_ROAD_HGV_E!J$2</f>
        <v>6080.3111653137339</v>
      </c>
      <c r="K76" s="16">
        <f>FC_TRA_ROAD_HGV_E!K$2</f>
        <v>5862.3775294288362</v>
      </c>
      <c r="L76" s="16">
        <f>FC_TRA_ROAD_HGV_E!L$2</f>
        <v>5426.5146644237084</v>
      </c>
      <c r="M76" s="16">
        <f>FC_TRA_ROAD_HGV_E!M$2</f>
        <v>5992.5554564648064</v>
      </c>
      <c r="N76" s="16">
        <f>FC_TRA_ROAD_HGV_E!N$2</f>
        <v>5440.7490431097394</v>
      </c>
      <c r="O76" s="16">
        <f>FC_TRA_ROAD_HGV_E!O$2</f>
        <v>5563.0529910125597</v>
      </c>
      <c r="P76" s="16">
        <f>FC_TRA_ROAD_HGV_E!P$2</f>
        <v>6563.3218772106211</v>
      </c>
      <c r="Q76" s="16">
        <f>FC_TRA_ROAD_HGV_E!Q$2</f>
        <v>6157.9154232561523</v>
      </c>
      <c r="R76" s="16">
        <f>FC_TRA_ROAD_HGV_E!R$2</f>
        <v>6319.4743971269163</v>
      </c>
      <c r="S76" s="16">
        <f>FC_TRA_ROAD_HGV_E!S$2</f>
        <v>6615.6562467068079</v>
      </c>
      <c r="T76" s="16">
        <f>FC_TRA_ROAD_HGV_E!T$2</f>
        <v>6892.2333757690076</v>
      </c>
      <c r="U76" s="16">
        <f>FC_TRA_ROAD_HGV_E!U$2</f>
        <v>7285.2804591442064</v>
      </c>
      <c r="V76" s="16">
        <f>FC_TRA_ROAD_HGV_E!V$2</f>
        <v>7656.8335879706792</v>
      </c>
      <c r="W76" s="16">
        <f>FC_TRA_ROAD_HGV_E!W$2</f>
        <v>6778.5799537042258</v>
      </c>
      <c r="X76" s="16">
        <f>FC_TRA_ROAD_HGV_E!X$2</f>
        <v>7166.9409902849056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105.58875276000002</v>
      </c>
      <c r="D77" s="14">
        <f>FC_TRA_DAVI_E!D$2</f>
        <v>99.362097720000023</v>
      </c>
      <c r="E77" s="14">
        <f>FC_TRA_DAVI_E!E$2</f>
        <v>102.34401372000002</v>
      </c>
      <c r="F77" s="14">
        <f>FC_TRA_DAVI_E!F$2</f>
        <v>99.362097720000023</v>
      </c>
      <c r="G77" s="14">
        <f>FC_TRA_DAVI_E!G$2</f>
        <v>105.45734124000001</v>
      </c>
      <c r="H77" s="14">
        <f>FC_TRA_DAVI_E!H$2</f>
        <v>106.68724344</v>
      </c>
      <c r="I77" s="14">
        <f>FC_TRA_DAVI_E!I$2</f>
        <v>112.15878047999999</v>
      </c>
      <c r="J77" s="14">
        <f>FC_TRA_DAVI_E!J$2</f>
        <v>114.62313204</v>
      </c>
      <c r="K77" s="14">
        <f>FC_TRA_DAVI_E!K$2</f>
        <v>112.28046624</v>
      </c>
      <c r="L77" s="14">
        <f>FC_TRA_DAVI_E!L$2</f>
        <v>109.54628964000003</v>
      </c>
      <c r="M77" s="14">
        <f>FC_TRA_DAVI_E!M$2</f>
        <v>106.37182944</v>
      </c>
      <c r="N77" s="14">
        <f>FC_TRA_DAVI_E!N$2</f>
        <v>105.04626227999998</v>
      </c>
      <c r="O77" s="14">
        <f>FC_TRA_DAVI_E!O$2</f>
        <v>98.795061720000007</v>
      </c>
      <c r="P77" s="14">
        <f>FC_TRA_DAVI_E!P$2</f>
        <v>98.223382799999982</v>
      </c>
      <c r="Q77" s="14">
        <f>FC_TRA_DAVI_E!Q$2</f>
        <v>95.111715960000026</v>
      </c>
      <c r="R77" s="14">
        <f>FC_TRA_DAVI_E!R$2</f>
        <v>95.647953240000007</v>
      </c>
      <c r="S77" s="14">
        <f>FC_TRA_DAVI_E!S$2</f>
        <v>93.861570960000009</v>
      </c>
      <c r="T77" s="14">
        <f>FC_TRA_DAVI_E!T$2</f>
        <v>89.538437160000001</v>
      </c>
      <c r="U77" s="14">
        <f>FC_TRA_DAVI_E!U$2</f>
        <v>93.634793999999999</v>
      </c>
      <c r="V77" s="14">
        <f>FC_TRA_DAVI_E!V$2</f>
        <v>77.515165080000003</v>
      </c>
      <c r="W77" s="14">
        <f>FC_TRA_DAVI_E!W$2</f>
        <v>50.07944088</v>
      </c>
      <c r="X77" s="14">
        <f>FC_TRA_DAVI_E!X$2</f>
        <v>49.281294960000004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105.00501755954923</v>
      </c>
      <c r="D78" s="16">
        <f>FC_TRA_DAVI_PA_E!D$2</f>
        <v>98.981559271069202</v>
      </c>
      <c r="E78" s="16">
        <f>FC_TRA_DAVI_PA_E!E$2</f>
        <v>101.97908519353125</v>
      </c>
      <c r="F78" s="16">
        <f>FC_TRA_DAVI_PA_E!F$2</f>
        <v>98.991351424400605</v>
      </c>
      <c r="G78" s="16">
        <f>FC_TRA_DAVI_PA_E!G$2</f>
        <v>104.93710734504441</v>
      </c>
      <c r="H78" s="16">
        <f>FC_TRA_DAVI_PA_E!H$2</f>
        <v>106.14525984271029</v>
      </c>
      <c r="I78" s="16">
        <f>FC_TRA_DAVI_PA_E!I$2</f>
        <v>111.59495268388935</v>
      </c>
      <c r="J78" s="16">
        <f>FC_TRA_DAVI_PA_E!J$2</f>
        <v>114.1239660750845</v>
      </c>
      <c r="K78" s="16">
        <f>FC_TRA_DAVI_PA_E!K$2</f>
        <v>111.78112584445867</v>
      </c>
      <c r="L78" s="16">
        <f>FC_TRA_DAVI_PA_E!L$2</f>
        <v>109.08015682655515</v>
      </c>
      <c r="M78" s="16">
        <f>FC_TRA_DAVI_PA_E!M$2</f>
        <v>105.99385619841507</v>
      </c>
      <c r="N78" s="16">
        <f>FC_TRA_DAVI_PA_E!N$2</f>
        <v>104.6986135790826</v>
      </c>
      <c r="O78" s="16">
        <f>FC_TRA_DAVI_PA_E!O$2</f>
        <v>98.557616630739545</v>
      </c>
      <c r="P78" s="16">
        <f>FC_TRA_DAVI_PA_E!P$2</f>
        <v>98.036968880892232</v>
      </c>
      <c r="Q78" s="16">
        <f>FC_TRA_DAVI_PA_E!Q$2</f>
        <v>94.986944260335974</v>
      </c>
      <c r="R78" s="16">
        <f>FC_TRA_DAVI_PA_E!R$2</f>
        <v>95.516090268862726</v>
      </c>
      <c r="S78" s="16">
        <f>FC_TRA_DAVI_PA_E!S$2</f>
        <v>93.781178533468051</v>
      </c>
      <c r="T78" s="16">
        <f>FC_TRA_DAVI_PA_E!T$2</f>
        <v>89.476565547975056</v>
      </c>
      <c r="U78" s="16">
        <f>FC_TRA_DAVI_PA_E!U$2</f>
        <v>93.569327998829834</v>
      </c>
      <c r="V78" s="16">
        <f>FC_TRA_DAVI_PA_E!V$2</f>
        <v>77.500343625789327</v>
      </c>
      <c r="W78" s="16">
        <f>FC_TRA_DAVI_PA_E!W$2</f>
        <v>50.064893556376127</v>
      </c>
      <c r="X78" s="16">
        <f>FC_TRA_DAVI_PA_E!X$2</f>
        <v>49.262736081252896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0.58373520045079719</v>
      </c>
      <c r="D79" s="16">
        <f>FC_TRA_DAVI_FR_E!D$2</f>
        <v>0.3805384489308129</v>
      </c>
      <c r="E79" s="16">
        <f>FC_TRA_DAVI_FR_E!E$2</f>
        <v>0.36492852646878171</v>
      </c>
      <c r="F79" s="16">
        <f>FC_TRA_DAVI_FR_E!F$2</f>
        <v>0.37074629559943006</v>
      </c>
      <c r="G79" s="16">
        <f>FC_TRA_DAVI_FR_E!G$2</f>
        <v>0.52023389495559091</v>
      </c>
      <c r="H79" s="16">
        <f>FC_TRA_DAVI_FR_E!H$2</f>
        <v>0.54198359728971546</v>
      </c>
      <c r="I79" s="16">
        <f>FC_TRA_DAVI_FR_E!I$2</f>
        <v>0.56382779611064826</v>
      </c>
      <c r="J79" s="16">
        <f>FC_TRA_DAVI_FR_E!J$2</f>
        <v>0.49916596491550974</v>
      </c>
      <c r="K79" s="16">
        <f>FC_TRA_DAVI_FR_E!K$2</f>
        <v>0.4993403955413277</v>
      </c>
      <c r="L79" s="16">
        <f>FC_TRA_DAVI_FR_E!L$2</f>
        <v>0.46613281344486396</v>
      </c>
      <c r="M79" s="16">
        <f>FC_TRA_DAVI_FR_E!M$2</f>
        <v>0.37797324158491424</v>
      </c>
      <c r="N79" s="16">
        <f>FC_TRA_DAVI_FR_E!N$2</f>
        <v>0.34764870091737682</v>
      </c>
      <c r="O79" s="16">
        <f>FC_TRA_DAVI_FR_E!O$2</f>
        <v>0.23744508926047186</v>
      </c>
      <c r="P79" s="16">
        <f>FC_TRA_DAVI_FR_E!P$2</f>
        <v>0.18641391910775795</v>
      </c>
      <c r="Q79" s="16">
        <f>FC_TRA_DAVI_FR_E!Q$2</f>
        <v>0.12477169966404038</v>
      </c>
      <c r="R79" s="16">
        <f>FC_TRA_DAVI_FR_E!R$2</f>
        <v>0.13186297113727938</v>
      </c>
      <c r="S79" s="16">
        <f>FC_TRA_DAVI_FR_E!S$2</f>
        <v>8.03924265319646E-2</v>
      </c>
      <c r="T79" s="16">
        <f>FC_TRA_DAVI_FR_E!T$2</f>
        <v>6.1871612024955253E-2</v>
      </c>
      <c r="U79" s="16">
        <f>FC_TRA_DAVI_FR_E!U$2</f>
        <v>6.5466001170175064E-2</v>
      </c>
      <c r="V79" s="16">
        <f>FC_TRA_DAVI_FR_E!V$2</f>
        <v>1.4821454210683961E-2</v>
      </c>
      <c r="W79" s="16">
        <f>FC_TRA_DAVI_FR_E!W$2</f>
        <v>1.4547323623870357E-2</v>
      </c>
      <c r="X79" s="16">
        <f>FC_TRA_DAVI_FR_E!X$2</f>
        <v>1.8558878747105712E-2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107.17253856000002</v>
      </c>
      <c r="D80" s="14">
        <f>FC_TRA_DNAVI_E!D$2</f>
        <v>113.51529108000001</v>
      </c>
      <c r="E80" s="14">
        <f>FC_TRA_DNAVI_E!E$2</f>
        <v>119.85831035999998</v>
      </c>
      <c r="F80" s="14">
        <f>FC_TRA_DNAVI_E!F$2</f>
        <v>107.17253856000002</v>
      </c>
      <c r="G80" s="14">
        <f>FC_TRA_DNAVI_E!G$2</f>
        <v>129.37257252000001</v>
      </c>
      <c r="H80" s="14">
        <f>FC_TRA_DNAVI_E!H$2</f>
        <v>128.33273231999999</v>
      </c>
      <c r="I80" s="14">
        <f>FC_TRA_DNAVI_E!I$2</f>
        <v>121.74699167999999</v>
      </c>
      <c r="J80" s="14">
        <f>FC_TRA_DNAVI_E!J$2</f>
        <v>125.30242835999999</v>
      </c>
      <c r="K80" s="14">
        <f>FC_TRA_DNAVI_E!K$2</f>
        <v>118.59740064000003</v>
      </c>
      <c r="L80" s="14">
        <f>FC_TRA_DNAVI_E!L$2</f>
        <v>110.47366223999998</v>
      </c>
      <c r="M80" s="14">
        <f>FC_TRA_DNAVI_E!M$2</f>
        <v>122.23789379999999</v>
      </c>
      <c r="N80" s="14">
        <f>FC_TRA_DNAVI_E!N$2</f>
        <v>117.91434707999997</v>
      </c>
      <c r="O80" s="14">
        <f>FC_TRA_DNAVI_E!O$2</f>
        <v>113.94801251999996</v>
      </c>
      <c r="P80" s="14">
        <f>FC_TRA_DNAVI_E!P$2</f>
        <v>121.28406695999999</v>
      </c>
      <c r="Q80" s="14">
        <f>FC_TRA_DNAVI_E!Q$2</f>
        <v>123.20443331999999</v>
      </c>
      <c r="R80" s="14">
        <f>FC_TRA_DNAVI_E!R$2</f>
        <v>114.60755555999999</v>
      </c>
      <c r="S80" s="14">
        <f>FC_TRA_DNAVI_E!S$2</f>
        <v>121.30477164</v>
      </c>
      <c r="T80" s="14">
        <f>FC_TRA_DNAVI_E!T$2</f>
        <v>126.47752452</v>
      </c>
      <c r="U80" s="14">
        <f>FC_TRA_DNAVI_E!U$2</f>
        <v>118.31538024000001</v>
      </c>
      <c r="V80" s="14">
        <f>FC_TRA_DNAVI_E!V$2</f>
        <v>133.35790751999997</v>
      </c>
      <c r="W80" s="14">
        <f>FC_TRA_DNAVI_E!W$2</f>
        <v>66.501990359999994</v>
      </c>
      <c r="X80" s="14">
        <f>FC_TRA_DNAVI_E!X$2</f>
        <v>97.970608079999991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0</v>
      </c>
      <c r="K81" s="16">
        <f>FC_TRA_DNAVI_DCS_E!K$2</f>
        <v>0</v>
      </c>
      <c r="L81" s="16">
        <f>FC_TRA_DNAVI_DCS_E!L$2</f>
        <v>0</v>
      </c>
      <c r="M81" s="16">
        <f>FC_TRA_DNAVI_DCS_E!M$2</f>
        <v>0</v>
      </c>
      <c r="N81" s="16">
        <f>FC_TRA_DNAVI_DCS_E!N$2</f>
        <v>0</v>
      </c>
      <c r="O81" s="16">
        <f>FC_TRA_DNAVI_DCS_E!O$2</f>
        <v>0</v>
      </c>
      <c r="P81" s="16">
        <f>FC_TRA_DNAVI_DCS_E!P$2</f>
        <v>0</v>
      </c>
      <c r="Q81" s="16">
        <f>FC_TRA_DNAVI_DCS_E!Q$2</f>
        <v>0</v>
      </c>
      <c r="R81" s="16">
        <f>FC_TRA_DNAVI_DCS_E!R$2</f>
        <v>0</v>
      </c>
      <c r="S81" s="16">
        <f>FC_TRA_DNAVI_DCS_E!S$2</f>
        <v>0</v>
      </c>
      <c r="T81" s="16">
        <f>FC_TRA_DNAVI_DCS_E!T$2</f>
        <v>0</v>
      </c>
      <c r="U81" s="16">
        <f>FC_TRA_DNAVI_DCS_E!U$2</f>
        <v>0</v>
      </c>
      <c r="V81" s="16">
        <f>FC_TRA_DNAVI_DCS_E!V$2</f>
        <v>0</v>
      </c>
      <c r="W81" s="16">
        <f>FC_TRA_DNAVI_DCS_E!W$2</f>
        <v>0</v>
      </c>
      <c r="X81" s="16">
        <f>FC_TRA_DNAVI_DCS_E!X$2</f>
        <v>0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107.17253856000002</v>
      </c>
      <c r="D82" s="16">
        <f>FC_TRA_DNAVI_IWW_E!D$2</f>
        <v>113.51529108000001</v>
      </c>
      <c r="E82" s="16">
        <f>FC_TRA_DNAVI_IWW_E!E$2</f>
        <v>119.85831035999998</v>
      </c>
      <c r="F82" s="16">
        <f>FC_TRA_DNAVI_IWW_E!F$2</f>
        <v>107.17253856000002</v>
      </c>
      <c r="G82" s="16">
        <f>FC_TRA_DNAVI_IWW_E!G$2</f>
        <v>129.37257252000001</v>
      </c>
      <c r="H82" s="16">
        <f>FC_TRA_DNAVI_IWW_E!H$2</f>
        <v>128.33273231999999</v>
      </c>
      <c r="I82" s="16">
        <f>FC_TRA_DNAVI_IWW_E!I$2</f>
        <v>121.74699167999999</v>
      </c>
      <c r="J82" s="16">
        <f>FC_TRA_DNAVI_IWW_E!J$2</f>
        <v>125.30242835999999</v>
      </c>
      <c r="K82" s="16">
        <f>FC_TRA_DNAVI_IWW_E!K$2</f>
        <v>118.59740064000003</v>
      </c>
      <c r="L82" s="16">
        <f>FC_TRA_DNAVI_IWW_E!L$2</f>
        <v>110.47366223999998</v>
      </c>
      <c r="M82" s="16">
        <f>FC_TRA_DNAVI_IWW_E!M$2</f>
        <v>122.23789379999999</v>
      </c>
      <c r="N82" s="16">
        <f>FC_TRA_DNAVI_IWW_E!N$2</f>
        <v>117.91434707999997</v>
      </c>
      <c r="O82" s="16">
        <f>FC_TRA_DNAVI_IWW_E!O$2</f>
        <v>113.94801251999996</v>
      </c>
      <c r="P82" s="16">
        <f>FC_TRA_DNAVI_IWW_E!P$2</f>
        <v>121.28406695999999</v>
      </c>
      <c r="Q82" s="16">
        <f>FC_TRA_DNAVI_IWW_E!Q$2</f>
        <v>123.20443331999999</v>
      </c>
      <c r="R82" s="16">
        <f>FC_TRA_DNAVI_IWW_E!R$2</f>
        <v>114.60755555999999</v>
      </c>
      <c r="S82" s="16">
        <f>FC_TRA_DNAVI_IWW_E!S$2</f>
        <v>121.30477164</v>
      </c>
      <c r="T82" s="16">
        <f>FC_TRA_DNAVI_IWW_E!T$2</f>
        <v>126.47752452</v>
      </c>
      <c r="U82" s="16">
        <f>FC_TRA_DNAVI_IWW_E!U$2</f>
        <v>118.31538024000001</v>
      </c>
      <c r="V82" s="16">
        <f>FC_TRA_DNAVI_IWW_E!V$2</f>
        <v>133.35790751999997</v>
      </c>
      <c r="W82" s="16">
        <f>FC_TRA_DNAVI_IWW_E!W$2</f>
        <v>66.501990359999994</v>
      </c>
      <c r="X82" s="16">
        <f>FC_TRA_DNAVI_IWW_E!X$2</f>
        <v>97.970608079999991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342.22122000000013</v>
      </c>
      <c r="D83" s="14">
        <f>FC_TRA_PIPE_E!D$2</f>
        <v>503.13285000000002</v>
      </c>
      <c r="E83" s="14">
        <f>FC_TRA_PIPE_E!E$2</f>
        <v>280.52244000000013</v>
      </c>
      <c r="F83" s="14">
        <f>FC_TRA_PIPE_E!F$2</f>
        <v>375.8980499999999</v>
      </c>
      <c r="G83" s="14">
        <f>FC_TRA_PIPE_E!G$2</f>
        <v>376.35245999999995</v>
      </c>
      <c r="H83" s="14">
        <f>FC_TRA_PIPE_E!H$2</f>
        <v>363.10570164000012</v>
      </c>
      <c r="I83" s="14">
        <f>FC_TRA_PIPE_E!I$2</f>
        <v>471.80824812000003</v>
      </c>
      <c r="J83" s="14">
        <f>FC_TRA_PIPE_E!J$2</f>
        <v>493.77240792000003</v>
      </c>
      <c r="K83" s="14">
        <f>FC_TRA_PIPE_E!K$2</f>
        <v>470.67727212000011</v>
      </c>
      <c r="L83" s="14">
        <f>FC_TRA_PIPE_E!L$2</f>
        <v>441.22524336000004</v>
      </c>
      <c r="M83" s="14">
        <f>FC_TRA_PIPE_E!M$2</f>
        <v>464.64937199999991</v>
      </c>
      <c r="N83" s="14">
        <f>FC_TRA_PIPE_E!N$2</f>
        <v>575.55893735999996</v>
      </c>
      <c r="O83" s="14">
        <f>FC_TRA_PIPE_E!O$2</f>
        <v>463.79144592000011</v>
      </c>
      <c r="P83" s="14">
        <f>FC_TRA_PIPE_E!P$2</f>
        <v>614.56024079999997</v>
      </c>
      <c r="Q83" s="14">
        <f>FC_TRA_PIPE_E!Q$2</f>
        <v>511.16217372000006</v>
      </c>
      <c r="R83" s="14">
        <f>FC_TRA_PIPE_E!R$2</f>
        <v>592.84651139999994</v>
      </c>
      <c r="S83" s="14">
        <f>FC_TRA_PIPE_E!S$2</f>
        <v>568.35583199999996</v>
      </c>
      <c r="T83" s="14">
        <f>FC_TRA_PIPE_E!T$2</f>
        <v>642.36831516000007</v>
      </c>
      <c r="U83" s="14">
        <f>FC_TRA_PIPE_E!U$2</f>
        <v>594.91074456000001</v>
      </c>
      <c r="V83" s="14">
        <f>FC_TRA_PIPE_E!V$2</f>
        <v>546.63806340000019</v>
      </c>
      <c r="W83" s="14">
        <f>FC_TRA_PIPE_E!W$2</f>
        <v>476.11686276000012</v>
      </c>
      <c r="X83" s="14">
        <f>FC_TRA_PIPE_E!X$2</f>
        <v>377.53150248000003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12926.642566248111</v>
      </c>
      <c r="D84" s="12">
        <f>FC_OTH_E!D$2</f>
        <v>14133.578823356269</v>
      </c>
      <c r="E84" s="12">
        <f>FC_OTH_E!E$2</f>
        <v>13415.676995289567</v>
      </c>
      <c r="F84" s="12">
        <f>FC_OTH_E!F$2</f>
        <v>14175.741839696762</v>
      </c>
      <c r="G84" s="12">
        <f>FC_OTH_E!G$2</f>
        <v>13676.814376063008</v>
      </c>
      <c r="H84" s="12">
        <f>FC_OTH_E!H$2</f>
        <v>13308.673181745484</v>
      </c>
      <c r="I84" s="12">
        <f>FC_OTH_E!I$2</f>
        <v>12967.620180451089</v>
      </c>
      <c r="J84" s="12">
        <f>FC_OTH_E!J$2</f>
        <v>10989.678944902453</v>
      </c>
      <c r="K84" s="12">
        <f>FC_OTH_E!K$2</f>
        <v>11332.355856781238</v>
      </c>
      <c r="L84" s="12">
        <f>FC_OTH_E!L$2</f>
        <v>10414.946341406408</v>
      </c>
      <c r="M84" s="12">
        <f>FC_OTH_E!M$2</f>
        <v>10602.999879467223</v>
      </c>
      <c r="N84" s="12">
        <f>FC_OTH_E!N$2</f>
        <v>9319.482873040708</v>
      </c>
      <c r="O84" s="12">
        <f>FC_OTH_E!O$2</f>
        <v>8904.7393667571705</v>
      </c>
      <c r="P84" s="12">
        <f>FC_OTH_E!P$2</f>
        <v>9157.1065502536621</v>
      </c>
      <c r="Q84" s="12">
        <f>FC_OTH_E!Q$2</f>
        <v>8145.3290678818312</v>
      </c>
      <c r="R84" s="12">
        <f>FC_OTH_E!R$2</f>
        <v>8567.6434209859999</v>
      </c>
      <c r="S84" s="12">
        <f>FC_OTH_E!S$2</f>
        <v>8801.122089300814</v>
      </c>
      <c r="T84" s="12">
        <f>FC_OTH_E!T$2</f>
        <v>8964.222629635</v>
      </c>
      <c r="U84" s="12">
        <f>FC_OTH_E!U$2</f>
        <v>8172.7671306478696</v>
      </c>
      <c r="V84" s="12">
        <f>FC_OTH_E!V$2</f>
        <v>8403.6153113706132</v>
      </c>
      <c r="W84" s="12">
        <f>FC_OTH_E!W$2</f>
        <v>8411.3690489258624</v>
      </c>
      <c r="X84" s="12">
        <f>FC_OTH_E!X$2</f>
        <v>9141.2727198453067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2958.9846021202111</v>
      </c>
      <c r="D85" s="14">
        <f>FC_OTH_CP_E!D$2</f>
        <v>3964.3284480581283</v>
      </c>
      <c r="E85" s="14">
        <f>FC_OTH_CP_E!E$2</f>
        <v>3828.1061311640683</v>
      </c>
      <c r="F85" s="14">
        <f>FC_OTH_CP_E!F$2</f>
        <v>4490.2416591065339</v>
      </c>
      <c r="G85" s="14">
        <f>FC_OTH_CP_E!G$2</f>
        <v>4332.3450981125206</v>
      </c>
      <c r="H85" s="14">
        <f>FC_OTH_CP_E!H$2</f>
        <v>3602.83302992667</v>
      </c>
      <c r="I85" s="14">
        <f>FC_OTH_CP_E!I$2</f>
        <v>3628.1954025034925</v>
      </c>
      <c r="J85" s="14">
        <f>FC_OTH_CP_E!J$2</f>
        <v>2650.5417977914781</v>
      </c>
      <c r="K85" s="14">
        <f>FC_OTH_CP_E!K$2</f>
        <v>2841.3335942386207</v>
      </c>
      <c r="L85" s="14">
        <f>FC_OTH_CP_E!L$2</f>
        <v>2272.3018284222048</v>
      </c>
      <c r="M85" s="14">
        <f>FC_OTH_CP_E!M$2</f>
        <v>1765.8278098876924</v>
      </c>
      <c r="N85" s="14">
        <f>FC_OTH_CP_E!N$2</f>
        <v>1581.3454966463896</v>
      </c>
      <c r="O85" s="14">
        <f>FC_OTH_CP_E!O$2</f>
        <v>1435.9855202092951</v>
      </c>
      <c r="P85" s="14">
        <f>FC_OTH_CP_E!P$2</f>
        <v>1436.7450878015648</v>
      </c>
      <c r="Q85" s="14">
        <f>FC_OTH_CP_E!Q$2</f>
        <v>1311.4538559823141</v>
      </c>
      <c r="R85" s="14">
        <f>FC_OTH_CP_E!R$2</f>
        <v>1383.7824532074046</v>
      </c>
      <c r="S85" s="14">
        <f>FC_OTH_CP_E!S$2</f>
        <v>1291.8092374799994</v>
      </c>
      <c r="T85" s="14">
        <f>FC_OTH_CP_E!T$2</f>
        <v>1498.5978030000001</v>
      </c>
      <c r="U85" s="14">
        <f>FC_OTH_CP_E!U$2</f>
        <v>1377.5239666799998</v>
      </c>
      <c r="V85" s="14">
        <f>FC_OTH_CP_E!V$2</f>
        <v>1396.8035701199997</v>
      </c>
      <c r="W85" s="14">
        <f>FC_OTH_CP_E!W$2</f>
        <v>1343.9147738400002</v>
      </c>
      <c r="X85" s="14">
        <f>FC_OTH_CP_E!X$2</f>
        <v>1563.9546751200005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2477.8261612112692</v>
      </c>
      <c r="D86" s="16">
        <f>FC_OTH_CP_SH_E!D$2</f>
        <v>3440.9366136944773</v>
      </c>
      <c r="E86" s="16">
        <f>FC_OTH_CP_SH_E!E$2</f>
        <v>3208.1376720367984</v>
      </c>
      <c r="F86" s="16">
        <f>FC_OTH_CP_SH_E!F$2</f>
        <v>3828.1469452042029</v>
      </c>
      <c r="G86" s="16">
        <f>FC_OTH_CP_SH_E!G$2</f>
        <v>3625.2032302116513</v>
      </c>
      <c r="H86" s="16">
        <f>FC_OTH_CP_SH_E!H$2</f>
        <v>2940.1147547166611</v>
      </c>
      <c r="I86" s="16">
        <f>FC_OTH_CP_SH_E!I$2</f>
        <v>2981.9080725150943</v>
      </c>
      <c r="J86" s="16">
        <f>FC_OTH_CP_SH_E!J$2</f>
        <v>2065.4170811836434</v>
      </c>
      <c r="K86" s="16">
        <f>FC_OTH_CP_SH_E!K$2</f>
        <v>2300.8516566439534</v>
      </c>
      <c r="L86" s="16">
        <f>FC_OTH_CP_SH_E!L$2</f>
        <v>1716.8991133212967</v>
      </c>
      <c r="M86" s="16">
        <f>FC_OTH_CP_SH_E!M$2</f>
        <v>1187.9942246366616</v>
      </c>
      <c r="N86" s="16">
        <f>FC_OTH_CP_SH_E!N$2</f>
        <v>1039.2558357106641</v>
      </c>
      <c r="O86" s="16">
        <f>FC_OTH_CP_SH_E!O$2</f>
        <v>1044.1964722574116</v>
      </c>
      <c r="P86" s="16">
        <f>FC_OTH_CP_SH_E!P$2</f>
        <v>1045.2570813616335</v>
      </c>
      <c r="Q86" s="16">
        <f>FC_OTH_CP_SH_E!Q$2</f>
        <v>924.14443301698702</v>
      </c>
      <c r="R86" s="16">
        <f>FC_OTH_CP_SH_E!R$2</f>
        <v>997.16878705061481</v>
      </c>
      <c r="S86" s="16">
        <f>FC_OTH_CP_SH_E!S$2</f>
        <v>907.91858436182827</v>
      </c>
      <c r="T86" s="16">
        <f>FC_OTH_CP_SH_E!T$2</f>
        <v>1102.1451528622711</v>
      </c>
      <c r="U86" s="16">
        <f>FC_OTH_CP_SH_E!U$2</f>
        <v>984.80752023282434</v>
      </c>
      <c r="V86" s="16">
        <f>FC_OTH_CP_SH_E!V$2</f>
        <v>998.89170956892258</v>
      </c>
      <c r="W86" s="16">
        <f>FC_OTH_CP_SH_E!W$2</f>
        <v>975.75081548693424</v>
      </c>
      <c r="X86" s="16">
        <f>FC_OTH_CP_SH_E!X$2</f>
        <v>1183.0302551661266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9.1592199936101029E-2</v>
      </c>
      <c r="D87" s="16">
        <f>FC_OTH_CP_SC_E!D$2</f>
        <v>9.8737193669760664E-2</v>
      </c>
      <c r="E87" s="16">
        <f>FC_OTH_CP_SC_E!E$2</f>
        <v>0.11865895179222746</v>
      </c>
      <c r="F87" s="16">
        <f>FC_OTH_CP_SC_E!F$2</f>
        <v>0.13643098188183198</v>
      </c>
      <c r="G87" s="16">
        <f>FC_OTH_CP_SC_E!G$2</f>
        <v>0.15646359647247934</v>
      </c>
      <c r="H87" s="16">
        <f>FC_OTH_CP_SC_E!H$2</f>
        <v>0.18295176303785432</v>
      </c>
      <c r="I87" s="16">
        <f>FC_OTH_CP_SC_E!I$2</f>
        <v>0.2143901104019228</v>
      </c>
      <c r="J87" s="16">
        <f>FC_OTH_CP_SC_E!J$2</f>
        <v>0.26629055421130038</v>
      </c>
      <c r="K87" s="16">
        <f>FC_OTH_CP_SC_E!K$2</f>
        <v>0.30159804998504197</v>
      </c>
      <c r="L87" s="16">
        <f>FC_OTH_CP_SC_E!L$2</f>
        <v>0.36177964884406988</v>
      </c>
      <c r="M87" s="16">
        <f>FC_OTH_CP_SC_E!M$2</f>
        <v>0.4088538488684938</v>
      </c>
      <c r="N87" s="16">
        <f>FC_OTH_CP_SC_E!N$2</f>
        <v>0.46689021870678254</v>
      </c>
      <c r="O87" s="16">
        <f>FC_OTH_CP_SC_E!O$2</f>
        <v>0.5114173182956443</v>
      </c>
      <c r="P87" s="16">
        <f>FC_OTH_CP_SC_E!P$2</f>
        <v>0.61024454346331636</v>
      </c>
      <c r="Q87" s="16">
        <f>FC_OTH_CP_SC_E!Q$2</f>
        <v>0.60039475523992059</v>
      </c>
      <c r="R87" s="16">
        <f>FC_OTH_CP_SC_E!R$2</f>
        <v>0.82506148777544075</v>
      </c>
      <c r="S87" s="16">
        <f>FC_OTH_CP_SC_E!S$2</f>
        <v>0.73696546267913243</v>
      </c>
      <c r="T87" s="16">
        <f>FC_OTH_CP_SC_E!T$2</f>
        <v>0.87538455655306935</v>
      </c>
      <c r="U87" s="16">
        <f>FC_OTH_CP_SC_E!U$2</f>
        <v>0.91952361254854587</v>
      </c>
      <c r="V87" s="16">
        <f>FC_OTH_CP_SC_E!V$2</f>
        <v>1.0513670695390052</v>
      </c>
      <c r="W87" s="16">
        <f>FC_OTH_CP_SC_E!W$2</f>
        <v>0.98279539907763691</v>
      </c>
      <c r="X87" s="16">
        <f>FC_OTH_CP_SC_E!X$2</f>
        <v>1.0537732949000977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316.08948394252212</v>
      </c>
      <c r="D88" s="16">
        <f>FC_OTH_CP_HW_E!D$2</f>
        <v>321.40900924139464</v>
      </c>
      <c r="E88" s="16">
        <f>FC_OTH_CP_HW_E!E$2</f>
        <v>321.16790351134193</v>
      </c>
      <c r="F88" s="16">
        <f>FC_OTH_CP_HW_E!F$2</f>
        <v>322.85927960343406</v>
      </c>
      <c r="G88" s="16">
        <f>FC_OTH_CP_HW_E!G$2</f>
        <v>320.29467624481487</v>
      </c>
      <c r="H88" s="16">
        <f>FC_OTH_CP_HW_E!H$2</f>
        <v>317.59984902688365</v>
      </c>
      <c r="I88" s="16">
        <f>FC_OTH_CP_HW_E!I$2</f>
        <v>301.4398821372468</v>
      </c>
      <c r="J88" s="16">
        <f>FC_OTH_CP_HW_E!J$2</f>
        <v>288.30800497180098</v>
      </c>
      <c r="K88" s="16">
        <f>FC_OTH_CP_HW_E!K$2</f>
        <v>265.80664969063633</v>
      </c>
      <c r="L88" s="16">
        <f>FC_OTH_CP_HW_E!L$2</f>
        <v>254.57222244756355</v>
      </c>
      <c r="M88" s="16">
        <f>FC_OTH_CP_HW_E!M$2</f>
        <v>217.3659431500532</v>
      </c>
      <c r="N88" s="16">
        <f>FC_OTH_CP_HW_E!N$2</f>
        <v>200.53305410690166</v>
      </c>
      <c r="O88" s="16">
        <f>FC_OTH_CP_HW_E!O$2</f>
        <v>159.330746484804</v>
      </c>
      <c r="P88" s="16">
        <f>FC_OTH_CP_HW_E!P$2</f>
        <v>156.69614640842343</v>
      </c>
      <c r="Q88" s="16">
        <f>FC_OTH_CP_HW_E!Q$2</f>
        <v>151.010496827211</v>
      </c>
      <c r="R88" s="16">
        <f>FC_OTH_CP_HW_E!R$2</f>
        <v>147.45878328844117</v>
      </c>
      <c r="S88" s="16">
        <f>FC_OTH_CP_HW_E!S$2</f>
        <v>145.44386324937824</v>
      </c>
      <c r="T88" s="16">
        <f>FC_OTH_CP_HW_E!T$2</f>
        <v>144.19031804713109</v>
      </c>
      <c r="U88" s="16">
        <f>FC_OTH_CP_HW_E!U$2</f>
        <v>140.08003128151157</v>
      </c>
      <c r="V88" s="16">
        <f>FC_OTH_CP_HW_E!V$2</f>
        <v>135.08799594102652</v>
      </c>
      <c r="W88" s="16">
        <f>FC_OTH_CP_HW_E!W$2</f>
        <v>123.21304739506154</v>
      </c>
      <c r="X88" s="16">
        <f>FC_OTH_CP_HW_E!X$2</f>
        <v>129.9904131740096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164.97736476648359</v>
      </c>
      <c r="D89" s="16">
        <f>FC_OTH_CP_CA_E!D$2</f>
        <v>201.88408792858672</v>
      </c>
      <c r="E89" s="16">
        <f>FC_OTH_CP_CA_E!E$2</f>
        <v>298.68189666413531</v>
      </c>
      <c r="F89" s="16">
        <f>FC_OTH_CP_CA_E!F$2</f>
        <v>339.09900331701454</v>
      </c>
      <c r="G89" s="16">
        <f>FC_OTH_CP_CA_E!G$2</f>
        <v>386.69072805958132</v>
      </c>
      <c r="H89" s="16">
        <f>FC_OTH_CP_CA_E!H$2</f>
        <v>344.93547442008725</v>
      </c>
      <c r="I89" s="16">
        <f>FC_OTH_CP_CA_E!I$2</f>
        <v>344.63305774074922</v>
      </c>
      <c r="J89" s="16">
        <f>FC_OTH_CP_CA_E!J$2</f>
        <v>296.55042108182187</v>
      </c>
      <c r="K89" s="16">
        <f>FC_OTH_CP_CA_E!K$2</f>
        <v>274.37368985404549</v>
      </c>
      <c r="L89" s="16">
        <f>FC_OTH_CP_CA_E!L$2</f>
        <v>300.46871300450067</v>
      </c>
      <c r="M89" s="16">
        <f>FC_OTH_CP_CA_E!M$2</f>
        <v>360.05878825210891</v>
      </c>
      <c r="N89" s="16">
        <f>FC_OTH_CP_CA_E!N$2</f>
        <v>341.08971661011708</v>
      </c>
      <c r="O89" s="16">
        <f>FC_OTH_CP_CA_E!O$2</f>
        <v>231.94688414878391</v>
      </c>
      <c r="P89" s="16">
        <f>FC_OTH_CP_CA_E!P$2</f>
        <v>234.18161548804451</v>
      </c>
      <c r="Q89" s="16">
        <f>FC_OTH_CP_CA_E!Q$2</f>
        <v>235.69853138287607</v>
      </c>
      <c r="R89" s="16">
        <f>FC_OTH_CP_CA_E!R$2</f>
        <v>238.32982138057318</v>
      </c>
      <c r="S89" s="16">
        <f>FC_OTH_CP_CA_E!S$2</f>
        <v>237.70982440611397</v>
      </c>
      <c r="T89" s="16">
        <f>FC_OTH_CP_CA_E!T$2</f>
        <v>251.38694753404496</v>
      </c>
      <c r="U89" s="16">
        <f>FC_OTH_CP_CA_E!U$2</f>
        <v>251.71689155311518</v>
      </c>
      <c r="V89" s="16">
        <f>FC_OTH_CP_CA_E!V$2</f>
        <v>261.77249754051178</v>
      </c>
      <c r="W89" s="16">
        <f>FC_OTH_CP_CA_E!W$2</f>
        <v>243.96811555892677</v>
      </c>
      <c r="X89" s="16">
        <f>FC_OTH_CP_CA_E!X$2</f>
        <v>249.88023348496412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8945.3453416721495</v>
      </c>
      <c r="D90" s="14">
        <f>FC_OTH_HH_E!D$2</f>
        <v>9147.9012836466682</v>
      </c>
      <c r="E90" s="14">
        <f>FC_OTH_HH_E!E$2</f>
        <v>8609.8007619072196</v>
      </c>
      <c r="F90" s="14">
        <f>FC_OTH_HH_E!F$2</f>
        <v>8689.8438420678431</v>
      </c>
      <c r="G90" s="14">
        <f>FC_OTH_HH_E!G$2</f>
        <v>8359.5580346975494</v>
      </c>
      <c r="H90" s="14">
        <f>FC_OTH_HH_E!H$2</f>
        <v>8798.0330343158676</v>
      </c>
      <c r="I90" s="14">
        <f>FC_OTH_HH_E!I$2</f>
        <v>8471.523710571315</v>
      </c>
      <c r="J90" s="14">
        <f>FC_OTH_HH_E!J$2</f>
        <v>7497.7988738457025</v>
      </c>
      <c r="K90" s="14">
        <f>FC_OTH_HH_E!K$2</f>
        <v>7654.0632992433202</v>
      </c>
      <c r="L90" s="14">
        <f>FC_OTH_HH_E!L$2</f>
        <v>7363.4948358131751</v>
      </c>
      <c r="M90" s="14">
        <f>FC_OTH_HH_E!M$2</f>
        <v>8058.8763563479861</v>
      </c>
      <c r="N90" s="14">
        <f>FC_OTH_HH_E!N$2</f>
        <v>6983.0333969518833</v>
      </c>
      <c r="O90" s="14">
        <f>FC_OTH_HH_E!O$2</f>
        <v>6731.1385274143922</v>
      </c>
      <c r="P90" s="14">
        <f>FC_OTH_HH_E!P$2</f>
        <v>6963.8981988364603</v>
      </c>
      <c r="Q90" s="14">
        <f>FC_OTH_HH_E!Q$2</f>
        <v>6078.3288962300703</v>
      </c>
      <c r="R90" s="14">
        <f>FC_OTH_HH_E!R$2</f>
        <v>6434.1524883564216</v>
      </c>
      <c r="S90" s="14">
        <f>FC_OTH_HH_E!S$2</f>
        <v>6747.792435902913</v>
      </c>
      <c r="T90" s="14">
        <f>FC_OTH_HH_E!T$2</f>
        <v>6715.7981362899154</v>
      </c>
      <c r="U90" s="14">
        <f>FC_OTH_HH_E!U$2</f>
        <v>6057.9007648085953</v>
      </c>
      <c r="V90" s="14">
        <f>FC_OTH_HH_E!V$2</f>
        <v>6271.1626263640255</v>
      </c>
      <c r="W90" s="14">
        <f>FC_OTH_HH_E!W$2</f>
        <v>6347.233519424175</v>
      </c>
      <c r="X90" s="14">
        <f>FC_OTH_HH_E!X$2</f>
        <v>6840.7587992749068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8147.7300058234832</v>
      </c>
      <c r="D91" s="16">
        <f>FC_OTH_HH_SH_E!D$2</f>
        <v>8327.1955292708808</v>
      </c>
      <c r="E91" s="16">
        <f>FC_OTH_HH_SH_E!E$2</f>
        <v>7742.6307404124227</v>
      </c>
      <c r="F91" s="16">
        <f>FC_OTH_HH_SH_E!F$2</f>
        <v>7798.0999758336757</v>
      </c>
      <c r="G91" s="16">
        <f>FC_OTH_HH_SH_E!G$2</f>
        <v>7473.5641154493751</v>
      </c>
      <c r="H91" s="16">
        <f>FC_OTH_HH_SH_E!H$2</f>
        <v>7921.0587603498861</v>
      </c>
      <c r="I91" s="16">
        <f>FC_OTH_HH_SH_E!I$2</f>
        <v>7565.9119183776857</v>
      </c>
      <c r="J91" s="16">
        <f>FC_OTH_HH_SH_E!J$2</f>
        <v>6667.5808948253352</v>
      </c>
      <c r="K91" s="16">
        <f>FC_OTH_HH_SH_E!K$2</f>
        <v>6817.0873252401198</v>
      </c>
      <c r="L91" s="16">
        <f>FC_OTH_HH_SH_E!L$2</f>
        <v>6499.7551494432755</v>
      </c>
      <c r="M91" s="16">
        <f>FC_OTH_HH_SH_E!M$2</f>
        <v>7189.3105060049493</v>
      </c>
      <c r="N91" s="16">
        <f>FC_OTH_HH_SH_E!N$2</f>
        <v>6105.0587484377647</v>
      </c>
      <c r="O91" s="16">
        <f>FC_OTH_HH_SH_E!O$2</f>
        <v>5929.8402600281006</v>
      </c>
      <c r="P91" s="16">
        <f>FC_OTH_HH_SH_E!P$2</f>
        <v>6153.716897934497</v>
      </c>
      <c r="Q91" s="16">
        <f>FC_OTH_HH_SH_E!Q$2</f>
        <v>5257.0668346366438</v>
      </c>
      <c r="R91" s="16">
        <f>FC_OTH_HH_SH_E!R$2</f>
        <v>5663.5936480813634</v>
      </c>
      <c r="S91" s="16">
        <f>FC_OTH_HH_SH_E!S$2</f>
        <v>5989.7662593708756</v>
      </c>
      <c r="T91" s="16">
        <f>FC_OTH_HH_SH_E!T$2</f>
        <v>5964.2707422406584</v>
      </c>
      <c r="U91" s="16">
        <f>FC_OTH_HH_SH_E!U$2</f>
        <v>5374.9483997395473</v>
      </c>
      <c r="V91" s="16">
        <f>FC_OTH_HH_SH_E!V$2</f>
        <v>5590.2883273268635</v>
      </c>
      <c r="W91" s="16">
        <f>FC_OTH_HH_SH_E!W$2</f>
        <v>5652.2078216212331</v>
      </c>
      <c r="X91" s="16">
        <f>FC_OTH_HH_SH_E!X$2</f>
        <v>6039.7358398967226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781.84500606742938</v>
      </c>
      <c r="D93" s="16">
        <f>FC_OTH_HH_WH_E!D$2</f>
        <v>801.5731534248705</v>
      </c>
      <c r="E93" s="16">
        <f>FC_OTH_HH_WH_E!E$2</f>
        <v>847.25732535114889</v>
      </c>
      <c r="F93" s="16">
        <f>FC_OTH_HH_WH_E!F$2</f>
        <v>871.16765562512137</v>
      </c>
      <c r="G93" s="16">
        <f>FC_OTH_HH_WH_E!G$2</f>
        <v>863.84030660958956</v>
      </c>
      <c r="H93" s="16">
        <f>FC_OTH_HH_WH_E!H$2</f>
        <v>854.42201525743155</v>
      </c>
      <c r="I93" s="16">
        <f>FC_OTH_HH_WH_E!I$2</f>
        <v>879.63232513788171</v>
      </c>
      <c r="J93" s="16">
        <f>FC_OTH_HH_WH_E!J$2</f>
        <v>808.9463868754093</v>
      </c>
      <c r="K93" s="16">
        <f>FC_OTH_HH_WH_E!K$2</f>
        <v>813.81063452646777</v>
      </c>
      <c r="L93" s="16">
        <f>FC_OTH_HH_WH_E!L$2</f>
        <v>834.46981919533209</v>
      </c>
      <c r="M93" s="16">
        <f>FC_OTH_HH_WH_E!M$2</f>
        <v>840.47441212330091</v>
      </c>
      <c r="N93" s="16">
        <f>FC_OTH_HH_WH_E!N$2</f>
        <v>849.32462869266578</v>
      </c>
      <c r="O93" s="16">
        <f>FC_OTH_HH_WH_E!O$2</f>
        <v>774.504968759745</v>
      </c>
      <c r="P93" s="16">
        <f>FC_OTH_HH_WH_E!P$2</f>
        <v>784.21788623658676</v>
      </c>
      <c r="Q93" s="16">
        <f>FC_OTH_HH_WH_E!Q$2</f>
        <v>795.72370485256579</v>
      </c>
      <c r="R93" s="16">
        <f>FC_OTH_HH_WH_E!R$2</f>
        <v>746.4092609463903</v>
      </c>
      <c r="S93" s="16">
        <f>FC_OTH_HH_WH_E!S$2</f>
        <v>734.67407826692261</v>
      </c>
      <c r="T93" s="16">
        <f>FC_OTH_HH_WH_E!T$2</f>
        <v>728.21407645095724</v>
      </c>
      <c r="U93" s="16">
        <f>FC_OTH_HH_WH_E!U$2</f>
        <v>660.98309136536795</v>
      </c>
      <c r="V93" s="16">
        <f>FC_OTH_HH_WH_E!V$2</f>
        <v>657.94373666720924</v>
      </c>
      <c r="W93" s="16">
        <f>FC_OTH_HH_WH_E!W$2</f>
        <v>671.41617063621936</v>
      </c>
      <c r="X93" s="16">
        <f>FC_OTH_HH_WH_E!X$2</f>
        <v>773.81545086203721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15.770329781235603</v>
      </c>
      <c r="D94" s="16">
        <f>FC_OTH_HH_CO_E!D$2</f>
        <v>19.132600950916036</v>
      </c>
      <c r="E94" s="16">
        <f>FC_OTH_HH_CO_E!E$2</f>
        <v>19.912696143648553</v>
      </c>
      <c r="F94" s="16">
        <f>FC_OTH_HH_CO_E!F$2</f>
        <v>20.576210609045997</v>
      </c>
      <c r="G94" s="16">
        <f>FC_OTH_HH_CO_E!G$2</f>
        <v>22.15361263858421</v>
      </c>
      <c r="H94" s="16">
        <f>FC_OTH_HH_CO_E!H$2</f>
        <v>22.552258708550283</v>
      </c>
      <c r="I94" s="16">
        <f>FC_OTH_HH_CO_E!I$2</f>
        <v>25.97946705574784</v>
      </c>
      <c r="J94" s="16">
        <f>FC_OTH_HH_CO_E!J$2</f>
        <v>21.271592144957136</v>
      </c>
      <c r="K94" s="16">
        <f>FC_OTH_HH_CO_E!K$2</f>
        <v>23.165339476731575</v>
      </c>
      <c r="L94" s="16">
        <f>FC_OTH_HH_CO_E!L$2</f>
        <v>29.269867174566546</v>
      </c>
      <c r="M94" s="16">
        <f>FC_OTH_HH_CO_E!M$2</f>
        <v>29.09143821973672</v>
      </c>
      <c r="N94" s="16">
        <f>FC_OTH_HH_CO_E!N$2</f>
        <v>28.650019821451991</v>
      </c>
      <c r="O94" s="16">
        <f>FC_OTH_HH_CO_E!O$2</f>
        <v>26.793298626547312</v>
      </c>
      <c r="P94" s="16">
        <f>FC_OTH_HH_CO_E!P$2</f>
        <v>25.963414665376924</v>
      </c>
      <c r="Q94" s="16">
        <f>FC_OTH_HH_CO_E!Q$2</f>
        <v>25.538356740860394</v>
      </c>
      <c r="R94" s="16">
        <f>FC_OTH_HH_CO_E!R$2</f>
        <v>24.149579328668182</v>
      </c>
      <c r="S94" s="16">
        <f>FC_OTH_HH_CO_E!S$2</f>
        <v>23.352098265114897</v>
      </c>
      <c r="T94" s="16">
        <f>FC_OTH_HH_CO_E!T$2</f>
        <v>23.313317598299744</v>
      </c>
      <c r="U94" s="16">
        <f>FC_OTH_HH_CO_E!U$2</f>
        <v>21.969273703679733</v>
      </c>
      <c r="V94" s="16">
        <f>FC_OTH_HH_CO_E!V$2</f>
        <v>22.930562369953744</v>
      </c>
      <c r="W94" s="16">
        <f>FC_OTH_HH_CO_E!W$2</f>
        <v>23.609527166722465</v>
      </c>
      <c r="X94" s="16">
        <f>FC_OTH_HH_CO_E!X$2</f>
        <v>27.207508516146063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1022.3126224557517</v>
      </c>
      <c r="D95" s="33">
        <f>FC_OTH_AFF_E!D$2</f>
        <v>1021.349091651472</v>
      </c>
      <c r="E95" s="33">
        <f>FC_OTH_AFF_E!E$2</f>
        <v>977.77010221827459</v>
      </c>
      <c r="F95" s="33">
        <f>FC_OTH_AFF_E!F$2</f>
        <v>995.65633852238818</v>
      </c>
      <c r="G95" s="33">
        <f>FC_OTH_AFF_E!G$2</f>
        <v>984.91124325293583</v>
      </c>
      <c r="H95" s="33">
        <f>FC_OTH_AFF_E!H$2</f>
        <v>907.80711750294552</v>
      </c>
      <c r="I95" s="33">
        <f>FC_OTH_AFF_E!I$2</f>
        <v>867.90106737628116</v>
      </c>
      <c r="J95" s="33">
        <f>FC_OTH_AFF_E!J$2</f>
        <v>841.33827326527171</v>
      </c>
      <c r="K95" s="33">
        <f>FC_OTH_AFF_E!K$2</f>
        <v>836.95896329929519</v>
      </c>
      <c r="L95" s="33">
        <f>FC_OTH_AFF_E!L$2</f>
        <v>779.14967717102843</v>
      </c>
      <c r="M95" s="33">
        <f>FC_OTH_AFF_E!M$2</f>
        <v>778.29571323154437</v>
      </c>
      <c r="N95" s="33">
        <f>FC_OTH_AFF_E!N$2</f>
        <v>755.10397944243687</v>
      </c>
      <c r="O95" s="33">
        <f>FC_OTH_AFF_E!O$2</f>
        <v>737.61531913348301</v>
      </c>
      <c r="P95" s="33">
        <f>FC_OTH_AFF_E!P$2</f>
        <v>756.46326361563649</v>
      </c>
      <c r="Q95" s="33">
        <f>FC_OTH_AFF_E!Q$2</f>
        <v>755.54631566944749</v>
      </c>
      <c r="R95" s="33">
        <f>FC_OTH_AFF_E!R$2</f>
        <v>749.70847942217279</v>
      </c>
      <c r="S95" s="33">
        <f>FC_OTH_AFF_E!S$2</f>
        <v>761.52041591790146</v>
      </c>
      <c r="T95" s="33">
        <f>FC_OTH_AFF_E!T$2</f>
        <v>749.8266903450849</v>
      </c>
      <c r="U95" s="33">
        <f>FC_OTH_AFF_E!U$2</f>
        <v>737.34239915927424</v>
      </c>
      <c r="V95" s="33">
        <f>FC_OTH_AFF_E!V$2</f>
        <v>735.64911488658663</v>
      </c>
      <c r="W95" s="33">
        <f>FC_OTH_AFF_E!W$2</f>
        <v>720.22075566168576</v>
      </c>
      <c r="X95" s="33">
        <f>FC_OTH_AFF_E!X$2</f>
        <v>736.5592454504017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4.0319442240000001</v>
      </c>
      <c r="D5" s="8">
        <v>4.0319442240000001</v>
      </c>
      <c r="E5" s="8">
        <v>4.0319442240000001</v>
      </c>
      <c r="F5" s="8">
        <v>4.0319442240000001</v>
      </c>
      <c r="G5" s="8">
        <v>4.0319442240000001</v>
      </c>
      <c r="H5" s="8">
        <v>4.0319442240000001</v>
      </c>
      <c r="I5" s="8">
        <v>4.0319442240000001</v>
      </c>
      <c r="J5" s="8">
        <v>4.0319442240000001</v>
      </c>
      <c r="K5" s="8">
        <v>4.0319442240000001</v>
      </c>
      <c r="L5" s="8">
        <v>4.0319442240000001</v>
      </c>
      <c r="M5" s="8">
        <v>4.0319442240000001</v>
      </c>
      <c r="N5" s="8">
        <v>4.0319442240000001</v>
      </c>
      <c r="O5" s="8">
        <v>4.0319442240000001</v>
      </c>
      <c r="P5" s="8">
        <v>4.0319442240000001</v>
      </c>
      <c r="Q5" s="8">
        <v>4.0319442240000001</v>
      </c>
      <c r="R5" s="8">
        <v>4.0319442240000001</v>
      </c>
      <c r="S5" s="8">
        <v>4.0319442240000001</v>
      </c>
      <c r="T5" s="8">
        <v>4.0319442240000001</v>
      </c>
      <c r="U5" s="8">
        <v>4.0319442240000001</v>
      </c>
      <c r="V5" s="8">
        <v>4.0319442240000001</v>
      </c>
      <c r="W5" s="8">
        <v>4.0319442240000001</v>
      </c>
      <c r="X5" s="8">
        <v>4.0319442240000001</v>
      </c>
    </row>
    <row r="6" spans="1:24" ht="11.25" customHeight="1" x14ac:dyDescent="0.2">
      <c r="A6" s="28" t="s">
        <v>6</v>
      </c>
      <c r="B6" s="7" t="s">
        <v>7</v>
      </c>
      <c r="C6" s="8">
        <v>4.398755651238683</v>
      </c>
      <c r="D6" s="8">
        <v>4.398755651238683</v>
      </c>
      <c r="E6" s="8">
        <v>4.398755651238683</v>
      </c>
      <c r="F6" s="8">
        <v>4.398755651238683</v>
      </c>
      <c r="G6" s="8">
        <v>4.398755651238683</v>
      </c>
      <c r="H6" s="8">
        <v>4.415174236648804</v>
      </c>
      <c r="I6" s="8">
        <v>4.4004369539617514</v>
      </c>
      <c r="J6" s="8">
        <v>4.3806557631054961</v>
      </c>
      <c r="K6" s="8">
        <v>3.8423517414474659</v>
      </c>
      <c r="L6" s="8">
        <v>3.8272849856333329</v>
      </c>
      <c r="M6" s="8">
        <v>3.8213436015792568</v>
      </c>
      <c r="N6" s="8">
        <v>3.8308115054781808</v>
      </c>
      <c r="O6" s="8">
        <v>3.8282808001349942</v>
      </c>
      <c r="P6" s="8">
        <v>3.8391964776100731</v>
      </c>
      <c r="Q6" s="8">
        <v>3.8621381551206997</v>
      </c>
      <c r="R6" s="8">
        <v>3.8732279027781495</v>
      </c>
      <c r="S6" s="8">
        <v>3.8932441580930637</v>
      </c>
      <c r="T6" s="8">
        <v>3.8824624451834735</v>
      </c>
      <c r="U6" s="8">
        <v>3.8748487647009973</v>
      </c>
      <c r="V6" s="8">
        <v>3.880039465507263</v>
      </c>
      <c r="W6" s="8">
        <v>3.893858659530963</v>
      </c>
      <c r="X6" s="8">
        <v>3.8814086156206269</v>
      </c>
    </row>
    <row r="7" spans="1:24" ht="11.25" customHeight="1" x14ac:dyDescent="0.2">
      <c r="A7" s="28" t="s">
        <v>8</v>
      </c>
      <c r="B7" s="7" t="s">
        <v>9</v>
      </c>
      <c r="C7" s="8">
        <v>3.9019314864001209</v>
      </c>
      <c r="D7" s="8">
        <v>3.9019314864001209</v>
      </c>
      <c r="E7" s="8">
        <v>3.9019314864001209</v>
      </c>
      <c r="F7" s="8">
        <v>3.9019314864001209</v>
      </c>
      <c r="G7" s="8">
        <v>3.9019314864001209</v>
      </c>
      <c r="H7" s="8">
        <v>3.9029135089852938</v>
      </c>
      <c r="I7" s="8">
        <v>3.9060803416220091</v>
      </c>
      <c r="J7" s="8">
        <v>3.8968006085930602</v>
      </c>
      <c r="K7" s="8">
        <v>3.8835545579874005</v>
      </c>
      <c r="L7" s="8">
        <v>3.8896062577778068</v>
      </c>
      <c r="M7" s="8">
        <v>3.8986298476240782</v>
      </c>
      <c r="N7" s="8">
        <v>3.8877734453696502</v>
      </c>
      <c r="O7" s="8">
        <v>3.8743989498949807</v>
      </c>
      <c r="P7" s="8">
        <v>3.8414980772177278</v>
      </c>
      <c r="Q7" s="8">
        <v>3.8683229750156056</v>
      </c>
      <c r="R7" s="8">
        <v>3.8944023054619037</v>
      </c>
      <c r="S7" s="8">
        <v>3.8476895886046165</v>
      </c>
      <c r="T7" s="8">
        <v>3.8336225461540576</v>
      </c>
      <c r="U7" s="8">
        <v>3.8531636769883977</v>
      </c>
      <c r="V7" s="8">
        <v>3.8682678380154516</v>
      </c>
      <c r="W7" s="8">
        <v>3.8524400758425248</v>
      </c>
      <c r="X7" s="8">
        <v>3.8620282637502554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3.9416768159999998</v>
      </c>
      <c r="D9" s="8">
        <v>3.9416768159999998</v>
      </c>
      <c r="E9" s="8">
        <v>3.9416768159999998</v>
      </c>
      <c r="F9" s="8">
        <v>3.9416768159999998</v>
      </c>
      <c r="G9" s="8">
        <v>3.9416768159999998</v>
      </c>
      <c r="H9" s="8">
        <v>3.9416768159999998</v>
      </c>
      <c r="I9" s="8">
        <v>3.9416768159999998</v>
      </c>
      <c r="J9" s="8">
        <v>3.9416768159999998</v>
      </c>
      <c r="K9" s="8">
        <v>3.9416768159999998</v>
      </c>
      <c r="L9" s="8">
        <v>3.9416768159999998</v>
      </c>
      <c r="M9" s="8">
        <v>3.9416768159999998</v>
      </c>
      <c r="N9" s="8">
        <v>3.9416768159999998</v>
      </c>
      <c r="O9" s="8">
        <v>3.9416768159999998</v>
      </c>
      <c r="P9" s="8">
        <v>3.9416768159999998</v>
      </c>
      <c r="Q9" s="8">
        <v>3.9416768159999998</v>
      </c>
      <c r="R9" s="8">
        <v>3.9416768159999998</v>
      </c>
      <c r="S9" s="8">
        <v>3.9416768159999998</v>
      </c>
      <c r="T9" s="8">
        <v>3.9416768159999998</v>
      </c>
      <c r="U9" s="8">
        <v>3.9416768159999998</v>
      </c>
      <c r="V9" s="8">
        <v>3.9416768159999998</v>
      </c>
      <c r="W9" s="8">
        <v>3.9416768159999998</v>
      </c>
      <c r="X9" s="8">
        <v>3.9416768159999998</v>
      </c>
    </row>
    <row r="10" spans="1:24" ht="11.25" customHeight="1" x14ac:dyDescent="0.2">
      <c r="A10" s="28" t="s">
        <v>12</v>
      </c>
      <c r="B10" s="7" t="s">
        <v>13</v>
      </c>
      <c r="C10" s="8">
        <v>4.1864761586311383</v>
      </c>
      <c r="D10" s="8">
        <v>4.1864761586311383</v>
      </c>
      <c r="E10" s="8">
        <v>4.1864761586311383</v>
      </c>
      <c r="F10" s="8">
        <v>4.1864761586311383</v>
      </c>
      <c r="G10" s="8">
        <v>4.1864761586311383</v>
      </c>
      <c r="H10" s="8">
        <v>4.2547704448379564</v>
      </c>
      <c r="I10" s="8">
        <v>4.2419907570605968</v>
      </c>
      <c r="J10" s="8">
        <v>4.0626672739948644</v>
      </c>
      <c r="K10" s="8">
        <v>4.0581566247891647</v>
      </c>
      <c r="L10" s="8">
        <v>4.0315461026072468</v>
      </c>
      <c r="M10" s="8">
        <v>4.0458284717124213</v>
      </c>
      <c r="N10" s="8">
        <v>4.139159375116888</v>
      </c>
      <c r="O10" s="8">
        <v>4.0910032213001006</v>
      </c>
      <c r="P10" s="8">
        <v>4.0747935588616002</v>
      </c>
      <c r="Q10" s="8">
        <v>4.0627052245317596</v>
      </c>
      <c r="R10" s="8">
        <v>4.0644080276200842</v>
      </c>
      <c r="S10" s="8">
        <v>4.0726466197775215</v>
      </c>
      <c r="T10" s="8">
        <v>4.0478354791772446</v>
      </c>
      <c r="U10" s="8">
        <v>4.0415423914970727</v>
      </c>
      <c r="V10" s="8">
        <v>4.0324756213507484</v>
      </c>
      <c r="W10" s="8">
        <v>4.0281291032261972</v>
      </c>
      <c r="X10" s="8">
        <v>4.0698380269114747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3.8814985440000003</v>
      </c>
      <c r="D12" s="8">
        <v>3.8814985440000003</v>
      </c>
      <c r="E12" s="8">
        <v>3.8814985440000003</v>
      </c>
      <c r="F12" s="8">
        <v>3.8814985440000003</v>
      </c>
      <c r="G12" s="8">
        <v>3.8814985440000003</v>
      </c>
      <c r="H12" s="8">
        <v>3.8814985440000003</v>
      </c>
      <c r="I12" s="8">
        <v>3.8814985440000003</v>
      </c>
      <c r="J12" s="8">
        <v>3.8814985440000003</v>
      </c>
      <c r="K12" s="8">
        <v>3.8814985440000003</v>
      </c>
      <c r="L12" s="8">
        <v>3.8814985440000003</v>
      </c>
      <c r="M12" s="8">
        <v>3.8814985440000003</v>
      </c>
      <c r="N12" s="8">
        <v>3.8814985440000003</v>
      </c>
      <c r="O12" s="8">
        <v>3.8814985440000003</v>
      </c>
      <c r="P12" s="8">
        <v>3.8814985440000003</v>
      </c>
      <c r="Q12" s="8">
        <v>3.8814985440000003</v>
      </c>
      <c r="R12" s="8">
        <v>3.8814985440000003</v>
      </c>
      <c r="S12" s="8">
        <v>3.8814985440000003</v>
      </c>
      <c r="T12" s="8">
        <v>3.8814985440000003</v>
      </c>
      <c r="U12" s="8">
        <v>3.8814985440000003</v>
      </c>
      <c r="V12" s="8">
        <v>3.8814985440000003</v>
      </c>
      <c r="W12" s="8">
        <v>3.8814985440000003</v>
      </c>
      <c r="X12" s="8">
        <v>3.8814985440000003</v>
      </c>
    </row>
    <row r="13" spans="1:24" ht="11.25" customHeight="1" x14ac:dyDescent="0.2">
      <c r="A13" s="28" t="s">
        <v>16</v>
      </c>
      <c r="B13" s="7" t="s">
        <v>17</v>
      </c>
      <c r="C13" s="8">
        <v>4.4058602108573881</v>
      </c>
      <c r="D13" s="8">
        <v>4.4058602108573881</v>
      </c>
      <c r="E13" s="8">
        <v>4.4058602108573881</v>
      </c>
      <c r="F13" s="8">
        <v>4.4058602108573881</v>
      </c>
      <c r="G13" s="8">
        <v>4.4058602108573881</v>
      </c>
      <c r="H13" s="8">
        <v>4.3726739298996709</v>
      </c>
      <c r="I13" s="8">
        <v>4.4292998155569405</v>
      </c>
      <c r="J13" s="8">
        <v>4.4156068871155565</v>
      </c>
      <c r="K13" s="8">
        <v>4.4731462044445633</v>
      </c>
      <c r="L13" s="8">
        <v>4.4626266561728931</v>
      </c>
      <c r="M13" s="8">
        <v>4.4598947293221842</v>
      </c>
      <c r="N13" s="8">
        <v>4.4649307500978361</v>
      </c>
      <c r="O13" s="8">
        <v>4.4602329190734284</v>
      </c>
      <c r="P13" s="8">
        <v>4.441499192056825</v>
      </c>
      <c r="Q13" s="8">
        <v>4.5205761449389623</v>
      </c>
      <c r="R13" s="8">
        <v>4.5506014756862019</v>
      </c>
      <c r="S13" s="8">
        <v>4.5668147117447617</v>
      </c>
      <c r="T13" s="8">
        <v>4.5907038729745517</v>
      </c>
      <c r="U13" s="8">
        <v>4.5735792078951576</v>
      </c>
      <c r="V13" s="8">
        <v>4.5847539267227688</v>
      </c>
      <c r="W13" s="8">
        <v>4.5862695168658476</v>
      </c>
      <c r="X13" s="8">
        <v>4.555322263935043</v>
      </c>
    </row>
    <row r="14" spans="1:24" ht="11.25" customHeight="1" x14ac:dyDescent="0.2">
      <c r="A14" s="28" t="s">
        <v>18</v>
      </c>
      <c r="B14" s="7" t="s">
        <v>19</v>
      </c>
      <c r="C14" s="8">
        <v>4.4058602108573881</v>
      </c>
      <c r="D14" s="8">
        <v>4.4058602108573881</v>
      </c>
      <c r="E14" s="8">
        <v>4.4058602108573881</v>
      </c>
      <c r="F14" s="8">
        <v>4.4058602108573881</v>
      </c>
      <c r="G14" s="8">
        <v>4.4058602108573881</v>
      </c>
      <c r="H14" s="8">
        <v>4.3726739298996709</v>
      </c>
      <c r="I14" s="8">
        <v>4.4292998155569405</v>
      </c>
      <c r="J14" s="8">
        <v>4.4156068871155565</v>
      </c>
      <c r="K14" s="8">
        <v>4.4731462044445633</v>
      </c>
      <c r="L14" s="8">
        <v>4.4626266561728931</v>
      </c>
      <c r="M14" s="8">
        <v>4.4598947293221842</v>
      </c>
      <c r="N14" s="8">
        <v>4.4649307500978361</v>
      </c>
      <c r="O14" s="8">
        <v>4.4602329190734284</v>
      </c>
      <c r="P14" s="8">
        <v>4.441499192056825</v>
      </c>
      <c r="Q14" s="8">
        <v>4.5205761449389623</v>
      </c>
      <c r="R14" s="8">
        <v>4.5506014756862019</v>
      </c>
      <c r="S14" s="8">
        <v>4.5668147117447617</v>
      </c>
      <c r="T14" s="8">
        <v>4.5907038729745517</v>
      </c>
      <c r="U14" s="8">
        <v>4.5735792078951576</v>
      </c>
      <c r="V14" s="8">
        <v>4.5847539267227688</v>
      </c>
      <c r="W14" s="8">
        <v>4.5862695168658476</v>
      </c>
      <c r="X14" s="8">
        <v>4.555322263935043</v>
      </c>
    </row>
    <row r="15" spans="1:24" ht="11.25" customHeight="1" x14ac:dyDescent="0.2">
      <c r="A15" s="28" t="s">
        <v>20</v>
      </c>
      <c r="B15" s="7" t="s">
        <v>21</v>
      </c>
      <c r="C15" s="8">
        <v>3.3111726480000003</v>
      </c>
      <c r="D15" s="8">
        <v>3.3111726480000003</v>
      </c>
      <c r="E15" s="8">
        <v>3.3111726480000003</v>
      </c>
      <c r="F15" s="8">
        <v>3.3111726480000003</v>
      </c>
      <c r="G15" s="8">
        <v>3.3111726480000003</v>
      </c>
      <c r="H15" s="8">
        <v>3.3111726480000003</v>
      </c>
      <c r="I15" s="8">
        <v>3.3111726480000003</v>
      </c>
      <c r="J15" s="8">
        <v>3.3111726480000003</v>
      </c>
      <c r="K15" s="8">
        <v>3.3111726480000003</v>
      </c>
      <c r="L15" s="8">
        <v>3.3111726480000003</v>
      </c>
      <c r="M15" s="8">
        <v>3.3111726480000003</v>
      </c>
      <c r="N15" s="8">
        <v>3.3111726480000003</v>
      </c>
      <c r="O15" s="8">
        <v>3.3111726480000003</v>
      </c>
      <c r="P15" s="8">
        <v>3.3111726480000003</v>
      </c>
      <c r="Q15" s="8">
        <v>3.3111726480000003</v>
      </c>
      <c r="R15" s="8">
        <v>3.3111726480000003</v>
      </c>
      <c r="S15" s="8">
        <v>3.3111726480000003</v>
      </c>
      <c r="T15" s="8">
        <v>3.3111726480000003</v>
      </c>
      <c r="U15" s="8">
        <v>3.3111726480000003</v>
      </c>
      <c r="V15" s="8">
        <v>3.3111726480000003</v>
      </c>
      <c r="W15" s="8">
        <v>3.3111726480000003</v>
      </c>
      <c r="X15" s="8">
        <v>3.3111726480000003</v>
      </c>
    </row>
    <row r="16" spans="1:24" ht="11.25" customHeight="1" x14ac:dyDescent="0.2">
      <c r="A16" s="28" t="s">
        <v>22</v>
      </c>
      <c r="B16" s="7" t="s">
        <v>23</v>
      </c>
      <c r="C16" s="8">
        <v>3.8814985440000003</v>
      </c>
      <c r="D16" s="8">
        <v>3.8814985440000003</v>
      </c>
      <c r="E16" s="8">
        <v>3.8814985440000003</v>
      </c>
      <c r="F16" s="8">
        <v>3.8814985440000003</v>
      </c>
      <c r="G16" s="8">
        <v>3.8814985440000003</v>
      </c>
      <c r="H16" s="8">
        <v>3.8814985440000003</v>
      </c>
      <c r="I16" s="8">
        <v>3.8814985440000003</v>
      </c>
      <c r="J16" s="8">
        <v>3.8814985440000003</v>
      </c>
      <c r="K16" s="8">
        <v>3.8814985440000003</v>
      </c>
      <c r="L16" s="8">
        <v>3.8814985440000003</v>
      </c>
      <c r="M16" s="8">
        <v>3.8814985440000003</v>
      </c>
      <c r="N16" s="8">
        <v>3.8814985440000003</v>
      </c>
      <c r="O16" s="8">
        <v>3.8814985440000003</v>
      </c>
      <c r="P16" s="8">
        <v>3.8814985440000003</v>
      </c>
      <c r="Q16" s="8">
        <v>3.8814985440000003</v>
      </c>
      <c r="R16" s="8">
        <v>3.8814985440000003</v>
      </c>
      <c r="S16" s="8">
        <v>3.8814985440000003</v>
      </c>
      <c r="T16" s="8">
        <v>3.8814985440000003</v>
      </c>
      <c r="U16" s="8">
        <v>3.8814985440000003</v>
      </c>
      <c r="V16" s="8">
        <v>3.8814985440000003</v>
      </c>
      <c r="W16" s="8">
        <v>3.8814985440000003</v>
      </c>
      <c r="X16" s="8">
        <v>3.8814985440000003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4.4366123999999996</v>
      </c>
      <c r="D23" s="8">
        <v>4.4366123999999996</v>
      </c>
      <c r="E23" s="8">
        <v>4.4366123999999996</v>
      </c>
      <c r="F23" s="8">
        <v>4.4366123999999996</v>
      </c>
      <c r="G23" s="8">
        <v>4.4366123999999996</v>
      </c>
      <c r="H23" s="8">
        <v>4.4366123999999996</v>
      </c>
      <c r="I23" s="8">
        <v>4.4366123999999996</v>
      </c>
      <c r="J23" s="8">
        <v>4.4366123999999996</v>
      </c>
      <c r="K23" s="8">
        <v>4.4366123999999996</v>
      </c>
      <c r="L23" s="8">
        <v>4.4366123999999996</v>
      </c>
      <c r="M23" s="8">
        <v>4.4366123999999996</v>
      </c>
      <c r="N23" s="8">
        <v>4.4366123999999996</v>
      </c>
      <c r="O23" s="8">
        <v>4.4366123999999996</v>
      </c>
      <c r="P23" s="8">
        <v>4.4366123999999996</v>
      </c>
      <c r="Q23" s="8">
        <v>4.4366123999999996</v>
      </c>
      <c r="R23" s="8">
        <v>4.4366123999999996</v>
      </c>
      <c r="S23" s="8">
        <v>4.4366123999999996</v>
      </c>
      <c r="T23" s="8">
        <v>4.4366123999999996</v>
      </c>
      <c r="U23" s="8">
        <v>4.4366123999999996</v>
      </c>
      <c r="V23" s="8">
        <v>4.4366123999999996</v>
      </c>
      <c r="W23" s="8">
        <v>4.4366123999999996</v>
      </c>
      <c r="X23" s="8">
        <v>4.4366123999999996</v>
      </c>
    </row>
    <row r="24" spans="1:24" ht="11.25" customHeight="1" x14ac:dyDescent="0.2">
      <c r="A24" s="29" t="s">
        <v>38</v>
      </c>
      <c r="B24" s="7" t="s">
        <v>39</v>
      </c>
      <c r="C24" s="8">
        <v>4.4366123999999996</v>
      </c>
      <c r="D24" s="8">
        <v>4.4366123999999996</v>
      </c>
      <c r="E24" s="8">
        <v>4.4366123999999996</v>
      </c>
      <c r="F24" s="8">
        <v>4.4366123999999996</v>
      </c>
      <c r="G24" s="8">
        <v>4.4366123999999996</v>
      </c>
      <c r="H24" s="8">
        <v>4.4366123999999996</v>
      </c>
      <c r="I24" s="8">
        <v>4.4366123999999996</v>
      </c>
      <c r="J24" s="8">
        <v>4.4366123999999996</v>
      </c>
      <c r="K24" s="8">
        <v>4.4366123999999996</v>
      </c>
      <c r="L24" s="8">
        <v>4.4366123999999996</v>
      </c>
      <c r="M24" s="8">
        <v>4.4366123999999996</v>
      </c>
      <c r="N24" s="8">
        <v>4.4366123999999996</v>
      </c>
      <c r="O24" s="8">
        <v>4.4366123999999996</v>
      </c>
      <c r="P24" s="8">
        <v>4.4366123999999996</v>
      </c>
      <c r="Q24" s="8">
        <v>4.4366123999999996</v>
      </c>
      <c r="R24" s="8">
        <v>4.4366123999999996</v>
      </c>
      <c r="S24" s="8">
        <v>4.4366123999999996</v>
      </c>
      <c r="T24" s="8">
        <v>4.4366123999999996</v>
      </c>
      <c r="U24" s="8">
        <v>4.4366123999999996</v>
      </c>
      <c r="V24" s="8">
        <v>4.4366123999999996</v>
      </c>
      <c r="W24" s="8">
        <v>4.4366123999999996</v>
      </c>
      <c r="X24" s="8">
        <v>4.4366123999999996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2.8433513770342662</v>
      </c>
      <c r="D54" s="45">
        <v>2.6706600846471069</v>
      </c>
      <c r="E54" s="45">
        <v>2.719500654844178</v>
      </c>
      <c r="F54" s="45">
        <v>2.7692778793080985</v>
      </c>
      <c r="G54" s="45">
        <v>2.3180523521523386</v>
      </c>
      <c r="H54" s="45">
        <v>2.6618565372281719</v>
      </c>
      <c r="I54" s="45">
        <v>2.732659082926026</v>
      </c>
      <c r="J54" s="45">
        <v>2.7801003742191748</v>
      </c>
      <c r="K54" s="45">
        <v>3.0514312098681882</v>
      </c>
      <c r="L54" s="45">
        <v>3.1205299337781081</v>
      </c>
      <c r="M54" s="45">
        <v>3.0443878148824739</v>
      </c>
      <c r="N54" s="45">
        <v>2.9066355638964541</v>
      </c>
      <c r="O54" s="45">
        <v>3.0555657589066101</v>
      </c>
      <c r="P54" s="45">
        <v>2.9604669744761898</v>
      </c>
      <c r="Q54" s="45">
        <v>3.1207852735169044</v>
      </c>
      <c r="R54" s="45">
        <v>3.0498593721156029</v>
      </c>
      <c r="S54" s="45">
        <v>3.0569506970625566</v>
      </c>
      <c r="T54" s="45">
        <v>3.0723036672375823</v>
      </c>
      <c r="U54" s="45">
        <v>3.0864749081080314</v>
      </c>
      <c r="V54" s="45">
        <v>3.0966565672815745</v>
      </c>
      <c r="W54" s="45">
        <v>2.8691968761283557</v>
      </c>
      <c r="X54" s="45">
        <v>3.1071413163762669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62866.718981211234</v>
      </c>
      <c r="D2" s="21">
        <f t="shared" ref="D2:X2" si="0">SUM(D3,D17,D22,D25,D26,D51,D52)</f>
        <v>66879.03381841768</v>
      </c>
      <c r="E2" s="21">
        <f t="shared" si="0"/>
        <v>68818.049492132835</v>
      </c>
      <c r="F2" s="21">
        <f t="shared" si="0"/>
        <v>73822.094568927147</v>
      </c>
      <c r="G2" s="21">
        <f t="shared" si="0"/>
        <v>75394.388436020439</v>
      </c>
      <c r="H2" s="21">
        <f t="shared" si="0"/>
        <v>75825.635959348539</v>
      </c>
      <c r="I2" s="21">
        <f t="shared" si="0"/>
        <v>73584.421808523257</v>
      </c>
      <c r="J2" s="21">
        <f t="shared" si="0"/>
        <v>70643.012778767777</v>
      </c>
      <c r="K2" s="21">
        <f t="shared" si="0"/>
        <v>70131.154357688909</v>
      </c>
      <c r="L2" s="21">
        <f t="shared" si="0"/>
        <v>63903.766177971906</v>
      </c>
      <c r="M2" s="21">
        <f t="shared" si="0"/>
        <v>69697.752461983371</v>
      </c>
      <c r="N2" s="21">
        <f t="shared" si="0"/>
        <v>67920.096811700947</v>
      </c>
      <c r="O2" s="21">
        <f t="shared" si="0"/>
        <v>64679.012208925989</v>
      </c>
      <c r="P2" s="21">
        <f t="shared" si="0"/>
        <v>65196.090392345614</v>
      </c>
      <c r="Q2" s="21">
        <f t="shared" si="0"/>
        <v>61511.520390951366</v>
      </c>
      <c r="R2" s="21">
        <f t="shared" si="0"/>
        <v>62833.78459701372</v>
      </c>
      <c r="S2" s="21">
        <f t="shared" si="0"/>
        <v>63412.072015394311</v>
      </c>
      <c r="T2" s="21">
        <f t="shared" si="0"/>
        <v>65537.575319030482</v>
      </c>
      <c r="U2" s="21">
        <f t="shared" si="0"/>
        <v>62949.651688762468</v>
      </c>
      <c r="V2" s="21">
        <f t="shared" si="0"/>
        <v>64630.103015971734</v>
      </c>
      <c r="W2" s="21">
        <f t="shared" si="0"/>
        <v>57455.549321658371</v>
      </c>
      <c r="X2" s="21">
        <f t="shared" si="0"/>
        <v>60738.497152228723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7540.1113753284326</v>
      </c>
      <c r="D3" s="24">
        <f t="shared" ref="D3:X3" si="2">SUM(D4,D8,D11)</f>
        <v>8223.5943617337562</v>
      </c>
      <c r="E3" s="24">
        <f t="shared" si="2"/>
        <v>7879.4826411273743</v>
      </c>
      <c r="F3" s="24">
        <f t="shared" si="2"/>
        <v>9053.4777135547447</v>
      </c>
      <c r="G3" s="24">
        <f t="shared" si="2"/>
        <v>8920.9046237266411</v>
      </c>
      <c r="H3" s="24">
        <f t="shared" si="2"/>
        <v>8348.3110324080517</v>
      </c>
      <c r="I3" s="24">
        <f t="shared" si="2"/>
        <v>8223.9693809777582</v>
      </c>
      <c r="J3" s="24">
        <f t="shared" si="2"/>
        <v>7327.4143534561445</v>
      </c>
      <c r="K3" s="24">
        <f t="shared" si="2"/>
        <v>6603.0952044587984</v>
      </c>
      <c r="L3" s="24">
        <f t="shared" si="2"/>
        <v>4858.5737849968718</v>
      </c>
      <c r="M3" s="24">
        <f t="shared" si="2"/>
        <v>5628.3042206093942</v>
      </c>
      <c r="N3" s="24">
        <f t="shared" si="2"/>
        <v>5910.960524827994</v>
      </c>
      <c r="O3" s="24">
        <f t="shared" si="2"/>
        <v>5120.9086861806973</v>
      </c>
      <c r="P3" s="24">
        <f t="shared" si="2"/>
        <v>5042.2180370251672</v>
      </c>
      <c r="Q3" s="24">
        <f t="shared" si="2"/>
        <v>4025.9151127553268</v>
      </c>
      <c r="R3" s="24">
        <f t="shared" si="2"/>
        <v>3927.8255746960399</v>
      </c>
      <c r="S3" s="24">
        <f t="shared" si="2"/>
        <v>3219.3199892729376</v>
      </c>
      <c r="T3" s="24">
        <f t="shared" si="2"/>
        <v>2851.2410507621107</v>
      </c>
      <c r="U3" s="24">
        <f t="shared" si="2"/>
        <v>2852.2155841622643</v>
      </c>
      <c r="V3" s="24">
        <f t="shared" si="2"/>
        <v>2764.6316990179307</v>
      </c>
      <c r="W3" s="24">
        <f t="shared" si="2"/>
        <v>2007.3669386275694</v>
      </c>
      <c r="X3" s="24">
        <f t="shared" si="2"/>
        <v>1444.7046586342115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4647.0994798210377</v>
      </c>
      <c r="D4" s="19">
        <f t="shared" ref="D4:X4" si="4">SUM(D5:D7)</f>
        <v>5316.717502454143</v>
      </c>
      <c r="E4" s="19">
        <f t="shared" si="4"/>
        <v>4997.6996113282212</v>
      </c>
      <c r="F4" s="19">
        <f t="shared" si="4"/>
        <v>6189.7010788974058</v>
      </c>
      <c r="G4" s="19">
        <f t="shared" si="4"/>
        <v>6425.9660807522159</v>
      </c>
      <c r="H4" s="19">
        <f t="shared" si="4"/>
        <v>5819.1714116652474</v>
      </c>
      <c r="I4" s="19">
        <f t="shared" si="4"/>
        <v>6268.8170275456032</v>
      </c>
      <c r="J4" s="19">
        <f t="shared" si="4"/>
        <v>6023.7475222500798</v>
      </c>
      <c r="K4" s="19">
        <f t="shared" si="4"/>
        <v>5207.4940284186368</v>
      </c>
      <c r="L4" s="19">
        <f t="shared" si="4"/>
        <v>3681.9416872738511</v>
      </c>
      <c r="M4" s="19">
        <f t="shared" si="4"/>
        <v>4417.2344151070211</v>
      </c>
      <c r="N4" s="19">
        <f t="shared" si="4"/>
        <v>4786.6657350408905</v>
      </c>
      <c r="O4" s="19">
        <f t="shared" si="4"/>
        <v>3985.6977210480281</v>
      </c>
      <c r="P4" s="19">
        <f t="shared" si="4"/>
        <v>3850.4985370372392</v>
      </c>
      <c r="Q4" s="19">
        <f t="shared" si="4"/>
        <v>2818.892053186335</v>
      </c>
      <c r="R4" s="19">
        <f t="shared" si="4"/>
        <v>2938.039656032277</v>
      </c>
      <c r="S4" s="19">
        <f t="shared" si="4"/>
        <v>2283.6056354494103</v>
      </c>
      <c r="T4" s="19">
        <f t="shared" si="4"/>
        <v>1944.7524430827557</v>
      </c>
      <c r="U4" s="19">
        <f t="shared" si="4"/>
        <v>2031.1363830182395</v>
      </c>
      <c r="V4" s="19">
        <f t="shared" si="4"/>
        <v>1775.4886862183459</v>
      </c>
      <c r="W4" s="19">
        <f t="shared" si="4"/>
        <v>979.75639370743897</v>
      </c>
      <c r="X4" s="19">
        <f t="shared" si="4"/>
        <v>502.69439354428312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5.2668354815999976</v>
      </c>
      <c r="D5" s="8">
        <f>INTMARB!D5+GIC!D5</f>
        <v>2.6327243711999997</v>
      </c>
      <c r="E5" s="8">
        <f>INTMARB!E5+GIC!E5</f>
        <v>15.640684751999995</v>
      </c>
      <c r="F5" s="8">
        <f>INTMARB!F5+GIC!F5</f>
        <v>5.7244594176000021</v>
      </c>
      <c r="G5" s="8">
        <f>INTMARB!G5+GIC!G5</f>
        <v>16.416218649599994</v>
      </c>
      <c r="H5" s="8">
        <f>INTMARB!H5+GIC!H5</f>
        <v>10.859554675199998</v>
      </c>
      <c r="I5" s="8">
        <f>INTMARB!I5+GIC!I5</f>
        <v>237.186139344</v>
      </c>
      <c r="J5" s="8">
        <f>INTMARB!J5+GIC!J5</f>
        <v>560.72591541120005</v>
      </c>
      <c r="K5" s="8">
        <f>INTMARB!K5+GIC!K5</f>
        <v>4.8539338848</v>
      </c>
      <c r="L5" s="8">
        <f>INTMARB!L5+GIC!L5</f>
        <v>11.290830566399999</v>
      </c>
      <c r="M5" s="8">
        <f>INTMARB!M5+GIC!M5</f>
        <v>7.6131982080000009</v>
      </c>
      <c r="N5" s="8">
        <f>INTMARB!N5+GIC!N5</f>
        <v>11.021109792000001</v>
      </c>
      <c r="O5" s="8">
        <f>INTMARB!O5+GIC!O5</f>
        <v>13.647593836800002</v>
      </c>
      <c r="P5" s="8">
        <f>INTMARB!P5+GIC!P5</f>
        <v>2.5145048543999997</v>
      </c>
      <c r="Q5" s="8">
        <f>INTMARB!Q5+GIC!Q5</f>
        <v>2.0211723840000002</v>
      </c>
      <c r="R5" s="8">
        <f>INTMARB!R5+GIC!R5</f>
        <v>7.5414344544</v>
      </c>
      <c r="S5" s="8">
        <f>INTMARB!S5+GIC!S5</f>
        <v>172.04718558719998</v>
      </c>
      <c r="T5" s="8">
        <f>INTMARB!T5+GIC!T5</f>
        <v>198.81887921279997</v>
      </c>
      <c r="U5" s="8">
        <f>INTMARB!U5+GIC!U5</f>
        <v>162.84201077759997</v>
      </c>
      <c r="V5" s="8">
        <f>INTMARB!V5+GIC!V5</f>
        <v>51.183850502400006</v>
      </c>
      <c r="W5" s="8">
        <f>INTMARB!W5+GIC!W5</f>
        <v>56.280463747199988</v>
      </c>
      <c r="X5" s="8">
        <f>INTMARB!X5+GIC!X5</f>
        <v>72.402347001600006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4641.832644339438</v>
      </c>
      <c r="D7" s="8">
        <f>INTMARB!D7+GIC!D7</f>
        <v>5314.0847780829426</v>
      </c>
      <c r="E7" s="8">
        <f>INTMARB!E7+GIC!E7</f>
        <v>4982.058926576221</v>
      </c>
      <c r="F7" s="8">
        <f>INTMARB!F7+GIC!F7</f>
        <v>6183.9766194798058</v>
      </c>
      <c r="G7" s="8">
        <f>INTMARB!G7+GIC!G7</f>
        <v>6409.5498621026163</v>
      </c>
      <c r="H7" s="8">
        <f>INTMARB!H7+GIC!H7</f>
        <v>5808.3118569900471</v>
      </c>
      <c r="I7" s="8">
        <f>INTMARB!I7+GIC!I7</f>
        <v>6031.6308882016028</v>
      </c>
      <c r="J7" s="8">
        <f>INTMARB!J7+GIC!J7</f>
        <v>5463.02160683888</v>
      </c>
      <c r="K7" s="8">
        <f>INTMARB!K7+GIC!K7</f>
        <v>5202.6400945338364</v>
      </c>
      <c r="L7" s="8">
        <f>INTMARB!L7+GIC!L7</f>
        <v>3670.6508567074511</v>
      </c>
      <c r="M7" s="8">
        <f>INTMARB!M7+GIC!M7</f>
        <v>4409.6212168990214</v>
      </c>
      <c r="N7" s="8">
        <f>INTMARB!N7+GIC!N7</f>
        <v>4775.6446252488904</v>
      </c>
      <c r="O7" s="8">
        <f>INTMARB!O7+GIC!O7</f>
        <v>3972.0501272112283</v>
      </c>
      <c r="P7" s="8">
        <f>INTMARB!P7+GIC!P7</f>
        <v>3847.9840321828392</v>
      </c>
      <c r="Q7" s="8">
        <f>INTMARB!Q7+GIC!Q7</f>
        <v>2816.8708808023353</v>
      </c>
      <c r="R7" s="8">
        <f>INTMARB!R7+GIC!R7</f>
        <v>2930.4982215778768</v>
      </c>
      <c r="S7" s="8">
        <f>INTMARB!S7+GIC!S7</f>
        <v>2111.5584498622102</v>
      </c>
      <c r="T7" s="8">
        <f>INTMARB!T7+GIC!T7</f>
        <v>1745.9335638699558</v>
      </c>
      <c r="U7" s="8">
        <f>INTMARB!U7+GIC!U7</f>
        <v>1868.2943722406396</v>
      </c>
      <c r="V7" s="8">
        <f>INTMARB!V7+GIC!V7</f>
        <v>1724.304835715946</v>
      </c>
      <c r="W7" s="8">
        <f>INTMARB!W7+GIC!W7</f>
        <v>923.475929960239</v>
      </c>
      <c r="X7" s="8">
        <f>INTMARB!X7+GIC!X7</f>
        <v>430.29204654268312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1385.6302494908873</v>
      </c>
      <c r="D8" s="19">
        <f t="shared" ref="D8:X8" si="6">SUM(D9:D10)</f>
        <v>1636.585365500843</v>
      </c>
      <c r="E8" s="19">
        <f t="shared" si="6"/>
        <v>1592.0298731374796</v>
      </c>
      <c r="F8" s="19">
        <f t="shared" si="6"/>
        <v>1678.3876709244721</v>
      </c>
      <c r="G8" s="19">
        <f t="shared" si="6"/>
        <v>1245.4880880215003</v>
      </c>
      <c r="H8" s="19">
        <f t="shared" si="6"/>
        <v>1262.4257524508364</v>
      </c>
      <c r="I8" s="19">
        <f t="shared" si="6"/>
        <v>810.22194382533314</v>
      </c>
      <c r="J8" s="19">
        <f t="shared" si="6"/>
        <v>183.26691498303427</v>
      </c>
      <c r="K8" s="19">
        <f t="shared" si="6"/>
        <v>173.09169381650034</v>
      </c>
      <c r="L8" s="19">
        <f t="shared" si="6"/>
        <v>161.52832645220394</v>
      </c>
      <c r="M8" s="19">
        <f t="shared" si="6"/>
        <v>153.90281496814922</v>
      </c>
      <c r="N8" s="19">
        <f t="shared" si="6"/>
        <v>160.9721206848244</v>
      </c>
      <c r="O8" s="19">
        <f t="shared" si="6"/>
        <v>165.27410092998085</v>
      </c>
      <c r="P8" s="19">
        <f t="shared" si="6"/>
        <v>161.4463990639025</v>
      </c>
      <c r="Q8" s="19">
        <f t="shared" si="6"/>
        <v>185.537120844307</v>
      </c>
      <c r="R8" s="19">
        <f t="shared" si="6"/>
        <v>181.59038136849614</v>
      </c>
      <c r="S8" s="19">
        <f t="shared" si="6"/>
        <v>154.38643500331915</v>
      </c>
      <c r="T8" s="19">
        <f t="shared" si="6"/>
        <v>144.70819630383463</v>
      </c>
      <c r="U8" s="19">
        <f t="shared" si="6"/>
        <v>159.06387136477295</v>
      </c>
      <c r="V8" s="19">
        <f t="shared" si="6"/>
        <v>140.72778713713353</v>
      </c>
      <c r="W8" s="19">
        <f t="shared" si="6"/>
        <v>126.65904779583295</v>
      </c>
      <c r="X8" s="19">
        <f t="shared" si="6"/>
        <v>118.27206226377623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79.42089022559999</v>
      </c>
      <c r="D9" s="8">
        <f>INTMARB!D9+GIC!D9</f>
        <v>91.9610486256</v>
      </c>
      <c r="E9" s="8">
        <f>INTMARB!E9+GIC!E9</f>
        <v>123.31144462559996</v>
      </c>
      <c r="F9" s="8">
        <f>INTMARB!F9+GIC!F9</f>
        <v>150.48190079999998</v>
      </c>
      <c r="G9" s="8">
        <f>INTMARB!G9+GIC!G9</f>
        <v>135.85160302560001</v>
      </c>
      <c r="H9" s="8">
        <f>INTMARB!H9+GIC!H9</f>
        <v>136.59520052639996</v>
      </c>
      <c r="I9" s="8">
        <f>INTMARB!I9+GIC!I9</f>
        <v>161.17255529759996</v>
      </c>
      <c r="J9" s="8">
        <f>INTMARB!J9+GIC!J9</f>
        <v>170.82949403519996</v>
      </c>
      <c r="K9" s="8">
        <f>INTMARB!K9+GIC!K9</f>
        <v>165.29047217759995</v>
      </c>
      <c r="L9" s="8">
        <f>INTMARB!L9+GIC!L9</f>
        <v>152.04535352159999</v>
      </c>
      <c r="M9" s="8">
        <f>INTMARB!M9+GIC!M9</f>
        <v>141.09948985439996</v>
      </c>
      <c r="N9" s="8">
        <f>INTMARB!N9+GIC!N9</f>
        <v>146.67511541759993</v>
      </c>
      <c r="O9" s="8">
        <f>INTMARB!O9+GIC!O9</f>
        <v>153.00179479199994</v>
      </c>
      <c r="P9" s="8">
        <f>INTMARB!P9+GIC!P9</f>
        <v>151.78777188960004</v>
      </c>
      <c r="Q9" s="8">
        <f>INTMARB!Q9+GIC!Q9</f>
        <v>178.15159084799998</v>
      </c>
      <c r="R9" s="8">
        <f>INTMARB!R9+GIC!R9</f>
        <v>170.50988945759997</v>
      </c>
      <c r="S9" s="8">
        <f>INTMARB!S9+GIC!S9</f>
        <v>145.4238109632</v>
      </c>
      <c r="T9" s="8">
        <f>INTMARB!T9+GIC!T9</f>
        <v>134.95684577759999</v>
      </c>
      <c r="U9" s="8">
        <f>INTMARB!U9+GIC!U9</f>
        <v>143.73902373600001</v>
      </c>
      <c r="V9" s="8">
        <f>INTMARB!V9+GIC!V9</f>
        <v>137.87870268479998</v>
      </c>
      <c r="W9" s="8">
        <f>INTMARB!W9+GIC!W9</f>
        <v>121.91880919679996</v>
      </c>
      <c r="X9" s="8">
        <f>INTMARB!X9+GIC!X9</f>
        <v>111.66163747199998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1306.2093592652873</v>
      </c>
      <c r="D10" s="8">
        <f>INTMARB!D10+GIC!D10</f>
        <v>1544.624316875243</v>
      </c>
      <c r="E10" s="8">
        <f>INTMARB!E10+GIC!E10</f>
        <v>1468.7184285118797</v>
      </c>
      <c r="F10" s="8">
        <f>INTMARB!F10+GIC!F10</f>
        <v>1527.9057701244722</v>
      </c>
      <c r="G10" s="8">
        <f>INTMARB!G10+GIC!G10</f>
        <v>1109.6364849959002</v>
      </c>
      <c r="H10" s="8">
        <f>INTMARB!H10+GIC!H10</f>
        <v>1125.8305519244363</v>
      </c>
      <c r="I10" s="8">
        <f>INTMARB!I10+GIC!I10</f>
        <v>649.04938852773319</v>
      </c>
      <c r="J10" s="8">
        <f>INTMARB!J10+GIC!J10</f>
        <v>12.437420947834319</v>
      </c>
      <c r="K10" s="8">
        <f>INTMARB!K10+GIC!K10</f>
        <v>7.8012216389003761</v>
      </c>
      <c r="L10" s="8">
        <f>INTMARB!L10+GIC!L10</f>
        <v>9.4829729306039425</v>
      </c>
      <c r="M10" s="8">
        <f>INTMARB!M10+GIC!M10</f>
        <v>12.803325113749262</v>
      </c>
      <c r="N10" s="8">
        <f>INTMARB!N10+GIC!N10</f>
        <v>14.297005267224465</v>
      </c>
      <c r="O10" s="8">
        <f>INTMARB!O10+GIC!O10</f>
        <v>12.272306137980904</v>
      </c>
      <c r="P10" s="8">
        <f>INTMARB!P10+GIC!P10</f>
        <v>9.6586271743024703</v>
      </c>
      <c r="Q10" s="8">
        <f>INTMARB!Q10+GIC!Q10</f>
        <v>7.385529996307004</v>
      </c>
      <c r="R10" s="8">
        <f>INTMARB!R10+GIC!R10</f>
        <v>11.080491910896161</v>
      </c>
      <c r="S10" s="8">
        <f>INTMARB!S10+GIC!S10</f>
        <v>8.9626240401191648</v>
      </c>
      <c r="T10" s="8">
        <f>INTMARB!T10+GIC!T10</f>
        <v>9.7513505262346367</v>
      </c>
      <c r="U10" s="8">
        <f>INTMARB!U10+GIC!U10</f>
        <v>15.324847628772947</v>
      </c>
      <c r="V10" s="8">
        <f>INTMARB!V10+GIC!V10</f>
        <v>2.8490844523335435</v>
      </c>
      <c r="W10" s="8">
        <f>INTMARB!W10+GIC!W10</f>
        <v>4.7402385990329945</v>
      </c>
      <c r="X10" s="8">
        <f>INTMARB!X10+GIC!X10</f>
        <v>6.6104247917762482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1507.3816460165078</v>
      </c>
      <c r="D11" s="19">
        <f t="shared" ref="D11:X11" si="8">SUM(D12:D16)</f>
        <v>1270.2914937787707</v>
      </c>
      <c r="E11" s="19">
        <f t="shared" si="8"/>
        <v>1289.7531566616733</v>
      </c>
      <c r="F11" s="19">
        <f t="shared" si="8"/>
        <v>1185.3889637328671</v>
      </c>
      <c r="G11" s="19">
        <f t="shared" si="8"/>
        <v>1249.450454952924</v>
      </c>
      <c r="H11" s="19">
        <f t="shared" si="8"/>
        <v>1266.7138682919667</v>
      </c>
      <c r="I11" s="19">
        <f t="shared" si="8"/>
        <v>1144.9304096068211</v>
      </c>
      <c r="J11" s="19">
        <f t="shared" si="8"/>
        <v>1120.3999162230305</v>
      </c>
      <c r="K11" s="19">
        <f t="shared" si="8"/>
        <v>1222.5094822236617</v>
      </c>
      <c r="L11" s="19">
        <f t="shared" si="8"/>
        <v>1015.1037712708163</v>
      </c>
      <c r="M11" s="19">
        <f t="shared" si="8"/>
        <v>1057.1669905342237</v>
      </c>
      <c r="N11" s="19">
        <f t="shared" si="8"/>
        <v>963.32266910227941</v>
      </c>
      <c r="O11" s="19">
        <f t="shared" si="8"/>
        <v>969.93686420268818</v>
      </c>
      <c r="P11" s="19">
        <f t="shared" si="8"/>
        <v>1030.2731009240256</v>
      </c>
      <c r="Q11" s="19">
        <f t="shared" si="8"/>
        <v>1021.4859387246848</v>
      </c>
      <c r="R11" s="19">
        <f t="shared" si="8"/>
        <v>808.1955372952666</v>
      </c>
      <c r="S11" s="19">
        <f t="shared" si="8"/>
        <v>781.32791882020808</v>
      </c>
      <c r="T11" s="19">
        <f t="shared" si="8"/>
        <v>761.78041137552032</v>
      </c>
      <c r="U11" s="19">
        <f t="shared" si="8"/>
        <v>662.01532977925194</v>
      </c>
      <c r="V11" s="19">
        <f t="shared" si="8"/>
        <v>848.41522566245101</v>
      </c>
      <c r="W11" s="19">
        <f t="shared" si="8"/>
        <v>900.95149712429748</v>
      </c>
      <c r="X11" s="19">
        <f t="shared" si="8"/>
        <v>823.73820282615213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11.495643667200001</v>
      </c>
      <c r="D12" s="8">
        <f>INTMARB!D12+GIC!D12</f>
        <v>2.8739109168000003</v>
      </c>
      <c r="E12" s="8">
        <f>INTMARB!E12+GIC!E12</f>
        <v>2.8739109168000003</v>
      </c>
      <c r="F12" s="8">
        <f>INTMARB!F12+GIC!F12</f>
        <v>5.7478218336000015</v>
      </c>
      <c r="G12" s="8">
        <f>INTMARB!G12+GIC!G12</f>
        <v>2.8739109167999999</v>
      </c>
      <c r="H12" s="8">
        <f>INTMARB!H12+GIC!H12</f>
        <v>3.0464590463999999</v>
      </c>
      <c r="I12" s="8">
        <f>INTMARB!I12+GIC!I12</f>
        <v>2.2387869503999998</v>
      </c>
      <c r="J12" s="8">
        <f>INTMARB!J12+GIC!J12</f>
        <v>25.3769237568</v>
      </c>
      <c r="K12" s="8">
        <f>INTMARB!K12+GIC!K12</f>
        <v>36.430016515199995</v>
      </c>
      <c r="L12" s="8">
        <f>INTMARB!L12+GIC!L12</f>
        <v>51.328896695999987</v>
      </c>
      <c r="M12" s="8">
        <f>INTMARB!M12+GIC!M12</f>
        <v>37.068144220800008</v>
      </c>
      <c r="N12" s="8">
        <f>INTMARB!N12+GIC!N12</f>
        <v>0.75293729279999999</v>
      </c>
      <c r="O12" s="8">
        <f>INTMARB!O12+GIC!O12</f>
        <v>21.551828759999992</v>
      </c>
      <c r="P12" s="8">
        <f>INTMARB!P12+GIC!P12</f>
        <v>37.053793022400001</v>
      </c>
      <c r="Q12" s="8">
        <f>INTMARB!Q12+GIC!Q12</f>
        <v>26.3858463792</v>
      </c>
      <c r="R12" s="8">
        <f>INTMARB!R12+GIC!R12</f>
        <v>19.902108441599996</v>
      </c>
      <c r="S12" s="8">
        <f>INTMARB!S12+GIC!S12</f>
        <v>11.490637435200005</v>
      </c>
      <c r="T12" s="8">
        <f>INTMARB!T12+GIC!T12</f>
        <v>11.553382209599995</v>
      </c>
      <c r="U12" s="8">
        <f>INTMARB!U12+GIC!U12</f>
        <v>80.556614107199977</v>
      </c>
      <c r="V12" s="8">
        <f>INTMARB!V12+GIC!V12</f>
        <v>4.4371902960000007</v>
      </c>
      <c r="W12" s="8">
        <f>INTMARB!W12+GIC!W12</f>
        <v>5.4464466672</v>
      </c>
      <c r="X12" s="8">
        <f>INTMARB!X12+GIC!X12</f>
        <v>3.1699461024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1306.2239017829079</v>
      </c>
      <c r="D13" s="8">
        <f>INTMARB!D13+GIC!D13</f>
        <v>1030.3636367371707</v>
      </c>
      <c r="E13" s="8">
        <f>INTMARB!E13+GIC!E13</f>
        <v>1094.6342646264732</v>
      </c>
      <c r="F13" s="8">
        <f>INTMARB!F13+GIC!F13</f>
        <v>1036.202632732867</v>
      </c>
      <c r="G13" s="8">
        <f>INTMARB!G13+GIC!G13</f>
        <v>1050.451783215324</v>
      </c>
      <c r="H13" s="8">
        <f>INTMARB!H13+GIC!H13</f>
        <v>1027.3659435375666</v>
      </c>
      <c r="I13" s="8">
        <f>INTMARB!I13+GIC!I13</f>
        <v>1021.0933798876212</v>
      </c>
      <c r="J13" s="8">
        <f>INTMARB!J13+GIC!J13</f>
        <v>910.30906254543049</v>
      </c>
      <c r="K13" s="8">
        <f>INTMARB!K13+GIC!K13</f>
        <v>952.19013240846164</v>
      </c>
      <c r="L13" s="8">
        <f>INTMARB!L13+GIC!L13</f>
        <v>799.7786727172163</v>
      </c>
      <c r="M13" s="8">
        <f>INTMARB!M13+GIC!M13</f>
        <v>819.62702854062377</v>
      </c>
      <c r="N13" s="8">
        <f>INTMARB!N13+GIC!N13</f>
        <v>781.28149129987946</v>
      </c>
      <c r="O13" s="8">
        <f>INTMARB!O13+GIC!O13</f>
        <v>770.80993625868814</v>
      </c>
      <c r="P13" s="8">
        <f>INTMARB!P13+GIC!P13</f>
        <v>768.42595204882571</v>
      </c>
      <c r="Q13" s="8">
        <f>INTMARB!Q13+GIC!Q13</f>
        <v>779.00877005108487</v>
      </c>
      <c r="R13" s="8">
        <f>INTMARB!R13+GIC!R13</f>
        <v>764.36605586806661</v>
      </c>
      <c r="S13" s="8">
        <f>INTMARB!S13+GIC!S13</f>
        <v>747.85183884580806</v>
      </c>
      <c r="T13" s="8">
        <f>INTMARB!T13+GIC!T13</f>
        <v>720.61458935232019</v>
      </c>
      <c r="U13" s="8">
        <f>INTMARB!U13+GIC!U13</f>
        <v>553.10735487205204</v>
      </c>
      <c r="V13" s="8">
        <f>INTMARB!V13+GIC!V13</f>
        <v>803.55440681765094</v>
      </c>
      <c r="W13" s="8">
        <f>INTMARB!W13+GIC!W13</f>
        <v>832.26358587149753</v>
      </c>
      <c r="X13" s="8">
        <f>INTMARB!X13+GIC!X13</f>
        <v>792.39302003415207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43.81339092479999</v>
      </c>
      <c r="E15" s="8">
        <f>INTMARB!E15+GIC!E15</f>
        <v>75.942869284799997</v>
      </c>
      <c r="F15" s="8">
        <f>INTMARB!F15+GIC!F15</f>
        <v>14.604463641599999</v>
      </c>
      <c r="G15" s="8">
        <f>INTMARB!G15+GIC!G15</f>
        <v>90.547332926399989</v>
      </c>
      <c r="H15" s="8">
        <f>INTMARB!H15+GIC!H15</f>
        <v>142.49402299440001</v>
      </c>
      <c r="I15" s="8">
        <f>INTMARB!I15+GIC!I15</f>
        <v>39.449646885600011</v>
      </c>
      <c r="J15" s="8">
        <f>INTMARB!J15+GIC!J15</f>
        <v>102.87839041200002</v>
      </c>
      <c r="K15" s="8">
        <f>INTMARB!K15+GIC!K15</f>
        <v>154.5315448824</v>
      </c>
      <c r="L15" s="8">
        <f>INTMARB!L15+GIC!L15</f>
        <v>114.14748108959998</v>
      </c>
      <c r="M15" s="8">
        <f>INTMARB!M15+GIC!M15</f>
        <v>145.88519904000003</v>
      </c>
      <c r="N15" s="8">
        <f>INTMARB!N15+GIC!N15</f>
        <v>146.1508330968</v>
      </c>
      <c r="O15" s="8">
        <f>INTMARB!O15+GIC!O15</f>
        <v>147.90549836160002</v>
      </c>
      <c r="P15" s="8">
        <f>INTMARB!P15+GIC!P15</f>
        <v>196.5652160976</v>
      </c>
      <c r="Q15" s="8">
        <f>INTMARB!Q15+GIC!Q15</f>
        <v>192.89644819199998</v>
      </c>
      <c r="R15" s="8">
        <f>INTMARB!R15+GIC!R15</f>
        <v>4.9744461311999997</v>
      </c>
      <c r="S15" s="8">
        <f>INTMARB!S15+GIC!S15</f>
        <v>4.6829035007999993</v>
      </c>
      <c r="T15" s="8">
        <f>INTMARB!T15+GIC!T15</f>
        <v>4.8369313943999996</v>
      </c>
      <c r="U15" s="8">
        <f>INTMARB!U15+GIC!U15</f>
        <v>4.5046752911999981</v>
      </c>
      <c r="V15" s="8">
        <f>INTMARB!V15+GIC!V15</f>
        <v>21.771743111999996</v>
      </c>
      <c r="W15" s="8">
        <f>INTMARB!W15+GIC!W15</f>
        <v>44.664672628800005</v>
      </c>
      <c r="X15" s="8">
        <f>INTMARB!X15+GIC!X15</f>
        <v>5.5620867456000012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189.66210056639997</v>
      </c>
      <c r="D16" s="8">
        <f>INTMARB!D16+GIC!D16</f>
        <v>193.24055519999999</v>
      </c>
      <c r="E16" s="8">
        <f>INTMARB!E16+GIC!E16</f>
        <v>116.30211183360002</v>
      </c>
      <c r="F16" s="8">
        <f>INTMARB!F16+GIC!F16</f>
        <v>128.83404552480002</v>
      </c>
      <c r="G16" s="8">
        <f>INTMARB!G16+GIC!G16</f>
        <v>105.57742789439999</v>
      </c>
      <c r="H16" s="8">
        <f>INTMARB!H16+GIC!H16</f>
        <v>93.807442713599997</v>
      </c>
      <c r="I16" s="8">
        <f>INTMARB!I16+GIC!I16</f>
        <v>82.148595883199988</v>
      </c>
      <c r="J16" s="8">
        <f>INTMARB!J16+GIC!J16</f>
        <v>81.835539508799997</v>
      </c>
      <c r="K16" s="8">
        <f>INTMARB!K16+GIC!K16</f>
        <v>79.357788417599991</v>
      </c>
      <c r="L16" s="8">
        <f>INTMARB!L16+GIC!L16</f>
        <v>49.848720768000007</v>
      </c>
      <c r="M16" s="8">
        <f>INTMARB!M16+GIC!M16</f>
        <v>54.586618732799998</v>
      </c>
      <c r="N16" s="8">
        <f>INTMARB!N16+GIC!N16</f>
        <v>35.137407412799995</v>
      </c>
      <c r="O16" s="8">
        <f>INTMARB!O16+GIC!O16</f>
        <v>29.669600822399989</v>
      </c>
      <c r="P16" s="8">
        <f>INTMARB!P16+GIC!P16</f>
        <v>28.228139755200001</v>
      </c>
      <c r="Q16" s="8">
        <f>INTMARB!Q16+GIC!Q16</f>
        <v>23.194874102400004</v>
      </c>
      <c r="R16" s="8">
        <f>INTMARB!R16+GIC!R16</f>
        <v>18.952926854399998</v>
      </c>
      <c r="S16" s="8">
        <f>INTMARB!S16+GIC!S16</f>
        <v>17.30253903840001</v>
      </c>
      <c r="T16" s="8">
        <f>INTMARB!T16+GIC!T16</f>
        <v>24.775508419199998</v>
      </c>
      <c r="U16" s="8">
        <f>INTMARB!U16+GIC!U16</f>
        <v>23.846685508799997</v>
      </c>
      <c r="V16" s="8">
        <f>INTMARB!V16+GIC!V16</f>
        <v>18.651885436800008</v>
      </c>
      <c r="W16" s="8">
        <f>INTMARB!W16+GIC!W16</f>
        <v>18.576791956799998</v>
      </c>
      <c r="X16" s="8">
        <f>INTMARB!X16+GIC!X16</f>
        <v>22.613149944000003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7018.3205279999993</v>
      </c>
      <c r="D17" s="27">
        <f t="shared" ref="D17:X17" si="10">SUM(D18:D21)</f>
        <v>6916.1292720000001</v>
      </c>
      <c r="E17" s="27">
        <f t="shared" si="10"/>
        <v>7673.3361360000008</v>
      </c>
      <c r="F17" s="27">
        <f t="shared" si="10"/>
        <v>7612.2979200000009</v>
      </c>
      <c r="G17" s="27">
        <f t="shared" si="10"/>
        <v>7826.4915120000005</v>
      </c>
      <c r="H17" s="27">
        <f t="shared" si="10"/>
        <v>7896.1349059200002</v>
      </c>
      <c r="I17" s="27">
        <f t="shared" si="10"/>
        <v>7922.2184164800001</v>
      </c>
      <c r="J17" s="27">
        <f t="shared" si="10"/>
        <v>8333.0307287999985</v>
      </c>
      <c r="K17" s="27">
        <f t="shared" si="10"/>
        <v>8290.9331164799987</v>
      </c>
      <c r="L17" s="27">
        <f t="shared" si="10"/>
        <v>6420.6758476800005</v>
      </c>
      <c r="M17" s="27">
        <f t="shared" si="10"/>
        <v>8426.4472353600013</v>
      </c>
      <c r="N17" s="27">
        <f t="shared" si="10"/>
        <v>8767.2850804799982</v>
      </c>
      <c r="O17" s="27">
        <f t="shared" si="10"/>
        <v>8450.1783720000003</v>
      </c>
      <c r="P17" s="27">
        <f t="shared" si="10"/>
        <v>9046.4463503999996</v>
      </c>
      <c r="Q17" s="27">
        <f t="shared" si="10"/>
        <v>8960.8341729600015</v>
      </c>
      <c r="R17" s="27">
        <f t="shared" si="10"/>
        <v>8610.9354921599988</v>
      </c>
      <c r="S17" s="27">
        <f t="shared" si="10"/>
        <v>8359.19644032</v>
      </c>
      <c r="T17" s="27">
        <f t="shared" si="10"/>
        <v>8999.04267936</v>
      </c>
      <c r="U17" s="27">
        <f t="shared" si="10"/>
        <v>7409.4566414399997</v>
      </c>
      <c r="V17" s="27">
        <f t="shared" si="10"/>
        <v>8120.9123697599989</v>
      </c>
      <c r="W17" s="27">
        <f t="shared" si="10"/>
        <v>7669.2661444799996</v>
      </c>
      <c r="X17" s="27">
        <f t="shared" si="10"/>
        <v>8804.1825071999992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418.22135999999995</v>
      </c>
      <c r="D19" s="8">
        <f>INTMARB!D19+GIC!D19</f>
        <v>390.64895999999993</v>
      </c>
      <c r="E19" s="8">
        <f>INTMARB!E19+GIC!E19</f>
        <v>341.8578</v>
      </c>
      <c r="F19" s="8">
        <f>INTMARB!F19+GIC!F19</f>
        <v>381.69791999999995</v>
      </c>
      <c r="G19" s="8">
        <f>INTMARB!G19+GIC!G19</f>
        <v>387.89171999999996</v>
      </c>
      <c r="H19" s="8">
        <f>INTMARB!H19+GIC!H19</f>
        <v>431.15928911999993</v>
      </c>
      <c r="I19" s="8">
        <f>INTMARB!I19+GIC!I19</f>
        <v>430.11377567999995</v>
      </c>
      <c r="J19" s="8">
        <f>INTMARB!J19+GIC!J19</f>
        <v>430.58818079999992</v>
      </c>
      <c r="K19" s="8">
        <f>INTMARB!K19+GIC!K19</f>
        <v>431.42526287999988</v>
      </c>
      <c r="L19" s="8">
        <f>INTMARB!L19+GIC!L19</f>
        <v>397.68863327999998</v>
      </c>
      <c r="M19" s="8">
        <f>INTMARB!M19+GIC!M19</f>
        <v>425.55545855999992</v>
      </c>
      <c r="N19" s="8">
        <f>INTMARB!N19+GIC!N19</f>
        <v>420.87742127999991</v>
      </c>
      <c r="O19" s="8">
        <f>INTMARB!O19+GIC!O19</f>
        <v>427.29227999999989</v>
      </c>
      <c r="P19" s="8">
        <f>INTMARB!P19+GIC!P19</f>
        <v>412.339248</v>
      </c>
      <c r="Q19" s="8">
        <f>INTMARB!Q19+GIC!Q19</f>
        <v>402.93010655999996</v>
      </c>
      <c r="R19" s="8">
        <f>INTMARB!R19+GIC!R19</f>
        <v>412.34787935999998</v>
      </c>
      <c r="S19" s="8">
        <f>INTMARB!S19+GIC!S19</f>
        <v>397.47860351999998</v>
      </c>
      <c r="T19" s="8">
        <f>INTMARB!T19+GIC!T19</f>
        <v>405.43479935999994</v>
      </c>
      <c r="U19" s="8">
        <f>INTMARB!U19+GIC!U19</f>
        <v>412.18356383999992</v>
      </c>
      <c r="V19" s="8">
        <f>INTMARB!V19+GIC!V19</f>
        <v>416.32150175999993</v>
      </c>
      <c r="W19" s="8">
        <f>INTMARB!W19+GIC!W19</f>
        <v>407.75455727999997</v>
      </c>
      <c r="X19" s="8">
        <f>INTMARB!X19+GIC!X19</f>
        <v>409.26552479999998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6600.0991679999997</v>
      </c>
      <c r="D20" s="8">
        <f>INTMARB!D20+GIC!D20</f>
        <v>6525.4803120000006</v>
      </c>
      <c r="E20" s="8">
        <f>INTMARB!E20+GIC!E20</f>
        <v>7331.478336000001</v>
      </c>
      <c r="F20" s="8">
        <f>INTMARB!F20+GIC!F20</f>
        <v>7230.6000000000013</v>
      </c>
      <c r="G20" s="8">
        <f>INTMARB!G20+GIC!G20</f>
        <v>7438.5997920000009</v>
      </c>
      <c r="H20" s="8">
        <f>INTMARB!H20+GIC!H20</f>
        <v>6893.5239360000005</v>
      </c>
      <c r="I20" s="8">
        <f>INTMARB!I20+GIC!I20</f>
        <v>6845.9405040000001</v>
      </c>
      <c r="J20" s="8">
        <f>INTMARB!J20+GIC!J20</f>
        <v>7316.841167999999</v>
      </c>
      <c r="K20" s="8">
        <f>INTMARB!K20+GIC!K20</f>
        <v>7284.8037599999998</v>
      </c>
      <c r="L20" s="8">
        <f>INTMARB!L20+GIC!L20</f>
        <v>5566.8356640000002</v>
      </c>
      <c r="M20" s="8">
        <f>INTMARB!M20+GIC!M20</f>
        <v>7418.7472320000006</v>
      </c>
      <c r="N20" s="8">
        <f>INTMARB!N20+GIC!N20</f>
        <v>7717.4772479999992</v>
      </c>
      <c r="O20" s="8">
        <f>INTMARB!O20+GIC!O20</f>
        <v>7370.2446480000008</v>
      </c>
      <c r="P20" s="8">
        <f>INTMARB!P20+GIC!P20</f>
        <v>7917.3497520000001</v>
      </c>
      <c r="Q20" s="8">
        <f>INTMARB!Q20+GIC!Q20</f>
        <v>7876.6618320000007</v>
      </c>
      <c r="R20" s="8">
        <f>INTMARB!R20+GIC!R20</f>
        <v>7519.7584799999986</v>
      </c>
      <c r="S20" s="8">
        <f>INTMARB!S20+GIC!S20</f>
        <v>7313.7813839999999</v>
      </c>
      <c r="T20" s="8">
        <f>INTMARB!T20+GIC!T20</f>
        <v>7848.8420400000005</v>
      </c>
      <c r="U20" s="8">
        <f>INTMARB!U20+GIC!U20</f>
        <v>6397.0620479999998</v>
      </c>
      <c r="V20" s="8">
        <f>INTMARB!V20+GIC!V20</f>
        <v>7033.4793359999994</v>
      </c>
      <c r="W20" s="8">
        <f>INTMARB!W20+GIC!W20</f>
        <v>6637.6851839999999</v>
      </c>
      <c r="X20" s="8">
        <f>INTMARB!X20+GIC!X20</f>
        <v>7662.5527679999996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571.45168080000008</v>
      </c>
      <c r="I21" s="8">
        <f>INTMARB!I21+GIC!I21</f>
        <v>646.16413679999994</v>
      </c>
      <c r="J21" s="8">
        <f>INTMARB!J21+GIC!J21</f>
        <v>585.60137999999995</v>
      </c>
      <c r="K21" s="8">
        <f>INTMARB!K21+GIC!K21</f>
        <v>574.70409359999996</v>
      </c>
      <c r="L21" s="8">
        <f>INTMARB!L21+GIC!L21</f>
        <v>456.15155039999991</v>
      </c>
      <c r="M21" s="8">
        <f>INTMARB!M21+GIC!M21</f>
        <v>582.14454480000006</v>
      </c>
      <c r="N21" s="8">
        <f>INTMARB!N21+GIC!N21</f>
        <v>628.93041119999987</v>
      </c>
      <c r="O21" s="8">
        <f>INTMARB!O21+GIC!O21</f>
        <v>652.64144399999986</v>
      </c>
      <c r="P21" s="8">
        <f>INTMARB!P21+GIC!P21</f>
        <v>716.75735039999995</v>
      </c>
      <c r="Q21" s="8">
        <f>INTMARB!Q21+GIC!Q21</f>
        <v>681.24223439999992</v>
      </c>
      <c r="R21" s="8">
        <f>INTMARB!R21+GIC!R21</f>
        <v>678.82913280000014</v>
      </c>
      <c r="S21" s="8">
        <f>INTMARB!S21+GIC!S21</f>
        <v>647.93645279999987</v>
      </c>
      <c r="T21" s="8">
        <f>INTMARB!T21+GIC!T21</f>
        <v>744.7658399999998</v>
      </c>
      <c r="U21" s="8">
        <f>INTMARB!U21+GIC!U21</f>
        <v>600.21102959999996</v>
      </c>
      <c r="V21" s="8">
        <f>INTMARB!V21+GIC!V21</f>
        <v>671.11153200000001</v>
      </c>
      <c r="W21" s="8">
        <f>INTMARB!W21+GIC!W21</f>
        <v>623.82640319999985</v>
      </c>
      <c r="X21" s="8">
        <f>INTMARB!X21+GIC!X21</f>
        <v>732.36421439999992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0.9323371199999998</v>
      </c>
      <c r="D22" s="27">
        <f t="shared" ref="D22:X22" si="12">SUM(D23:D24)</f>
        <v>0.9323371199999998</v>
      </c>
      <c r="E22" s="27">
        <f t="shared" si="12"/>
        <v>0.93233711999999991</v>
      </c>
      <c r="F22" s="27">
        <f t="shared" si="12"/>
        <v>0.9323371199999998</v>
      </c>
      <c r="G22" s="27">
        <f t="shared" si="12"/>
        <v>0.93233711999999969</v>
      </c>
      <c r="H22" s="27">
        <f t="shared" si="12"/>
        <v>0.93233711999999991</v>
      </c>
      <c r="I22" s="27">
        <f t="shared" si="12"/>
        <v>0.93233711999999991</v>
      </c>
      <c r="J22" s="27">
        <f t="shared" si="12"/>
        <v>0.87969287999999979</v>
      </c>
      <c r="K22" s="27">
        <f t="shared" si="12"/>
        <v>0.87969287999999979</v>
      </c>
      <c r="L22" s="27">
        <f t="shared" si="12"/>
        <v>0.87969287999999979</v>
      </c>
      <c r="M22" s="27">
        <f t="shared" si="12"/>
        <v>0.93233711999999991</v>
      </c>
      <c r="N22" s="27">
        <f t="shared" si="12"/>
        <v>0.9323371199999998</v>
      </c>
      <c r="O22" s="27">
        <f t="shared" si="12"/>
        <v>0.93233711999999935</v>
      </c>
      <c r="P22" s="27">
        <f t="shared" si="12"/>
        <v>0.93233711999999958</v>
      </c>
      <c r="Q22" s="27">
        <f t="shared" si="12"/>
        <v>0.93233711999999991</v>
      </c>
      <c r="R22" s="27">
        <f t="shared" si="12"/>
        <v>0.93233711999999969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0.9323371199999998</v>
      </c>
      <c r="D23" s="8">
        <f>INTMARB!D23+GIC!D23</f>
        <v>0.9323371199999998</v>
      </c>
      <c r="E23" s="8">
        <f>INTMARB!E23+GIC!E23</f>
        <v>0.93233711999999991</v>
      </c>
      <c r="F23" s="8">
        <f>INTMARB!F23+GIC!F23</f>
        <v>0.9323371199999998</v>
      </c>
      <c r="G23" s="8">
        <f>INTMARB!G23+GIC!G23</f>
        <v>0.93233711999999969</v>
      </c>
      <c r="H23" s="8">
        <f>INTMARB!H23+GIC!H23</f>
        <v>0.93233711999999991</v>
      </c>
      <c r="I23" s="8">
        <f>INTMARB!I23+GIC!I23</f>
        <v>0.93233711999999991</v>
      </c>
      <c r="J23" s="8">
        <f>INTMARB!J23+GIC!J23</f>
        <v>0.87969287999999979</v>
      </c>
      <c r="K23" s="8">
        <f>INTMARB!K23+GIC!K23</f>
        <v>0.87969287999999979</v>
      </c>
      <c r="L23" s="8">
        <f>INTMARB!L23+GIC!L23</f>
        <v>0.87969287999999979</v>
      </c>
      <c r="M23" s="8">
        <f>INTMARB!M23+GIC!M23</f>
        <v>0.93233711999999991</v>
      </c>
      <c r="N23" s="8">
        <f>INTMARB!N23+GIC!N23</f>
        <v>0.9323371199999998</v>
      </c>
      <c r="O23" s="8">
        <f>INTMARB!O23+GIC!O23</f>
        <v>0.93233711999999935</v>
      </c>
      <c r="P23" s="8">
        <f>INTMARB!P23+GIC!P23</f>
        <v>0.93233711999999958</v>
      </c>
      <c r="Q23" s="8">
        <f>INTMARB!Q23+GIC!Q23</f>
        <v>0.93233711999999991</v>
      </c>
      <c r="R23" s="8">
        <f>INTMARB!R23+GIC!R23</f>
        <v>0.93233711999999969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32304.32377236</v>
      </c>
      <c r="D26" s="27">
        <f t="shared" ref="D26:X26" si="14">SUM(D27,D33)</f>
        <v>34323.544118880003</v>
      </c>
      <c r="E26" s="27">
        <f t="shared" si="14"/>
        <v>35653.484977560001</v>
      </c>
      <c r="F26" s="27">
        <f t="shared" si="14"/>
        <v>38022.91446996</v>
      </c>
      <c r="G26" s="27">
        <f t="shared" si="14"/>
        <v>38695.376091239996</v>
      </c>
      <c r="H26" s="27">
        <f t="shared" si="14"/>
        <v>39414.822542279988</v>
      </c>
      <c r="I26" s="27">
        <f t="shared" si="14"/>
        <v>38072.319839280004</v>
      </c>
      <c r="J26" s="27">
        <f t="shared" si="14"/>
        <v>36574.231261679997</v>
      </c>
      <c r="K26" s="27">
        <f t="shared" si="14"/>
        <v>35728.881454800001</v>
      </c>
      <c r="L26" s="27">
        <f t="shared" si="14"/>
        <v>33434.42097384001</v>
      </c>
      <c r="M26" s="27">
        <f t="shared" si="14"/>
        <v>34391.12603544</v>
      </c>
      <c r="N26" s="27">
        <f t="shared" si="14"/>
        <v>32668.617593880008</v>
      </c>
      <c r="O26" s="27">
        <f t="shared" si="14"/>
        <v>31402.471179240001</v>
      </c>
      <c r="P26" s="27">
        <f t="shared" si="14"/>
        <v>32110.363816919995</v>
      </c>
      <c r="Q26" s="27">
        <f t="shared" si="14"/>
        <v>31003.733809080004</v>
      </c>
      <c r="R26" s="27">
        <f t="shared" si="14"/>
        <v>31692.281734440003</v>
      </c>
      <c r="S26" s="27">
        <f t="shared" si="14"/>
        <v>32264.122724279994</v>
      </c>
      <c r="T26" s="27">
        <f t="shared" si="14"/>
        <v>32954.881386240006</v>
      </c>
      <c r="U26" s="27">
        <f t="shared" si="14"/>
        <v>32986.751890680003</v>
      </c>
      <c r="V26" s="27">
        <f t="shared" si="14"/>
        <v>33576.480557999996</v>
      </c>
      <c r="W26" s="27">
        <f t="shared" si="14"/>
        <v>28373.57887428</v>
      </c>
      <c r="X26" s="27">
        <f t="shared" si="14"/>
        <v>30025.22458536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32304.32377236</v>
      </c>
      <c r="D33" s="19">
        <f t="shared" ref="D33:X33" si="18">SUM(D34:D50)</f>
        <v>34323.544118880003</v>
      </c>
      <c r="E33" s="19">
        <f t="shared" si="18"/>
        <v>35653.484977560001</v>
      </c>
      <c r="F33" s="19">
        <f t="shared" si="18"/>
        <v>38022.91446996</v>
      </c>
      <c r="G33" s="19">
        <f t="shared" si="18"/>
        <v>38695.376091239996</v>
      </c>
      <c r="H33" s="19">
        <f t="shared" si="18"/>
        <v>39414.822542279988</v>
      </c>
      <c r="I33" s="19">
        <f t="shared" si="18"/>
        <v>38072.319839280004</v>
      </c>
      <c r="J33" s="19">
        <f t="shared" si="18"/>
        <v>36574.231261679997</v>
      </c>
      <c r="K33" s="19">
        <f t="shared" si="18"/>
        <v>35728.881454800001</v>
      </c>
      <c r="L33" s="19">
        <f t="shared" si="18"/>
        <v>33434.42097384001</v>
      </c>
      <c r="M33" s="19">
        <f t="shared" si="18"/>
        <v>34391.12603544</v>
      </c>
      <c r="N33" s="19">
        <f t="shared" si="18"/>
        <v>32668.617593880008</v>
      </c>
      <c r="O33" s="19">
        <f t="shared" si="18"/>
        <v>31402.471179240001</v>
      </c>
      <c r="P33" s="19">
        <f t="shared" si="18"/>
        <v>32110.363816919995</v>
      </c>
      <c r="Q33" s="19">
        <f t="shared" si="18"/>
        <v>31003.733809080004</v>
      </c>
      <c r="R33" s="19">
        <f t="shared" si="18"/>
        <v>31692.281734440003</v>
      </c>
      <c r="S33" s="19">
        <f t="shared" si="18"/>
        <v>32264.122724279994</v>
      </c>
      <c r="T33" s="19">
        <f t="shared" si="18"/>
        <v>32954.881386240006</v>
      </c>
      <c r="U33" s="19">
        <f t="shared" si="18"/>
        <v>32986.751890680003</v>
      </c>
      <c r="V33" s="19">
        <f t="shared" si="18"/>
        <v>33576.480557999996</v>
      </c>
      <c r="W33" s="19">
        <f t="shared" si="18"/>
        <v>28373.57887428</v>
      </c>
      <c r="X33" s="19">
        <f t="shared" si="18"/>
        <v>30025.22458536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668.20515840000007</v>
      </c>
      <c r="D34" s="8">
        <f>INTMARB!D34+GIC!D34</f>
        <v>484.61918976000004</v>
      </c>
      <c r="E34" s="8">
        <f>INTMARB!E34+GIC!E34</f>
        <v>619.43408640000007</v>
      </c>
      <c r="F34" s="8">
        <f>INTMARB!F34+GIC!F34</f>
        <v>566.81607167999982</v>
      </c>
      <c r="G34" s="8">
        <f>INTMARB!G34+GIC!G34</f>
        <v>696.87682559999996</v>
      </c>
      <c r="H34" s="8">
        <f>INTMARB!H34+GIC!H34</f>
        <v>546.90308352000011</v>
      </c>
      <c r="I34" s="8">
        <f>INTMARB!I34+GIC!I34</f>
        <v>689.69387519999998</v>
      </c>
      <c r="J34" s="8">
        <f>INTMARB!J34+GIC!J34</f>
        <v>736.77288959999998</v>
      </c>
      <c r="K34" s="8">
        <f>INTMARB!K34+GIC!K34</f>
        <v>677.37503231999995</v>
      </c>
      <c r="L34" s="8">
        <f>INTMARB!L34+GIC!L34</f>
        <v>572.41416960000004</v>
      </c>
      <c r="M34" s="8">
        <f>INTMARB!M34+GIC!M34</f>
        <v>692.49489408000022</v>
      </c>
      <c r="N34" s="8">
        <f>INTMARB!N34+GIC!N34</f>
        <v>701.63428607999992</v>
      </c>
      <c r="O34" s="8">
        <f>INTMARB!O34+GIC!O34</f>
        <v>573.23531520000006</v>
      </c>
      <c r="P34" s="8">
        <f>INTMARB!P34+GIC!P34</f>
        <v>568.39822848000006</v>
      </c>
      <c r="Q34" s="8">
        <f>INTMARB!Q34+GIC!Q34</f>
        <v>588.03211007999994</v>
      </c>
      <c r="R34" s="8">
        <f>INTMARB!R34+GIC!R34</f>
        <v>485.04054527999989</v>
      </c>
      <c r="S34" s="8">
        <f>INTMARB!S34+GIC!S34</f>
        <v>375.02051328000005</v>
      </c>
      <c r="T34" s="8">
        <f>INTMARB!T34+GIC!T34</f>
        <v>489.32107776000009</v>
      </c>
      <c r="U34" s="8">
        <f>INTMARB!U34+GIC!U34</f>
        <v>490.70354688000009</v>
      </c>
      <c r="V34" s="8">
        <f>INTMARB!V34+GIC!V34</f>
        <v>542.30446080000013</v>
      </c>
      <c r="W34" s="8">
        <f>INTMARB!W34+GIC!W34</f>
        <v>495.94726656</v>
      </c>
      <c r="X34" s="8">
        <f>INTMARB!X34+GIC!X34</f>
        <v>516.32785152000008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496.34528147999998</v>
      </c>
      <c r="D36" s="8">
        <f>INTMARB!D36+GIC!D36</f>
        <v>415.07197668000009</v>
      </c>
      <c r="E36" s="8">
        <f>INTMARB!E36+GIC!E36</f>
        <v>490.53952620000007</v>
      </c>
      <c r="F36" s="8">
        <f>INTMARB!F36+GIC!F36</f>
        <v>513.7602757200001</v>
      </c>
      <c r="G36" s="8">
        <f>INTMARB!G36+GIC!G36</f>
        <v>513.76004856000009</v>
      </c>
      <c r="H36" s="8">
        <f>INTMARB!H36+GIC!H36</f>
        <v>640.46739780000007</v>
      </c>
      <c r="I36" s="8">
        <f>INTMARB!I36+GIC!I36</f>
        <v>647.08252415999993</v>
      </c>
      <c r="J36" s="8">
        <f>INTMARB!J36+GIC!J36</f>
        <v>650.41200828000001</v>
      </c>
      <c r="K36" s="8">
        <f>INTMARB!K36+GIC!K36</f>
        <v>615.15087012000004</v>
      </c>
      <c r="L36" s="8">
        <f>INTMARB!L36+GIC!L36</f>
        <v>661.89403763999996</v>
      </c>
      <c r="M36" s="8">
        <f>INTMARB!M36+GIC!M36</f>
        <v>549.31399595999994</v>
      </c>
      <c r="N36" s="8">
        <f>INTMARB!N36+GIC!N36</f>
        <v>472.24451411999991</v>
      </c>
      <c r="O36" s="8">
        <f>INTMARB!O36+GIC!O36</f>
        <v>280.94490036000002</v>
      </c>
      <c r="P36" s="8">
        <f>INTMARB!P36+GIC!P36</f>
        <v>250.81326216000002</v>
      </c>
      <c r="Q36" s="8">
        <f>INTMARB!Q36+GIC!Q36</f>
        <v>216.89804700000002</v>
      </c>
      <c r="R36" s="8">
        <f>INTMARB!R36+GIC!R36</f>
        <v>240.34845527999997</v>
      </c>
      <c r="S36" s="8">
        <f>INTMARB!S36+GIC!S36</f>
        <v>259.34266584</v>
      </c>
      <c r="T36" s="8">
        <f>INTMARB!T36+GIC!T36</f>
        <v>279.96992964000003</v>
      </c>
      <c r="U36" s="8">
        <f>INTMARB!U36+GIC!U36</f>
        <v>218.15810352000003</v>
      </c>
      <c r="V36" s="8">
        <f>INTMARB!V36+GIC!V36</f>
        <v>246.56968620000004</v>
      </c>
      <c r="W36" s="8">
        <f>INTMARB!W36+GIC!W36</f>
        <v>202.03564968000003</v>
      </c>
      <c r="X36" s="8">
        <f>INTMARB!X36+GIC!X36</f>
        <v>250.25444855999999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5848.2684968400008</v>
      </c>
      <c r="D37" s="8">
        <f>INTMARB!D37+GIC!D37</f>
        <v>5874.8381168400001</v>
      </c>
      <c r="E37" s="8">
        <f>INTMARB!E37+GIC!E37</f>
        <v>6332.4261000000015</v>
      </c>
      <c r="F37" s="8">
        <f>INTMARB!F37+GIC!F37</f>
        <v>6482.9872800000003</v>
      </c>
      <c r="G37" s="8">
        <f>INTMARB!G37+GIC!G37</f>
        <v>6376.7087999999994</v>
      </c>
      <c r="H37" s="8">
        <f>INTMARB!H37+GIC!H37</f>
        <v>6201.1315119599985</v>
      </c>
      <c r="I37" s="8">
        <f>INTMARB!I37+GIC!I37</f>
        <v>5961.2632279200016</v>
      </c>
      <c r="J37" s="8">
        <f>INTMARB!J37+GIC!J37</f>
        <v>5822.3557576800004</v>
      </c>
      <c r="K37" s="8">
        <f>INTMARB!K37+GIC!K37</f>
        <v>5442.7357630799997</v>
      </c>
      <c r="L37" s="8">
        <f>INTMARB!L37+GIC!L37</f>
        <v>5157.0065685599984</v>
      </c>
      <c r="M37" s="8">
        <f>INTMARB!M37+GIC!M37</f>
        <v>5125.7601964799996</v>
      </c>
      <c r="N37" s="8">
        <f>INTMARB!N37+GIC!N37</f>
        <v>4743.1382090400002</v>
      </c>
      <c r="O37" s="8">
        <f>INTMARB!O37+GIC!O37</f>
        <v>4608.1358492399995</v>
      </c>
      <c r="P37" s="8">
        <f>INTMARB!P37+GIC!P37</f>
        <v>4518.1122386399966</v>
      </c>
      <c r="Q37" s="8">
        <f>INTMARB!Q37+GIC!Q37</f>
        <v>4429.3517452800006</v>
      </c>
      <c r="R37" s="8">
        <f>INTMARB!R37+GIC!R37</f>
        <v>4474.9075417200002</v>
      </c>
      <c r="S37" s="8">
        <f>INTMARB!S37+GIC!S37</f>
        <v>4422.4286752800008</v>
      </c>
      <c r="T37" s="8">
        <f>INTMARB!T37+GIC!T37</f>
        <v>4373.1399096000005</v>
      </c>
      <c r="U37" s="8">
        <f>INTMARB!U37+GIC!U37</f>
        <v>4542.4849377599994</v>
      </c>
      <c r="V37" s="8">
        <f>INTMARB!V37+GIC!V37</f>
        <v>4523.8091144399987</v>
      </c>
      <c r="W37" s="8">
        <f>INTMARB!W37+GIC!W37</f>
        <v>3751.8803229599998</v>
      </c>
      <c r="X37" s="8">
        <f>INTMARB!X37+GIC!X37</f>
        <v>3958.9781616000005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5.9640840000000015</v>
      </c>
      <c r="D38" s="8">
        <f>INTMARB!D38+GIC!D38</f>
        <v>5.9640840000000015</v>
      </c>
      <c r="E38" s="8">
        <f>INTMARB!E38+GIC!E38</f>
        <v>8.9459999999999997</v>
      </c>
      <c r="F38" s="8">
        <f>INTMARB!F38+GIC!F38</f>
        <v>5.9640840000000015</v>
      </c>
      <c r="G38" s="8">
        <f>INTMARB!G38+GIC!G38</f>
        <v>8.9460000000000015</v>
      </c>
      <c r="H38" s="8">
        <f>INTMARB!H38+GIC!H38</f>
        <v>8.3109600000000032</v>
      </c>
      <c r="I38" s="8">
        <f>INTMARB!I38+GIC!I38</f>
        <v>8.5523759999999989</v>
      </c>
      <c r="J38" s="8">
        <f>INTMARB!J38+GIC!J38</f>
        <v>8.5165919999999993</v>
      </c>
      <c r="K38" s="8">
        <f>INTMARB!K38+GIC!K38</f>
        <v>8.7610320000000002</v>
      </c>
      <c r="L38" s="8">
        <f>INTMARB!L38+GIC!L38</f>
        <v>9.7450919999999996</v>
      </c>
      <c r="M38" s="8">
        <f>INTMARB!M38+GIC!M38</f>
        <v>8.7073560000000008</v>
      </c>
      <c r="N38" s="8">
        <f>INTMARB!N38+GIC!N38</f>
        <v>13.114836</v>
      </c>
      <c r="O38" s="8">
        <f>INTMARB!O38+GIC!O38</f>
        <v>7.648956000000001</v>
      </c>
      <c r="P38" s="8">
        <f>INTMARB!P38+GIC!P38</f>
        <v>6.8347439999999988</v>
      </c>
      <c r="Q38" s="8">
        <f>INTMARB!Q38+GIC!Q38</f>
        <v>7.0882560000000003</v>
      </c>
      <c r="R38" s="8">
        <f>INTMARB!R38+GIC!R38</f>
        <v>7.911287999999999</v>
      </c>
      <c r="S38" s="8">
        <f>INTMARB!S38+GIC!S38</f>
        <v>9.7660079999999994</v>
      </c>
      <c r="T38" s="8">
        <f>INTMARB!T38+GIC!T38</f>
        <v>7.1240399999999973</v>
      </c>
      <c r="U38" s="8">
        <f>INTMARB!U38+GIC!U38</f>
        <v>6.8586839999999984</v>
      </c>
      <c r="V38" s="8">
        <f>INTMARB!V38+GIC!V38</f>
        <v>6.5575439999999983</v>
      </c>
      <c r="W38" s="8">
        <f>INTMARB!W38+GIC!W38</f>
        <v>5.4600840000000002</v>
      </c>
      <c r="X38" s="8">
        <f>INTMARB!X38+GIC!X38</f>
        <v>6.0565679999999977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1771.4507450400006</v>
      </c>
      <c r="D40" s="8">
        <f>INTMARB!D40+GIC!D40</f>
        <v>1721.6382812400004</v>
      </c>
      <c r="E40" s="8">
        <f>INTMARB!E40+GIC!E40</f>
        <v>1615.7869574399999</v>
      </c>
      <c r="F40" s="8">
        <f>INTMARB!F40+GIC!F40</f>
        <v>1531.7286674400002</v>
      </c>
      <c r="G40" s="8">
        <f>INTMARB!G40+GIC!G40</f>
        <v>1802.5832437199999</v>
      </c>
      <c r="H40" s="8">
        <f>INTMARB!H40+GIC!H40</f>
        <v>2031.9566392800004</v>
      </c>
      <c r="I40" s="8">
        <f>INTMARB!I40+GIC!I40</f>
        <v>2126.6685248399995</v>
      </c>
      <c r="J40" s="8">
        <f>INTMARB!J40+GIC!J40</f>
        <v>2254.4839756799988</v>
      </c>
      <c r="K40" s="8">
        <f>INTMARB!K40+GIC!K40</f>
        <v>2257.9925518800005</v>
      </c>
      <c r="L40" s="8">
        <f>INTMARB!L40+GIC!L40</f>
        <v>1969.3911286799998</v>
      </c>
      <c r="M40" s="8">
        <f>INTMARB!M40+GIC!M40</f>
        <v>2105.6784127200003</v>
      </c>
      <c r="N40" s="8">
        <f>INTMARB!N40+GIC!N40</f>
        <v>2201.157758880001</v>
      </c>
      <c r="O40" s="8">
        <f>INTMARB!O40+GIC!O40</f>
        <v>2139.4813636799995</v>
      </c>
      <c r="P40" s="8">
        <f>INTMARB!P40+GIC!P40</f>
        <v>2042.8403436000001</v>
      </c>
      <c r="Q40" s="8">
        <f>INTMARB!Q40+GIC!Q40</f>
        <v>2042.0734006800008</v>
      </c>
      <c r="R40" s="8">
        <f>INTMARB!R40+GIC!R40</f>
        <v>2190.3051153599999</v>
      </c>
      <c r="S40" s="8">
        <f>INTMARB!S40+GIC!S40</f>
        <v>2381.7822642000006</v>
      </c>
      <c r="T40" s="8">
        <f>INTMARB!T40+GIC!T40</f>
        <v>2302.188446520001</v>
      </c>
      <c r="U40" s="8">
        <f>INTMARB!U40+GIC!U40</f>
        <v>2587.2393614399994</v>
      </c>
      <c r="V40" s="8">
        <f>INTMARB!V40+GIC!V40</f>
        <v>2960.5485042000005</v>
      </c>
      <c r="W40" s="8">
        <f>INTMARB!W40+GIC!W40</f>
        <v>1002.28309524</v>
      </c>
      <c r="X40" s="8">
        <f>INTMARB!X40+GIC!X40</f>
        <v>1256.8801899600001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18.679706279999998</v>
      </c>
      <c r="D41" s="8">
        <f>INTMARB!D41+GIC!D41</f>
        <v>3.113327519999999</v>
      </c>
      <c r="E41" s="8">
        <f>INTMARB!E41+GIC!E41</f>
        <v>12.453051239999999</v>
      </c>
      <c r="F41" s="8">
        <f>INTMARB!F41+GIC!F41</f>
        <v>15.566378760000005</v>
      </c>
      <c r="G41" s="8">
        <f>INTMARB!G41+GIC!G41</f>
        <v>12.453051239999997</v>
      </c>
      <c r="H41" s="8">
        <f>INTMARB!H41+GIC!H41</f>
        <v>1.20386484</v>
      </c>
      <c r="I41" s="8">
        <f>INTMARB!I41+GIC!I41</f>
        <v>1.1694391200000003</v>
      </c>
      <c r="J41" s="8">
        <f>INTMARB!J41+GIC!J41</f>
        <v>0.96029640000000005</v>
      </c>
      <c r="K41" s="8">
        <f>INTMARB!K41+GIC!K41</f>
        <v>0.85701924000000029</v>
      </c>
      <c r="L41" s="8">
        <f>INTMARB!L41+GIC!L41</f>
        <v>0.59429664000000004</v>
      </c>
      <c r="M41" s="8">
        <f>INTMARB!M41+GIC!M41</f>
        <v>0.54874080000000003</v>
      </c>
      <c r="N41" s="8">
        <f>INTMARB!N41+GIC!N41</f>
        <v>0.62975772000000019</v>
      </c>
      <c r="O41" s="8">
        <f>INTMARB!O41+GIC!O41</f>
        <v>0.57281291999999995</v>
      </c>
      <c r="P41" s="8">
        <f>INTMARB!P41+GIC!P41</f>
        <v>0.56064744</v>
      </c>
      <c r="Q41" s="8">
        <f>INTMARB!Q41+GIC!Q41</f>
        <v>0.54252864000000012</v>
      </c>
      <c r="R41" s="8">
        <f>INTMARB!R41+GIC!R41</f>
        <v>0</v>
      </c>
      <c r="S41" s="8">
        <f>INTMARB!S41+GIC!S41</f>
        <v>0</v>
      </c>
      <c r="T41" s="8">
        <f>INTMARB!T41+GIC!T41</f>
        <v>0</v>
      </c>
      <c r="U41" s="8">
        <f>INTMARB!U41+GIC!U41</f>
        <v>0</v>
      </c>
      <c r="V41" s="8">
        <f>INTMARB!V41+GIC!V41</f>
        <v>0</v>
      </c>
      <c r="W41" s="8">
        <f>INTMARB!W41+GIC!W41</f>
        <v>0</v>
      </c>
      <c r="X41" s="8">
        <f>INTMARB!X41+GIC!X41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431.94226931999987</v>
      </c>
      <c r="D42" s="8">
        <f>INTMARB!D42+GIC!D42</f>
        <v>397.93104</v>
      </c>
      <c r="E42" s="8">
        <f>INTMARB!E42+GIC!E42</f>
        <v>605.39930135999998</v>
      </c>
      <c r="F42" s="8">
        <f>INTMARB!F42+GIC!F42</f>
        <v>367.32096000000013</v>
      </c>
      <c r="G42" s="8">
        <f>INTMARB!G42+GIC!G42</f>
        <v>496.56357864000012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18968.622561720003</v>
      </c>
      <c r="D43" s="8">
        <f>INTMARB!D43+GIC!D43</f>
        <v>20614.619525760005</v>
      </c>
      <c r="E43" s="8">
        <f>INTMARB!E43+GIC!E43</f>
        <v>21994.21421496</v>
      </c>
      <c r="F43" s="8">
        <f>INTMARB!F43+GIC!F43</f>
        <v>24065.19080316</v>
      </c>
      <c r="G43" s="8">
        <f>INTMARB!G43+GIC!G43</f>
        <v>24502.854331800001</v>
      </c>
      <c r="H43" s="8">
        <f>INTMARB!H43+GIC!H43</f>
        <v>25763.519143439997</v>
      </c>
      <c r="I43" s="8">
        <f>INTMARB!I43+GIC!I43</f>
        <v>24464.60468244</v>
      </c>
      <c r="J43" s="8">
        <f>INTMARB!J43+GIC!J43</f>
        <v>23924.147855399999</v>
      </c>
      <c r="K43" s="8">
        <f>INTMARB!K43+GIC!K43</f>
        <v>23499.425387880001</v>
      </c>
      <c r="L43" s="8">
        <f>INTMARB!L43+GIC!L43</f>
        <v>22334.452990200007</v>
      </c>
      <c r="M43" s="8">
        <f>INTMARB!M43+GIC!M43</f>
        <v>23061.552986159997</v>
      </c>
      <c r="N43" s="8">
        <f>INTMARB!N43+GIC!N43</f>
        <v>21894.100254000004</v>
      </c>
      <c r="O43" s="8">
        <f>INTMARB!O43+GIC!O43</f>
        <v>21621.662000640001</v>
      </c>
      <c r="P43" s="8">
        <f>INTMARB!P43+GIC!P43</f>
        <v>22733.264525400002</v>
      </c>
      <c r="Q43" s="8">
        <f>INTMARB!Q43+GIC!Q43</f>
        <v>21966.867847080004</v>
      </c>
      <c r="R43" s="8">
        <f>INTMARB!R43+GIC!R43</f>
        <v>22525.985069640003</v>
      </c>
      <c r="S43" s="8">
        <f>INTMARB!S43+GIC!S43</f>
        <v>23195.781282959997</v>
      </c>
      <c r="T43" s="8">
        <f>INTMARB!T43+GIC!T43</f>
        <v>24028.45661736</v>
      </c>
      <c r="U43" s="8">
        <f>INTMARB!U43+GIC!U43</f>
        <v>23875.812543960001</v>
      </c>
      <c r="V43" s="8">
        <f>INTMARB!V43+GIC!V43</f>
        <v>24011.407185479999</v>
      </c>
      <c r="W43" s="8">
        <f>INTMARB!W43+GIC!W43</f>
        <v>21749.651047799998</v>
      </c>
      <c r="X43" s="8">
        <f>INTMARB!X43+GIC!X43</f>
        <v>22753.115204039997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3850.2620092799998</v>
      </c>
      <c r="D44" s="8">
        <f>INTMARB!D44+GIC!D44</f>
        <v>4508.3247040800006</v>
      </c>
      <c r="E44" s="8">
        <f>INTMARB!E44+GIC!E44</f>
        <v>3509.04280896</v>
      </c>
      <c r="F44" s="8">
        <f>INTMARB!F44+GIC!F44</f>
        <v>4069.604909520001</v>
      </c>
      <c r="G44" s="8">
        <f>INTMARB!G44+GIC!G44</f>
        <v>3770.3299456800005</v>
      </c>
      <c r="H44" s="8">
        <f>INTMARB!H44+GIC!H44</f>
        <v>3766.8160166400003</v>
      </c>
      <c r="I44" s="8">
        <f>INTMARB!I44+GIC!I44</f>
        <v>3788.8352640000007</v>
      </c>
      <c r="J44" s="8">
        <f>INTMARB!J44+GIC!J44</f>
        <v>2727.1669874400004</v>
      </c>
      <c r="K44" s="8">
        <f>INTMARB!K44+GIC!K44</f>
        <v>2754.5015714400001</v>
      </c>
      <c r="L44" s="8">
        <f>INTMARB!L44+GIC!L44</f>
        <v>2340.3143570400002</v>
      </c>
      <c r="M44" s="8">
        <f>INTMARB!M44+GIC!M44</f>
        <v>2405.0560824000004</v>
      </c>
      <c r="N44" s="8">
        <f>INTMARB!N44+GIC!N44</f>
        <v>2157.1467307200001</v>
      </c>
      <c r="O44" s="8">
        <f>INTMARB!O44+GIC!O44</f>
        <v>1706.1567451200003</v>
      </c>
      <c r="P44" s="8">
        <f>INTMARB!P44+GIC!P44</f>
        <v>1561.68552744</v>
      </c>
      <c r="Q44" s="8">
        <f>INTMARB!Q44+GIC!Q44</f>
        <v>1323.7548314400001</v>
      </c>
      <c r="R44" s="8">
        <f>INTMARB!R44+GIC!R44</f>
        <v>1382.0159476800002</v>
      </c>
      <c r="S44" s="8">
        <f>INTMARB!S44+GIC!S44</f>
        <v>1193.7285900000002</v>
      </c>
      <c r="T44" s="8">
        <f>INTMARB!T44+GIC!T44</f>
        <v>1110.9700022400002</v>
      </c>
      <c r="U44" s="8">
        <f>INTMARB!U44+GIC!U44</f>
        <v>878.24875968000015</v>
      </c>
      <c r="V44" s="8">
        <f>INTMARB!V44+GIC!V44</f>
        <v>931.38094944000022</v>
      </c>
      <c r="W44" s="8">
        <f>INTMARB!W44+GIC!W44</f>
        <v>835.83278568000014</v>
      </c>
      <c r="X44" s="8">
        <f>INTMARB!X44+GIC!X44</f>
        <v>865.95794928000009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6.4650599999999994</v>
      </c>
      <c r="D45" s="8">
        <f>INTMARB!D45+GIC!D45</f>
        <v>9.6975899999999982</v>
      </c>
      <c r="E45" s="8">
        <f>INTMARB!E45+GIC!E45</f>
        <v>16.162649999999999</v>
      </c>
      <c r="F45" s="8">
        <f>INTMARB!F45+GIC!F45</f>
        <v>12.930119999999999</v>
      </c>
      <c r="G45" s="8">
        <f>INTMARB!G45+GIC!G45</f>
        <v>19.39518</v>
      </c>
      <c r="H45" s="8">
        <f>INTMARB!H45+GIC!H45</f>
        <v>23.284507320000003</v>
      </c>
      <c r="I45" s="8">
        <f>INTMARB!I45+GIC!I45</f>
        <v>26.904677039999996</v>
      </c>
      <c r="J45" s="8">
        <f>INTMARB!J45+GIC!J45</f>
        <v>25.427740679999996</v>
      </c>
      <c r="K45" s="8">
        <f>INTMARB!K45+GIC!K45</f>
        <v>63.015335639999996</v>
      </c>
      <c r="L45" s="8">
        <f>INTMARB!L45+GIC!L45</f>
        <v>28.885888079999994</v>
      </c>
      <c r="M45" s="8">
        <f>INTMARB!M45+GIC!M45</f>
        <v>39.569861520000003</v>
      </c>
      <c r="N45" s="8">
        <f>INTMARB!N45+GIC!N45</f>
        <v>33.553925280000001</v>
      </c>
      <c r="O45" s="8">
        <f>INTMARB!O45+GIC!O45</f>
        <v>36.812315519999999</v>
      </c>
      <c r="P45" s="8">
        <f>INTMARB!P45+GIC!P45</f>
        <v>37.756214280000009</v>
      </c>
      <c r="Q45" s="8">
        <f>INTMARB!Q45+GIC!Q45</f>
        <v>48.875589720000015</v>
      </c>
      <c r="R45" s="8">
        <f>INTMARB!R45+GIC!R45</f>
        <v>51.009587280000012</v>
      </c>
      <c r="S45" s="8">
        <f>INTMARB!S45+GIC!S45</f>
        <v>50.476021919999994</v>
      </c>
      <c r="T45" s="8">
        <f>INTMARB!T45+GIC!T45</f>
        <v>52.240851360000008</v>
      </c>
      <c r="U45" s="8">
        <f>INTMARB!U45+GIC!U45</f>
        <v>51.109861680000009</v>
      </c>
      <c r="V45" s="8">
        <f>INTMARB!V45+GIC!V45</f>
        <v>49.606801200000007</v>
      </c>
      <c r="W45" s="8">
        <f>INTMARB!W45+GIC!W45</f>
        <v>43.27737552</v>
      </c>
      <c r="X45" s="8">
        <f>INTMARB!X45+GIC!X45</f>
        <v>47.57677236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5.198436E-2</v>
      </c>
      <c r="I46" s="8">
        <f>INTMARB!I46+GIC!I46</f>
        <v>0.10713528000000001</v>
      </c>
      <c r="J46" s="8">
        <f>INTMARB!J46+GIC!J46</f>
        <v>0.10106604000000001</v>
      </c>
      <c r="K46" s="8">
        <f>INTMARB!K46+GIC!K46</f>
        <v>8.8927560000000017E-2</v>
      </c>
      <c r="L46" s="8">
        <f>INTMARB!L46+GIC!L46</f>
        <v>0.10713528000000001</v>
      </c>
      <c r="M46" s="8">
        <f>INTMARB!M46+GIC!M46</f>
        <v>1.0631725200000002</v>
      </c>
      <c r="N46" s="8">
        <f>INTMARB!N46+GIC!N46</f>
        <v>0</v>
      </c>
      <c r="O46" s="8">
        <f>INTMARB!O46+GIC!O46</f>
        <v>0.83333304000000008</v>
      </c>
      <c r="P46" s="8">
        <f>INTMARB!P46+GIC!P46</f>
        <v>0.53303759999999989</v>
      </c>
      <c r="Q46" s="8">
        <f>INTMARB!Q46+GIC!Q46</f>
        <v>0.37682063999999998</v>
      </c>
      <c r="R46" s="8">
        <f>INTMARB!R46+GIC!R46</f>
        <v>0.40743071999999991</v>
      </c>
      <c r="S46" s="8">
        <f>INTMARB!S46+GIC!S46</f>
        <v>0.47788667999999984</v>
      </c>
      <c r="T46" s="8">
        <f>INTMARB!T46+GIC!T46</f>
        <v>0.63436752000000018</v>
      </c>
      <c r="U46" s="8">
        <f>INTMARB!U46+GIC!U46</f>
        <v>0.46891476000000004</v>
      </c>
      <c r="V46" s="8">
        <f>INTMARB!V46+GIC!V46</f>
        <v>0.19606284000000002</v>
      </c>
      <c r="W46" s="8">
        <f>INTMARB!W46+GIC!W46</f>
        <v>6.4386719999999995E-2</v>
      </c>
      <c r="X46" s="8">
        <f>INTMARB!X46+GIC!X46</f>
        <v>3.9845880000000007E-2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238.11839999999995</v>
      </c>
      <c r="D48" s="8">
        <f>INTMARB!D48+GIC!D48</f>
        <v>287.72628299999997</v>
      </c>
      <c r="E48" s="8">
        <f>INTMARB!E48+GIC!E48</f>
        <v>449.08028100000007</v>
      </c>
      <c r="F48" s="8">
        <f>INTMARB!F48+GIC!F48</f>
        <v>387.98100900000009</v>
      </c>
      <c r="G48" s="8">
        <f>INTMARB!G48+GIC!G48</f>
        <v>494.90508599999998</v>
      </c>
      <c r="H48" s="8">
        <f>INTMARB!H48+GIC!H48</f>
        <v>401.70230100000003</v>
      </c>
      <c r="I48" s="8">
        <f>INTMARB!I48+GIC!I48</f>
        <v>323.851203</v>
      </c>
      <c r="J48" s="8">
        <f>INTMARB!J48+GIC!J48</f>
        <v>343.99088099999994</v>
      </c>
      <c r="K48" s="8">
        <f>INTMARB!K48+GIC!K48</f>
        <v>324.49599000000001</v>
      </c>
      <c r="L48" s="8">
        <f>INTMARB!L48+GIC!L48</f>
        <v>305.32226400000002</v>
      </c>
      <c r="M48" s="8">
        <f>INTMARB!M48+GIC!M48</f>
        <v>341.43735600000002</v>
      </c>
      <c r="N48" s="8">
        <f>INTMARB!N48+GIC!N48</f>
        <v>403.19615699999997</v>
      </c>
      <c r="O48" s="8">
        <f>INTMARB!O48+GIC!O48</f>
        <v>391.54085099999998</v>
      </c>
      <c r="P48" s="8">
        <f>INTMARB!P48+GIC!P48</f>
        <v>373.84413300000006</v>
      </c>
      <c r="Q48" s="8">
        <f>INTMARB!Q48+GIC!Q48</f>
        <v>369.58685400000002</v>
      </c>
      <c r="R48" s="8">
        <f>INTMARB!R48+GIC!R48</f>
        <v>325.67675399999996</v>
      </c>
      <c r="S48" s="8">
        <f>INTMARB!S48+GIC!S48</f>
        <v>365.96453399999996</v>
      </c>
      <c r="T48" s="8">
        <f>INTMARB!T48+GIC!T48</f>
        <v>302.55743699999999</v>
      </c>
      <c r="U48" s="8">
        <f>INTMARB!U48+GIC!U48</f>
        <v>329.41981800000002</v>
      </c>
      <c r="V48" s="8">
        <f>INTMARB!V48+GIC!V48</f>
        <v>296.017605</v>
      </c>
      <c r="W48" s="8">
        <f>INTMARB!W48+GIC!W48</f>
        <v>281.19663000000003</v>
      </c>
      <c r="X48" s="8">
        <f>INTMARB!X48+GIC!X48</f>
        <v>364.24358099999995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3.0639106800000002</v>
      </c>
      <c r="G50" s="8">
        <f>INTMARB!G50+GIC!G50</f>
        <v>0</v>
      </c>
      <c r="H50" s="8">
        <f>INTMARB!H50+GIC!H50</f>
        <v>29.475132119999998</v>
      </c>
      <c r="I50" s="8">
        <f>INTMARB!I50+GIC!I50</f>
        <v>33.586910279999998</v>
      </c>
      <c r="J50" s="8">
        <f>INTMARB!J50+GIC!J50</f>
        <v>79.89521148</v>
      </c>
      <c r="K50" s="8">
        <f>INTMARB!K50+GIC!K50</f>
        <v>84.481973639999993</v>
      </c>
      <c r="L50" s="8">
        <f>INTMARB!L50+GIC!L50</f>
        <v>54.29304612</v>
      </c>
      <c r="M50" s="8">
        <f>INTMARB!M50+GIC!M50</f>
        <v>59.942980799999994</v>
      </c>
      <c r="N50" s="8">
        <f>INTMARB!N50+GIC!N50</f>
        <v>48.701165040000014</v>
      </c>
      <c r="O50" s="8">
        <f>INTMARB!O50+GIC!O50</f>
        <v>35.446736520000016</v>
      </c>
      <c r="P50" s="8">
        <f>INTMARB!P50+GIC!P50</f>
        <v>15.72091488</v>
      </c>
      <c r="Q50" s="8">
        <f>INTMARB!Q50+GIC!Q50</f>
        <v>10.285778520000001</v>
      </c>
      <c r="R50" s="8">
        <f>INTMARB!R50+GIC!R50</f>
        <v>8.6739994800000009</v>
      </c>
      <c r="S50" s="8">
        <f>INTMARB!S50+GIC!S50</f>
        <v>9.3542821200000006</v>
      </c>
      <c r="T50" s="8">
        <f>INTMARB!T50+GIC!T50</f>
        <v>8.278707240000001</v>
      </c>
      <c r="U50" s="8">
        <f>INTMARB!U50+GIC!U50</f>
        <v>6.2473589999999994</v>
      </c>
      <c r="V50" s="8">
        <f>INTMARB!V50+GIC!V50</f>
        <v>8.0826443999999995</v>
      </c>
      <c r="W50" s="8">
        <f>INTMARB!W50+GIC!W50</f>
        <v>5.9502301199999996</v>
      </c>
      <c r="X50" s="8">
        <f>INTMARB!X50+GIC!X50</f>
        <v>5.7940131599999996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14716.421280000002</v>
      </c>
      <c r="D51" s="27">
        <f>INTMARB!D51+GIC!D51</f>
        <v>15829.523819999999</v>
      </c>
      <c r="E51" s="27">
        <f>INTMARB!E51+GIC!E51</f>
        <v>15732.53253</v>
      </c>
      <c r="F51" s="27">
        <f>INTMARB!F51+GIC!F51</f>
        <v>16959.641490000002</v>
      </c>
      <c r="G51" s="27">
        <f>INTMARB!G51+GIC!G51</f>
        <v>17332.459650000004</v>
      </c>
      <c r="H51" s="27">
        <f>INTMARB!H51+GIC!H51</f>
        <v>18244.681868160002</v>
      </c>
      <c r="I51" s="27">
        <f>INTMARB!I51+GIC!I51</f>
        <v>17022.394703160004</v>
      </c>
      <c r="J51" s="27">
        <f>INTMARB!J51+GIC!J51</f>
        <v>16074.461715840003</v>
      </c>
      <c r="K51" s="27">
        <f>INTMARB!K51+GIC!K51</f>
        <v>16955.94542004</v>
      </c>
      <c r="L51" s="27">
        <f>INTMARB!L51+GIC!L51</f>
        <v>16507.849295519998</v>
      </c>
      <c r="M51" s="27">
        <f>INTMARB!M51+GIC!M51</f>
        <v>18189.189722879997</v>
      </c>
      <c r="N51" s="27">
        <f>INTMARB!N51+GIC!N51</f>
        <v>17223.437400840001</v>
      </c>
      <c r="O51" s="27">
        <f>INTMARB!O51+GIC!O51</f>
        <v>16462.683970919999</v>
      </c>
      <c r="P51" s="27">
        <f>INTMARB!P51+GIC!P51</f>
        <v>15880.975755480002</v>
      </c>
      <c r="Q51" s="27">
        <f>INTMARB!Q51+GIC!Q51</f>
        <v>14375.764846080001</v>
      </c>
      <c r="R51" s="27">
        <f>INTMARB!R51+GIC!R51</f>
        <v>15440.599148039999</v>
      </c>
      <c r="S51" s="27">
        <f>INTMARB!S51+GIC!S51</f>
        <v>16206.207292439998</v>
      </c>
      <c r="T51" s="27">
        <f>INTMARB!T51+GIC!T51</f>
        <v>17481.992045760002</v>
      </c>
      <c r="U51" s="27">
        <f>INTMARB!U51+GIC!U51</f>
        <v>16638.14621304</v>
      </c>
      <c r="V51" s="27">
        <f>INTMARB!V51+GIC!V51</f>
        <v>17218.172707560003</v>
      </c>
      <c r="W51" s="27">
        <f>INTMARB!W51+GIC!W51</f>
        <v>16413.987577680004</v>
      </c>
      <c r="X51" s="27">
        <f>INTMARB!X51+GIC!X51</f>
        <v>17406.797288760001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1286.6096884028027</v>
      </c>
      <c r="D52" s="27">
        <f t="shared" ref="D52:X52" si="20">SUM(D53:D54)</f>
        <v>1585.3099086839263</v>
      </c>
      <c r="E52" s="27">
        <f t="shared" si="20"/>
        <v>1878.28087032545</v>
      </c>
      <c r="F52" s="27">
        <f t="shared" si="20"/>
        <v>2172.8306382924102</v>
      </c>
      <c r="G52" s="27">
        <f t="shared" si="20"/>
        <v>2618.2242219337941</v>
      </c>
      <c r="H52" s="27">
        <f t="shared" si="20"/>
        <v>1920.7532734605024</v>
      </c>
      <c r="I52" s="27">
        <f t="shared" si="20"/>
        <v>2342.5871315055037</v>
      </c>
      <c r="J52" s="27">
        <f t="shared" si="20"/>
        <v>2332.9950261116273</v>
      </c>
      <c r="K52" s="27">
        <f t="shared" si="20"/>
        <v>2551.4194690301028</v>
      </c>
      <c r="L52" s="27">
        <f t="shared" si="20"/>
        <v>2681.3665830550199</v>
      </c>
      <c r="M52" s="27">
        <f t="shared" si="20"/>
        <v>3061.75291057398</v>
      </c>
      <c r="N52" s="27">
        <f t="shared" si="20"/>
        <v>3348.8638745529406</v>
      </c>
      <c r="O52" s="27">
        <f t="shared" si="20"/>
        <v>3241.8376634652864</v>
      </c>
      <c r="P52" s="27">
        <f t="shared" si="20"/>
        <v>3115.1540954004527</v>
      </c>
      <c r="Q52" s="27">
        <f t="shared" si="20"/>
        <v>3144.3401129560357</v>
      </c>
      <c r="R52" s="27">
        <f t="shared" si="20"/>
        <v>3161.2103105576807</v>
      </c>
      <c r="S52" s="27">
        <f t="shared" si="20"/>
        <v>3363.2255690813859</v>
      </c>
      <c r="T52" s="27">
        <f t="shared" si="20"/>
        <v>3250.4181569083644</v>
      </c>
      <c r="U52" s="27">
        <f t="shared" si="20"/>
        <v>3063.0813594402066</v>
      </c>
      <c r="V52" s="27">
        <f t="shared" si="20"/>
        <v>2949.9056816337984</v>
      </c>
      <c r="W52" s="27">
        <f t="shared" si="20"/>
        <v>2991.3497865907989</v>
      </c>
      <c r="X52" s="27">
        <f t="shared" si="20"/>
        <v>3057.5881122745041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1091.0902859999999</v>
      </c>
      <c r="D53" s="8">
        <f>INTMARB!D53+GIC!D53</f>
        <v>1407.4060572000003</v>
      </c>
      <c r="E53" s="8">
        <f>INTMARB!E53+GIC!E53</f>
        <v>1679.3913707999995</v>
      </c>
      <c r="F53" s="8">
        <f>INTMARB!F53+GIC!F53</f>
        <v>1933.7895720000001</v>
      </c>
      <c r="G53" s="8">
        <f>INTMARB!G53+GIC!G53</f>
        <v>2312.8821144000008</v>
      </c>
      <c r="H53" s="8">
        <f>INTMARB!H53+GIC!H53</f>
        <v>1551.8975472000002</v>
      </c>
      <c r="I53" s="8">
        <f>INTMARB!I53+GIC!I53</f>
        <v>1871.2321056000008</v>
      </c>
      <c r="J53" s="8">
        <f>INTMARB!J53+GIC!J53</f>
        <v>1884.2956703999998</v>
      </c>
      <c r="K53" s="8">
        <f>INTMARB!K53+GIC!K53</f>
        <v>2045.6272980000003</v>
      </c>
      <c r="L53" s="8">
        <f>INTMARB!L53+GIC!L53</f>
        <v>2075.4774612000001</v>
      </c>
      <c r="M53" s="8">
        <f>INTMARB!M53+GIC!M53</f>
        <v>2434.8016836000006</v>
      </c>
      <c r="N53" s="8">
        <f>INTMARB!N53+GIC!N53</f>
        <v>2677.4058168000001</v>
      </c>
      <c r="O53" s="8">
        <f>INTMARB!O53+GIC!O53</f>
        <v>2545.7246100000002</v>
      </c>
      <c r="P53" s="8">
        <f>INTMARB!P53+GIC!P53</f>
        <v>2453.6536595999996</v>
      </c>
      <c r="Q53" s="8">
        <f>INTMARB!Q53+GIC!Q53</f>
        <v>2388.4475471999995</v>
      </c>
      <c r="R53" s="8">
        <f>INTMARB!R53+GIC!R53</f>
        <v>2301.1421004000003</v>
      </c>
      <c r="S53" s="8">
        <f>INTMARB!S53+GIC!S53</f>
        <v>2422.7811036000003</v>
      </c>
      <c r="T53" s="8">
        <f>INTMARB!T53+GIC!T53</f>
        <v>2364.9659748000004</v>
      </c>
      <c r="U53" s="8">
        <f>INTMARB!U53+GIC!U53</f>
        <v>2192.5048859999997</v>
      </c>
      <c r="V53" s="8">
        <f>INTMARB!V53+GIC!V53</f>
        <v>2070.0875052000001</v>
      </c>
      <c r="W53" s="8">
        <f>INTMARB!W53+GIC!W53</f>
        <v>2062.0391220000001</v>
      </c>
      <c r="X53" s="8">
        <f>INTMARB!X53+GIC!X53</f>
        <v>2095.4213280000004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195.51940240280283</v>
      </c>
      <c r="D54" s="45">
        <f>INTMARB!D54+GIC!D54</f>
        <v>177.90385148392608</v>
      </c>
      <c r="E54" s="45">
        <f>INTMARB!E54+GIC!E54</f>
        <v>198.88949952545053</v>
      </c>
      <c r="F54" s="45">
        <f>INTMARB!F54+GIC!F54</f>
        <v>239.04106629240997</v>
      </c>
      <c r="G54" s="45">
        <f>INTMARB!G54+GIC!G54</f>
        <v>305.34210753379318</v>
      </c>
      <c r="H54" s="45">
        <f>INTMARB!H54+GIC!H54</f>
        <v>368.85572626050214</v>
      </c>
      <c r="I54" s="45">
        <f>INTMARB!I54+GIC!I54</f>
        <v>471.35502590550323</v>
      </c>
      <c r="J54" s="45">
        <f>INTMARB!J54+GIC!J54</f>
        <v>448.69935571162773</v>
      </c>
      <c r="K54" s="45">
        <f>INTMARB!K54+GIC!K54</f>
        <v>505.79217103010239</v>
      </c>
      <c r="L54" s="45">
        <f>INTMARB!L54+GIC!L54</f>
        <v>605.88912185501988</v>
      </c>
      <c r="M54" s="45">
        <f>INTMARB!M54+GIC!M54</f>
        <v>626.95122697397937</v>
      </c>
      <c r="N54" s="45">
        <f>INTMARB!N54+GIC!N54</f>
        <v>671.45805775294025</v>
      </c>
      <c r="O54" s="45">
        <f>INTMARB!O54+GIC!O54</f>
        <v>696.11305346528604</v>
      </c>
      <c r="P54" s="45">
        <f>INTMARB!P54+GIC!P54</f>
        <v>661.50043580045315</v>
      </c>
      <c r="Q54" s="45">
        <f>INTMARB!Q54+GIC!Q54</f>
        <v>755.89256575603611</v>
      </c>
      <c r="R54" s="45">
        <f>INTMARB!R54+GIC!R54</f>
        <v>860.06821015768026</v>
      </c>
      <c r="S54" s="45">
        <f>INTMARB!S54+GIC!S54</f>
        <v>940.44446548138546</v>
      </c>
      <c r="T54" s="45">
        <f>INTMARB!T54+GIC!T54</f>
        <v>885.45218210836401</v>
      </c>
      <c r="U54" s="45">
        <f>INTMARB!U54+GIC!U54</f>
        <v>870.57647344020688</v>
      </c>
      <c r="V54" s="45">
        <f>INTMARB!V54+GIC!V54</f>
        <v>879.81817643379827</v>
      </c>
      <c r="W54" s="45">
        <f>INTMARB!W54+GIC!W54</f>
        <v>929.31066459079875</v>
      </c>
      <c r="X54" s="45">
        <f>INTMARB!X54+GIC!X54</f>
        <v>962.16678427450358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13387.4111448</v>
      </c>
      <c r="D61" s="49">
        <f t="shared" si="21"/>
        <v>14299.675053120003</v>
      </c>
      <c r="E61" s="49">
        <f t="shared" si="21"/>
        <v>13539.421529280002</v>
      </c>
      <c r="F61" s="49">
        <f t="shared" si="21"/>
        <v>14026.136436000001</v>
      </c>
      <c r="G61" s="49">
        <f t="shared" si="21"/>
        <v>14196.026032560001</v>
      </c>
      <c r="H61" s="49">
        <f t="shared" si="21"/>
        <v>16716.103778879999</v>
      </c>
      <c r="I61" s="49">
        <f t="shared" si="21"/>
        <v>18993.644516880002</v>
      </c>
      <c r="J61" s="49">
        <f t="shared" si="21"/>
        <v>20881.862509679999</v>
      </c>
      <c r="K61" s="49">
        <f t="shared" si="21"/>
        <v>21776.433436799995</v>
      </c>
      <c r="L61" s="49">
        <f t="shared" si="21"/>
        <v>22781.35828584</v>
      </c>
      <c r="M61" s="49">
        <f t="shared" si="21"/>
        <v>25057.598055839993</v>
      </c>
      <c r="N61" s="49">
        <f t="shared" si="21"/>
        <v>24672.318247439991</v>
      </c>
      <c r="O61" s="49">
        <f t="shared" si="21"/>
        <v>26050.707696959988</v>
      </c>
      <c r="P61" s="49">
        <f t="shared" si="21"/>
        <v>26064.009348480005</v>
      </c>
      <c r="Q61" s="49">
        <f t="shared" si="21"/>
        <v>24857.043169679997</v>
      </c>
      <c r="R61" s="49">
        <f t="shared" si="21"/>
        <v>25590.604381919999</v>
      </c>
      <c r="S61" s="49">
        <f t="shared" si="21"/>
        <v>25689.152114640012</v>
      </c>
      <c r="T61" s="49">
        <f t="shared" si="21"/>
        <v>25906.904870400002</v>
      </c>
      <c r="U61" s="49">
        <f t="shared" si="21"/>
        <v>24597.547510320001</v>
      </c>
      <c r="V61" s="49">
        <f t="shared" si="21"/>
        <v>24461.777362320001</v>
      </c>
      <c r="W61" s="49">
        <f t="shared" si="21"/>
        <v>24435.781003439995</v>
      </c>
      <c r="X61" s="49">
        <f t="shared" si="21"/>
        <v>26996.065223040005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13055.616403200002</v>
      </c>
      <c r="D62" s="52">
        <f>INTMARB!D62+GIC!D62</f>
        <v>13957.664313600002</v>
      </c>
      <c r="E62" s="52">
        <f>INTMARB!E62+GIC!E62</f>
        <v>13193.599507200001</v>
      </c>
      <c r="F62" s="52">
        <f>INTMARB!F62+GIC!F62</f>
        <v>13633.310880000001</v>
      </c>
      <c r="G62" s="52">
        <f>INTMARB!G62+GIC!G62</f>
        <v>13689.535910400002</v>
      </c>
      <c r="H62" s="52">
        <f>INTMARB!H62+GIC!H62</f>
        <v>15760.402963199998</v>
      </c>
      <c r="I62" s="52">
        <f>INTMARB!I62+GIC!I62</f>
        <v>17190.906969599997</v>
      </c>
      <c r="J62" s="52">
        <f>INTMARB!J62+GIC!J62</f>
        <v>18859.0941504</v>
      </c>
      <c r="K62" s="52">
        <f>INTMARB!K62+GIC!K62</f>
        <v>19567.262131200001</v>
      </c>
      <c r="L62" s="52">
        <f>INTMARB!L62+GIC!L62</f>
        <v>20127.123071999999</v>
      </c>
      <c r="M62" s="52">
        <f>INTMARB!M62+GIC!M62</f>
        <v>22457.222323199992</v>
      </c>
      <c r="N62" s="52">
        <f>INTMARB!N62+GIC!N62</f>
        <v>22077.135359999993</v>
      </c>
      <c r="O62" s="52">
        <f>INTMARB!O62+GIC!O62</f>
        <v>23380.596691199989</v>
      </c>
      <c r="P62" s="52">
        <f>INTMARB!P62+GIC!P62</f>
        <v>23371.513401600001</v>
      </c>
      <c r="Q62" s="52">
        <f>INTMARB!Q62+GIC!Q62</f>
        <v>21519.457343999995</v>
      </c>
      <c r="R62" s="52">
        <f>INTMARB!R62+GIC!R62</f>
        <v>22086.023904000001</v>
      </c>
      <c r="S62" s="52">
        <f>INTMARB!S62+GIC!S62</f>
        <v>22434.514502400008</v>
      </c>
      <c r="T62" s="52">
        <f>INTMARB!T62+GIC!T62</f>
        <v>22871.265984000001</v>
      </c>
      <c r="U62" s="52">
        <f>INTMARB!U62+GIC!U62</f>
        <v>21706.7171328</v>
      </c>
      <c r="V62" s="52">
        <f>INTMARB!V62+GIC!V62</f>
        <v>21627.379468799998</v>
      </c>
      <c r="W62" s="52">
        <f>INTMARB!W62+GIC!W62</f>
        <v>21840.009004799998</v>
      </c>
      <c r="X62" s="52">
        <f>INTMARB!X62+GIC!X62</f>
        <v>24420.209184000007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34.719955200000001</v>
      </c>
      <c r="D63" s="52">
        <f>INTMARB!D63+GIC!D63</f>
        <v>38.19191039999999</v>
      </c>
      <c r="E63" s="52">
        <f>INTMARB!E63+GIC!E63</f>
        <v>38.192313599999991</v>
      </c>
      <c r="F63" s="52">
        <f>INTMARB!F63+GIC!F63</f>
        <v>45.136223999999999</v>
      </c>
      <c r="G63" s="52">
        <f>INTMARB!G63+GIC!G63</f>
        <v>48.608179199999995</v>
      </c>
      <c r="H63" s="52">
        <f>INTMARB!H63+GIC!H63</f>
        <v>40.038969599999994</v>
      </c>
      <c r="I63" s="52">
        <f>INTMARB!I63+GIC!I63</f>
        <v>45.313228800000019</v>
      </c>
      <c r="J63" s="52">
        <f>INTMARB!J63+GIC!J63</f>
        <v>40.6502208</v>
      </c>
      <c r="K63" s="52">
        <f>INTMARB!K63+GIC!K63</f>
        <v>46.143014400000013</v>
      </c>
      <c r="L63" s="52">
        <f>INTMARB!L63+GIC!L63</f>
        <v>38.945491200000006</v>
      </c>
      <c r="M63" s="52">
        <f>INTMARB!M63+GIC!M63</f>
        <v>41.559839999999994</v>
      </c>
      <c r="N63" s="52">
        <f>INTMARB!N63+GIC!N63</f>
        <v>38.636236799999978</v>
      </c>
      <c r="O63" s="52">
        <f>INTMARB!O63+GIC!O63</f>
        <v>44.476185599999994</v>
      </c>
      <c r="P63" s="52">
        <f>INTMARB!P63+GIC!P63</f>
        <v>42.32390400000002</v>
      </c>
      <c r="Q63" s="52">
        <f>INTMARB!Q63+GIC!Q63</f>
        <v>40.47120000000001</v>
      </c>
      <c r="R63" s="52">
        <f>INTMARB!R63+GIC!R63</f>
        <v>51.031814400000023</v>
      </c>
      <c r="S63" s="52">
        <f>INTMARB!S63+GIC!S63</f>
        <v>51.092294400000014</v>
      </c>
      <c r="T63" s="52">
        <f>INTMARB!T63+GIC!T63</f>
        <v>45.17855999999999</v>
      </c>
      <c r="U63" s="52">
        <f>INTMARB!U63+GIC!U63</f>
        <v>50.9608512</v>
      </c>
      <c r="V63" s="52">
        <f>INTMARB!V63+GIC!V63</f>
        <v>52.678079999999973</v>
      </c>
      <c r="W63" s="52">
        <f>INTMARB!W63+GIC!W63</f>
        <v>53.292959999999987</v>
      </c>
      <c r="X63" s="52">
        <f>INTMARB!X63+GIC!X63</f>
        <v>54.072748799999999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69.614868960000024</v>
      </c>
      <c r="D64" s="52">
        <f>INTMARB!D64+GIC!D64</f>
        <v>61.861756320000012</v>
      </c>
      <c r="E64" s="52">
        <f>INTMARB!E64+GIC!E64</f>
        <v>50.177443679999996</v>
      </c>
      <c r="F64" s="52">
        <f>INTMARB!F64+GIC!F64</f>
        <v>60.060087359999997</v>
      </c>
      <c r="G64" s="52">
        <f>INTMARB!G64+GIC!G64</f>
        <v>65.410647120000007</v>
      </c>
      <c r="H64" s="52">
        <f>INTMARB!H64+GIC!H64</f>
        <v>270.88287407999997</v>
      </c>
      <c r="I64" s="52">
        <f>INTMARB!I64+GIC!I64</f>
        <v>371.26233144000008</v>
      </c>
      <c r="J64" s="52">
        <f>INTMARB!J64+GIC!J64</f>
        <v>383.96207303999995</v>
      </c>
      <c r="K64" s="52">
        <f>INTMARB!K64+GIC!K64</f>
        <v>397.95065856000008</v>
      </c>
      <c r="L64" s="52">
        <f>INTMARB!L64+GIC!L64</f>
        <v>368.23648680000008</v>
      </c>
      <c r="M64" s="52">
        <f>INTMARB!M64+GIC!M64</f>
        <v>363.79442735999993</v>
      </c>
      <c r="N64" s="52">
        <f>INTMARB!N64+GIC!N64</f>
        <v>384.53760072000017</v>
      </c>
      <c r="O64" s="52">
        <f>INTMARB!O64+GIC!O64</f>
        <v>460.52710704000015</v>
      </c>
      <c r="P64" s="52">
        <f>INTMARB!P64+GIC!P64</f>
        <v>437.13646703999996</v>
      </c>
      <c r="Q64" s="52">
        <f>INTMARB!Q64+GIC!Q64</f>
        <v>649.68760584000017</v>
      </c>
      <c r="R64" s="52">
        <f>INTMARB!R64+GIC!R64</f>
        <v>673.81357679999996</v>
      </c>
      <c r="S64" s="52">
        <f>INTMARB!S64+GIC!S64</f>
        <v>683.32924295999999</v>
      </c>
      <c r="T64" s="52">
        <f>INTMARB!T64+GIC!T64</f>
        <v>710.96498928000005</v>
      </c>
      <c r="U64" s="52">
        <f>INTMARB!U64+GIC!U64</f>
        <v>518.96616408000023</v>
      </c>
      <c r="V64" s="52">
        <f>INTMARB!V64+GIC!V64</f>
        <v>463.56022440000015</v>
      </c>
      <c r="W64" s="52">
        <f>INTMARB!W64+GIC!W64</f>
        <v>457.11384264000003</v>
      </c>
      <c r="X64" s="52">
        <f>INTMARB!X64+GIC!X64</f>
        <v>344.03621616000009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176.49971999999997</v>
      </c>
      <c r="D65" s="52">
        <f>INTMARB!D65+GIC!D65</f>
        <v>185.90003999999999</v>
      </c>
      <c r="E65" s="52">
        <f>INTMARB!E65+GIC!E65</f>
        <v>196.99991999999997</v>
      </c>
      <c r="F65" s="52">
        <f>INTMARB!F65+GIC!F65</f>
        <v>226.29995999999988</v>
      </c>
      <c r="G65" s="52">
        <f>INTMARB!G65+GIC!G65</f>
        <v>287.2998</v>
      </c>
      <c r="H65" s="52">
        <f>INTMARB!H65+GIC!H65</f>
        <v>307.63043999999996</v>
      </c>
      <c r="I65" s="52">
        <f>INTMARB!I65+GIC!I65</f>
        <v>421.32312000000002</v>
      </c>
      <c r="J65" s="52">
        <f>INTMARB!J65+GIC!J65</f>
        <v>416.23523999999992</v>
      </c>
      <c r="K65" s="52">
        <f>INTMARB!K65+GIC!K65</f>
        <v>431.04311999999993</v>
      </c>
      <c r="L65" s="52">
        <f>INTMARB!L65+GIC!L65</f>
        <v>541.36044000000004</v>
      </c>
      <c r="M65" s="52">
        <f>INTMARB!M65+GIC!M65</f>
        <v>575.82287999999983</v>
      </c>
      <c r="N65" s="52">
        <f>INTMARB!N65+GIC!N65</f>
        <v>579.59891999999991</v>
      </c>
      <c r="O65" s="52">
        <f>INTMARB!O65+GIC!O65</f>
        <v>601.57043999999985</v>
      </c>
      <c r="P65" s="52">
        <f>INTMARB!P65+GIC!P65</f>
        <v>636.62867999999992</v>
      </c>
      <c r="Q65" s="52">
        <f>INTMARB!Q65+GIC!Q65</f>
        <v>794.92031999999995</v>
      </c>
      <c r="R65" s="52">
        <f>INTMARB!R65+GIC!R65</f>
        <v>753.98507999999981</v>
      </c>
      <c r="S65" s="52">
        <f>INTMARB!S65+GIC!S65</f>
        <v>828.91871999999989</v>
      </c>
      <c r="T65" s="52">
        <f>INTMARB!T65+GIC!T65</f>
        <v>778.40567999999985</v>
      </c>
      <c r="U65" s="52">
        <f>INTMARB!U65+GIC!U65</f>
        <v>763.13700000000006</v>
      </c>
      <c r="V65" s="52">
        <f>INTMARB!V65+GIC!V65</f>
        <v>790.07795999999996</v>
      </c>
      <c r="W65" s="52">
        <f>INTMARB!W65+GIC!W65</f>
        <v>801.55979999999977</v>
      </c>
      <c r="X65" s="52">
        <f>INTMARB!X65+GIC!X65</f>
        <v>857.8220399999999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38.530464480000006</v>
      </c>
      <c r="K67" s="52">
        <f>INTMARB!K67+GIC!K67</f>
        <v>160.36998623999995</v>
      </c>
      <c r="L67" s="52">
        <f>INTMARB!L67+GIC!L67</f>
        <v>231.21209808000003</v>
      </c>
      <c r="M67" s="52">
        <f>INTMARB!M67+GIC!M67</f>
        <v>231.98948208000002</v>
      </c>
      <c r="N67" s="52">
        <f>INTMARB!N67+GIC!N67</f>
        <v>228.90110111999994</v>
      </c>
      <c r="O67" s="52">
        <f>INTMARB!O67+GIC!O67</f>
        <v>228.99897503999998</v>
      </c>
      <c r="P67" s="52">
        <f>INTMARB!P67+GIC!P67</f>
        <v>195.90892416</v>
      </c>
      <c r="Q67" s="52">
        <f>INTMARB!Q67+GIC!Q67</f>
        <v>186.51277296000001</v>
      </c>
      <c r="R67" s="52">
        <f>INTMARB!R67+GIC!R67</f>
        <v>177.39622512</v>
      </c>
      <c r="S67" s="52">
        <f>INTMARB!S67+GIC!S67</f>
        <v>169.34227199999995</v>
      </c>
      <c r="T67" s="52">
        <f>INTMARB!T67+GIC!T67</f>
        <v>166.05712367999999</v>
      </c>
      <c r="U67" s="52">
        <f>INTMARB!U67+GIC!U67</f>
        <v>170.72448623999995</v>
      </c>
      <c r="V67" s="52">
        <f>INTMARB!V67+GIC!V67</f>
        <v>167.48700048000001</v>
      </c>
      <c r="W67" s="52">
        <f>INTMARB!W67+GIC!W67</f>
        <v>166.54521887999999</v>
      </c>
      <c r="X67" s="52">
        <f>INTMARB!X67+GIC!X67</f>
        <v>154.53807696000001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50.960197439999995</v>
      </c>
      <c r="D68" s="52">
        <f>INTMARB!D68+GIC!D68</f>
        <v>56.057032799999988</v>
      </c>
      <c r="E68" s="52">
        <f>INTMARB!E68+GIC!E68</f>
        <v>59.187468959999997</v>
      </c>
      <c r="F68" s="52">
        <f>INTMARB!F68+GIC!F68</f>
        <v>60.459575039999997</v>
      </c>
      <c r="G68" s="52">
        <f>INTMARB!G68+GIC!G68</f>
        <v>63.699099839999981</v>
      </c>
      <c r="H68" s="52">
        <f>INTMARB!H68+GIC!H68</f>
        <v>63.699099839999988</v>
      </c>
      <c r="I68" s="52">
        <f>INTMARB!I68+GIC!I68</f>
        <v>110.12931504000001</v>
      </c>
      <c r="J68" s="52">
        <f>INTMARB!J68+GIC!J68</f>
        <v>176.41442736000002</v>
      </c>
      <c r="K68" s="52">
        <f>INTMARB!K68+GIC!K68</f>
        <v>287.55943920000004</v>
      </c>
      <c r="L68" s="52">
        <f>INTMARB!L68+GIC!L68</f>
        <v>345.90223584000012</v>
      </c>
      <c r="M68" s="52">
        <f>INTMARB!M68+GIC!M68</f>
        <v>236.21870592000002</v>
      </c>
      <c r="N68" s="52">
        <f>INTMARB!N68+GIC!N68</f>
        <v>262.83378527999997</v>
      </c>
      <c r="O68" s="52">
        <f>INTMARB!O68+GIC!O68</f>
        <v>191.79082800000003</v>
      </c>
      <c r="P68" s="52">
        <f>INTMARB!P68+GIC!P68</f>
        <v>212.02575119999997</v>
      </c>
      <c r="Q68" s="52">
        <f>INTMARB!Q68+GIC!Q68</f>
        <v>514.05115967999996</v>
      </c>
      <c r="R68" s="52">
        <f>INTMARB!R68+GIC!R68</f>
        <v>649.15157807999969</v>
      </c>
      <c r="S68" s="52">
        <f>INTMARB!S68+GIC!S68</f>
        <v>309.74878223999997</v>
      </c>
      <c r="T68" s="52">
        <f>INTMARB!T68+GIC!T68</f>
        <v>123.01069536</v>
      </c>
      <c r="U68" s="52">
        <f>INTMARB!U68+GIC!U68</f>
        <v>225.91237824000001</v>
      </c>
      <c r="V68" s="52">
        <f>INTMARB!V68+GIC!V68</f>
        <v>206.93758176000003</v>
      </c>
      <c r="W68" s="52">
        <f>INTMARB!W68+GIC!W68</f>
        <v>90.076121279999981</v>
      </c>
      <c r="X68" s="52">
        <f>INTMARB!X68+GIC!X68</f>
        <v>69.264404639999995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182.03478623999999</v>
      </c>
      <c r="I69" s="52">
        <f>INTMARB!I69+GIC!I69</f>
        <v>729.36792144000003</v>
      </c>
      <c r="J69" s="52">
        <f>INTMARB!J69+GIC!J69</f>
        <v>829.9071216000001</v>
      </c>
      <c r="K69" s="52">
        <f>INTMARB!K69+GIC!K69</f>
        <v>815.22246528000005</v>
      </c>
      <c r="L69" s="52">
        <f>INTMARB!L69+GIC!L69</f>
        <v>1051.8268046399999</v>
      </c>
      <c r="M69" s="52">
        <f>INTMARB!M69+GIC!M69</f>
        <v>1108.8090518400002</v>
      </c>
      <c r="N69" s="52">
        <f>INTMARB!N69+GIC!N69</f>
        <v>1093.7040984</v>
      </c>
      <c r="O69" s="52">
        <f>INTMARB!O69+GIC!O69</f>
        <v>1142.5941604800003</v>
      </c>
      <c r="P69" s="52">
        <f>INTMARB!P69+GIC!P69</f>
        <v>1167.3024825599998</v>
      </c>
      <c r="Q69" s="52">
        <f>INTMARB!Q69+GIC!Q69</f>
        <v>1150.1526268800001</v>
      </c>
      <c r="R69" s="52">
        <f>INTMARB!R69+GIC!R69</f>
        <v>1197.1091692799996</v>
      </c>
      <c r="S69" s="52">
        <f>INTMARB!S69+GIC!S69</f>
        <v>1209.8470521599997</v>
      </c>
      <c r="T69" s="52">
        <f>INTMARB!T69+GIC!T69</f>
        <v>1209.7749211199998</v>
      </c>
      <c r="U69" s="52">
        <f>INTMARB!U69+GIC!U69</f>
        <v>1159.33162032</v>
      </c>
      <c r="V69" s="52">
        <f>INTMARB!V69+GIC!V69</f>
        <v>1153.5226502400001</v>
      </c>
      <c r="W69" s="52">
        <f>INTMARB!W69+GIC!W69</f>
        <v>1027.0912103999999</v>
      </c>
      <c r="X69" s="52">
        <f>INTMARB!X69+GIC!X69</f>
        <v>1096.0105075200001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1.26487584</v>
      </c>
      <c r="F72" s="55">
        <f>INTMARB!F72+GIC!F72</f>
        <v>0.86970959999999997</v>
      </c>
      <c r="G72" s="55">
        <f>INTMARB!G72+GIC!G72</f>
        <v>41.472395999999989</v>
      </c>
      <c r="H72" s="55">
        <f>INTMARB!H72+GIC!H72</f>
        <v>91.414645919999998</v>
      </c>
      <c r="I72" s="55">
        <f>INTMARB!I72+GIC!I72</f>
        <v>125.34163056</v>
      </c>
      <c r="J72" s="55">
        <f>INTMARB!J72+GIC!J72</f>
        <v>137.06881200000001</v>
      </c>
      <c r="K72" s="55">
        <f>INTMARB!K72+GIC!K72</f>
        <v>70.882621919999991</v>
      </c>
      <c r="L72" s="55">
        <f>INTMARB!L72+GIC!L72</f>
        <v>76.751657279999975</v>
      </c>
      <c r="M72" s="55">
        <f>INTMARB!M72+GIC!M72</f>
        <v>42.181345439999994</v>
      </c>
      <c r="N72" s="55">
        <f>INTMARB!N72+GIC!N72</f>
        <v>6.9711451199999992</v>
      </c>
      <c r="O72" s="55">
        <f>INTMARB!O72+GIC!O72</f>
        <v>0.15330959999999999</v>
      </c>
      <c r="P72" s="55">
        <f>INTMARB!P72+GIC!P72</f>
        <v>1.16973792</v>
      </c>
      <c r="Q72" s="55">
        <f>INTMARB!Q72+GIC!Q72</f>
        <v>1.7901403199999999</v>
      </c>
      <c r="R72" s="55">
        <f>INTMARB!R72+GIC!R72</f>
        <v>2.0930342399999997</v>
      </c>
      <c r="S72" s="55">
        <f>INTMARB!S72+GIC!S72</f>
        <v>2.3592484799999993</v>
      </c>
      <c r="T72" s="55">
        <f>INTMARB!T72+GIC!T72</f>
        <v>2.2469169599999996</v>
      </c>
      <c r="U72" s="55">
        <f>INTMARB!U72+GIC!U72</f>
        <v>1.7978774399999997</v>
      </c>
      <c r="V72" s="55">
        <f>INTMARB!V72+GIC!V72</f>
        <v>0.13439663999999998</v>
      </c>
      <c r="W72" s="55">
        <f>INTMARB!W72+GIC!W72</f>
        <v>9.2845439999999974E-2</v>
      </c>
      <c r="X72" s="55">
        <f>INTMARB!X72+GIC!X72</f>
        <v>0.11204496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ref="W26:X26" si="14">SUM(W27,W33)</f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ref="W33:X33" si="18">SUM(W34:W50)</f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0</v>
      </c>
      <c r="D43" s="8">
        <f>INTMARB_IN!D43+INTMARB_EX!D43</f>
        <v>0</v>
      </c>
      <c r="E43" s="8">
        <f>INTMARB_IN!E43+INTMARB_EX!E43</f>
        <v>0</v>
      </c>
      <c r="F43" s="8">
        <f>INTMARB_IN!F43+INTMARB_EX!F43</f>
        <v>0</v>
      </c>
      <c r="G43" s="8">
        <f>INTMARB_IN!G43+INTMARB_EX!G43</f>
        <v>0</v>
      </c>
      <c r="H43" s="8">
        <f>INTMARB_IN!H43+INTMARB_EX!H43</f>
        <v>0</v>
      </c>
      <c r="I43" s="8">
        <f>INTMARB_IN!I43+INTMARB_EX!I43</f>
        <v>0</v>
      </c>
      <c r="J43" s="8">
        <f>INTMARB_IN!J43+INTMARB_EX!J43</f>
        <v>0</v>
      </c>
      <c r="K43" s="8">
        <f>INTMARB_IN!K43+INTMARB_EX!K43</f>
        <v>0</v>
      </c>
      <c r="L43" s="8">
        <f>INTMARB_IN!L43+INTMARB_EX!L43</f>
        <v>0</v>
      </c>
      <c r="M43" s="8">
        <f>INTMARB_IN!M43+INTMARB_EX!M43</f>
        <v>0</v>
      </c>
      <c r="N43" s="8">
        <f>INTMARB_IN!N43+INTMARB_EX!N43</f>
        <v>0</v>
      </c>
      <c r="O43" s="8">
        <f>INTMARB_IN!O43+INTMARB_EX!O43</f>
        <v>0</v>
      </c>
      <c r="P43" s="8">
        <f>INTMARB_IN!P43+INTMARB_EX!P43</f>
        <v>0</v>
      </c>
      <c r="Q43" s="8">
        <f>INTMARB_IN!Q43+INTMARB_EX!Q43</f>
        <v>0</v>
      </c>
      <c r="R43" s="8">
        <f>INTMARB_IN!R43+INTMARB_EX!R43</f>
        <v>0</v>
      </c>
      <c r="S43" s="8">
        <f>INTMARB_IN!S43+INTMARB_EX!S43</f>
        <v>0</v>
      </c>
      <c r="T43" s="8">
        <f>INTMARB_IN!T43+INTMARB_EX!T43</f>
        <v>0</v>
      </c>
      <c r="U43" s="8">
        <f>INTMARB_IN!U43+INTMARB_EX!U43</f>
        <v>0</v>
      </c>
      <c r="V43" s="8">
        <f>INTMARB_IN!V43+INTMARB_EX!V43</f>
        <v>0</v>
      </c>
      <c r="W43" s="8">
        <f>INTMARB_IN!W43+INTMARB_EX!W43</f>
        <v>0</v>
      </c>
      <c r="X43" s="8">
        <f>INTMARB_IN!X43+INTMARB_EX!X43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0</v>
      </c>
      <c r="D44" s="8">
        <f>INTMARB_IN!D44+INTMARB_EX!D44</f>
        <v>0</v>
      </c>
      <c r="E44" s="8">
        <f>INTMARB_IN!E44+INTMARB_EX!E44</f>
        <v>0</v>
      </c>
      <c r="F44" s="8">
        <f>INTMARB_IN!F44+INTMARB_EX!F44</f>
        <v>0</v>
      </c>
      <c r="G44" s="8">
        <f>INTMARB_IN!G44+INTMARB_EX!G44</f>
        <v>0</v>
      </c>
      <c r="H44" s="8">
        <f>INTMARB_IN!H44+INTMARB_EX!H44</f>
        <v>0</v>
      </c>
      <c r="I44" s="8">
        <f>INTMARB_IN!I44+INTMARB_EX!I44</f>
        <v>0</v>
      </c>
      <c r="J44" s="8">
        <f>INTMARB_IN!J44+INTMARB_EX!J44</f>
        <v>0</v>
      </c>
      <c r="K44" s="8">
        <f>INTMARB_IN!K44+INTMARB_EX!K44</f>
        <v>0</v>
      </c>
      <c r="L44" s="8">
        <f>INTMARB_IN!L44+INTMARB_EX!L44</f>
        <v>0</v>
      </c>
      <c r="M44" s="8">
        <f>INTMARB_IN!M44+INTMARB_EX!M44</f>
        <v>0</v>
      </c>
      <c r="N44" s="8">
        <f>INTMARB_IN!N44+INTMARB_EX!N44</f>
        <v>0</v>
      </c>
      <c r="O44" s="8">
        <f>INTMARB_IN!O44+INTMARB_EX!O44</f>
        <v>0</v>
      </c>
      <c r="P44" s="8">
        <f>INTMARB_IN!P44+INTMARB_EX!P44</f>
        <v>0</v>
      </c>
      <c r="Q44" s="8">
        <f>INTMARB_IN!Q44+INTMARB_EX!Q44</f>
        <v>0</v>
      </c>
      <c r="R44" s="8">
        <f>INTMARB_IN!R44+INTMARB_EX!R44</f>
        <v>0</v>
      </c>
      <c r="S44" s="8">
        <f>INTMARB_IN!S44+INTMARB_EX!S44</f>
        <v>0</v>
      </c>
      <c r="T44" s="8">
        <f>INTMARB_IN!T44+INTMARB_EX!T44</f>
        <v>0</v>
      </c>
      <c r="U44" s="8">
        <f>INTMARB_IN!U44+INTMARB_EX!U44</f>
        <v>0</v>
      </c>
      <c r="V44" s="8">
        <f>INTMARB_IN!V44+INTMARB_EX!V44</f>
        <v>0</v>
      </c>
      <c r="W44" s="8">
        <f>INTMARB_IN!W44+INTMARB_EX!W44</f>
        <v>0</v>
      </c>
      <c r="X44" s="8">
        <f>INTMARB_IN!X44+INTMARB_EX!X44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62866.718981211234</v>
      </c>
      <c r="D2" s="21">
        <f t="shared" ref="D2:X2" si="0">SUM(D3,D17,D22,D25,D26,D51,D52)</f>
        <v>66879.03381841768</v>
      </c>
      <c r="E2" s="21">
        <f t="shared" si="0"/>
        <v>68818.049492132835</v>
      </c>
      <c r="F2" s="21">
        <f t="shared" si="0"/>
        <v>73822.094568927147</v>
      </c>
      <c r="G2" s="21">
        <f t="shared" si="0"/>
        <v>75394.388436020439</v>
      </c>
      <c r="H2" s="21">
        <f t="shared" si="0"/>
        <v>75825.635959348539</v>
      </c>
      <c r="I2" s="21">
        <f t="shared" si="0"/>
        <v>73584.421808523257</v>
      </c>
      <c r="J2" s="21">
        <f t="shared" si="0"/>
        <v>70643.012778767777</v>
      </c>
      <c r="K2" s="21">
        <f t="shared" si="0"/>
        <v>70131.154357688909</v>
      </c>
      <c r="L2" s="21">
        <f t="shared" si="0"/>
        <v>63903.766177971906</v>
      </c>
      <c r="M2" s="21">
        <f t="shared" si="0"/>
        <v>69697.752461983371</v>
      </c>
      <c r="N2" s="21">
        <f t="shared" si="0"/>
        <v>67920.096811700947</v>
      </c>
      <c r="O2" s="21">
        <f t="shared" si="0"/>
        <v>64679.012208925989</v>
      </c>
      <c r="P2" s="21">
        <f t="shared" si="0"/>
        <v>65196.090392345614</v>
      </c>
      <c r="Q2" s="21">
        <f t="shared" si="0"/>
        <v>61511.520390951366</v>
      </c>
      <c r="R2" s="21">
        <f t="shared" si="0"/>
        <v>62833.78459701372</v>
      </c>
      <c r="S2" s="21">
        <f t="shared" si="0"/>
        <v>63412.072015394311</v>
      </c>
      <c r="T2" s="21">
        <f t="shared" si="0"/>
        <v>65537.575319030482</v>
      </c>
      <c r="U2" s="21">
        <f t="shared" si="0"/>
        <v>62949.651688762468</v>
      </c>
      <c r="V2" s="21">
        <f t="shared" si="0"/>
        <v>64630.103015971734</v>
      </c>
      <c r="W2" s="21">
        <f t="shared" si="0"/>
        <v>57455.549321658371</v>
      </c>
      <c r="X2" s="21">
        <f t="shared" si="0"/>
        <v>60738.497152228723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7540.1113753284326</v>
      </c>
      <c r="D3" s="24">
        <f t="shared" ref="D3:X3" si="2">SUM(D4,D8,D11)</f>
        <v>8223.5943617337562</v>
      </c>
      <c r="E3" s="24">
        <f t="shared" si="2"/>
        <v>7879.4826411273743</v>
      </c>
      <c r="F3" s="24">
        <f t="shared" si="2"/>
        <v>9053.4777135547447</v>
      </c>
      <c r="G3" s="24">
        <f t="shared" si="2"/>
        <v>8920.9046237266411</v>
      </c>
      <c r="H3" s="24">
        <f t="shared" si="2"/>
        <v>8348.3110324080517</v>
      </c>
      <c r="I3" s="24">
        <f t="shared" si="2"/>
        <v>8223.9693809777582</v>
      </c>
      <c r="J3" s="24">
        <f t="shared" si="2"/>
        <v>7327.4143534561445</v>
      </c>
      <c r="K3" s="24">
        <f t="shared" si="2"/>
        <v>6603.0952044587984</v>
      </c>
      <c r="L3" s="24">
        <f t="shared" si="2"/>
        <v>4858.5737849968718</v>
      </c>
      <c r="M3" s="24">
        <f t="shared" si="2"/>
        <v>5628.3042206093942</v>
      </c>
      <c r="N3" s="24">
        <f t="shared" si="2"/>
        <v>5910.960524827994</v>
      </c>
      <c r="O3" s="24">
        <f t="shared" si="2"/>
        <v>5120.9086861806973</v>
      </c>
      <c r="P3" s="24">
        <f t="shared" si="2"/>
        <v>5042.2180370251672</v>
      </c>
      <c r="Q3" s="24">
        <f t="shared" si="2"/>
        <v>4025.9151127553268</v>
      </c>
      <c r="R3" s="24">
        <f t="shared" si="2"/>
        <v>3927.8255746960399</v>
      </c>
      <c r="S3" s="24">
        <f t="shared" si="2"/>
        <v>3219.3199892729376</v>
      </c>
      <c r="T3" s="24">
        <f t="shared" si="2"/>
        <v>2851.2410507621107</v>
      </c>
      <c r="U3" s="24">
        <f t="shared" si="2"/>
        <v>2852.2155841622643</v>
      </c>
      <c r="V3" s="24">
        <f t="shared" si="2"/>
        <v>2764.6316990179307</v>
      </c>
      <c r="W3" s="24">
        <f t="shared" si="2"/>
        <v>2007.3669386275694</v>
      </c>
      <c r="X3" s="24">
        <f t="shared" si="2"/>
        <v>1444.7046586342115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4647.0994798210377</v>
      </c>
      <c r="D4" s="19">
        <f t="shared" ref="D4:X4" si="4">SUM(D5:D7)</f>
        <v>5316.717502454143</v>
      </c>
      <c r="E4" s="19">
        <f t="shared" si="4"/>
        <v>4997.6996113282212</v>
      </c>
      <c r="F4" s="19">
        <f t="shared" si="4"/>
        <v>6189.7010788974058</v>
      </c>
      <c r="G4" s="19">
        <f t="shared" si="4"/>
        <v>6425.9660807522159</v>
      </c>
      <c r="H4" s="19">
        <f t="shared" si="4"/>
        <v>5819.1714116652474</v>
      </c>
      <c r="I4" s="19">
        <f t="shared" si="4"/>
        <v>6268.8170275456032</v>
      </c>
      <c r="J4" s="19">
        <f t="shared" si="4"/>
        <v>6023.7475222500798</v>
      </c>
      <c r="K4" s="19">
        <f t="shared" si="4"/>
        <v>5207.4940284186368</v>
      </c>
      <c r="L4" s="19">
        <f t="shared" si="4"/>
        <v>3681.9416872738511</v>
      </c>
      <c r="M4" s="19">
        <f t="shared" si="4"/>
        <v>4417.2344151070211</v>
      </c>
      <c r="N4" s="19">
        <f t="shared" si="4"/>
        <v>4786.6657350408905</v>
      </c>
      <c r="O4" s="19">
        <f t="shared" si="4"/>
        <v>3985.6977210480281</v>
      </c>
      <c r="P4" s="19">
        <f t="shared" si="4"/>
        <v>3850.4985370372392</v>
      </c>
      <c r="Q4" s="19">
        <f t="shared" si="4"/>
        <v>2818.892053186335</v>
      </c>
      <c r="R4" s="19">
        <f t="shared" si="4"/>
        <v>2938.039656032277</v>
      </c>
      <c r="S4" s="19">
        <f t="shared" si="4"/>
        <v>2283.6056354494103</v>
      </c>
      <c r="T4" s="19">
        <f t="shared" si="4"/>
        <v>1944.7524430827557</v>
      </c>
      <c r="U4" s="19">
        <f t="shared" si="4"/>
        <v>2031.1363830182395</v>
      </c>
      <c r="V4" s="19">
        <f t="shared" si="4"/>
        <v>1775.4886862183459</v>
      </c>
      <c r="W4" s="19">
        <f t="shared" si="4"/>
        <v>979.75639370743897</v>
      </c>
      <c r="X4" s="19">
        <f t="shared" si="4"/>
        <v>502.69439354428312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5.2668354815999976</v>
      </c>
      <c r="D5" s="8">
        <f>INTAVI!D5+NRGSUP!D5</f>
        <v>2.6327243711999997</v>
      </c>
      <c r="E5" s="8">
        <f>INTAVI!E5+NRGSUP!E5</f>
        <v>15.640684751999995</v>
      </c>
      <c r="F5" s="8">
        <f>INTAVI!F5+NRGSUP!F5</f>
        <v>5.7244594176000021</v>
      </c>
      <c r="G5" s="8">
        <f>INTAVI!G5+NRGSUP!G5</f>
        <v>16.416218649599994</v>
      </c>
      <c r="H5" s="8">
        <f>INTAVI!H5+NRGSUP!H5</f>
        <v>10.859554675199998</v>
      </c>
      <c r="I5" s="8">
        <f>INTAVI!I5+NRGSUP!I5</f>
        <v>237.186139344</v>
      </c>
      <c r="J5" s="8">
        <f>INTAVI!J5+NRGSUP!J5</f>
        <v>560.72591541120005</v>
      </c>
      <c r="K5" s="8">
        <f>INTAVI!K5+NRGSUP!K5</f>
        <v>4.8539338848</v>
      </c>
      <c r="L5" s="8">
        <f>INTAVI!L5+NRGSUP!L5</f>
        <v>11.290830566399999</v>
      </c>
      <c r="M5" s="8">
        <f>INTAVI!M5+NRGSUP!M5</f>
        <v>7.6131982080000009</v>
      </c>
      <c r="N5" s="8">
        <f>INTAVI!N5+NRGSUP!N5</f>
        <v>11.021109792000001</v>
      </c>
      <c r="O5" s="8">
        <f>INTAVI!O5+NRGSUP!O5</f>
        <v>13.647593836800002</v>
      </c>
      <c r="P5" s="8">
        <f>INTAVI!P5+NRGSUP!P5</f>
        <v>2.5145048543999997</v>
      </c>
      <c r="Q5" s="8">
        <f>INTAVI!Q5+NRGSUP!Q5</f>
        <v>2.0211723840000002</v>
      </c>
      <c r="R5" s="8">
        <f>INTAVI!R5+NRGSUP!R5</f>
        <v>7.5414344544</v>
      </c>
      <c r="S5" s="8">
        <f>INTAVI!S5+NRGSUP!S5</f>
        <v>172.04718558719998</v>
      </c>
      <c r="T5" s="8">
        <f>INTAVI!T5+NRGSUP!T5</f>
        <v>198.81887921279997</v>
      </c>
      <c r="U5" s="8">
        <f>INTAVI!U5+NRGSUP!U5</f>
        <v>162.84201077759997</v>
      </c>
      <c r="V5" s="8">
        <f>INTAVI!V5+NRGSUP!V5</f>
        <v>51.183850502400006</v>
      </c>
      <c r="W5" s="8">
        <f>INTAVI!W5+NRGSUP!W5</f>
        <v>56.280463747199988</v>
      </c>
      <c r="X5" s="8">
        <f>INTAVI!X5+NRGSUP!X5</f>
        <v>72.402347001600006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4641.832644339438</v>
      </c>
      <c r="D7" s="8">
        <f>INTAVI!D7+NRGSUP!D7</f>
        <v>5314.0847780829426</v>
      </c>
      <c r="E7" s="8">
        <f>INTAVI!E7+NRGSUP!E7</f>
        <v>4982.058926576221</v>
      </c>
      <c r="F7" s="8">
        <f>INTAVI!F7+NRGSUP!F7</f>
        <v>6183.9766194798058</v>
      </c>
      <c r="G7" s="8">
        <f>INTAVI!G7+NRGSUP!G7</f>
        <v>6409.5498621026163</v>
      </c>
      <c r="H7" s="8">
        <f>INTAVI!H7+NRGSUP!H7</f>
        <v>5808.3118569900471</v>
      </c>
      <c r="I7" s="8">
        <f>INTAVI!I7+NRGSUP!I7</f>
        <v>6031.6308882016028</v>
      </c>
      <c r="J7" s="8">
        <f>INTAVI!J7+NRGSUP!J7</f>
        <v>5463.02160683888</v>
      </c>
      <c r="K7" s="8">
        <f>INTAVI!K7+NRGSUP!K7</f>
        <v>5202.6400945338364</v>
      </c>
      <c r="L7" s="8">
        <f>INTAVI!L7+NRGSUP!L7</f>
        <v>3670.6508567074511</v>
      </c>
      <c r="M7" s="8">
        <f>INTAVI!M7+NRGSUP!M7</f>
        <v>4409.6212168990214</v>
      </c>
      <c r="N7" s="8">
        <f>INTAVI!N7+NRGSUP!N7</f>
        <v>4775.6446252488904</v>
      </c>
      <c r="O7" s="8">
        <f>INTAVI!O7+NRGSUP!O7</f>
        <v>3972.0501272112283</v>
      </c>
      <c r="P7" s="8">
        <f>INTAVI!P7+NRGSUP!P7</f>
        <v>3847.9840321828392</v>
      </c>
      <c r="Q7" s="8">
        <f>INTAVI!Q7+NRGSUP!Q7</f>
        <v>2816.8708808023353</v>
      </c>
      <c r="R7" s="8">
        <f>INTAVI!R7+NRGSUP!R7</f>
        <v>2930.4982215778768</v>
      </c>
      <c r="S7" s="8">
        <f>INTAVI!S7+NRGSUP!S7</f>
        <v>2111.5584498622102</v>
      </c>
      <c r="T7" s="8">
        <f>INTAVI!T7+NRGSUP!T7</f>
        <v>1745.9335638699558</v>
      </c>
      <c r="U7" s="8">
        <f>INTAVI!U7+NRGSUP!U7</f>
        <v>1868.2943722406396</v>
      </c>
      <c r="V7" s="8">
        <f>INTAVI!V7+NRGSUP!V7</f>
        <v>1724.304835715946</v>
      </c>
      <c r="W7" s="8">
        <f>INTAVI!W7+NRGSUP!W7</f>
        <v>923.475929960239</v>
      </c>
      <c r="X7" s="8">
        <f>INTAVI!X7+NRGSUP!X7</f>
        <v>430.29204654268312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1385.6302494908873</v>
      </c>
      <c r="D8" s="19">
        <f t="shared" ref="D8:X8" si="6">SUM(D9:D10)</f>
        <v>1636.585365500843</v>
      </c>
      <c r="E8" s="19">
        <f t="shared" si="6"/>
        <v>1592.0298731374796</v>
      </c>
      <c r="F8" s="19">
        <f t="shared" si="6"/>
        <v>1678.3876709244721</v>
      </c>
      <c r="G8" s="19">
        <f t="shared" si="6"/>
        <v>1245.4880880215003</v>
      </c>
      <c r="H8" s="19">
        <f t="shared" si="6"/>
        <v>1262.4257524508364</v>
      </c>
      <c r="I8" s="19">
        <f t="shared" si="6"/>
        <v>810.22194382533314</v>
      </c>
      <c r="J8" s="19">
        <f t="shared" si="6"/>
        <v>183.26691498303427</v>
      </c>
      <c r="K8" s="19">
        <f t="shared" si="6"/>
        <v>173.09169381650034</v>
      </c>
      <c r="L8" s="19">
        <f t="shared" si="6"/>
        <v>161.52832645220394</v>
      </c>
      <c r="M8" s="19">
        <f t="shared" si="6"/>
        <v>153.90281496814922</v>
      </c>
      <c r="N8" s="19">
        <f t="shared" si="6"/>
        <v>160.9721206848244</v>
      </c>
      <c r="O8" s="19">
        <f t="shared" si="6"/>
        <v>165.27410092998085</v>
      </c>
      <c r="P8" s="19">
        <f t="shared" si="6"/>
        <v>161.4463990639025</v>
      </c>
      <c r="Q8" s="19">
        <f t="shared" si="6"/>
        <v>185.537120844307</v>
      </c>
      <c r="R8" s="19">
        <f t="shared" si="6"/>
        <v>181.59038136849614</v>
      </c>
      <c r="S8" s="19">
        <f t="shared" si="6"/>
        <v>154.38643500331915</v>
      </c>
      <c r="T8" s="19">
        <f t="shared" si="6"/>
        <v>144.70819630383463</v>
      </c>
      <c r="U8" s="19">
        <f t="shared" si="6"/>
        <v>159.06387136477295</v>
      </c>
      <c r="V8" s="19">
        <f t="shared" si="6"/>
        <v>140.72778713713353</v>
      </c>
      <c r="W8" s="19">
        <f t="shared" si="6"/>
        <v>126.65904779583295</v>
      </c>
      <c r="X8" s="19">
        <f t="shared" si="6"/>
        <v>118.27206226377623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79.42089022559999</v>
      </c>
      <c r="D9" s="8">
        <f>INTAVI!D9+NRGSUP!D9</f>
        <v>91.9610486256</v>
      </c>
      <c r="E9" s="8">
        <f>INTAVI!E9+NRGSUP!E9</f>
        <v>123.31144462559996</v>
      </c>
      <c r="F9" s="8">
        <f>INTAVI!F9+NRGSUP!F9</f>
        <v>150.48190079999998</v>
      </c>
      <c r="G9" s="8">
        <f>INTAVI!G9+NRGSUP!G9</f>
        <v>135.85160302560001</v>
      </c>
      <c r="H9" s="8">
        <f>INTAVI!H9+NRGSUP!H9</f>
        <v>136.59520052639996</v>
      </c>
      <c r="I9" s="8">
        <f>INTAVI!I9+NRGSUP!I9</f>
        <v>161.17255529759996</v>
      </c>
      <c r="J9" s="8">
        <f>INTAVI!J9+NRGSUP!J9</f>
        <v>170.82949403519996</v>
      </c>
      <c r="K9" s="8">
        <f>INTAVI!K9+NRGSUP!K9</f>
        <v>165.29047217759995</v>
      </c>
      <c r="L9" s="8">
        <f>INTAVI!L9+NRGSUP!L9</f>
        <v>152.04535352159999</v>
      </c>
      <c r="M9" s="8">
        <f>INTAVI!M9+NRGSUP!M9</f>
        <v>141.09948985439996</v>
      </c>
      <c r="N9" s="8">
        <f>INTAVI!N9+NRGSUP!N9</f>
        <v>146.67511541759993</v>
      </c>
      <c r="O9" s="8">
        <f>INTAVI!O9+NRGSUP!O9</f>
        <v>153.00179479199994</v>
      </c>
      <c r="P9" s="8">
        <f>INTAVI!P9+NRGSUP!P9</f>
        <v>151.78777188960004</v>
      </c>
      <c r="Q9" s="8">
        <f>INTAVI!Q9+NRGSUP!Q9</f>
        <v>178.15159084799998</v>
      </c>
      <c r="R9" s="8">
        <f>INTAVI!R9+NRGSUP!R9</f>
        <v>170.50988945759997</v>
      </c>
      <c r="S9" s="8">
        <f>INTAVI!S9+NRGSUP!S9</f>
        <v>145.4238109632</v>
      </c>
      <c r="T9" s="8">
        <f>INTAVI!T9+NRGSUP!T9</f>
        <v>134.95684577759999</v>
      </c>
      <c r="U9" s="8">
        <f>INTAVI!U9+NRGSUP!U9</f>
        <v>143.73902373600001</v>
      </c>
      <c r="V9" s="8">
        <f>INTAVI!V9+NRGSUP!V9</f>
        <v>137.87870268479998</v>
      </c>
      <c r="W9" s="8">
        <f>INTAVI!W9+NRGSUP!W9</f>
        <v>121.91880919679996</v>
      </c>
      <c r="X9" s="8">
        <f>INTAVI!X9+NRGSUP!X9</f>
        <v>111.66163747199998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1306.2093592652873</v>
      </c>
      <c r="D10" s="8">
        <f>INTAVI!D10+NRGSUP!D10</f>
        <v>1544.624316875243</v>
      </c>
      <c r="E10" s="8">
        <f>INTAVI!E10+NRGSUP!E10</f>
        <v>1468.7184285118797</v>
      </c>
      <c r="F10" s="8">
        <f>INTAVI!F10+NRGSUP!F10</f>
        <v>1527.9057701244722</v>
      </c>
      <c r="G10" s="8">
        <f>INTAVI!G10+NRGSUP!G10</f>
        <v>1109.6364849959002</v>
      </c>
      <c r="H10" s="8">
        <f>INTAVI!H10+NRGSUP!H10</f>
        <v>1125.8305519244363</v>
      </c>
      <c r="I10" s="8">
        <f>INTAVI!I10+NRGSUP!I10</f>
        <v>649.04938852773319</v>
      </c>
      <c r="J10" s="8">
        <f>INTAVI!J10+NRGSUP!J10</f>
        <v>12.437420947834319</v>
      </c>
      <c r="K10" s="8">
        <f>INTAVI!K10+NRGSUP!K10</f>
        <v>7.8012216389003761</v>
      </c>
      <c r="L10" s="8">
        <f>INTAVI!L10+NRGSUP!L10</f>
        <v>9.4829729306039425</v>
      </c>
      <c r="M10" s="8">
        <f>INTAVI!M10+NRGSUP!M10</f>
        <v>12.803325113749262</v>
      </c>
      <c r="N10" s="8">
        <f>INTAVI!N10+NRGSUP!N10</f>
        <v>14.297005267224465</v>
      </c>
      <c r="O10" s="8">
        <f>INTAVI!O10+NRGSUP!O10</f>
        <v>12.272306137980904</v>
      </c>
      <c r="P10" s="8">
        <f>INTAVI!P10+NRGSUP!P10</f>
        <v>9.6586271743024703</v>
      </c>
      <c r="Q10" s="8">
        <f>INTAVI!Q10+NRGSUP!Q10</f>
        <v>7.385529996307004</v>
      </c>
      <c r="R10" s="8">
        <f>INTAVI!R10+NRGSUP!R10</f>
        <v>11.080491910896161</v>
      </c>
      <c r="S10" s="8">
        <f>INTAVI!S10+NRGSUP!S10</f>
        <v>8.9626240401191648</v>
      </c>
      <c r="T10" s="8">
        <f>INTAVI!T10+NRGSUP!T10</f>
        <v>9.7513505262346367</v>
      </c>
      <c r="U10" s="8">
        <f>INTAVI!U10+NRGSUP!U10</f>
        <v>15.324847628772947</v>
      </c>
      <c r="V10" s="8">
        <f>INTAVI!V10+NRGSUP!V10</f>
        <v>2.8490844523335435</v>
      </c>
      <c r="W10" s="8">
        <f>INTAVI!W10+NRGSUP!W10</f>
        <v>4.7402385990329945</v>
      </c>
      <c r="X10" s="8">
        <f>INTAVI!X10+NRGSUP!X10</f>
        <v>6.6104247917762482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1507.3816460165078</v>
      </c>
      <c r="D11" s="19">
        <f t="shared" ref="D11:X11" si="8">SUM(D12:D16)</f>
        <v>1270.2914937787707</v>
      </c>
      <c r="E11" s="19">
        <f t="shared" si="8"/>
        <v>1289.7531566616733</v>
      </c>
      <c r="F11" s="19">
        <f t="shared" si="8"/>
        <v>1185.3889637328671</v>
      </c>
      <c r="G11" s="19">
        <f t="shared" si="8"/>
        <v>1249.450454952924</v>
      </c>
      <c r="H11" s="19">
        <f t="shared" si="8"/>
        <v>1266.7138682919667</v>
      </c>
      <c r="I11" s="19">
        <f t="shared" si="8"/>
        <v>1144.9304096068211</v>
      </c>
      <c r="J11" s="19">
        <f t="shared" si="8"/>
        <v>1120.3999162230305</v>
      </c>
      <c r="K11" s="19">
        <f t="shared" si="8"/>
        <v>1222.5094822236617</v>
      </c>
      <c r="L11" s="19">
        <f t="shared" si="8"/>
        <v>1015.1037712708163</v>
      </c>
      <c r="M11" s="19">
        <f t="shared" si="8"/>
        <v>1057.1669905342237</v>
      </c>
      <c r="N11" s="19">
        <f t="shared" si="8"/>
        <v>963.32266910227941</v>
      </c>
      <c r="O11" s="19">
        <f t="shared" si="8"/>
        <v>969.93686420268818</v>
      </c>
      <c r="P11" s="19">
        <f t="shared" si="8"/>
        <v>1030.2731009240256</v>
      </c>
      <c r="Q11" s="19">
        <f t="shared" si="8"/>
        <v>1021.4859387246848</v>
      </c>
      <c r="R11" s="19">
        <f t="shared" si="8"/>
        <v>808.1955372952666</v>
      </c>
      <c r="S11" s="19">
        <f t="shared" si="8"/>
        <v>781.32791882020808</v>
      </c>
      <c r="T11" s="19">
        <f t="shared" si="8"/>
        <v>761.78041137552032</v>
      </c>
      <c r="U11" s="19">
        <f t="shared" si="8"/>
        <v>662.01532977925194</v>
      </c>
      <c r="V11" s="19">
        <f t="shared" si="8"/>
        <v>848.41522566245101</v>
      </c>
      <c r="W11" s="19">
        <f t="shared" si="8"/>
        <v>900.95149712429748</v>
      </c>
      <c r="X11" s="19">
        <f t="shared" si="8"/>
        <v>823.73820282615213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11.495643667200001</v>
      </c>
      <c r="D12" s="8">
        <f>INTAVI!D12+NRGSUP!D12</f>
        <v>2.8739109168000003</v>
      </c>
      <c r="E12" s="8">
        <f>INTAVI!E12+NRGSUP!E12</f>
        <v>2.8739109168000003</v>
      </c>
      <c r="F12" s="8">
        <f>INTAVI!F12+NRGSUP!F12</f>
        <v>5.7478218336000015</v>
      </c>
      <c r="G12" s="8">
        <f>INTAVI!G12+NRGSUP!G12</f>
        <v>2.8739109167999999</v>
      </c>
      <c r="H12" s="8">
        <f>INTAVI!H12+NRGSUP!H12</f>
        <v>3.0464590463999999</v>
      </c>
      <c r="I12" s="8">
        <f>INTAVI!I12+NRGSUP!I12</f>
        <v>2.2387869503999998</v>
      </c>
      <c r="J12" s="8">
        <f>INTAVI!J12+NRGSUP!J12</f>
        <v>25.3769237568</v>
      </c>
      <c r="K12" s="8">
        <f>INTAVI!K12+NRGSUP!K12</f>
        <v>36.430016515199995</v>
      </c>
      <c r="L12" s="8">
        <f>INTAVI!L12+NRGSUP!L12</f>
        <v>51.328896695999987</v>
      </c>
      <c r="M12" s="8">
        <f>INTAVI!M12+NRGSUP!M12</f>
        <v>37.068144220800008</v>
      </c>
      <c r="N12" s="8">
        <f>INTAVI!N12+NRGSUP!N12</f>
        <v>0.75293729279999999</v>
      </c>
      <c r="O12" s="8">
        <f>INTAVI!O12+NRGSUP!O12</f>
        <v>21.551828759999992</v>
      </c>
      <c r="P12" s="8">
        <f>INTAVI!P12+NRGSUP!P12</f>
        <v>37.053793022400001</v>
      </c>
      <c r="Q12" s="8">
        <f>INTAVI!Q12+NRGSUP!Q12</f>
        <v>26.3858463792</v>
      </c>
      <c r="R12" s="8">
        <f>INTAVI!R12+NRGSUP!R12</f>
        <v>19.902108441599996</v>
      </c>
      <c r="S12" s="8">
        <f>INTAVI!S12+NRGSUP!S12</f>
        <v>11.490637435200005</v>
      </c>
      <c r="T12" s="8">
        <f>INTAVI!T12+NRGSUP!T12</f>
        <v>11.553382209599995</v>
      </c>
      <c r="U12" s="8">
        <f>INTAVI!U12+NRGSUP!U12</f>
        <v>80.556614107199977</v>
      </c>
      <c r="V12" s="8">
        <f>INTAVI!V12+NRGSUP!V12</f>
        <v>4.4371902960000007</v>
      </c>
      <c r="W12" s="8">
        <f>INTAVI!W12+NRGSUP!W12</f>
        <v>5.4464466672</v>
      </c>
      <c r="X12" s="8">
        <f>INTAVI!X12+NRGSUP!X12</f>
        <v>3.1699461024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1306.2239017829079</v>
      </c>
      <c r="D13" s="8">
        <f>INTAVI!D13+NRGSUP!D13</f>
        <v>1030.3636367371707</v>
      </c>
      <c r="E13" s="8">
        <f>INTAVI!E13+NRGSUP!E13</f>
        <v>1094.6342646264732</v>
      </c>
      <c r="F13" s="8">
        <f>INTAVI!F13+NRGSUP!F13</f>
        <v>1036.202632732867</v>
      </c>
      <c r="G13" s="8">
        <f>INTAVI!G13+NRGSUP!G13</f>
        <v>1050.451783215324</v>
      </c>
      <c r="H13" s="8">
        <f>INTAVI!H13+NRGSUP!H13</f>
        <v>1027.3659435375666</v>
      </c>
      <c r="I13" s="8">
        <f>INTAVI!I13+NRGSUP!I13</f>
        <v>1021.0933798876212</v>
      </c>
      <c r="J13" s="8">
        <f>INTAVI!J13+NRGSUP!J13</f>
        <v>910.30906254543049</v>
      </c>
      <c r="K13" s="8">
        <f>INTAVI!K13+NRGSUP!K13</f>
        <v>952.19013240846164</v>
      </c>
      <c r="L13" s="8">
        <f>INTAVI!L13+NRGSUP!L13</f>
        <v>799.7786727172163</v>
      </c>
      <c r="M13" s="8">
        <f>INTAVI!M13+NRGSUP!M13</f>
        <v>819.62702854062377</v>
      </c>
      <c r="N13" s="8">
        <f>INTAVI!N13+NRGSUP!N13</f>
        <v>781.28149129987946</v>
      </c>
      <c r="O13" s="8">
        <f>INTAVI!O13+NRGSUP!O13</f>
        <v>770.80993625868814</v>
      </c>
      <c r="P13" s="8">
        <f>INTAVI!P13+NRGSUP!P13</f>
        <v>768.42595204882571</v>
      </c>
      <c r="Q13" s="8">
        <f>INTAVI!Q13+NRGSUP!Q13</f>
        <v>779.00877005108487</v>
      </c>
      <c r="R13" s="8">
        <f>INTAVI!R13+NRGSUP!R13</f>
        <v>764.36605586806661</v>
      </c>
      <c r="S13" s="8">
        <f>INTAVI!S13+NRGSUP!S13</f>
        <v>747.85183884580806</v>
      </c>
      <c r="T13" s="8">
        <f>INTAVI!T13+NRGSUP!T13</f>
        <v>720.61458935232019</v>
      </c>
      <c r="U13" s="8">
        <f>INTAVI!U13+NRGSUP!U13</f>
        <v>553.10735487205204</v>
      </c>
      <c r="V13" s="8">
        <f>INTAVI!V13+NRGSUP!V13</f>
        <v>803.55440681765094</v>
      </c>
      <c r="W13" s="8">
        <f>INTAVI!W13+NRGSUP!W13</f>
        <v>832.26358587149753</v>
      </c>
      <c r="X13" s="8">
        <f>INTAVI!X13+NRGSUP!X13</f>
        <v>792.39302003415207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43.81339092479999</v>
      </c>
      <c r="E15" s="8">
        <f>INTAVI!E15+NRGSUP!E15</f>
        <v>75.942869284799997</v>
      </c>
      <c r="F15" s="8">
        <f>INTAVI!F15+NRGSUP!F15</f>
        <v>14.604463641599999</v>
      </c>
      <c r="G15" s="8">
        <f>INTAVI!G15+NRGSUP!G15</f>
        <v>90.547332926399989</v>
      </c>
      <c r="H15" s="8">
        <f>INTAVI!H15+NRGSUP!H15</f>
        <v>142.49402299440001</v>
      </c>
      <c r="I15" s="8">
        <f>INTAVI!I15+NRGSUP!I15</f>
        <v>39.449646885600011</v>
      </c>
      <c r="J15" s="8">
        <f>INTAVI!J15+NRGSUP!J15</f>
        <v>102.87839041200002</v>
      </c>
      <c r="K15" s="8">
        <f>INTAVI!K15+NRGSUP!K15</f>
        <v>154.5315448824</v>
      </c>
      <c r="L15" s="8">
        <f>INTAVI!L15+NRGSUP!L15</f>
        <v>114.14748108959998</v>
      </c>
      <c r="M15" s="8">
        <f>INTAVI!M15+NRGSUP!M15</f>
        <v>145.88519904000003</v>
      </c>
      <c r="N15" s="8">
        <f>INTAVI!N15+NRGSUP!N15</f>
        <v>146.1508330968</v>
      </c>
      <c r="O15" s="8">
        <f>INTAVI!O15+NRGSUP!O15</f>
        <v>147.90549836160002</v>
      </c>
      <c r="P15" s="8">
        <f>INTAVI!P15+NRGSUP!P15</f>
        <v>196.5652160976</v>
      </c>
      <c r="Q15" s="8">
        <f>INTAVI!Q15+NRGSUP!Q15</f>
        <v>192.89644819199998</v>
      </c>
      <c r="R15" s="8">
        <f>INTAVI!R15+NRGSUP!R15</f>
        <v>4.9744461311999997</v>
      </c>
      <c r="S15" s="8">
        <f>INTAVI!S15+NRGSUP!S15</f>
        <v>4.6829035007999993</v>
      </c>
      <c r="T15" s="8">
        <f>INTAVI!T15+NRGSUP!T15</f>
        <v>4.8369313943999996</v>
      </c>
      <c r="U15" s="8">
        <f>INTAVI!U15+NRGSUP!U15</f>
        <v>4.5046752911999981</v>
      </c>
      <c r="V15" s="8">
        <f>INTAVI!V15+NRGSUP!V15</f>
        <v>21.771743111999996</v>
      </c>
      <c r="W15" s="8">
        <f>INTAVI!W15+NRGSUP!W15</f>
        <v>44.664672628800005</v>
      </c>
      <c r="X15" s="8">
        <f>INTAVI!X15+NRGSUP!X15</f>
        <v>5.5620867456000012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189.66210056639997</v>
      </c>
      <c r="D16" s="8">
        <f>INTAVI!D16+NRGSUP!D16</f>
        <v>193.24055519999999</v>
      </c>
      <c r="E16" s="8">
        <f>INTAVI!E16+NRGSUP!E16</f>
        <v>116.30211183360002</v>
      </c>
      <c r="F16" s="8">
        <f>INTAVI!F16+NRGSUP!F16</f>
        <v>128.83404552480002</v>
      </c>
      <c r="G16" s="8">
        <f>INTAVI!G16+NRGSUP!G16</f>
        <v>105.57742789439999</v>
      </c>
      <c r="H16" s="8">
        <f>INTAVI!H16+NRGSUP!H16</f>
        <v>93.807442713599997</v>
      </c>
      <c r="I16" s="8">
        <f>INTAVI!I16+NRGSUP!I16</f>
        <v>82.148595883199988</v>
      </c>
      <c r="J16" s="8">
        <f>INTAVI!J16+NRGSUP!J16</f>
        <v>81.835539508799997</v>
      </c>
      <c r="K16" s="8">
        <f>INTAVI!K16+NRGSUP!K16</f>
        <v>79.357788417599991</v>
      </c>
      <c r="L16" s="8">
        <f>INTAVI!L16+NRGSUP!L16</f>
        <v>49.848720768000007</v>
      </c>
      <c r="M16" s="8">
        <f>INTAVI!M16+NRGSUP!M16</f>
        <v>54.586618732799998</v>
      </c>
      <c r="N16" s="8">
        <f>INTAVI!N16+NRGSUP!N16</f>
        <v>35.137407412799995</v>
      </c>
      <c r="O16" s="8">
        <f>INTAVI!O16+NRGSUP!O16</f>
        <v>29.669600822399989</v>
      </c>
      <c r="P16" s="8">
        <f>INTAVI!P16+NRGSUP!P16</f>
        <v>28.228139755200001</v>
      </c>
      <c r="Q16" s="8">
        <f>INTAVI!Q16+NRGSUP!Q16</f>
        <v>23.194874102400004</v>
      </c>
      <c r="R16" s="8">
        <f>INTAVI!R16+NRGSUP!R16</f>
        <v>18.952926854399998</v>
      </c>
      <c r="S16" s="8">
        <f>INTAVI!S16+NRGSUP!S16</f>
        <v>17.30253903840001</v>
      </c>
      <c r="T16" s="8">
        <f>INTAVI!T16+NRGSUP!T16</f>
        <v>24.775508419199998</v>
      </c>
      <c r="U16" s="8">
        <f>INTAVI!U16+NRGSUP!U16</f>
        <v>23.846685508799997</v>
      </c>
      <c r="V16" s="8">
        <f>INTAVI!V16+NRGSUP!V16</f>
        <v>18.651885436800008</v>
      </c>
      <c r="W16" s="8">
        <f>INTAVI!W16+NRGSUP!W16</f>
        <v>18.576791956799998</v>
      </c>
      <c r="X16" s="8">
        <f>INTAVI!X16+NRGSUP!X16</f>
        <v>22.613149944000003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7018.3205279999993</v>
      </c>
      <c r="D17" s="27">
        <f t="shared" ref="D17:X17" si="10">SUM(D18:D21)</f>
        <v>6916.1292720000001</v>
      </c>
      <c r="E17" s="27">
        <f t="shared" si="10"/>
        <v>7673.3361360000008</v>
      </c>
      <c r="F17" s="27">
        <f t="shared" si="10"/>
        <v>7612.2979200000009</v>
      </c>
      <c r="G17" s="27">
        <f t="shared" si="10"/>
        <v>7826.4915120000005</v>
      </c>
      <c r="H17" s="27">
        <f t="shared" si="10"/>
        <v>7896.1349059200002</v>
      </c>
      <c r="I17" s="27">
        <f t="shared" si="10"/>
        <v>7922.2184164800001</v>
      </c>
      <c r="J17" s="27">
        <f t="shared" si="10"/>
        <v>8333.0307287999985</v>
      </c>
      <c r="K17" s="27">
        <f t="shared" si="10"/>
        <v>8290.9331164799987</v>
      </c>
      <c r="L17" s="27">
        <f t="shared" si="10"/>
        <v>6420.6758476800005</v>
      </c>
      <c r="M17" s="27">
        <f t="shared" si="10"/>
        <v>8426.4472353600013</v>
      </c>
      <c r="N17" s="27">
        <f t="shared" si="10"/>
        <v>8767.2850804799982</v>
      </c>
      <c r="O17" s="27">
        <f t="shared" si="10"/>
        <v>8450.1783720000003</v>
      </c>
      <c r="P17" s="27">
        <f t="shared" si="10"/>
        <v>9046.4463503999996</v>
      </c>
      <c r="Q17" s="27">
        <f t="shared" si="10"/>
        <v>8960.8341729600015</v>
      </c>
      <c r="R17" s="27">
        <f t="shared" si="10"/>
        <v>8610.9354921599988</v>
      </c>
      <c r="S17" s="27">
        <f t="shared" si="10"/>
        <v>8359.19644032</v>
      </c>
      <c r="T17" s="27">
        <f t="shared" si="10"/>
        <v>8999.04267936</v>
      </c>
      <c r="U17" s="27">
        <f t="shared" si="10"/>
        <v>7409.4566414399997</v>
      </c>
      <c r="V17" s="27">
        <f t="shared" si="10"/>
        <v>8120.9123697599989</v>
      </c>
      <c r="W17" s="27">
        <f t="shared" si="10"/>
        <v>7669.2661444799996</v>
      </c>
      <c r="X17" s="27">
        <f t="shared" si="10"/>
        <v>8804.1825071999992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418.22135999999995</v>
      </c>
      <c r="D19" s="8">
        <f>INTAVI!D19+NRGSUP!D19</f>
        <v>390.64895999999993</v>
      </c>
      <c r="E19" s="8">
        <f>INTAVI!E19+NRGSUP!E19</f>
        <v>341.8578</v>
      </c>
      <c r="F19" s="8">
        <f>INTAVI!F19+NRGSUP!F19</f>
        <v>381.69791999999995</v>
      </c>
      <c r="G19" s="8">
        <f>INTAVI!G19+NRGSUP!G19</f>
        <v>387.89171999999996</v>
      </c>
      <c r="H19" s="8">
        <f>INTAVI!H19+NRGSUP!H19</f>
        <v>431.15928911999993</v>
      </c>
      <c r="I19" s="8">
        <f>INTAVI!I19+NRGSUP!I19</f>
        <v>430.11377567999995</v>
      </c>
      <c r="J19" s="8">
        <f>INTAVI!J19+NRGSUP!J19</f>
        <v>430.58818079999992</v>
      </c>
      <c r="K19" s="8">
        <f>INTAVI!K19+NRGSUP!K19</f>
        <v>431.42526287999988</v>
      </c>
      <c r="L19" s="8">
        <f>INTAVI!L19+NRGSUP!L19</f>
        <v>397.68863327999998</v>
      </c>
      <c r="M19" s="8">
        <f>INTAVI!M19+NRGSUP!M19</f>
        <v>425.55545855999992</v>
      </c>
      <c r="N19" s="8">
        <f>INTAVI!N19+NRGSUP!N19</f>
        <v>420.87742127999991</v>
      </c>
      <c r="O19" s="8">
        <f>INTAVI!O19+NRGSUP!O19</f>
        <v>427.29227999999989</v>
      </c>
      <c r="P19" s="8">
        <f>INTAVI!P19+NRGSUP!P19</f>
        <v>412.339248</v>
      </c>
      <c r="Q19" s="8">
        <f>INTAVI!Q19+NRGSUP!Q19</f>
        <v>402.93010655999996</v>
      </c>
      <c r="R19" s="8">
        <f>INTAVI!R19+NRGSUP!R19</f>
        <v>412.34787935999998</v>
      </c>
      <c r="S19" s="8">
        <f>INTAVI!S19+NRGSUP!S19</f>
        <v>397.47860351999998</v>
      </c>
      <c r="T19" s="8">
        <f>INTAVI!T19+NRGSUP!T19</f>
        <v>405.43479935999994</v>
      </c>
      <c r="U19" s="8">
        <f>INTAVI!U19+NRGSUP!U19</f>
        <v>412.18356383999992</v>
      </c>
      <c r="V19" s="8">
        <f>INTAVI!V19+NRGSUP!V19</f>
        <v>416.32150175999993</v>
      </c>
      <c r="W19" s="8">
        <f>INTAVI!W19+NRGSUP!W19</f>
        <v>407.75455727999997</v>
      </c>
      <c r="X19" s="8">
        <f>INTAVI!X19+NRGSUP!X19</f>
        <v>409.26552479999998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6600.0991679999997</v>
      </c>
      <c r="D20" s="8">
        <f>INTAVI!D20+NRGSUP!D20</f>
        <v>6525.4803120000006</v>
      </c>
      <c r="E20" s="8">
        <f>INTAVI!E20+NRGSUP!E20</f>
        <v>7331.478336000001</v>
      </c>
      <c r="F20" s="8">
        <f>INTAVI!F20+NRGSUP!F20</f>
        <v>7230.6000000000013</v>
      </c>
      <c r="G20" s="8">
        <f>INTAVI!G20+NRGSUP!G20</f>
        <v>7438.5997920000009</v>
      </c>
      <c r="H20" s="8">
        <f>INTAVI!H20+NRGSUP!H20</f>
        <v>6893.5239360000005</v>
      </c>
      <c r="I20" s="8">
        <f>INTAVI!I20+NRGSUP!I20</f>
        <v>6845.9405040000001</v>
      </c>
      <c r="J20" s="8">
        <f>INTAVI!J20+NRGSUP!J20</f>
        <v>7316.841167999999</v>
      </c>
      <c r="K20" s="8">
        <f>INTAVI!K20+NRGSUP!K20</f>
        <v>7284.8037599999998</v>
      </c>
      <c r="L20" s="8">
        <f>INTAVI!L20+NRGSUP!L20</f>
        <v>5566.8356640000002</v>
      </c>
      <c r="M20" s="8">
        <f>INTAVI!M20+NRGSUP!M20</f>
        <v>7418.7472320000006</v>
      </c>
      <c r="N20" s="8">
        <f>INTAVI!N20+NRGSUP!N20</f>
        <v>7717.4772479999992</v>
      </c>
      <c r="O20" s="8">
        <f>INTAVI!O20+NRGSUP!O20</f>
        <v>7370.2446480000008</v>
      </c>
      <c r="P20" s="8">
        <f>INTAVI!P20+NRGSUP!P20</f>
        <v>7917.3497520000001</v>
      </c>
      <c r="Q20" s="8">
        <f>INTAVI!Q20+NRGSUP!Q20</f>
        <v>7876.6618320000007</v>
      </c>
      <c r="R20" s="8">
        <f>INTAVI!R20+NRGSUP!R20</f>
        <v>7519.7584799999986</v>
      </c>
      <c r="S20" s="8">
        <f>INTAVI!S20+NRGSUP!S20</f>
        <v>7313.7813839999999</v>
      </c>
      <c r="T20" s="8">
        <f>INTAVI!T20+NRGSUP!T20</f>
        <v>7848.8420400000005</v>
      </c>
      <c r="U20" s="8">
        <f>INTAVI!U20+NRGSUP!U20</f>
        <v>6397.0620479999998</v>
      </c>
      <c r="V20" s="8">
        <f>INTAVI!V20+NRGSUP!V20</f>
        <v>7033.4793359999994</v>
      </c>
      <c r="W20" s="8">
        <f>INTAVI!W20+NRGSUP!W20</f>
        <v>6637.6851839999999</v>
      </c>
      <c r="X20" s="8">
        <f>INTAVI!X20+NRGSUP!X20</f>
        <v>7662.5527679999996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571.45168080000008</v>
      </c>
      <c r="I21" s="8">
        <f>INTAVI!I21+NRGSUP!I21</f>
        <v>646.16413679999994</v>
      </c>
      <c r="J21" s="8">
        <f>INTAVI!J21+NRGSUP!J21</f>
        <v>585.60137999999995</v>
      </c>
      <c r="K21" s="8">
        <f>INTAVI!K21+NRGSUP!K21</f>
        <v>574.70409359999996</v>
      </c>
      <c r="L21" s="8">
        <f>INTAVI!L21+NRGSUP!L21</f>
        <v>456.15155039999991</v>
      </c>
      <c r="M21" s="8">
        <f>INTAVI!M21+NRGSUP!M21</f>
        <v>582.14454480000006</v>
      </c>
      <c r="N21" s="8">
        <f>INTAVI!N21+NRGSUP!N21</f>
        <v>628.93041119999987</v>
      </c>
      <c r="O21" s="8">
        <f>INTAVI!O21+NRGSUP!O21</f>
        <v>652.64144399999986</v>
      </c>
      <c r="P21" s="8">
        <f>INTAVI!P21+NRGSUP!P21</f>
        <v>716.75735039999995</v>
      </c>
      <c r="Q21" s="8">
        <f>INTAVI!Q21+NRGSUP!Q21</f>
        <v>681.24223439999992</v>
      </c>
      <c r="R21" s="8">
        <f>INTAVI!R21+NRGSUP!R21</f>
        <v>678.82913280000014</v>
      </c>
      <c r="S21" s="8">
        <f>INTAVI!S21+NRGSUP!S21</f>
        <v>647.93645279999987</v>
      </c>
      <c r="T21" s="8">
        <f>INTAVI!T21+NRGSUP!T21</f>
        <v>744.7658399999998</v>
      </c>
      <c r="U21" s="8">
        <f>INTAVI!U21+NRGSUP!U21</f>
        <v>600.21102959999996</v>
      </c>
      <c r="V21" s="8">
        <f>INTAVI!V21+NRGSUP!V21</f>
        <v>671.11153200000001</v>
      </c>
      <c r="W21" s="8">
        <f>INTAVI!W21+NRGSUP!W21</f>
        <v>623.82640319999985</v>
      </c>
      <c r="X21" s="8">
        <f>INTAVI!X21+NRGSUP!X21</f>
        <v>732.36421439999992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0.9323371199999998</v>
      </c>
      <c r="D22" s="27">
        <f t="shared" ref="D22:X22" si="12">SUM(D23:D24)</f>
        <v>0.9323371199999998</v>
      </c>
      <c r="E22" s="27">
        <f t="shared" si="12"/>
        <v>0.93233711999999991</v>
      </c>
      <c r="F22" s="27">
        <f t="shared" si="12"/>
        <v>0.9323371199999998</v>
      </c>
      <c r="G22" s="27">
        <f t="shared" si="12"/>
        <v>0.93233711999999969</v>
      </c>
      <c r="H22" s="27">
        <f t="shared" si="12"/>
        <v>0.93233711999999991</v>
      </c>
      <c r="I22" s="27">
        <f t="shared" si="12"/>
        <v>0.93233711999999991</v>
      </c>
      <c r="J22" s="27">
        <f t="shared" si="12"/>
        <v>0.87969287999999979</v>
      </c>
      <c r="K22" s="27">
        <f t="shared" si="12"/>
        <v>0.87969287999999979</v>
      </c>
      <c r="L22" s="27">
        <f t="shared" si="12"/>
        <v>0.87969287999999979</v>
      </c>
      <c r="M22" s="27">
        <f t="shared" si="12"/>
        <v>0.93233711999999991</v>
      </c>
      <c r="N22" s="27">
        <f t="shared" si="12"/>
        <v>0.9323371199999998</v>
      </c>
      <c r="O22" s="27">
        <f t="shared" si="12"/>
        <v>0.93233711999999935</v>
      </c>
      <c r="P22" s="27">
        <f t="shared" si="12"/>
        <v>0.93233711999999958</v>
      </c>
      <c r="Q22" s="27">
        <f t="shared" si="12"/>
        <v>0.93233711999999991</v>
      </c>
      <c r="R22" s="27">
        <f t="shared" si="12"/>
        <v>0.93233711999999969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0.9323371199999998</v>
      </c>
      <c r="D23" s="8">
        <f>INTAVI!D23+NRGSUP!D23</f>
        <v>0.9323371199999998</v>
      </c>
      <c r="E23" s="8">
        <f>INTAVI!E23+NRGSUP!E23</f>
        <v>0.93233711999999991</v>
      </c>
      <c r="F23" s="8">
        <f>INTAVI!F23+NRGSUP!F23</f>
        <v>0.9323371199999998</v>
      </c>
      <c r="G23" s="8">
        <f>INTAVI!G23+NRGSUP!G23</f>
        <v>0.93233711999999969</v>
      </c>
      <c r="H23" s="8">
        <f>INTAVI!H23+NRGSUP!H23</f>
        <v>0.93233711999999991</v>
      </c>
      <c r="I23" s="8">
        <f>INTAVI!I23+NRGSUP!I23</f>
        <v>0.93233711999999991</v>
      </c>
      <c r="J23" s="8">
        <f>INTAVI!J23+NRGSUP!J23</f>
        <v>0.87969287999999979</v>
      </c>
      <c r="K23" s="8">
        <f>INTAVI!K23+NRGSUP!K23</f>
        <v>0.87969287999999979</v>
      </c>
      <c r="L23" s="8">
        <f>INTAVI!L23+NRGSUP!L23</f>
        <v>0.87969287999999979</v>
      </c>
      <c r="M23" s="8">
        <f>INTAVI!M23+NRGSUP!M23</f>
        <v>0.93233711999999991</v>
      </c>
      <c r="N23" s="8">
        <f>INTAVI!N23+NRGSUP!N23</f>
        <v>0.9323371199999998</v>
      </c>
      <c r="O23" s="8">
        <f>INTAVI!O23+NRGSUP!O23</f>
        <v>0.93233711999999935</v>
      </c>
      <c r="P23" s="8">
        <f>INTAVI!P23+NRGSUP!P23</f>
        <v>0.93233711999999958</v>
      </c>
      <c r="Q23" s="8">
        <f>INTAVI!Q23+NRGSUP!Q23</f>
        <v>0.93233711999999991</v>
      </c>
      <c r="R23" s="8">
        <f>INTAVI!R23+NRGSUP!R23</f>
        <v>0.93233711999999969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32304.32377236</v>
      </c>
      <c r="D26" s="27">
        <f t="shared" ref="D26:X26" si="14">SUM(D27,D33)</f>
        <v>34323.544118880003</v>
      </c>
      <c r="E26" s="27">
        <f t="shared" si="14"/>
        <v>35653.484977560001</v>
      </c>
      <c r="F26" s="27">
        <f t="shared" si="14"/>
        <v>38022.91446996</v>
      </c>
      <c r="G26" s="27">
        <f t="shared" si="14"/>
        <v>38695.376091239996</v>
      </c>
      <c r="H26" s="27">
        <f t="shared" si="14"/>
        <v>39414.822542279988</v>
      </c>
      <c r="I26" s="27">
        <f t="shared" si="14"/>
        <v>38072.319839280004</v>
      </c>
      <c r="J26" s="27">
        <f t="shared" si="14"/>
        <v>36574.231261679997</v>
      </c>
      <c r="K26" s="27">
        <f t="shared" si="14"/>
        <v>35728.881454800001</v>
      </c>
      <c r="L26" s="27">
        <f t="shared" si="14"/>
        <v>33434.42097384001</v>
      </c>
      <c r="M26" s="27">
        <f t="shared" si="14"/>
        <v>34391.12603544</v>
      </c>
      <c r="N26" s="27">
        <f t="shared" si="14"/>
        <v>32668.617593880008</v>
      </c>
      <c r="O26" s="27">
        <f t="shared" si="14"/>
        <v>31402.471179240001</v>
      </c>
      <c r="P26" s="27">
        <f t="shared" si="14"/>
        <v>32110.363816919995</v>
      </c>
      <c r="Q26" s="27">
        <f t="shared" si="14"/>
        <v>31003.733809080004</v>
      </c>
      <c r="R26" s="27">
        <f t="shared" si="14"/>
        <v>31692.281734440003</v>
      </c>
      <c r="S26" s="27">
        <f t="shared" si="14"/>
        <v>32264.122724279994</v>
      </c>
      <c r="T26" s="27">
        <f t="shared" si="14"/>
        <v>32954.881386240006</v>
      </c>
      <c r="U26" s="27">
        <f t="shared" si="14"/>
        <v>32986.751890680003</v>
      </c>
      <c r="V26" s="27">
        <f t="shared" si="14"/>
        <v>33576.480557999996</v>
      </c>
      <c r="W26" s="27">
        <f t="shared" si="14"/>
        <v>28373.57887428</v>
      </c>
      <c r="X26" s="27">
        <f t="shared" si="14"/>
        <v>30025.22458536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32304.32377236</v>
      </c>
      <c r="D33" s="19">
        <f t="shared" ref="D33:X33" si="18">SUM(D34:D50)</f>
        <v>34323.544118880003</v>
      </c>
      <c r="E33" s="19">
        <f t="shared" si="18"/>
        <v>35653.484977560001</v>
      </c>
      <c r="F33" s="19">
        <f t="shared" si="18"/>
        <v>38022.91446996</v>
      </c>
      <c r="G33" s="19">
        <f t="shared" si="18"/>
        <v>38695.376091239996</v>
      </c>
      <c r="H33" s="19">
        <f t="shared" si="18"/>
        <v>39414.822542279988</v>
      </c>
      <c r="I33" s="19">
        <f t="shared" si="18"/>
        <v>38072.319839280004</v>
      </c>
      <c r="J33" s="19">
        <f t="shared" si="18"/>
        <v>36574.231261679997</v>
      </c>
      <c r="K33" s="19">
        <f t="shared" si="18"/>
        <v>35728.881454800001</v>
      </c>
      <c r="L33" s="19">
        <f t="shared" si="18"/>
        <v>33434.42097384001</v>
      </c>
      <c r="M33" s="19">
        <f t="shared" si="18"/>
        <v>34391.12603544</v>
      </c>
      <c r="N33" s="19">
        <f t="shared" si="18"/>
        <v>32668.617593880008</v>
      </c>
      <c r="O33" s="19">
        <f t="shared" si="18"/>
        <v>31402.471179240001</v>
      </c>
      <c r="P33" s="19">
        <f t="shared" si="18"/>
        <v>32110.363816919995</v>
      </c>
      <c r="Q33" s="19">
        <f t="shared" si="18"/>
        <v>31003.733809080004</v>
      </c>
      <c r="R33" s="19">
        <f t="shared" si="18"/>
        <v>31692.281734440003</v>
      </c>
      <c r="S33" s="19">
        <f t="shared" si="18"/>
        <v>32264.122724279994</v>
      </c>
      <c r="T33" s="19">
        <f t="shared" si="18"/>
        <v>32954.881386240006</v>
      </c>
      <c r="U33" s="19">
        <f t="shared" si="18"/>
        <v>32986.751890680003</v>
      </c>
      <c r="V33" s="19">
        <f t="shared" si="18"/>
        <v>33576.480557999996</v>
      </c>
      <c r="W33" s="19">
        <f t="shared" si="18"/>
        <v>28373.57887428</v>
      </c>
      <c r="X33" s="19">
        <f t="shared" si="18"/>
        <v>30025.22458536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668.20515840000007</v>
      </c>
      <c r="D34" s="8">
        <f>INTAVI!D34+NRGSUP!D34</f>
        <v>484.61918976000004</v>
      </c>
      <c r="E34" s="8">
        <f>INTAVI!E34+NRGSUP!E34</f>
        <v>619.43408640000007</v>
      </c>
      <c r="F34" s="8">
        <f>INTAVI!F34+NRGSUP!F34</f>
        <v>566.81607167999982</v>
      </c>
      <c r="G34" s="8">
        <f>INTAVI!G34+NRGSUP!G34</f>
        <v>696.87682559999996</v>
      </c>
      <c r="H34" s="8">
        <f>INTAVI!H34+NRGSUP!H34</f>
        <v>546.90308352000011</v>
      </c>
      <c r="I34" s="8">
        <f>INTAVI!I34+NRGSUP!I34</f>
        <v>689.69387519999998</v>
      </c>
      <c r="J34" s="8">
        <f>INTAVI!J34+NRGSUP!J34</f>
        <v>736.77288959999998</v>
      </c>
      <c r="K34" s="8">
        <f>INTAVI!K34+NRGSUP!K34</f>
        <v>677.37503231999995</v>
      </c>
      <c r="L34" s="8">
        <f>INTAVI!L34+NRGSUP!L34</f>
        <v>572.41416960000004</v>
      </c>
      <c r="M34" s="8">
        <f>INTAVI!M34+NRGSUP!M34</f>
        <v>692.49489408000022</v>
      </c>
      <c r="N34" s="8">
        <f>INTAVI!N34+NRGSUP!N34</f>
        <v>701.63428607999992</v>
      </c>
      <c r="O34" s="8">
        <f>INTAVI!O34+NRGSUP!O34</f>
        <v>573.23531520000006</v>
      </c>
      <c r="P34" s="8">
        <f>INTAVI!P34+NRGSUP!P34</f>
        <v>568.39822848000006</v>
      </c>
      <c r="Q34" s="8">
        <f>INTAVI!Q34+NRGSUP!Q34</f>
        <v>588.03211007999994</v>
      </c>
      <c r="R34" s="8">
        <f>INTAVI!R34+NRGSUP!R34</f>
        <v>485.04054527999989</v>
      </c>
      <c r="S34" s="8">
        <f>INTAVI!S34+NRGSUP!S34</f>
        <v>375.02051328000005</v>
      </c>
      <c r="T34" s="8">
        <f>INTAVI!T34+NRGSUP!T34</f>
        <v>489.32107776000009</v>
      </c>
      <c r="U34" s="8">
        <f>INTAVI!U34+NRGSUP!U34</f>
        <v>490.70354688000009</v>
      </c>
      <c r="V34" s="8">
        <f>INTAVI!V34+NRGSUP!V34</f>
        <v>542.30446080000013</v>
      </c>
      <c r="W34" s="8">
        <f>INTAVI!W34+NRGSUP!W34</f>
        <v>495.94726656</v>
      </c>
      <c r="X34" s="8">
        <f>INTAVI!X34+NRGSUP!X34</f>
        <v>516.32785152000008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496.34528147999998</v>
      </c>
      <c r="D36" s="8">
        <f>INTAVI!D36+NRGSUP!D36</f>
        <v>415.07197668000009</v>
      </c>
      <c r="E36" s="8">
        <f>INTAVI!E36+NRGSUP!E36</f>
        <v>490.53952620000007</v>
      </c>
      <c r="F36" s="8">
        <f>INTAVI!F36+NRGSUP!F36</f>
        <v>513.7602757200001</v>
      </c>
      <c r="G36" s="8">
        <f>INTAVI!G36+NRGSUP!G36</f>
        <v>513.76004856000009</v>
      </c>
      <c r="H36" s="8">
        <f>INTAVI!H36+NRGSUP!H36</f>
        <v>640.46739780000007</v>
      </c>
      <c r="I36" s="8">
        <f>INTAVI!I36+NRGSUP!I36</f>
        <v>647.08252415999993</v>
      </c>
      <c r="J36" s="8">
        <f>INTAVI!J36+NRGSUP!J36</f>
        <v>650.41200828000001</v>
      </c>
      <c r="K36" s="8">
        <f>INTAVI!K36+NRGSUP!K36</f>
        <v>615.15087012000004</v>
      </c>
      <c r="L36" s="8">
        <f>INTAVI!L36+NRGSUP!L36</f>
        <v>661.89403763999996</v>
      </c>
      <c r="M36" s="8">
        <f>INTAVI!M36+NRGSUP!M36</f>
        <v>549.31399595999994</v>
      </c>
      <c r="N36" s="8">
        <f>INTAVI!N36+NRGSUP!N36</f>
        <v>472.24451411999991</v>
      </c>
      <c r="O36" s="8">
        <f>INTAVI!O36+NRGSUP!O36</f>
        <v>280.94490036000002</v>
      </c>
      <c r="P36" s="8">
        <f>INTAVI!P36+NRGSUP!P36</f>
        <v>250.81326216000002</v>
      </c>
      <c r="Q36" s="8">
        <f>INTAVI!Q36+NRGSUP!Q36</f>
        <v>216.89804700000002</v>
      </c>
      <c r="R36" s="8">
        <f>INTAVI!R36+NRGSUP!R36</f>
        <v>240.34845527999997</v>
      </c>
      <c r="S36" s="8">
        <f>INTAVI!S36+NRGSUP!S36</f>
        <v>259.34266584</v>
      </c>
      <c r="T36" s="8">
        <f>INTAVI!T36+NRGSUP!T36</f>
        <v>279.96992964000003</v>
      </c>
      <c r="U36" s="8">
        <f>INTAVI!U36+NRGSUP!U36</f>
        <v>218.15810352000003</v>
      </c>
      <c r="V36" s="8">
        <f>INTAVI!V36+NRGSUP!V36</f>
        <v>246.56968620000004</v>
      </c>
      <c r="W36" s="8">
        <f>INTAVI!W36+NRGSUP!W36</f>
        <v>202.03564968000003</v>
      </c>
      <c r="X36" s="8">
        <f>INTAVI!X36+NRGSUP!X36</f>
        <v>250.25444855999999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5848.2684968400008</v>
      </c>
      <c r="D37" s="8">
        <f>INTAVI!D37+NRGSUP!D37</f>
        <v>5874.8381168400001</v>
      </c>
      <c r="E37" s="8">
        <f>INTAVI!E37+NRGSUP!E37</f>
        <v>6332.4261000000015</v>
      </c>
      <c r="F37" s="8">
        <f>INTAVI!F37+NRGSUP!F37</f>
        <v>6482.9872800000003</v>
      </c>
      <c r="G37" s="8">
        <f>INTAVI!G37+NRGSUP!G37</f>
        <v>6376.7087999999994</v>
      </c>
      <c r="H37" s="8">
        <f>INTAVI!H37+NRGSUP!H37</f>
        <v>6201.1315119599985</v>
      </c>
      <c r="I37" s="8">
        <f>INTAVI!I37+NRGSUP!I37</f>
        <v>5961.2632279200016</v>
      </c>
      <c r="J37" s="8">
        <f>INTAVI!J37+NRGSUP!J37</f>
        <v>5822.3557576800004</v>
      </c>
      <c r="K37" s="8">
        <f>INTAVI!K37+NRGSUP!K37</f>
        <v>5442.7357630799997</v>
      </c>
      <c r="L37" s="8">
        <f>INTAVI!L37+NRGSUP!L37</f>
        <v>5157.0065685599984</v>
      </c>
      <c r="M37" s="8">
        <f>INTAVI!M37+NRGSUP!M37</f>
        <v>5125.7601964799996</v>
      </c>
      <c r="N37" s="8">
        <f>INTAVI!N37+NRGSUP!N37</f>
        <v>4743.1382090400002</v>
      </c>
      <c r="O37" s="8">
        <f>INTAVI!O37+NRGSUP!O37</f>
        <v>4608.1358492399995</v>
      </c>
      <c r="P37" s="8">
        <f>INTAVI!P37+NRGSUP!P37</f>
        <v>4518.1122386399966</v>
      </c>
      <c r="Q37" s="8">
        <f>INTAVI!Q37+NRGSUP!Q37</f>
        <v>4429.3517452800006</v>
      </c>
      <c r="R37" s="8">
        <f>INTAVI!R37+NRGSUP!R37</f>
        <v>4474.9075417200002</v>
      </c>
      <c r="S37" s="8">
        <f>INTAVI!S37+NRGSUP!S37</f>
        <v>4422.4286752800008</v>
      </c>
      <c r="T37" s="8">
        <f>INTAVI!T37+NRGSUP!T37</f>
        <v>4373.1399096000005</v>
      </c>
      <c r="U37" s="8">
        <f>INTAVI!U37+NRGSUP!U37</f>
        <v>4542.4849377599994</v>
      </c>
      <c r="V37" s="8">
        <f>INTAVI!V37+NRGSUP!V37</f>
        <v>4523.8091144399987</v>
      </c>
      <c r="W37" s="8">
        <f>INTAVI!W37+NRGSUP!W37</f>
        <v>3751.8803229599998</v>
      </c>
      <c r="X37" s="8">
        <f>INTAVI!X37+NRGSUP!X37</f>
        <v>3958.9781616000005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5.9640840000000015</v>
      </c>
      <c r="D38" s="8">
        <f>INTAVI!D38+NRGSUP!D38</f>
        <v>5.9640840000000015</v>
      </c>
      <c r="E38" s="8">
        <f>INTAVI!E38+NRGSUP!E38</f>
        <v>8.9459999999999997</v>
      </c>
      <c r="F38" s="8">
        <f>INTAVI!F38+NRGSUP!F38</f>
        <v>5.9640840000000015</v>
      </c>
      <c r="G38" s="8">
        <f>INTAVI!G38+NRGSUP!G38</f>
        <v>8.9460000000000015</v>
      </c>
      <c r="H38" s="8">
        <f>INTAVI!H38+NRGSUP!H38</f>
        <v>8.3109600000000032</v>
      </c>
      <c r="I38" s="8">
        <f>INTAVI!I38+NRGSUP!I38</f>
        <v>8.5523759999999989</v>
      </c>
      <c r="J38" s="8">
        <f>INTAVI!J38+NRGSUP!J38</f>
        <v>8.5165919999999993</v>
      </c>
      <c r="K38" s="8">
        <f>INTAVI!K38+NRGSUP!K38</f>
        <v>8.7610320000000002</v>
      </c>
      <c r="L38" s="8">
        <f>INTAVI!L38+NRGSUP!L38</f>
        <v>9.7450919999999996</v>
      </c>
      <c r="M38" s="8">
        <f>INTAVI!M38+NRGSUP!M38</f>
        <v>8.7073560000000008</v>
      </c>
      <c r="N38" s="8">
        <f>INTAVI!N38+NRGSUP!N38</f>
        <v>13.114836</v>
      </c>
      <c r="O38" s="8">
        <f>INTAVI!O38+NRGSUP!O38</f>
        <v>7.648956000000001</v>
      </c>
      <c r="P38" s="8">
        <f>INTAVI!P38+NRGSUP!P38</f>
        <v>6.8347439999999988</v>
      </c>
      <c r="Q38" s="8">
        <f>INTAVI!Q38+NRGSUP!Q38</f>
        <v>7.0882560000000003</v>
      </c>
      <c r="R38" s="8">
        <f>INTAVI!R38+NRGSUP!R38</f>
        <v>7.911287999999999</v>
      </c>
      <c r="S38" s="8">
        <f>INTAVI!S38+NRGSUP!S38</f>
        <v>9.7660079999999994</v>
      </c>
      <c r="T38" s="8">
        <f>INTAVI!T38+NRGSUP!T38</f>
        <v>7.1240399999999973</v>
      </c>
      <c r="U38" s="8">
        <f>INTAVI!U38+NRGSUP!U38</f>
        <v>6.8586839999999984</v>
      </c>
      <c r="V38" s="8">
        <f>INTAVI!V38+NRGSUP!V38</f>
        <v>6.5575439999999983</v>
      </c>
      <c r="W38" s="8">
        <f>INTAVI!W38+NRGSUP!W38</f>
        <v>5.4600840000000002</v>
      </c>
      <c r="X38" s="8">
        <f>INTAVI!X38+NRGSUP!X38</f>
        <v>6.0565679999999977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1771.4507450400006</v>
      </c>
      <c r="D40" s="8">
        <f>INTAVI!D40+NRGSUP!D40</f>
        <v>1721.6382812400004</v>
      </c>
      <c r="E40" s="8">
        <f>INTAVI!E40+NRGSUP!E40</f>
        <v>1615.7869574399999</v>
      </c>
      <c r="F40" s="8">
        <f>INTAVI!F40+NRGSUP!F40</f>
        <v>1531.7286674400002</v>
      </c>
      <c r="G40" s="8">
        <f>INTAVI!G40+NRGSUP!G40</f>
        <v>1802.5832437199999</v>
      </c>
      <c r="H40" s="8">
        <f>INTAVI!H40+NRGSUP!H40</f>
        <v>2031.9566392800004</v>
      </c>
      <c r="I40" s="8">
        <f>INTAVI!I40+NRGSUP!I40</f>
        <v>2126.6685248399995</v>
      </c>
      <c r="J40" s="8">
        <f>INTAVI!J40+NRGSUP!J40</f>
        <v>2254.4839756799988</v>
      </c>
      <c r="K40" s="8">
        <f>INTAVI!K40+NRGSUP!K40</f>
        <v>2257.9925518800005</v>
      </c>
      <c r="L40" s="8">
        <f>INTAVI!L40+NRGSUP!L40</f>
        <v>1969.3911286799998</v>
      </c>
      <c r="M40" s="8">
        <f>INTAVI!M40+NRGSUP!M40</f>
        <v>2105.6784127200003</v>
      </c>
      <c r="N40" s="8">
        <f>INTAVI!N40+NRGSUP!N40</f>
        <v>2201.157758880001</v>
      </c>
      <c r="O40" s="8">
        <f>INTAVI!O40+NRGSUP!O40</f>
        <v>2139.4813636799995</v>
      </c>
      <c r="P40" s="8">
        <f>INTAVI!P40+NRGSUP!P40</f>
        <v>2042.8403436000001</v>
      </c>
      <c r="Q40" s="8">
        <f>INTAVI!Q40+NRGSUP!Q40</f>
        <v>2042.0734006800008</v>
      </c>
      <c r="R40" s="8">
        <f>INTAVI!R40+NRGSUP!R40</f>
        <v>2190.3051153599999</v>
      </c>
      <c r="S40" s="8">
        <f>INTAVI!S40+NRGSUP!S40</f>
        <v>2381.7822642000006</v>
      </c>
      <c r="T40" s="8">
        <f>INTAVI!T40+NRGSUP!T40</f>
        <v>2302.188446520001</v>
      </c>
      <c r="U40" s="8">
        <f>INTAVI!U40+NRGSUP!U40</f>
        <v>2587.2393614399994</v>
      </c>
      <c r="V40" s="8">
        <f>INTAVI!V40+NRGSUP!V40</f>
        <v>2960.5485042000005</v>
      </c>
      <c r="W40" s="8">
        <f>INTAVI!W40+NRGSUP!W40</f>
        <v>1002.28309524</v>
      </c>
      <c r="X40" s="8">
        <f>INTAVI!X40+NRGSUP!X40</f>
        <v>1256.8801899600001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18.679706279999998</v>
      </c>
      <c r="D41" s="8">
        <f>INTAVI!D41+NRGSUP!D41</f>
        <v>3.113327519999999</v>
      </c>
      <c r="E41" s="8">
        <f>INTAVI!E41+NRGSUP!E41</f>
        <v>12.453051239999999</v>
      </c>
      <c r="F41" s="8">
        <f>INTAVI!F41+NRGSUP!F41</f>
        <v>15.566378760000005</v>
      </c>
      <c r="G41" s="8">
        <f>INTAVI!G41+NRGSUP!G41</f>
        <v>12.453051239999997</v>
      </c>
      <c r="H41" s="8">
        <f>INTAVI!H41+NRGSUP!H41</f>
        <v>1.20386484</v>
      </c>
      <c r="I41" s="8">
        <f>INTAVI!I41+NRGSUP!I41</f>
        <v>1.1694391200000003</v>
      </c>
      <c r="J41" s="8">
        <f>INTAVI!J41+NRGSUP!J41</f>
        <v>0.96029640000000005</v>
      </c>
      <c r="K41" s="8">
        <f>INTAVI!K41+NRGSUP!K41</f>
        <v>0.85701924000000029</v>
      </c>
      <c r="L41" s="8">
        <f>INTAVI!L41+NRGSUP!L41</f>
        <v>0.59429664000000004</v>
      </c>
      <c r="M41" s="8">
        <f>INTAVI!M41+NRGSUP!M41</f>
        <v>0.54874080000000003</v>
      </c>
      <c r="N41" s="8">
        <f>INTAVI!N41+NRGSUP!N41</f>
        <v>0.62975772000000019</v>
      </c>
      <c r="O41" s="8">
        <f>INTAVI!O41+NRGSUP!O41</f>
        <v>0.57281291999999995</v>
      </c>
      <c r="P41" s="8">
        <f>INTAVI!P41+NRGSUP!P41</f>
        <v>0.56064744</v>
      </c>
      <c r="Q41" s="8">
        <f>INTAVI!Q41+NRGSUP!Q41</f>
        <v>0.54252864000000012</v>
      </c>
      <c r="R41" s="8">
        <f>INTAVI!R41+NRGSUP!R41</f>
        <v>0</v>
      </c>
      <c r="S41" s="8">
        <f>INTAVI!S41+NRGSUP!S41</f>
        <v>0</v>
      </c>
      <c r="T41" s="8">
        <f>INTAVI!T41+NRGSUP!T41</f>
        <v>0</v>
      </c>
      <c r="U41" s="8">
        <f>INTAVI!U41+NRGSUP!U41</f>
        <v>0</v>
      </c>
      <c r="V41" s="8">
        <f>INTAVI!V41+NRGSUP!V41</f>
        <v>0</v>
      </c>
      <c r="W41" s="8">
        <f>INTAVI!W41+NRGSUP!W41</f>
        <v>0</v>
      </c>
      <c r="X41" s="8">
        <f>INTAVI!X41+NRGSUP!X41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431.94226931999987</v>
      </c>
      <c r="D42" s="8">
        <f>INTAVI!D42+NRGSUP!D42</f>
        <v>397.93104</v>
      </c>
      <c r="E42" s="8">
        <f>INTAVI!E42+NRGSUP!E42</f>
        <v>605.39930135999998</v>
      </c>
      <c r="F42" s="8">
        <f>INTAVI!F42+NRGSUP!F42</f>
        <v>367.32096000000013</v>
      </c>
      <c r="G42" s="8">
        <f>INTAVI!G42+NRGSUP!G42</f>
        <v>496.56357864000012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18968.622561720003</v>
      </c>
      <c r="D43" s="8">
        <f>INTAVI!D43+NRGSUP!D43</f>
        <v>20614.619525760005</v>
      </c>
      <c r="E43" s="8">
        <f>INTAVI!E43+NRGSUP!E43</f>
        <v>21994.21421496</v>
      </c>
      <c r="F43" s="8">
        <f>INTAVI!F43+NRGSUP!F43</f>
        <v>24065.19080316</v>
      </c>
      <c r="G43" s="8">
        <f>INTAVI!G43+NRGSUP!G43</f>
        <v>24502.854331800001</v>
      </c>
      <c r="H43" s="8">
        <f>INTAVI!H43+NRGSUP!H43</f>
        <v>25763.519143439997</v>
      </c>
      <c r="I43" s="8">
        <f>INTAVI!I43+NRGSUP!I43</f>
        <v>24464.60468244</v>
      </c>
      <c r="J43" s="8">
        <f>INTAVI!J43+NRGSUP!J43</f>
        <v>23924.147855399999</v>
      </c>
      <c r="K43" s="8">
        <f>INTAVI!K43+NRGSUP!K43</f>
        <v>23499.425387880001</v>
      </c>
      <c r="L43" s="8">
        <f>INTAVI!L43+NRGSUP!L43</f>
        <v>22334.452990200007</v>
      </c>
      <c r="M43" s="8">
        <f>INTAVI!M43+NRGSUP!M43</f>
        <v>23061.552986159997</v>
      </c>
      <c r="N43" s="8">
        <f>INTAVI!N43+NRGSUP!N43</f>
        <v>21894.100254000004</v>
      </c>
      <c r="O43" s="8">
        <f>INTAVI!O43+NRGSUP!O43</f>
        <v>21621.662000640001</v>
      </c>
      <c r="P43" s="8">
        <f>INTAVI!P43+NRGSUP!P43</f>
        <v>22733.264525400002</v>
      </c>
      <c r="Q43" s="8">
        <f>INTAVI!Q43+NRGSUP!Q43</f>
        <v>21966.867847080004</v>
      </c>
      <c r="R43" s="8">
        <f>INTAVI!R43+NRGSUP!R43</f>
        <v>22525.985069640003</v>
      </c>
      <c r="S43" s="8">
        <f>INTAVI!S43+NRGSUP!S43</f>
        <v>23195.781282959997</v>
      </c>
      <c r="T43" s="8">
        <f>INTAVI!T43+NRGSUP!T43</f>
        <v>24028.45661736</v>
      </c>
      <c r="U43" s="8">
        <f>INTAVI!U43+NRGSUP!U43</f>
        <v>23875.812543960001</v>
      </c>
      <c r="V43" s="8">
        <f>INTAVI!V43+NRGSUP!V43</f>
        <v>24011.407185479999</v>
      </c>
      <c r="W43" s="8">
        <f>INTAVI!W43+NRGSUP!W43</f>
        <v>21749.651047799998</v>
      </c>
      <c r="X43" s="8">
        <f>INTAVI!X43+NRGSUP!X43</f>
        <v>22753.115204039997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3850.2620092799998</v>
      </c>
      <c r="D44" s="8">
        <f>INTAVI!D44+NRGSUP!D44</f>
        <v>4508.3247040800006</v>
      </c>
      <c r="E44" s="8">
        <f>INTAVI!E44+NRGSUP!E44</f>
        <v>3509.04280896</v>
      </c>
      <c r="F44" s="8">
        <f>INTAVI!F44+NRGSUP!F44</f>
        <v>4069.604909520001</v>
      </c>
      <c r="G44" s="8">
        <f>INTAVI!G44+NRGSUP!G44</f>
        <v>3770.3299456800005</v>
      </c>
      <c r="H44" s="8">
        <f>INTAVI!H44+NRGSUP!H44</f>
        <v>3766.8160166400003</v>
      </c>
      <c r="I44" s="8">
        <f>INTAVI!I44+NRGSUP!I44</f>
        <v>3788.8352640000007</v>
      </c>
      <c r="J44" s="8">
        <f>INTAVI!J44+NRGSUP!J44</f>
        <v>2727.1669874400004</v>
      </c>
      <c r="K44" s="8">
        <f>INTAVI!K44+NRGSUP!K44</f>
        <v>2754.5015714400001</v>
      </c>
      <c r="L44" s="8">
        <f>INTAVI!L44+NRGSUP!L44</f>
        <v>2340.3143570400002</v>
      </c>
      <c r="M44" s="8">
        <f>INTAVI!M44+NRGSUP!M44</f>
        <v>2405.0560824000004</v>
      </c>
      <c r="N44" s="8">
        <f>INTAVI!N44+NRGSUP!N44</f>
        <v>2157.1467307200001</v>
      </c>
      <c r="O44" s="8">
        <f>INTAVI!O44+NRGSUP!O44</f>
        <v>1706.1567451200003</v>
      </c>
      <c r="P44" s="8">
        <f>INTAVI!P44+NRGSUP!P44</f>
        <v>1561.68552744</v>
      </c>
      <c r="Q44" s="8">
        <f>INTAVI!Q44+NRGSUP!Q44</f>
        <v>1323.7548314400001</v>
      </c>
      <c r="R44" s="8">
        <f>INTAVI!R44+NRGSUP!R44</f>
        <v>1382.0159476800002</v>
      </c>
      <c r="S44" s="8">
        <f>INTAVI!S44+NRGSUP!S44</f>
        <v>1193.7285900000002</v>
      </c>
      <c r="T44" s="8">
        <f>INTAVI!T44+NRGSUP!T44</f>
        <v>1110.9700022400002</v>
      </c>
      <c r="U44" s="8">
        <f>INTAVI!U44+NRGSUP!U44</f>
        <v>878.24875968000015</v>
      </c>
      <c r="V44" s="8">
        <f>INTAVI!V44+NRGSUP!V44</f>
        <v>931.38094944000022</v>
      </c>
      <c r="W44" s="8">
        <f>INTAVI!W44+NRGSUP!W44</f>
        <v>835.83278568000014</v>
      </c>
      <c r="X44" s="8">
        <f>INTAVI!X44+NRGSUP!X44</f>
        <v>865.95794928000009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6.4650599999999994</v>
      </c>
      <c r="D45" s="8">
        <f>INTAVI!D45+NRGSUP!D45</f>
        <v>9.6975899999999982</v>
      </c>
      <c r="E45" s="8">
        <f>INTAVI!E45+NRGSUP!E45</f>
        <v>16.162649999999999</v>
      </c>
      <c r="F45" s="8">
        <f>INTAVI!F45+NRGSUP!F45</f>
        <v>12.930119999999999</v>
      </c>
      <c r="G45" s="8">
        <f>INTAVI!G45+NRGSUP!G45</f>
        <v>19.39518</v>
      </c>
      <c r="H45" s="8">
        <f>INTAVI!H45+NRGSUP!H45</f>
        <v>23.284507320000003</v>
      </c>
      <c r="I45" s="8">
        <f>INTAVI!I45+NRGSUP!I45</f>
        <v>26.904677039999996</v>
      </c>
      <c r="J45" s="8">
        <f>INTAVI!J45+NRGSUP!J45</f>
        <v>25.427740679999996</v>
      </c>
      <c r="K45" s="8">
        <f>INTAVI!K45+NRGSUP!K45</f>
        <v>63.015335639999996</v>
      </c>
      <c r="L45" s="8">
        <f>INTAVI!L45+NRGSUP!L45</f>
        <v>28.885888079999994</v>
      </c>
      <c r="M45" s="8">
        <f>INTAVI!M45+NRGSUP!M45</f>
        <v>39.569861520000003</v>
      </c>
      <c r="N45" s="8">
        <f>INTAVI!N45+NRGSUP!N45</f>
        <v>33.553925280000001</v>
      </c>
      <c r="O45" s="8">
        <f>INTAVI!O45+NRGSUP!O45</f>
        <v>36.812315519999999</v>
      </c>
      <c r="P45" s="8">
        <f>INTAVI!P45+NRGSUP!P45</f>
        <v>37.756214280000009</v>
      </c>
      <c r="Q45" s="8">
        <f>INTAVI!Q45+NRGSUP!Q45</f>
        <v>48.875589720000015</v>
      </c>
      <c r="R45" s="8">
        <f>INTAVI!R45+NRGSUP!R45</f>
        <v>51.009587280000012</v>
      </c>
      <c r="S45" s="8">
        <f>INTAVI!S45+NRGSUP!S45</f>
        <v>50.476021919999994</v>
      </c>
      <c r="T45" s="8">
        <f>INTAVI!T45+NRGSUP!T45</f>
        <v>52.240851360000008</v>
      </c>
      <c r="U45" s="8">
        <f>INTAVI!U45+NRGSUP!U45</f>
        <v>51.109861680000009</v>
      </c>
      <c r="V45" s="8">
        <f>INTAVI!V45+NRGSUP!V45</f>
        <v>49.606801200000007</v>
      </c>
      <c r="W45" s="8">
        <f>INTAVI!W45+NRGSUP!W45</f>
        <v>43.27737552</v>
      </c>
      <c r="X45" s="8">
        <f>INTAVI!X45+NRGSUP!X45</f>
        <v>47.57677236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5.198436E-2</v>
      </c>
      <c r="I46" s="8">
        <f>INTAVI!I46+NRGSUP!I46</f>
        <v>0.10713528000000001</v>
      </c>
      <c r="J46" s="8">
        <f>INTAVI!J46+NRGSUP!J46</f>
        <v>0.10106604000000001</v>
      </c>
      <c r="K46" s="8">
        <f>INTAVI!K46+NRGSUP!K46</f>
        <v>8.8927560000000017E-2</v>
      </c>
      <c r="L46" s="8">
        <f>INTAVI!L46+NRGSUP!L46</f>
        <v>0.10713528000000001</v>
      </c>
      <c r="M46" s="8">
        <f>INTAVI!M46+NRGSUP!M46</f>
        <v>1.0631725200000002</v>
      </c>
      <c r="N46" s="8">
        <f>INTAVI!N46+NRGSUP!N46</f>
        <v>0</v>
      </c>
      <c r="O46" s="8">
        <f>INTAVI!O46+NRGSUP!O46</f>
        <v>0.83333304000000008</v>
      </c>
      <c r="P46" s="8">
        <f>INTAVI!P46+NRGSUP!P46</f>
        <v>0.53303759999999989</v>
      </c>
      <c r="Q46" s="8">
        <f>INTAVI!Q46+NRGSUP!Q46</f>
        <v>0.37682063999999998</v>
      </c>
      <c r="R46" s="8">
        <f>INTAVI!R46+NRGSUP!R46</f>
        <v>0.40743071999999991</v>
      </c>
      <c r="S46" s="8">
        <f>INTAVI!S46+NRGSUP!S46</f>
        <v>0.47788667999999984</v>
      </c>
      <c r="T46" s="8">
        <f>INTAVI!T46+NRGSUP!T46</f>
        <v>0.63436752000000018</v>
      </c>
      <c r="U46" s="8">
        <f>INTAVI!U46+NRGSUP!U46</f>
        <v>0.46891476000000004</v>
      </c>
      <c r="V46" s="8">
        <f>INTAVI!V46+NRGSUP!V46</f>
        <v>0.19606284000000002</v>
      </c>
      <c r="W46" s="8">
        <f>INTAVI!W46+NRGSUP!W46</f>
        <v>6.4386719999999995E-2</v>
      </c>
      <c r="X46" s="8">
        <f>INTAVI!X46+NRGSUP!X46</f>
        <v>3.9845880000000007E-2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238.11839999999995</v>
      </c>
      <c r="D48" s="8">
        <f>INTAVI!D48+NRGSUP!D48</f>
        <v>287.72628299999997</v>
      </c>
      <c r="E48" s="8">
        <f>INTAVI!E48+NRGSUP!E48</f>
        <v>449.08028100000007</v>
      </c>
      <c r="F48" s="8">
        <f>INTAVI!F48+NRGSUP!F48</f>
        <v>387.98100900000009</v>
      </c>
      <c r="G48" s="8">
        <f>INTAVI!G48+NRGSUP!G48</f>
        <v>494.90508599999998</v>
      </c>
      <c r="H48" s="8">
        <f>INTAVI!H48+NRGSUP!H48</f>
        <v>401.70230100000003</v>
      </c>
      <c r="I48" s="8">
        <f>INTAVI!I48+NRGSUP!I48</f>
        <v>323.851203</v>
      </c>
      <c r="J48" s="8">
        <f>INTAVI!J48+NRGSUP!J48</f>
        <v>343.99088099999994</v>
      </c>
      <c r="K48" s="8">
        <f>INTAVI!K48+NRGSUP!K48</f>
        <v>324.49599000000001</v>
      </c>
      <c r="L48" s="8">
        <f>INTAVI!L48+NRGSUP!L48</f>
        <v>305.32226400000002</v>
      </c>
      <c r="M48" s="8">
        <f>INTAVI!M48+NRGSUP!M48</f>
        <v>341.43735600000002</v>
      </c>
      <c r="N48" s="8">
        <f>INTAVI!N48+NRGSUP!N48</f>
        <v>403.19615699999997</v>
      </c>
      <c r="O48" s="8">
        <f>INTAVI!O48+NRGSUP!O48</f>
        <v>391.54085099999998</v>
      </c>
      <c r="P48" s="8">
        <f>INTAVI!P48+NRGSUP!P48</f>
        <v>373.84413300000006</v>
      </c>
      <c r="Q48" s="8">
        <f>INTAVI!Q48+NRGSUP!Q48</f>
        <v>369.58685400000002</v>
      </c>
      <c r="R48" s="8">
        <f>INTAVI!R48+NRGSUP!R48</f>
        <v>325.67675399999996</v>
      </c>
      <c r="S48" s="8">
        <f>INTAVI!S48+NRGSUP!S48</f>
        <v>365.96453399999996</v>
      </c>
      <c r="T48" s="8">
        <f>INTAVI!T48+NRGSUP!T48</f>
        <v>302.55743699999999</v>
      </c>
      <c r="U48" s="8">
        <f>INTAVI!U48+NRGSUP!U48</f>
        <v>329.41981800000002</v>
      </c>
      <c r="V48" s="8">
        <f>INTAVI!V48+NRGSUP!V48</f>
        <v>296.017605</v>
      </c>
      <c r="W48" s="8">
        <f>INTAVI!W48+NRGSUP!W48</f>
        <v>281.19663000000003</v>
      </c>
      <c r="X48" s="8">
        <f>INTAVI!X48+NRGSUP!X48</f>
        <v>364.24358099999995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3.0639106800000002</v>
      </c>
      <c r="G50" s="8">
        <f>INTAVI!G50+NRGSUP!G50</f>
        <v>0</v>
      </c>
      <c r="H50" s="8">
        <f>INTAVI!H50+NRGSUP!H50</f>
        <v>29.475132119999998</v>
      </c>
      <c r="I50" s="8">
        <f>INTAVI!I50+NRGSUP!I50</f>
        <v>33.586910279999998</v>
      </c>
      <c r="J50" s="8">
        <f>INTAVI!J50+NRGSUP!J50</f>
        <v>79.89521148</v>
      </c>
      <c r="K50" s="8">
        <f>INTAVI!K50+NRGSUP!K50</f>
        <v>84.481973639999993</v>
      </c>
      <c r="L50" s="8">
        <f>INTAVI!L50+NRGSUP!L50</f>
        <v>54.29304612</v>
      </c>
      <c r="M50" s="8">
        <f>INTAVI!M50+NRGSUP!M50</f>
        <v>59.942980799999994</v>
      </c>
      <c r="N50" s="8">
        <f>INTAVI!N50+NRGSUP!N50</f>
        <v>48.701165040000014</v>
      </c>
      <c r="O50" s="8">
        <f>INTAVI!O50+NRGSUP!O50</f>
        <v>35.446736520000016</v>
      </c>
      <c r="P50" s="8">
        <f>INTAVI!P50+NRGSUP!P50</f>
        <v>15.72091488</v>
      </c>
      <c r="Q50" s="8">
        <f>INTAVI!Q50+NRGSUP!Q50</f>
        <v>10.285778520000001</v>
      </c>
      <c r="R50" s="8">
        <f>INTAVI!R50+NRGSUP!R50</f>
        <v>8.6739994800000009</v>
      </c>
      <c r="S50" s="8">
        <f>INTAVI!S50+NRGSUP!S50</f>
        <v>9.3542821200000006</v>
      </c>
      <c r="T50" s="8">
        <f>INTAVI!T50+NRGSUP!T50</f>
        <v>8.278707240000001</v>
      </c>
      <c r="U50" s="8">
        <f>INTAVI!U50+NRGSUP!U50</f>
        <v>6.2473589999999994</v>
      </c>
      <c r="V50" s="8">
        <f>INTAVI!V50+NRGSUP!V50</f>
        <v>8.0826443999999995</v>
      </c>
      <c r="W50" s="8">
        <f>INTAVI!W50+NRGSUP!W50</f>
        <v>5.9502301199999996</v>
      </c>
      <c r="X50" s="8">
        <f>INTAVI!X50+NRGSUP!X50</f>
        <v>5.7940131599999996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14716.421280000002</v>
      </c>
      <c r="D51" s="27">
        <f>INTAVI!D51+NRGSUP!D51</f>
        <v>15829.523819999999</v>
      </c>
      <c r="E51" s="27">
        <f>INTAVI!E51+NRGSUP!E51</f>
        <v>15732.53253</v>
      </c>
      <c r="F51" s="27">
        <f>INTAVI!F51+NRGSUP!F51</f>
        <v>16959.641490000002</v>
      </c>
      <c r="G51" s="27">
        <f>INTAVI!G51+NRGSUP!G51</f>
        <v>17332.459650000004</v>
      </c>
      <c r="H51" s="27">
        <f>INTAVI!H51+NRGSUP!H51</f>
        <v>18244.681868160002</v>
      </c>
      <c r="I51" s="27">
        <f>INTAVI!I51+NRGSUP!I51</f>
        <v>17022.394703160004</v>
      </c>
      <c r="J51" s="27">
        <f>INTAVI!J51+NRGSUP!J51</f>
        <v>16074.461715840003</v>
      </c>
      <c r="K51" s="27">
        <f>INTAVI!K51+NRGSUP!K51</f>
        <v>16955.94542004</v>
      </c>
      <c r="L51" s="27">
        <f>INTAVI!L51+NRGSUP!L51</f>
        <v>16507.849295519998</v>
      </c>
      <c r="M51" s="27">
        <f>INTAVI!M51+NRGSUP!M51</f>
        <v>18189.189722879997</v>
      </c>
      <c r="N51" s="27">
        <f>INTAVI!N51+NRGSUP!N51</f>
        <v>17223.437400840001</v>
      </c>
      <c r="O51" s="27">
        <f>INTAVI!O51+NRGSUP!O51</f>
        <v>16462.683970919999</v>
      </c>
      <c r="P51" s="27">
        <f>INTAVI!P51+NRGSUP!P51</f>
        <v>15880.975755480002</v>
      </c>
      <c r="Q51" s="27">
        <f>INTAVI!Q51+NRGSUP!Q51</f>
        <v>14375.764846080001</v>
      </c>
      <c r="R51" s="27">
        <f>INTAVI!R51+NRGSUP!R51</f>
        <v>15440.599148039999</v>
      </c>
      <c r="S51" s="27">
        <f>INTAVI!S51+NRGSUP!S51</f>
        <v>16206.207292439998</v>
      </c>
      <c r="T51" s="27">
        <f>INTAVI!T51+NRGSUP!T51</f>
        <v>17481.992045760002</v>
      </c>
      <c r="U51" s="27">
        <f>INTAVI!U51+NRGSUP!U51</f>
        <v>16638.14621304</v>
      </c>
      <c r="V51" s="27">
        <f>INTAVI!V51+NRGSUP!V51</f>
        <v>17218.172707560003</v>
      </c>
      <c r="W51" s="27">
        <f>INTAVI!W51+NRGSUP!W51</f>
        <v>16413.987577680004</v>
      </c>
      <c r="X51" s="27">
        <f>INTAVI!X51+NRGSUP!X51</f>
        <v>17406.797288760001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1286.6096884028027</v>
      </c>
      <c r="D52" s="27">
        <f t="shared" ref="D52:X52" si="20">SUM(D53:D54)</f>
        <v>1585.3099086839263</v>
      </c>
      <c r="E52" s="27">
        <f t="shared" si="20"/>
        <v>1878.28087032545</v>
      </c>
      <c r="F52" s="27">
        <f t="shared" si="20"/>
        <v>2172.8306382924102</v>
      </c>
      <c r="G52" s="27">
        <f t="shared" si="20"/>
        <v>2618.2242219337941</v>
      </c>
      <c r="H52" s="27">
        <f t="shared" si="20"/>
        <v>1920.7532734605024</v>
      </c>
      <c r="I52" s="27">
        <f t="shared" si="20"/>
        <v>2342.5871315055037</v>
      </c>
      <c r="J52" s="27">
        <f t="shared" si="20"/>
        <v>2332.9950261116273</v>
      </c>
      <c r="K52" s="27">
        <f t="shared" si="20"/>
        <v>2551.4194690301028</v>
      </c>
      <c r="L52" s="27">
        <f t="shared" si="20"/>
        <v>2681.3665830550199</v>
      </c>
      <c r="M52" s="27">
        <f t="shared" si="20"/>
        <v>3061.75291057398</v>
      </c>
      <c r="N52" s="27">
        <f t="shared" si="20"/>
        <v>3348.8638745529406</v>
      </c>
      <c r="O52" s="27">
        <f t="shared" si="20"/>
        <v>3241.8376634652864</v>
      </c>
      <c r="P52" s="27">
        <f t="shared" si="20"/>
        <v>3115.1540954004527</v>
      </c>
      <c r="Q52" s="27">
        <f t="shared" si="20"/>
        <v>3144.3401129560357</v>
      </c>
      <c r="R52" s="27">
        <f t="shared" si="20"/>
        <v>3161.2103105576807</v>
      </c>
      <c r="S52" s="27">
        <f t="shared" si="20"/>
        <v>3363.2255690813859</v>
      </c>
      <c r="T52" s="27">
        <f t="shared" si="20"/>
        <v>3250.4181569083644</v>
      </c>
      <c r="U52" s="27">
        <f t="shared" si="20"/>
        <v>3063.0813594402066</v>
      </c>
      <c r="V52" s="27">
        <f t="shared" si="20"/>
        <v>2949.9056816337984</v>
      </c>
      <c r="W52" s="27">
        <f t="shared" si="20"/>
        <v>2991.3497865907989</v>
      </c>
      <c r="X52" s="27">
        <f t="shared" si="20"/>
        <v>3057.5881122745041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1091.0902859999999</v>
      </c>
      <c r="D53" s="8">
        <f>INTAVI!D53+NRGSUP!D53</f>
        <v>1407.4060572000003</v>
      </c>
      <c r="E53" s="8">
        <f>INTAVI!E53+NRGSUP!E53</f>
        <v>1679.3913707999995</v>
      </c>
      <c r="F53" s="8">
        <f>INTAVI!F53+NRGSUP!F53</f>
        <v>1933.7895720000001</v>
      </c>
      <c r="G53" s="8">
        <f>INTAVI!G53+NRGSUP!G53</f>
        <v>2312.8821144000008</v>
      </c>
      <c r="H53" s="8">
        <f>INTAVI!H53+NRGSUP!H53</f>
        <v>1551.8975472000002</v>
      </c>
      <c r="I53" s="8">
        <f>INTAVI!I53+NRGSUP!I53</f>
        <v>1871.2321056000008</v>
      </c>
      <c r="J53" s="8">
        <f>INTAVI!J53+NRGSUP!J53</f>
        <v>1884.2956703999998</v>
      </c>
      <c r="K53" s="8">
        <f>INTAVI!K53+NRGSUP!K53</f>
        <v>2045.6272980000003</v>
      </c>
      <c r="L53" s="8">
        <f>INTAVI!L53+NRGSUP!L53</f>
        <v>2075.4774612000001</v>
      </c>
      <c r="M53" s="8">
        <f>INTAVI!M53+NRGSUP!M53</f>
        <v>2434.8016836000006</v>
      </c>
      <c r="N53" s="8">
        <f>INTAVI!N53+NRGSUP!N53</f>
        <v>2677.4058168000001</v>
      </c>
      <c r="O53" s="8">
        <f>INTAVI!O53+NRGSUP!O53</f>
        <v>2545.7246100000002</v>
      </c>
      <c r="P53" s="8">
        <f>INTAVI!P53+NRGSUP!P53</f>
        <v>2453.6536595999996</v>
      </c>
      <c r="Q53" s="8">
        <f>INTAVI!Q53+NRGSUP!Q53</f>
        <v>2388.4475471999995</v>
      </c>
      <c r="R53" s="8">
        <f>INTAVI!R53+NRGSUP!R53</f>
        <v>2301.1421004000003</v>
      </c>
      <c r="S53" s="8">
        <f>INTAVI!S53+NRGSUP!S53</f>
        <v>2422.7811036000003</v>
      </c>
      <c r="T53" s="8">
        <f>INTAVI!T53+NRGSUP!T53</f>
        <v>2364.9659748000004</v>
      </c>
      <c r="U53" s="8">
        <f>INTAVI!U53+NRGSUP!U53</f>
        <v>2192.5048859999997</v>
      </c>
      <c r="V53" s="8">
        <f>INTAVI!V53+NRGSUP!V53</f>
        <v>2070.0875052000001</v>
      </c>
      <c r="W53" s="8">
        <f>INTAVI!W53+NRGSUP!W53</f>
        <v>2062.0391220000001</v>
      </c>
      <c r="X53" s="8">
        <f>INTAVI!X53+NRGSUP!X53</f>
        <v>2095.4213280000004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195.51940240280283</v>
      </c>
      <c r="D54" s="45">
        <f>INTAVI!D54+NRGSUP!D54</f>
        <v>177.90385148392608</v>
      </c>
      <c r="E54" s="45">
        <f>INTAVI!E54+NRGSUP!E54</f>
        <v>198.88949952545053</v>
      </c>
      <c r="F54" s="45">
        <f>INTAVI!F54+NRGSUP!F54</f>
        <v>239.04106629240997</v>
      </c>
      <c r="G54" s="45">
        <f>INTAVI!G54+NRGSUP!G54</f>
        <v>305.34210753379318</v>
      </c>
      <c r="H54" s="45">
        <f>INTAVI!H54+NRGSUP!H54</f>
        <v>368.85572626050214</v>
      </c>
      <c r="I54" s="45">
        <f>INTAVI!I54+NRGSUP!I54</f>
        <v>471.35502590550323</v>
      </c>
      <c r="J54" s="45">
        <f>INTAVI!J54+NRGSUP!J54</f>
        <v>448.69935571162773</v>
      </c>
      <c r="K54" s="45">
        <f>INTAVI!K54+NRGSUP!K54</f>
        <v>505.79217103010239</v>
      </c>
      <c r="L54" s="45">
        <f>INTAVI!L54+NRGSUP!L54</f>
        <v>605.88912185501988</v>
      </c>
      <c r="M54" s="45">
        <f>INTAVI!M54+NRGSUP!M54</f>
        <v>626.95122697397937</v>
      </c>
      <c r="N54" s="45">
        <f>INTAVI!N54+NRGSUP!N54</f>
        <v>671.45805775294025</v>
      </c>
      <c r="O54" s="45">
        <f>INTAVI!O54+NRGSUP!O54</f>
        <v>696.11305346528604</v>
      </c>
      <c r="P54" s="45">
        <f>INTAVI!P54+NRGSUP!P54</f>
        <v>661.50043580045315</v>
      </c>
      <c r="Q54" s="45">
        <f>INTAVI!Q54+NRGSUP!Q54</f>
        <v>755.89256575603611</v>
      </c>
      <c r="R54" s="45">
        <f>INTAVI!R54+NRGSUP!R54</f>
        <v>860.06821015768026</v>
      </c>
      <c r="S54" s="45">
        <f>INTAVI!S54+NRGSUP!S54</f>
        <v>940.44446548138546</v>
      </c>
      <c r="T54" s="45">
        <f>INTAVI!T54+NRGSUP!T54</f>
        <v>885.45218210836401</v>
      </c>
      <c r="U54" s="45">
        <f>INTAVI!U54+NRGSUP!U54</f>
        <v>870.57647344020688</v>
      </c>
      <c r="V54" s="45">
        <f>INTAVI!V54+NRGSUP!V54</f>
        <v>879.81817643379827</v>
      </c>
      <c r="W54" s="45">
        <f>INTAVI!W54+NRGSUP!W54</f>
        <v>929.31066459079875</v>
      </c>
      <c r="X54" s="45">
        <f>INTAVI!X54+NRGSUP!X54</f>
        <v>962.16678427450358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13387.4111448</v>
      </c>
      <c r="D61" s="49">
        <f t="shared" si="21"/>
        <v>14299.675053120003</v>
      </c>
      <c r="E61" s="49">
        <f t="shared" si="21"/>
        <v>13539.421529280002</v>
      </c>
      <c r="F61" s="49">
        <f t="shared" si="21"/>
        <v>14026.136436000001</v>
      </c>
      <c r="G61" s="49">
        <f t="shared" si="21"/>
        <v>14196.026032560001</v>
      </c>
      <c r="H61" s="49">
        <f t="shared" si="21"/>
        <v>16716.103778879999</v>
      </c>
      <c r="I61" s="49">
        <f t="shared" si="21"/>
        <v>18993.644516880002</v>
      </c>
      <c r="J61" s="49">
        <f t="shared" si="21"/>
        <v>20881.862509679999</v>
      </c>
      <c r="K61" s="49">
        <f t="shared" si="21"/>
        <v>21776.433436799995</v>
      </c>
      <c r="L61" s="49">
        <f t="shared" si="21"/>
        <v>22781.35828584</v>
      </c>
      <c r="M61" s="49">
        <f t="shared" si="21"/>
        <v>25057.598055839993</v>
      </c>
      <c r="N61" s="49">
        <f t="shared" si="21"/>
        <v>24672.318247439991</v>
      </c>
      <c r="O61" s="49">
        <f t="shared" si="21"/>
        <v>26050.707696959988</v>
      </c>
      <c r="P61" s="49">
        <f t="shared" si="21"/>
        <v>26064.009348480005</v>
      </c>
      <c r="Q61" s="49">
        <f t="shared" si="21"/>
        <v>24857.043169679997</v>
      </c>
      <c r="R61" s="49">
        <f t="shared" si="21"/>
        <v>25590.604381919999</v>
      </c>
      <c r="S61" s="49">
        <f t="shared" si="21"/>
        <v>25689.152114640012</v>
      </c>
      <c r="T61" s="49">
        <f t="shared" si="21"/>
        <v>25906.904870400002</v>
      </c>
      <c r="U61" s="49">
        <f t="shared" si="21"/>
        <v>24597.547510320001</v>
      </c>
      <c r="V61" s="49">
        <f t="shared" si="21"/>
        <v>24461.777362320001</v>
      </c>
      <c r="W61" s="49">
        <f t="shared" si="21"/>
        <v>24435.781003439995</v>
      </c>
      <c r="X61" s="49">
        <f t="shared" si="21"/>
        <v>26996.065223040005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13055.616403200002</v>
      </c>
      <c r="D62" s="52">
        <f>INTAVI!D62+NRGSUP!D62</f>
        <v>13957.664313600002</v>
      </c>
      <c r="E62" s="52">
        <f>INTAVI!E62+NRGSUP!E62</f>
        <v>13193.599507200001</v>
      </c>
      <c r="F62" s="52">
        <f>INTAVI!F62+NRGSUP!F62</f>
        <v>13633.310880000001</v>
      </c>
      <c r="G62" s="52">
        <f>INTAVI!G62+NRGSUP!G62</f>
        <v>13689.535910400002</v>
      </c>
      <c r="H62" s="52">
        <f>INTAVI!H62+NRGSUP!H62</f>
        <v>15760.402963199998</v>
      </c>
      <c r="I62" s="52">
        <f>INTAVI!I62+NRGSUP!I62</f>
        <v>17190.906969599997</v>
      </c>
      <c r="J62" s="52">
        <f>INTAVI!J62+NRGSUP!J62</f>
        <v>18859.0941504</v>
      </c>
      <c r="K62" s="52">
        <f>INTAVI!K62+NRGSUP!K62</f>
        <v>19567.262131200001</v>
      </c>
      <c r="L62" s="52">
        <f>INTAVI!L62+NRGSUP!L62</f>
        <v>20127.123071999999</v>
      </c>
      <c r="M62" s="52">
        <f>INTAVI!M62+NRGSUP!M62</f>
        <v>22457.222323199992</v>
      </c>
      <c r="N62" s="52">
        <f>INTAVI!N62+NRGSUP!N62</f>
        <v>22077.135359999993</v>
      </c>
      <c r="O62" s="52">
        <f>INTAVI!O62+NRGSUP!O62</f>
        <v>23380.596691199989</v>
      </c>
      <c r="P62" s="52">
        <f>INTAVI!P62+NRGSUP!P62</f>
        <v>23371.513401600001</v>
      </c>
      <c r="Q62" s="52">
        <f>INTAVI!Q62+NRGSUP!Q62</f>
        <v>21519.457343999995</v>
      </c>
      <c r="R62" s="52">
        <f>INTAVI!R62+NRGSUP!R62</f>
        <v>22086.023904000001</v>
      </c>
      <c r="S62" s="52">
        <f>INTAVI!S62+NRGSUP!S62</f>
        <v>22434.514502400008</v>
      </c>
      <c r="T62" s="52">
        <f>INTAVI!T62+NRGSUP!T62</f>
        <v>22871.265984000001</v>
      </c>
      <c r="U62" s="52">
        <f>INTAVI!U62+NRGSUP!U62</f>
        <v>21706.7171328</v>
      </c>
      <c r="V62" s="52">
        <f>INTAVI!V62+NRGSUP!V62</f>
        <v>21627.379468799998</v>
      </c>
      <c r="W62" s="52">
        <f>INTAVI!W62+NRGSUP!W62</f>
        <v>21840.009004799998</v>
      </c>
      <c r="X62" s="52">
        <f>INTAVI!X62+NRGSUP!X62</f>
        <v>24420.209184000007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34.719955200000001</v>
      </c>
      <c r="D63" s="52">
        <f>INTAVI!D63+NRGSUP!D63</f>
        <v>38.19191039999999</v>
      </c>
      <c r="E63" s="52">
        <f>INTAVI!E63+NRGSUP!E63</f>
        <v>38.192313599999991</v>
      </c>
      <c r="F63" s="52">
        <f>INTAVI!F63+NRGSUP!F63</f>
        <v>45.136223999999999</v>
      </c>
      <c r="G63" s="52">
        <f>INTAVI!G63+NRGSUP!G63</f>
        <v>48.608179199999995</v>
      </c>
      <c r="H63" s="52">
        <f>INTAVI!H63+NRGSUP!H63</f>
        <v>40.038969599999994</v>
      </c>
      <c r="I63" s="52">
        <f>INTAVI!I63+NRGSUP!I63</f>
        <v>45.313228800000019</v>
      </c>
      <c r="J63" s="52">
        <f>INTAVI!J63+NRGSUP!J63</f>
        <v>40.6502208</v>
      </c>
      <c r="K63" s="52">
        <f>INTAVI!K63+NRGSUP!K63</f>
        <v>46.143014400000013</v>
      </c>
      <c r="L63" s="52">
        <f>INTAVI!L63+NRGSUP!L63</f>
        <v>38.945491200000006</v>
      </c>
      <c r="M63" s="52">
        <f>INTAVI!M63+NRGSUP!M63</f>
        <v>41.559839999999994</v>
      </c>
      <c r="N63" s="52">
        <f>INTAVI!N63+NRGSUP!N63</f>
        <v>38.636236799999978</v>
      </c>
      <c r="O63" s="52">
        <f>INTAVI!O63+NRGSUP!O63</f>
        <v>44.476185599999994</v>
      </c>
      <c r="P63" s="52">
        <f>INTAVI!P63+NRGSUP!P63</f>
        <v>42.32390400000002</v>
      </c>
      <c r="Q63" s="52">
        <f>INTAVI!Q63+NRGSUP!Q63</f>
        <v>40.47120000000001</v>
      </c>
      <c r="R63" s="52">
        <f>INTAVI!R63+NRGSUP!R63</f>
        <v>51.031814400000023</v>
      </c>
      <c r="S63" s="52">
        <f>INTAVI!S63+NRGSUP!S63</f>
        <v>51.092294400000014</v>
      </c>
      <c r="T63" s="52">
        <f>INTAVI!T63+NRGSUP!T63</f>
        <v>45.17855999999999</v>
      </c>
      <c r="U63" s="52">
        <f>INTAVI!U63+NRGSUP!U63</f>
        <v>50.9608512</v>
      </c>
      <c r="V63" s="52">
        <f>INTAVI!V63+NRGSUP!V63</f>
        <v>52.678079999999973</v>
      </c>
      <c r="W63" s="52">
        <f>INTAVI!W63+NRGSUP!W63</f>
        <v>53.292959999999987</v>
      </c>
      <c r="X63" s="52">
        <f>INTAVI!X63+NRGSUP!X63</f>
        <v>54.072748799999999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69.614868960000024</v>
      </c>
      <c r="D64" s="52">
        <f>INTAVI!D64+NRGSUP!D64</f>
        <v>61.861756320000012</v>
      </c>
      <c r="E64" s="52">
        <f>INTAVI!E64+NRGSUP!E64</f>
        <v>50.177443679999996</v>
      </c>
      <c r="F64" s="52">
        <f>INTAVI!F64+NRGSUP!F64</f>
        <v>60.060087359999997</v>
      </c>
      <c r="G64" s="52">
        <f>INTAVI!G64+NRGSUP!G64</f>
        <v>65.410647120000007</v>
      </c>
      <c r="H64" s="52">
        <f>INTAVI!H64+NRGSUP!H64</f>
        <v>270.88287407999997</v>
      </c>
      <c r="I64" s="52">
        <f>INTAVI!I64+NRGSUP!I64</f>
        <v>371.26233144000008</v>
      </c>
      <c r="J64" s="52">
        <f>INTAVI!J64+NRGSUP!J64</f>
        <v>383.96207303999995</v>
      </c>
      <c r="K64" s="52">
        <f>INTAVI!K64+NRGSUP!K64</f>
        <v>397.95065856000008</v>
      </c>
      <c r="L64" s="52">
        <f>INTAVI!L64+NRGSUP!L64</f>
        <v>368.23648680000008</v>
      </c>
      <c r="M64" s="52">
        <f>INTAVI!M64+NRGSUP!M64</f>
        <v>363.79442735999993</v>
      </c>
      <c r="N64" s="52">
        <f>INTAVI!N64+NRGSUP!N64</f>
        <v>384.53760072000017</v>
      </c>
      <c r="O64" s="52">
        <f>INTAVI!O64+NRGSUP!O64</f>
        <v>460.52710704000015</v>
      </c>
      <c r="P64" s="52">
        <f>INTAVI!P64+NRGSUP!P64</f>
        <v>437.13646703999996</v>
      </c>
      <c r="Q64" s="52">
        <f>INTAVI!Q64+NRGSUP!Q64</f>
        <v>649.68760584000017</v>
      </c>
      <c r="R64" s="52">
        <f>INTAVI!R64+NRGSUP!R64</f>
        <v>673.81357679999996</v>
      </c>
      <c r="S64" s="52">
        <f>INTAVI!S64+NRGSUP!S64</f>
        <v>683.32924295999999</v>
      </c>
      <c r="T64" s="52">
        <f>INTAVI!T64+NRGSUP!T64</f>
        <v>710.96498928000005</v>
      </c>
      <c r="U64" s="52">
        <f>INTAVI!U64+NRGSUP!U64</f>
        <v>518.96616408000023</v>
      </c>
      <c r="V64" s="52">
        <f>INTAVI!V64+NRGSUP!V64</f>
        <v>463.56022440000015</v>
      </c>
      <c r="W64" s="52">
        <f>INTAVI!W64+NRGSUP!W64</f>
        <v>457.11384264000003</v>
      </c>
      <c r="X64" s="52">
        <f>INTAVI!X64+NRGSUP!X64</f>
        <v>344.03621616000009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176.49971999999997</v>
      </c>
      <c r="D65" s="52">
        <f>INTAVI!D65+NRGSUP!D65</f>
        <v>185.90003999999999</v>
      </c>
      <c r="E65" s="52">
        <f>INTAVI!E65+NRGSUP!E65</f>
        <v>196.99991999999997</v>
      </c>
      <c r="F65" s="52">
        <f>INTAVI!F65+NRGSUP!F65</f>
        <v>226.29995999999988</v>
      </c>
      <c r="G65" s="52">
        <f>INTAVI!G65+NRGSUP!G65</f>
        <v>287.2998</v>
      </c>
      <c r="H65" s="52">
        <f>INTAVI!H65+NRGSUP!H65</f>
        <v>307.63043999999996</v>
      </c>
      <c r="I65" s="52">
        <f>INTAVI!I65+NRGSUP!I65</f>
        <v>421.32312000000002</v>
      </c>
      <c r="J65" s="52">
        <f>INTAVI!J65+NRGSUP!J65</f>
        <v>416.23523999999992</v>
      </c>
      <c r="K65" s="52">
        <f>INTAVI!K65+NRGSUP!K65</f>
        <v>431.04311999999993</v>
      </c>
      <c r="L65" s="52">
        <f>INTAVI!L65+NRGSUP!L65</f>
        <v>541.36044000000004</v>
      </c>
      <c r="M65" s="52">
        <f>INTAVI!M65+NRGSUP!M65</f>
        <v>575.82287999999983</v>
      </c>
      <c r="N65" s="52">
        <f>INTAVI!N65+NRGSUP!N65</f>
        <v>579.59891999999991</v>
      </c>
      <c r="O65" s="52">
        <f>INTAVI!O65+NRGSUP!O65</f>
        <v>601.57043999999985</v>
      </c>
      <c r="P65" s="52">
        <f>INTAVI!P65+NRGSUP!P65</f>
        <v>636.62867999999992</v>
      </c>
      <c r="Q65" s="52">
        <f>INTAVI!Q65+NRGSUP!Q65</f>
        <v>794.92031999999995</v>
      </c>
      <c r="R65" s="52">
        <f>INTAVI!R65+NRGSUP!R65</f>
        <v>753.98507999999981</v>
      </c>
      <c r="S65" s="52">
        <f>INTAVI!S65+NRGSUP!S65</f>
        <v>828.91871999999989</v>
      </c>
      <c r="T65" s="52">
        <f>INTAVI!T65+NRGSUP!T65</f>
        <v>778.40567999999985</v>
      </c>
      <c r="U65" s="52">
        <f>INTAVI!U65+NRGSUP!U65</f>
        <v>763.13700000000006</v>
      </c>
      <c r="V65" s="52">
        <f>INTAVI!V65+NRGSUP!V65</f>
        <v>790.07795999999996</v>
      </c>
      <c r="W65" s="52">
        <f>INTAVI!W65+NRGSUP!W65</f>
        <v>801.55979999999977</v>
      </c>
      <c r="X65" s="52">
        <f>INTAVI!X65+NRGSUP!X65</f>
        <v>857.8220399999999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38.530464480000006</v>
      </c>
      <c r="K67" s="52">
        <f>INTAVI!K67+NRGSUP!K67</f>
        <v>160.36998623999995</v>
      </c>
      <c r="L67" s="52">
        <f>INTAVI!L67+NRGSUP!L67</f>
        <v>231.21209808000003</v>
      </c>
      <c r="M67" s="52">
        <f>INTAVI!M67+NRGSUP!M67</f>
        <v>231.98948208000002</v>
      </c>
      <c r="N67" s="52">
        <f>INTAVI!N67+NRGSUP!N67</f>
        <v>228.90110111999994</v>
      </c>
      <c r="O67" s="52">
        <f>INTAVI!O67+NRGSUP!O67</f>
        <v>228.99897503999998</v>
      </c>
      <c r="P67" s="52">
        <f>INTAVI!P67+NRGSUP!P67</f>
        <v>195.90892416</v>
      </c>
      <c r="Q67" s="52">
        <f>INTAVI!Q67+NRGSUP!Q67</f>
        <v>186.51277296000001</v>
      </c>
      <c r="R67" s="52">
        <f>INTAVI!R67+NRGSUP!R67</f>
        <v>177.39622512</v>
      </c>
      <c r="S67" s="52">
        <f>INTAVI!S67+NRGSUP!S67</f>
        <v>169.34227199999995</v>
      </c>
      <c r="T67" s="52">
        <f>INTAVI!T67+NRGSUP!T67</f>
        <v>166.05712367999999</v>
      </c>
      <c r="U67" s="52">
        <f>INTAVI!U67+NRGSUP!U67</f>
        <v>170.72448623999995</v>
      </c>
      <c r="V67" s="52">
        <f>INTAVI!V67+NRGSUP!V67</f>
        <v>167.48700048000001</v>
      </c>
      <c r="W67" s="52">
        <f>INTAVI!W67+NRGSUP!W67</f>
        <v>166.54521887999999</v>
      </c>
      <c r="X67" s="52">
        <f>INTAVI!X67+NRGSUP!X67</f>
        <v>154.53807696000001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50.960197439999995</v>
      </c>
      <c r="D68" s="52">
        <f>INTAVI!D68+NRGSUP!D68</f>
        <v>56.057032799999988</v>
      </c>
      <c r="E68" s="52">
        <f>INTAVI!E68+NRGSUP!E68</f>
        <v>59.187468959999997</v>
      </c>
      <c r="F68" s="52">
        <f>INTAVI!F68+NRGSUP!F68</f>
        <v>60.459575039999997</v>
      </c>
      <c r="G68" s="52">
        <f>INTAVI!G68+NRGSUP!G68</f>
        <v>63.699099839999981</v>
      </c>
      <c r="H68" s="52">
        <f>INTAVI!H68+NRGSUP!H68</f>
        <v>63.699099839999988</v>
      </c>
      <c r="I68" s="52">
        <f>INTAVI!I68+NRGSUP!I68</f>
        <v>110.12931504000001</v>
      </c>
      <c r="J68" s="52">
        <f>INTAVI!J68+NRGSUP!J68</f>
        <v>176.41442736000002</v>
      </c>
      <c r="K68" s="52">
        <f>INTAVI!K68+NRGSUP!K68</f>
        <v>287.55943920000004</v>
      </c>
      <c r="L68" s="52">
        <f>INTAVI!L68+NRGSUP!L68</f>
        <v>345.90223584000012</v>
      </c>
      <c r="M68" s="52">
        <f>INTAVI!M68+NRGSUP!M68</f>
        <v>236.21870592000002</v>
      </c>
      <c r="N68" s="52">
        <f>INTAVI!N68+NRGSUP!N68</f>
        <v>262.83378527999997</v>
      </c>
      <c r="O68" s="52">
        <f>INTAVI!O68+NRGSUP!O68</f>
        <v>191.79082800000003</v>
      </c>
      <c r="P68" s="52">
        <f>INTAVI!P68+NRGSUP!P68</f>
        <v>212.02575119999997</v>
      </c>
      <c r="Q68" s="52">
        <f>INTAVI!Q68+NRGSUP!Q68</f>
        <v>514.05115967999996</v>
      </c>
      <c r="R68" s="52">
        <f>INTAVI!R68+NRGSUP!R68</f>
        <v>649.15157807999969</v>
      </c>
      <c r="S68" s="52">
        <f>INTAVI!S68+NRGSUP!S68</f>
        <v>309.74878223999997</v>
      </c>
      <c r="T68" s="52">
        <f>INTAVI!T68+NRGSUP!T68</f>
        <v>123.01069536</v>
      </c>
      <c r="U68" s="52">
        <f>INTAVI!U68+NRGSUP!U68</f>
        <v>225.91237824000001</v>
      </c>
      <c r="V68" s="52">
        <f>INTAVI!V68+NRGSUP!V68</f>
        <v>206.93758176000003</v>
      </c>
      <c r="W68" s="52">
        <f>INTAVI!W68+NRGSUP!W68</f>
        <v>90.076121279999981</v>
      </c>
      <c r="X68" s="52">
        <f>INTAVI!X68+NRGSUP!X68</f>
        <v>69.264404639999995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182.03478623999999</v>
      </c>
      <c r="I69" s="52">
        <f>INTAVI!I69+NRGSUP!I69</f>
        <v>729.36792144000003</v>
      </c>
      <c r="J69" s="52">
        <f>INTAVI!J69+NRGSUP!J69</f>
        <v>829.9071216000001</v>
      </c>
      <c r="K69" s="52">
        <f>INTAVI!K69+NRGSUP!K69</f>
        <v>815.22246528000005</v>
      </c>
      <c r="L69" s="52">
        <f>INTAVI!L69+NRGSUP!L69</f>
        <v>1051.8268046399999</v>
      </c>
      <c r="M69" s="52">
        <f>INTAVI!M69+NRGSUP!M69</f>
        <v>1108.8090518400002</v>
      </c>
      <c r="N69" s="52">
        <f>INTAVI!N69+NRGSUP!N69</f>
        <v>1093.7040984</v>
      </c>
      <c r="O69" s="52">
        <f>INTAVI!O69+NRGSUP!O69</f>
        <v>1142.5941604800003</v>
      </c>
      <c r="P69" s="52">
        <f>INTAVI!P69+NRGSUP!P69</f>
        <v>1167.3024825599998</v>
      </c>
      <c r="Q69" s="52">
        <f>INTAVI!Q69+NRGSUP!Q69</f>
        <v>1150.1526268800001</v>
      </c>
      <c r="R69" s="52">
        <f>INTAVI!R69+NRGSUP!R69</f>
        <v>1197.1091692799996</v>
      </c>
      <c r="S69" s="52">
        <f>INTAVI!S69+NRGSUP!S69</f>
        <v>1209.8470521599997</v>
      </c>
      <c r="T69" s="52">
        <f>INTAVI!T69+NRGSUP!T69</f>
        <v>1209.7749211199998</v>
      </c>
      <c r="U69" s="52">
        <f>INTAVI!U69+NRGSUP!U69</f>
        <v>1159.33162032</v>
      </c>
      <c r="V69" s="52">
        <f>INTAVI!V69+NRGSUP!V69</f>
        <v>1153.5226502400001</v>
      </c>
      <c r="W69" s="52">
        <f>INTAVI!W69+NRGSUP!W69</f>
        <v>1027.0912103999999</v>
      </c>
      <c r="X69" s="52">
        <f>INTAVI!X69+NRGSUP!X69</f>
        <v>1096.0105075200001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1.26487584</v>
      </c>
      <c r="F72" s="55">
        <f>INTAVI!F72+NRGSUP!F72</f>
        <v>0.86970959999999997</v>
      </c>
      <c r="G72" s="55">
        <f>INTAVI!G72+NRGSUP!G72</f>
        <v>41.472395999999989</v>
      </c>
      <c r="H72" s="55">
        <f>INTAVI!H72+NRGSUP!H72</f>
        <v>91.414645919999998</v>
      </c>
      <c r="I72" s="55">
        <f>INTAVI!I72+NRGSUP!I72</f>
        <v>125.34163056</v>
      </c>
      <c r="J72" s="55">
        <f>INTAVI!J72+NRGSUP!J72</f>
        <v>137.06881200000001</v>
      </c>
      <c r="K72" s="55">
        <f>INTAVI!K72+NRGSUP!K72</f>
        <v>70.882621919999991</v>
      </c>
      <c r="L72" s="55">
        <f>INTAVI!L72+NRGSUP!L72</f>
        <v>76.751657279999975</v>
      </c>
      <c r="M72" s="55">
        <f>INTAVI!M72+NRGSUP!M72</f>
        <v>42.181345439999994</v>
      </c>
      <c r="N72" s="55">
        <f>INTAVI!N72+NRGSUP!N72</f>
        <v>6.9711451199999992</v>
      </c>
      <c r="O72" s="55">
        <f>INTAVI!O72+NRGSUP!O72</f>
        <v>0.15330959999999999</v>
      </c>
      <c r="P72" s="55">
        <f>INTAVI!P72+NRGSUP!P72</f>
        <v>1.16973792</v>
      </c>
      <c r="Q72" s="55">
        <f>INTAVI!Q72+NRGSUP!Q72</f>
        <v>1.7901403199999999</v>
      </c>
      <c r="R72" s="55">
        <f>INTAVI!R72+NRGSUP!R72</f>
        <v>2.0930342399999997</v>
      </c>
      <c r="S72" s="55">
        <f>INTAVI!S72+NRGSUP!S72</f>
        <v>2.3592484799999993</v>
      </c>
      <c r="T72" s="55">
        <f>INTAVI!T72+NRGSUP!T72</f>
        <v>2.2469169599999996</v>
      </c>
      <c r="U72" s="55">
        <f>INTAVI!U72+NRGSUP!U72</f>
        <v>1.7978774399999997</v>
      </c>
      <c r="V72" s="55">
        <f>INTAVI!V72+NRGSUP!V72</f>
        <v>0.13439663999999998</v>
      </c>
      <c r="W72" s="55">
        <f>INTAVI!W72+NRGSUP!W72</f>
        <v>9.2845439999999974E-2</v>
      </c>
      <c r="X72" s="55">
        <f>INTAVI!X72+NRGSUP!X72</f>
        <v>0.11204496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1671.8260762800005</v>
      </c>
      <c r="D2" s="21">
        <f t="shared" ref="D2:X2" si="0">SUM(D3,D17,D22,D25,D26,D51,D52)</f>
        <v>1628.2402675200003</v>
      </c>
      <c r="E2" s="21">
        <f t="shared" si="0"/>
        <v>1522.3889437199998</v>
      </c>
      <c r="F2" s="21">
        <f t="shared" si="0"/>
        <v>1438.3306537200001</v>
      </c>
      <c r="G2" s="21">
        <f t="shared" si="0"/>
        <v>1706.0719024799998</v>
      </c>
      <c r="H2" s="21">
        <f t="shared" si="0"/>
        <v>1933.5803558400005</v>
      </c>
      <c r="I2" s="21">
        <f t="shared" si="0"/>
        <v>2023.0621203599997</v>
      </c>
      <c r="J2" s="21">
        <f t="shared" si="0"/>
        <v>2148.377435639999</v>
      </c>
      <c r="K2" s="21">
        <f t="shared" si="0"/>
        <v>2154.4731176400005</v>
      </c>
      <c r="L2" s="21">
        <f t="shared" si="0"/>
        <v>1869.5899310399998</v>
      </c>
      <c r="M2" s="21">
        <f t="shared" si="0"/>
        <v>2008.0139392800002</v>
      </c>
      <c r="N2" s="21">
        <f t="shared" si="0"/>
        <v>2109.2263326000011</v>
      </c>
      <c r="O2" s="21">
        <f t="shared" si="0"/>
        <v>2048.3352579599996</v>
      </c>
      <c r="P2" s="21">
        <f t="shared" si="0"/>
        <v>1951.4517048</v>
      </c>
      <c r="Q2" s="21">
        <f t="shared" si="0"/>
        <v>1954.0499407200007</v>
      </c>
      <c r="R2" s="21">
        <f t="shared" si="0"/>
        <v>2102.5684501199999</v>
      </c>
      <c r="S2" s="21">
        <f t="shared" si="0"/>
        <v>2297.6867012400007</v>
      </c>
      <c r="T2" s="21">
        <f t="shared" si="0"/>
        <v>2219.7740493600008</v>
      </c>
      <c r="U2" s="21">
        <f t="shared" si="0"/>
        <v>2500.4632514399996</v>
      </c>
      <c r="V2" s="21">
        <f t="shared" si="0"/>
        <v>2889.5908831200004</v>
      </c>
      <c r="W2" s="21">
        <f t="shared" si="0"/>
        <v>957.66373836000002</v>
      </c>
      <c r="X2" s="21">
        <f t="shared" si="0"/>
        <v>1213.6554630000001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1671.8260762800005</v>
      </c>
      <c r="D26" s="27">
        <f t="shared" si="13"/>
        <v>1628.2402675200003</v>
      </c>
      <c r="E26" s="27">
        <f t="shared" si="13"/>
        <v>1522.3889437199998</v>
      </c>
      <c r="F26" s="27">
        <f t="shared" si="13"/>
        <v>1438.3306537200001</v>
      </c>
      <c r="G26" s="27">
        <f t="shared" si="13"/>
        <v>1706.0719024799998</v>
      </c>
      <c r="H26" s="27">
        <f t="shared" si="13"/>
        <v>1933.5803558400005</v>
      </c>
      <c r="I26" s="27">
        <f t="shared" si="13"/>
        <v>2023.0621203599997</v>
      </c>
      <c r="J26" s="27">
        <f t="shared" si="13"/>
        <v>2148.377435639999</v>
      </c>
      <c r="K26" s="27">
        <f t="shared" si="13"/>
        <v>2154.4731176400005</v>
      </c>
      <c r="L26" s="27">
        <f t="shared" si="13"/>
        <v>1869.5899310399998</v>
      </c>
      <c r="M26" s="27">
        <f t="shared" si="13"/>
        <v>2008.0139392800002</v>
      </c>
      <c r="N26" s="27">
        <f t="shared" si="13"/>
        <v>2109.2263326000011</v>
      </c>
      <c r="O26" s="27">
        <f t="shared" si="13"/>
        <v>2048.3352579599996</v>
      </c>
      <c r="P26" s="27">
        <f t="shared" si="13"/>
        <v>1951.4517048</v>
      </c>
      <c r="Q26" s="27">
        <f t="shared" si="13"/>
        <v>1954.0499407200007</v>
      </c>
      <c r="R26" s="27">
        <f t="shared" si="13"/>
        <v>2102.5684501199999</v>
      </c>
      <c r="S26" s="27">
        <f t="shared" si="13"/>
        <v>2297.6867012400007</v>
      </c>
      <c r="T26" s="27">
        <f t="shared" si="13"/>
        <v>2219.7740493600008</v>
      </c>
      <c r="U26" s="27">
        <f t="shared" si="13"/>
        <v>2500.4632514399996</v>
      </c>
      <c r="V26" s="27">
        <f t="shared" si="13"/>
        <v>2889.5908831200004</v>
      </c>
      <c r="W26" s="27">
        <f t="shared" si="13"/>
        <v>957.66373836000002</v>
      </c>
      <c r="X26" s="27">
        <f t="shared" ref="X26" si="14">SUM(X27,X33)</f>
        <v>1213.6554630000001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1671.8260762800005</v>
      </c>
      <c r="D33" s="19">
        <f t="shared" si="17"/>
        <v>1628.2402675200003</v>
      </c>
      <c r="E33" s="19">
        <f t="shared" si="17"/>
        <v>1522.3889437199998</v>
      </c>
      <c r="F33" s="19">
        <f t="shared" si="17"/>
        <v>1438.3306537200001</v>
      </c>
      <c r="G33" s="19">
        <f t="shared" si="17"/>
        <v>1706.0719024799998</v>
      </c>
      <c r="H33" s="19">
        <f t="shared" si="17"/>
        <v>1933.5803558400005</v>
      </c>
      <c r="I33" s="19">
        <f t="shared" si="17"/>
        <v>2023.0621203599997</v>
      </c>
      <c r="J33" s="19">
        <f t="shared" si="17"/>
        <v>2148.377435639999</v>
      </c>
      <c r="K33" s="19">
        <f t="shared" si="17"/>
        <v>2154.4731176400005</v>
      </c>
      <c r="L33" s="19">
        <f t="shared" si="17"/>
        <v>1869.5899310399998</v>
      </c>
      <c r="M33" s="19">
        <f t="shared" si="17"/>
        <v>2008.0139392800002</v>
      </c>
      <c r="N33" s="19">
        <f t="shared" si="17"/>
        <v>2109.2263326000011</v>
      </c>
      <c r="O33" s="19">
        <f t="shared" si="17"/>
        <v>2048.3352579599996</v>
      </c>
      <c r="P33" s="19">
        <f t="shared" si="17"/>
        <v>1951.4517048</v>
      </c>
      <c r="Q33" s="19">
        <f t="shared" si="17"/>
        <v>1954.0499407200007</v>
      </c>
      <c r="R33" s="19">
        <f t="shared" si="17"/>
        <v>2102.5684501199999</v>
      </c>
      <c r="S33" s="19">
        <f t="shared" si="17"/>
        <v>2297.6867012400007</v>
      </c>
      <c r="T33" s="19">
        <f t="shared" si="17"/>
        <v>2219.7740493600008</v>
      </c>
      <c r="U33" s="19">
        <f t="shared" si="17"/>
        <v>2500.4632514399996</v>
      </c>
      <c r="V33" s="19">
        <f t="shared" si="17"/>
        <v>2889.5908831200004</v>
      </c>
      <c r="W33" s="19">
        <f t="shared" si="17"/>
        <v>957.66373836000002</v>
      </c>
      <c r="X33" s="19">
        <f t="shared" ref="X33" si="18">SUM(X34:X50)</f>
        <v>1213.6554630000001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1671.8260762800005</v>
      </c>
      <c r="D40" s="8">
        <f>INTAVI_PA_IN!D40+INTAVI_PA_EX!D40+INTAVI_FR_IN!D40+INTAVI_FR_EX!D40</f>
        <v>1628.2402675200003</v>
      </c>
      <c r="E40" s="8">
        <f>INTAVI_PA_IN!E40+INTAVI_PA_EX!E40+INTAVI_FR_IN!E40+INTAVI_FR_EX!E40</f>
        <v>1522.3889437199998</v>
      </c>
      <c r="F40" s="8">
        <f>INTAVI_PA_IN!F40+INTAVI_PA_EX!F40+INTAVI_FR_IN!F40+INTAVI_FR_EX!F40</f>
        <v>1438.3306537200001</v>
      </c>
      <c r="G40" s="8">
        <f>INTAVI_PA_IN!G40+INTAVI_PA_EX!G40+INTAVI_FR_IN!G40+INTAVI_FR_EX!G40</f>
        <v>1706.0719024799998</v>
      </c>
      <c r="H40" s="8">
        <f>INTAVI_PA_IN!H40+INTAVI_PA_EX!H40+INTAVI_FR_IN!H40+INTAVI_FR_EX!H40</f>
        <v>1933.5803558400005</v>
      </c>
      <c r="I40" s="8">
        <f>INTAVI_PA_IN!I40+INTAVI_PA_EX!I40+INTAVI_FR_IN!I40+INTAVI_FR_EX!I40</f>
        <v>2023.0621203599997</v>
      </c>
      <c r="J40" s="8">
        <f>INTAVI_PA_IN!J40+INTAVI_PA_EX!J40+INTAVI_FR_IN!J40+INTAVI_FR_EX!J40</f>
        <v>2148.377435639999</v>
      </c>
      <c r="K40" s="8">
        <f>INTAVI_PA_IN!K40+INTAVI_PA_EX!K40+INTAVI_FR_IN!K40+INTAVI_FR_EX!K40</f>
        <v>2154.4731176400005</v>
      </c>
      <c r="L40" s="8">
        <f>INTAVI_PA_IN!L40+INTAVI_PA_EX!L40+INTAVI_FR_IN!L40+INTAVI_FR_EX!L40</f>
        <v>1869.5899310399998</v>
      </c>
      <c r="M40" s="8">
        <f>INTAVI_PA_IN!M40+INTAVI_PA_EX!M40+INTAVI_FR_IN!M40+INTAVI_FR_EX!M40</f>
        <v>2008.0139392800002</v>
      </c>
      <c r="N40" s="8">
        <f>INTAVI_PA_IN!N40+INTAVI_PA_EX!N40+INTAVI_FR_IN!N40+INTAVI_FR_EX!N40</f>
        <v>2109.2263326000011</v>
      </c>
      <c r="O40" s="8">
        <f>INTAVI_PA_IN!O40+INTAVI_PA_EX!O40+INTAVI_FR_IN!O40+INTAVI_FR_EX!O40</f>
        <v>2048.3352579599996</v>
      </c>
      <c r="P40" s="8">
        <f>INTAVI_PA_IN!P40+INTAVI_PA_EX!P40+INTAVI_FR_IN!P40+INTAVI_FR_EX!P40</f>
        <v>1951.4517048</v>
      </c>
      <c r="Q40" s="8">
        <f>INTAVI_PA_IN!Q40+INTAVI_PA_EX!Q40+INTAVI_FR_IN!Q40+INTAVI_FR_EX!Q40</f>
        <v>1954.0499407200007</v>
      </c>
      <c r="R40" s="8">
        <f>INTAVI_PA_IN!R40+INTAVI_PA_EX!R40+INTAVI_FR_IN!R40+INTAVI_FR_EX!R40</f>
        <v>2102.5684501199999</v>
      </c>
      <c r="S40" s="8">
        <f>INTAVI_PA_IN!S40+INTAVI_PA_EX!S40+INTAVI_FR_IN!S40+INTAVI_FR_EX!S40</f>
        <v>2297.6867012400007</v>
      </c>
      <c r="T40" s="8">
        <f>INTAVI_PA_IN!T40+INTAVI_PA_EX!T40+INTAVI_FR_IN!T40+INTAVI_FR_EX!T40</f>
        <v>2219.7740493600008</v>
      </c>
      <c r="U40" s="8">
        <f>INTAVI_PA_IN!U40+INTAVI_PA_EX!U40+INTAVI_FR_IN!U40+INTAVI_FR_EX!U40</f>
        <v>2500.4632514399996</v>
      </c>
      <c r="V40" s="8">
        <f>INTAVI_PA_IN!V40+INTAVI_PA_EX!V40+INTAVI_FR_IN!V40+INTAVI_FR_EX!V40</f>
        <v>2889.5908831200004</v>
      </c>
      <c r="W40" s="8">
        <f>INTAVI_PA_IN!W40+INTAVI_PA_EX!W40+INTAVI_FR_IN!W40+INTAVI_FR_EX!W40</f>
        <v>957.66373836000002</v>
      </c>
      <c r="X40" s="8">
        <f>INTAVI_PA_IN!X40+INTAVI_PA_EX!X40+INTAVI_FR_IN!X40+INTAVI_FR_EX!X40</f>
        <v>1213.6554630000001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686.86778671459672</v>
      </c>
      <c r="D2" s="21">
        <f t="shared" ref="D2:X2" si="0">SUM(D3,D17,D22,D25,D26,D51,D52)</f>
        <v>698.06246267618349</v>
      </c>
      <c r="E2" s="21">
        <f t="shared" si="0"/>
        <v>661.74743083019484</v>
      </c>
      <c r="F2" s="21">
        <f t="shared" si="0"/>
        <v>657.0933988565148</v>
      </c>
      <c r="G2" s="21">
        <f t="shared" si="0"/>
        <v>748.35384217652563</v>
      </c>
      <c r="H2" s="21">
        <f t="shared" si="0"/>
        <v>848.39585762968409</v>
      </c>
      <c r="I2" s="21">
        <f t="shared" si="0"/>
        <v>899.94617183637763</v>
      </c>
      <c r="J2" s="21">
        <f t="shared" si="0"/>
        <v>975.58077342972888</v>
      </c>
      <c r="K2" s="21">
        <f t="shared" si="0"/>
        <v>964.10689486860792</v>
      </c>
      <c r="L2" s="21">
        <f t="shared" si="0"/>
        <v>815.58043425745336</v>
      </c>
      <c r="M2" s="21">
        <f t="shared" si="0"/>
        <v>869.20138276634452</v>
      </c>
      <c r="N2" s="21">
        <f t="shared" si="0"/>
        <v>907.78537310028969</v>
      </c>
      <c r="O2" s="21">
        <f t="shared" si="0"/>
        <v>866.9782993664619</v>
      </c>
      <c r="P2" s="21">
        <f t="shared" si="0"/>
        <v>816.69603648736074</v>
      </c>
      <c r="Q2" s="21">
        <f t="shared" si="0"/>
        <v>823.73962093278544</v>
      </c>
      <c r="R2" s="21">
        <f t="shared" si="0"/>
        <v>889.38156273991751</v>
      </c>
      <c r="S2" s="21">
        <f t="shared" si="0"/>
        <v>1014.3788987837657</v>
      </c>
      <c r="T2" s="21">
        <f t="shared" si="0"/>
        <v>993.58220408355612</v>
      </c>
      <c r="U2" s="21">
        <f t="shared" si="0"/>
        <v>1114.900724270273</v>
      </c>
      <c r="V2" s="21">
        <f t="shared" si="0"/>
        <v>1260.0319917961856</v>
      </c>
      <c r="W2" s="21">
        <f t="shared" si="0"/>
        <v>346.53479858228786</v>
      </c>
      <c r="X2" s="21">
        <f t="shared" si="0"/>
        <v>478.49742299436855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686.86778671459672</v>
      </c>
      <c r="D26" s="27">
        <f t="shared" si="7"/>
        <v>698.06246267618349</v>
      </c>
      <c r="E26" s="27">
        <f t="shared" si="7"/>
        <v>661.74743083019484</v>
      </c>
      <c r="F26" s="27">
        <f t="shared" si="7"/>
        <v>657.0933988565148</v>
      </c>
      <c r="G26" s="27">
        <f t="shared" si="7"/>
        <v>748.35384217652563</v>
      </c>
      <c r="H26" s="27">
        <f t="shared" si="7"/>
        <v>848.39585762968409</v>
      </c>
      <c r="I26" s="27">
        <f t="shared" si="7"/>
        <v>899.94617183637763</v>
      </c>
      <c r="J26" s="27">
        <f t="shared" si="7"/>
        <v>975.58077342972888</v>
      </c>
      <c r="K26" s="27">
        <f t="shared" si="7"/>
        <v>964.10689486860792</v>
      </c>
      <c r="L26" s="27">
        <f t="shared" si="7"/>
        <v>815.58043425745336</v>
      </c>
      <c r="M26" s="27">
        <f t="shared" si="7"/>
        <v>869.20138276634452</v>
      </c>
      <c r="N26" s="27">
        <f t="shared" si="7"/>
        <v>907.78537310028969</v>
      </c>
      <c r="O26" s="27">
        <f t="shared" si="7"/>
        <v>866.9782993664619</v>
      </c>
      <c r="P26" s="27">
        <f t="shared" si="7"/>
        <v>816.69603648736074</v>
      </c>
      <c r="Q26" s="27">
        <f t="shared" si="7"/>
        <v>823.73962093278544</v>
      </c>
      <c r="R26" s="27">
        <f t="shared" si="7"/>
        <v>889.38156273991751</v>
      </c>
      <c r="S26" s="27">
        <f t="shared" si="7"/>
        <v>1014.3788987837657</v>
      </c>
      <c r="T26" s="27">
        <f t="shared" si="7"/>
        <v>993.58220408355612</v>
      </c>
      <c r="U26" s="27">
        <f t="shared" si="7"/>
        <v>1114.900724270273</v>
      </c>
      <c r="V26" s="27">
        <f t="shared" si="7"/>
        <v>1260.0319917961856</v>
      </c>
      <c r="W26" s="27">
        <f t="shared" si="7"/>
        <v>346.53479858228786</v>
      </c>
      <c r="X26" s="27">
        <f t="shared" si="7"/>
        <v>478.49742299436855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686.86778671459672</v>
      </c>
      <c r="D33" s="19">
        <f t="shared" si="9"/>
        <v>698.06246267618349</v>
      </c>
      <c r="E33" s="19">
        <f t="shared" si="9"/>
        <v>661.74743083019484</v>
      </c>
      <c r="F33" s="19">
        <f t="shared" si="9"/>
        <v>657.0933988565148</v>
      </c>
      <c r="G33" s="19">
        <f t="shared" si="9"/>
        <v>748.35384217652563</v>
      </c>
      <c r="H33" s="19">
        <f t="shared" si="9"/>
        <v>848.39585762968409</v>
      </c>
      <c r="I33" s="19">
        <f t="shared" si="9"/>
        <v>899.94617183637763</v>
      </c>
      <c r="J33" s="19">
        <f t="shared" si="9"/>
        <v>975.58077342972888</v>
      </c>
      <c r="K33" s="19">
        <f t="shared" si="9"/>
        <v>964.10689486860792</v>
      </c>
      <c r="L33" s="19">
        <f t="shared" si="9"/>
        <v>815.58043425745336</v>
      </c>
      <c r="M33" s="19">
        <f t="shared" si="9"/>
        <v>869.20138276634452</v>
      </c>
      <c r="N33" s="19">
        <f t="shared" si="9"/>
        <v>907.78537310028969</v>
      </c>
      <c r="O33" s="19">
        <f t="shared" si="9"/>
        <v>866.9782993664619</v>
      </c>
      <c r="P33" s="19">
        <f t="shared" si="9"/>
        <v>816.69603648736074</v>
      </c>
      <c r="Q33" s="19">
        <f t="shared" si="9"/>
        <v>823.73962093278544</v>
      </c>
      <c r="R33" s="19">
        <f t="shared" si="9"/>
        <v>889.38156273991751</v>
      </c>
      <c r="S33" s="19">
        <f t="shared" si="9"/>
        <v>1014.3788987837657</v>
      </c>
      <c r="T33" s="19">
        <f t="shared" si="9"/>
        <v>993.58220408355612</v>
      </c>
      <c r="U33" s="19">
        <f t="shared" si="9"/>
        <v>1114.900724270273</v>
      </c>
      <c r="V33" s="19">
        <f t="shared" si="9"/>
        <v>1260.0319917961856</v>
      </c>
      <c r="W33" s="19">
        <f t="shared" si="9"/>
        <v>346.53479858228786</v>
      </c>
      <c r="X33" s="19">
        <f t="shared" si="9"/>
        <v>478.49742299436855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686.86778671459672</v>
      </c>
      <c r="D40" s="8">
        <v>698.06246267618349</v>
      </c>
      <c r="E40" s="8">
        <v>661.74743083019484</v>
      </c>
      <c r="F40" s="8">
        <v>657.0933988565148</v>
      </c>
      <c r="G40" s="8">
        <v>748.35384217652563</v>
      </c>
      <c r="H40" s="8">
        <v>848.39585762968409</v>
      </c>
      <c r="I40" s="8">
        <v>899.94617183637763</v>
      </c>
      <c r="J40" s="8">
        <v>975.58077342972888</v>
      </c>
      <c r="K40" s="8">
        <v>964.10689486860792</v>
      </c>
      <c r="L40" s="8">
        <v>815.58043425745336</v>
      </c>
      <c r="M40" s="8">
        <v>869.20138276634452</v>
      </c>
      <c r="N40" s="8">
        <v>907.78537310028969</v>
      </c>
      <c r="O40" s="8">
        <v>866.9782993664619</v>
      </c>
      <c r="P40" s="8">
        <v>816.69603648736074</v>
      </c>
      <c r="Q40" s="8">
        <v>823.73962093278544</v>
      </c>
      <c r="R40" s="8">
        <v>889.38156273991751</v>
      </c>
      <c r="S40" s="8">
        <v>1014.3788987837657</v>
      </c>
      <c r="T40" s="8">
        <v>993.58220408355612</v>
      </c>
      <c r="U40" s="8">
        <v>1114.900724270273</v>
      </c>
      <c r="V40" s="8">
        <v>1260.0319917961856</v>
      </c>
      <c r="W40" s="8">
        <v>346.53479858228786</v>
      </c>
      <c r="X40" s="8">
        <v>478.49742299436855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962.13254483439459</v>
      </c>
      <c r="D2" s="21">
        <f t="shared" ref="D2:X2" si="0">SUM(D3,D17,D22,D25,D26,D51,D52)</f>
        <v>909.69625648803651</v>
      </c>
      <c r="E2" s="21">
        <f t="shared" si="0"/>
        <v>836.50967187562424</v>
      </c>
      <c r="F2" s="21">
        <f t="shared" si="0"/>
        <v>757.69367136111782</v>
      </c>
      <c r="G2" s="21">
        <f t="shared" si="0"/>
        <v>921.58696977025988</v>
      </c>
      <c r="H2" s="21">
        <f t="shared" si="0"/>
        <v>1040.0814866714004</v>
      </c>
      <c r="I2" s="21">
        <f t="shared" si="0"/>
        <v>1073.662667889686</v>
      </c>
      <c r="J2" s="21">
        <f t="shared" si="0"/>
        <v>1127.3844739221367</v>
      </c>
      <c r="K2" s="21">
        <f t="shared" si="0"/>
        <v>1149.0344241790549</v>
      </c>
      <c r="L2" s="21">
        <f t="shared" si="0"/>
        <v>1020.0173883427477</v>
      </c>
      <c r="M2" s="21">
        <f t="shared" si="0"/>
        <v>1100.1969881040745</v>
      </c>
      <c r="N2" s="21">
        <f t="shared" si="0"/>
        <v>1154.3229305882733</v>
      </c>
      <c r="O2" s="21">
        <f t="shared" si="0"/>
        <v>1133.7809268650881</v>
      </c>
      <c r="P2" s="21">
        <f t="shared" si="0"/>
        <v>1082.3509621024457</v>
      </c>
      <c r="Q2" s="21">
        <f t="shared" si="0"/>
        <v>1073.3661276770222</v>
      </c>
      <c r="R2" s="21">
        <f t="shared" si="0"/>
        <v>1145.9756093845049</v>
      </c>
      <c r="S2" s="21">
        <f t="shared" si="0"/>
        <v>1212.5128554458108</v>
      </c>
      <c r="T2" s="21">
        <f t="shared" si="0"/>
        <v>1146.3657095502774</v>
      </c>
      <c r="U2" s="21">
        <f t="shared" si="0"/>
        <v>1290.3272772235462</v>
      </c>
      <c r="V2" s="21">
        <f t="shared" si="0"/>
        <v>1526.4131309742788</v>
      </c>
      <c r="W2" s="21">
        <f t="shared" si="0"/>
        <v>529.00896776091372</v>
      </c>
      <c r="X2" s="21">
        <f t="shared" si="0"/>
        <v>639.95805264832143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962.13254483439459</v>
      </c>
      <c r="D26" s="27">
        <f t="shared" si="7"/>
        <v>909.69625648803651</v>
      </c>
      <c r="E26" s="27">
        <f t="shared" si="7"/>
        <v>836.50967187562424</v>
      </c>
      <c r="F26" s="27">
        <f t="shared" si="7"/>
        <v>757.69367136111782</v>
      </c>
      <c r="G26" s="27">
        <f t="shared" si="7"/>
        <v>921.58696977025988</v>
      </c>
      <c r="H26" s="27">
        <f t="shared" si="7"/>
        <v>1040.0814866714004</v>
      </c>
      <c r="I26" s="27">
        <f t="shared" si="7"/>
        <v>1073.662667889686</v>
      </c>
      <c r="J26" s="27">
        <f t="shared" si="7"/>
        <v>1127.3844739221367</v>
      </c>
      <c r="K26" s="27">
        <f t="shared" si="7"/>
        <v>1149.0344241790549</v>
      </c>
      <c r="L26" s="27">
        <f t="shared" si="7"/>
        <v>1020.0173883427477</v>
      </c>
      <c r="M26" s="27">
        <f t="shared" si="7"/>
        <v>1100.1969881040745</v>
      </c>
      <c r="N26" s="27">
        <f t="shared" si="7"/>
        <v>1154.3229305882733</v>
      </c>
      <c r="O26" s="27">
        <f t="shared" si="7"/>
        <v>1133.7809268650881</v>
      </c>
      <c r="P26" s="27">
        <f t="shared" si="7"/>
        <v>1082.3509621024457</v>
      </c>
      <c r="Q26" s="27">
        <f t="shared" si="7"/>
        <v>1073.3661276770222</v>
      </c>
      <c r="R26" s="27">
        <f t="shared" si="7"/>
        <v>1145.9756093845049</v>
      </c>
      <c r="S26" s="27">
        <f t="shared" si="7"/>
        <v>1212.5128554458108</v>
      </c>
      <c r="T26" s="27">
        <f t="shared" si="7"/>
        <v>1146.3657095502774</v>
      </c>
      <c r="U26" s="27">
        <f t="shared" si="7"/>
        <v>1290.3272772235462</v>
      </c>
      <c r="V26" s="27">
        <f t="shared" si="7"/>
        <v>1526.4131309742788</v>
      </c>
      <c r="W26" s="27">
        <f t="shared" si="7"/>
        <v>529.00896776091372</v>
      </c>
      <c r="X26" s="27">
        <f t="shared" si="7"/>
        <v>639.95805264832143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962.13254483439459</v>
      </c>
      <c r="D33" s="19">
        <f t="shared" si="9"/>
        <v>909.69625648803651</v>
      </c>
      <c r="E33" s="19">
        <f t="shared" si="9"/>
        <v>836.50967187562424</v>
      </c>
      <c r="F33" s="19">
        <f t="shared" si="9"/>
        <v>757.69367136111782</v>
      </c>
      <c r="G33" s="19">
        <f t="shared" si="9"/>
        <v>921.58696977025988</v>
      </c>
      <c r="H33" s="19">
        <f t="shared" si="9"/>
        <v>1040.0814866714004</v>
      </c>
      <c r="I33" s="19">
        <f t="shared" si="9"/>
        <v>1073.662667889686</v>
      </c>
      <c r="J33" s="19">
        <f t="shared" si="9"/>
        <v>1127.3844739221367</v>
      </c>
      <c r="K33" s="19">
        <f t="shared" si="9"/>
        <v>1149.0344241790549</v>
      </c>
      <c r="L33" s="19">
        <f t="shared" si="9"/>
        <v>1020.0173883427477</v>
      </c>
      <c r="M33" s="19">
        <f t="shared" si="9"/>
        <v>1100.1969881040745</v>
      </c>
      <c r="N33" s="19">
        <f t="shared" si="9"/>
        <v>1154.3229305882733</v>
      </c>
      <c r="O33" s="19">
        <f t="shared" si="9"/>
        <v>1133.7809268650881</v>
      </c>
      <c r="P33" s="19">
        <f t="shared" si="9"/>
        <v>1082.3509621024457</v>
      </c>
      <c r="Q33" s="19">
        <f t="shared" si="9"/>
        <v>1073.3661276770222</v>
      </c>
      <c r="R33" s="19">
        <f t="shared" si="9"/>
        <v>1145.9756093845049</v>
      </c>
      <c r="S33" s="19">
        <f t="shared" si="9"/>
        <v>1212.5128554458108</v>
      </c>
      <c r="T33" s="19">
        <f t="shared" si="9"/>
        <v>1146.3657095502774</v>
      </c>
      <c r="U33" s="19">
        <f t="shared" si="9"/>
        <v>1290.3272772235462</v>
      </c>
      <c r="V33" s="19">
        <f t="shared" si="9"/>
        <v>1526.4131309742788</v>
      </c>
      <c r="W33" s="19">
        <f t="shared" si="9"/>
        <v>529.00896776091372</v>
      </c>
      <c r="X33" s="19">
        <f t="shared" si="9"/>
        <v>639.95805264832143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962.13254483439459</v>
      </c>
      <c r="D40" s="8">
        <v>909.69625648803651</v>
      </c>
      <c r="E40" s="8">
        <v>836.50967187562424</v>
      </c>
      <c r="F40" s="8">
        <v>757.69367136111782</v>
      </c>
      <c r="G40" s="8">
        <v>921.58696977025988</v>
      </c>
      <c r="H40" s="8">
        <v>1040.0814866714004</v>
      </c>
      <c r="I40" s="8">
        <v>1073.662667889686</v>
      </c>
      <c r="J40" s="8">
        <v>1127.3844739221367</v>
      </c>
      <c r="K40" s="8">
        <v>1149.0344241790549</v>
      </c>
      <c r="L40" s="8">
        <v>1020.0173883427477</v>
      </c>
      <c r="M40" s="8">
        <v>1100.1969881040745</v>
      </c>
      <c r="N40" s="8">
        <v>1154.3229305882733</v>
      </c>
      <c r="O40" s="8">
        <v>1133.7809268650881</v>
      </c>
      <c r="P40" s="8">
        <v>1082.3509621024457</v>
      </c>
      <c r="Q40" s="8">
        <v>1073.3661276770222</v>
      </c>
      <c r="R40" s="8">
        <v>1145.9756093845049</v>
      </c>
      <c r="S40" s="8">
        <v>1212.5128554458108</v>
      </c>
      <c r="T40" s="8">
        <v>1146.3657095502774</v>
      </c>
      <c r="U40" s="8">
        <v>1290.3272772235462</v>
      </c>
      <c r="V40" s="8">
        <v>1526.4131309742788</v>
      </c>
      <c r="W40" s="8">
        <v>529.00896776091372</v>
      </c>
      <c r="X40" s="8">
        <v>639.95805264832143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13.220950582140173</v>
      </c>
      <c r="D2" s="21">
        <f t="shared" ref="D2:X2" si="0">SUM(D3,D17,D22,D25,D26,D51,D52)</f>
        <v>12.315233326816298</v>
      </c>
      <c r="E2" s="21">
        <f t="shared" si="0"/>
        <v>15.382830241281303</v>
      </c>
      <c r="F2" s="21">
        <f t="shared" si="0"/>
        <v>14.984455363965314</v>
      </c>
      <c r="G2" s="21">
        <f t="shared" si="0"/>
        <v>25.803849199142103</v>
      </c>
      <c r="H2" s="21">
        <f t="shared" si="0"/>
        <v>29.783833262029972</v>
      </c>
      <c r="I2" s="21">
        <f t="shared" si="0"/>
        <v>33.546467125406799</v>
      </c>
      <c r="J2" s="21">
        <f t="shared" si="0"/>
        <v>29.993443945608941</v>
      </c>
      <c r="K2" s="21">
        <f t="shared" si="0"/>
        <v>27.628289328732485</v>
      </c>
      <c r="L2" s="21">
        <f t="shared" si="0"/>
        <v>24.074619461922659</v>
      </c>
      <c r="M2" s="21">
        <f t="shared" si="0"/>
        <v>27.646351877503417</v>
      </c>
      <c r="N2" s="21">
        <f t="shared" si="0"/>
        <v>29.750591880482144</v>
      </c>
      <c r="O2" s="21">
        <f t="shared" si="0"/>
        <v>26.165398441258716</v>
      </c>
      <c r="P2" s="21">
        <f t="shared" si="0"/>
        <v>28.695104619500579</v>
      </c>
      <c r="Q2" s="21">
        <f t="shared" si="0"/>
        <v>31.212047729540192</v>
      </c>
      <c r="R2" s="21">
        <f t="shared" si="0"/>
        <v>29.598084597944368</v>
      </c>
      <c r="S2" s="21">
        <f t="shared" si="0"/>
        <v>26.475920785538168</v>
      </c>
      <c r="T2" s="21">
        <f t="shared" si="0"/>
        <v>31.042975459113322</v>
      </c>
      <c r="U2" s="21">
        <f t="shared" si="0"/>
        <v>31.838656063995625</v>
      </c>
      <c r="V2" s="21">
        <f t="shared" si="0"/>
        <v>33.204631656680235</v>
      </c>
      <c r="W2" s="21">
        <f t="shared" si="0"/>
        <v>25.863877580021182</v>
      </c>
      <c r="X2" s="21">
        <f t="shared" si="0"/>
        <v>38.061453955194658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13.220950582140173</v>
      </c>
      <c r="D26" s="27">
        <f t="shared" si="7"/>
        <v>12.315233326816298</v>
      </c>
      <c r="E26" s="27">
        <f t="shared" si="7"/>
        <v>15.382830241281303</v>
      </c>
      <c r="F26" s="27">
        <f t="shared" si="7"/>
        <v>14.984455363965314</v>
      </c>
      <c r="G26" s="27">
        <f t="shared" si="7"/>
        <v>25.803849199142103</v>
      </c>
      <c r="H26" s="27">
        <f t="shared" si="7"/>
        <v>29.783833262029972</v>
      </c>
      <c r="I26" s="27">
        <f t="shared" si="7"/>
        <v>33.546467125406799</v>
      </c>
      <c r="J26" s="27">
        <f t="shared" si="7"/>
        <v>29.993443945608941</v>
      </c>
      <c r="K26" s="27">
        <f t="shared" si="7"/>
        <v>27.628289328732485</v>
      </c>
      <c r="L26" s="27">
        <f t="shared" si="7"/>
        <v>24.074619461922659</v>
      </c>
      <c r="M26" s="27">
        <f t="shared" si="7"/>
        <v>27.646351877503417</v>
      </c>
      <c r="N26" s="27">
        <f t="shared" si="7"/>
        <v>29.750591880482144</v>
      </c>
      <c r="O26" s="27">
        <f t="shared" si="7"/>
        <v>26.165398441258716</v>
      </c>
      <c r="P26" s="27">
        <f t="shared" si="7"/>
        <v>28.695104619500579</v>
      </c>
      <c r="Q26" s="27">
        <f t="shared" si="7"/>
        <v>31.212047729540192</v>
      </c>
      <c r="R26" s="27">
        <f t="shared" si="7"/>
        <v>29.598084597944368</v>
      </c>
      <c r="S26" s="27">
        <f t="shared" si="7"/>
        <v>26.475920785538168</v>
      </c>
      <c r="T26" s="27">
        <f t="shared" si="7"/>
        <v>31.042975459113322</v>
      </c>
      <c r="U26" s="27">
        <f t="shared" si="7"/>
        <v>31.838656063995625</v>
      </c>
      <c r="V26" s="27">
        <f t="shared" si="7"/>
        <v>33.204631656680235</v>
      </c>
      <c r="W26" s="27">
        <f t="shared" si="7"/>
        <v>25.863877580021182</v>
      </c>
      <c r="X26" s="27">
        <f t="shared" si="7"/>
        <v>38.061453955194658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13.220950582140173</v>
      </c>
      <c r="D33" s="19">
        <f t="shared" si="9"/>
        <v>12.315233326816298</v>
      </c>
      <c r="E33" s="19">
        <f t="shared" si="9"/>
        <v>15.382830241281303</v>
      </c>
      <c r="F33" s="19">
        <f t="shared" si="9"/>
        <v>14.984455363965314</v>
      </c>
      <c r="G33" s="19">
        <f t="shared" si="9"/>
        <v>25.803849199142103</v>
      </c>
      <c r="H33" s="19">
        <f t="shared" si="9"/>
        <v>29.783833262029972</v>
      </c>
      <c r="I33" s="19">
        <f t="shared" si="9"/>
        <v>33.546467125406799</v>
      </c>
      <c r="J33" s="19">
        <f t="shared" si="9"/>
        <v>29.993443945608941</v>
      </c>
      <c r="K33" s="19">
        <f t="shared" si="9"/>
        <v>27.628289328732485</v>
      </c>
      <c r="L33" s="19">
        <f t="shared" si="9"/>
        <v>24.074619461922659</v>
      </c>
      <c r="M33" s="19">
        <f t="shared" si="9"/>
        <v>27.646351877503417</v>
      </c>
      <c r="N33" s="19">
        <f t="shared" si="9"/>
        <v>29.750591880482144</v>
      </c>
      <c r="O33" s="19">
        <f t="shared" si="9"/>
        <v>26.165398441258716</v>
      </c>
      <c r="P33" s="19">
        <f t="shared" si="9"/>
        <v>28.695104619500579</v>
      </c>
      <c r="Q33" s="19">
        <f t="shared" si="9"/>
        <v>31.212047729540192</v>
      </c>
      <c r="R33" s="19">
        <f t="shared" si="9"/>
        <v>29.598084597944368</v>
      </c>
      <c r="S33" s="19">
        <f t="shared" si="9"/>
        <v>26.475920785538168</v>
      </c>
      <c r="T33" s="19">
        <f t="shared" si="9"/>
        <v>31.042975459113322</v>
      </c>
      <c r="U33" s="19">
        <f t="shared" si="9"/>
        <v>31.838656063995625</v>
      </c>
      <c r="V33" s="19">
        <f t="shared" si="9"/>
        <v>33.204631656680235</v>
      </c>
      <c r="W33" s="19">
        <f t="shared" si="9"/>
        <v>25.863877580021182</v>
      </c>
      <c r="X33" s="19">
        <f t="shared" si="9"/>
        <v>38.061453955194658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13.220950582140173</v>
      </c>
      <c r="D40" s="8">
        <v>12.315233326816298</v>
      </c>
      <c r="E40" s="8">
        <v>15.382830241281303</v>
      </c>
      <c r="F40" s="8">
        <v>14.984455363965314</v>
      </c>
      <c r="G40" s="8">
        <v>25.803849199142103</v>
      </c>
      <c r="H40" s="8">
        <v>29.783833262029972</v>
      </c>
      <c r="I40" s="8">
        <v>33.546467125406799</v>
      </c>
      <c r="J40" s="8">
        <v>29.993443945608941</v>
      </c>
      <c r="K40" s="8">
        <v>27.628289328732485</v>
      </c>
      <c r="L40" s="8">
        <v>24.074619461922659</v>
      </c>
      <c r="M40" s="8">
        <v>27.646351877503417</v>
      </c>
      <c r="N40" s="8">
        <v>29.750591880482144</v>
      </c>
      <c r="O40" s="8">
        <v>26.165398441258716</v>
      </c>
      <c r="P40" s="8">
        <v>28.695104619500579</v>
      </c>
      <c r="Q40" s="8">
        <v>31.212047729540192</v>
      </c>
      <c r="R40" s="8">
        <v>29.598084597944368</v>
      </c>
      <c r="S40" s="8">
        <v>26.475920785538168</v>
      </c>
      <c r="T40" s="8">
        <v>31.042975459113322</v>
      </c>
      <c r="U40" s="8">
        <v>31.838656063995625</v>
      </c>
      <c r="V40" s="8">
        <v>33.204631656680235</v>
      </c>
      <c r="W40" s="8">
        <v>25.863877580021182</v>
      </c>
      <c r="X40" s="8">
        <v>38.061453955194658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9.604794148869038</v>
      </c>
      <c r="D2" s="21">
        <f t="shared" ref="D2:X2" si="0">SUM(D3,D17,D22,D25,D26,D51,D52)</f>
        <v>8.1663150289639823</v>
      </c>
      <c r="E2" s="21">
        <f t="shared" si="0"/>
        <v>8.7490107728994886</v>
      </c>
      <c r="F2" s="21">
        <f t="shared" si="0"/>
        <v>8.5591281384022082</v>
      </c>
      <c r="G2" s="21">
        <f t="shared" si="0"/>
        <v>10.327241334072152</v>
      </c>
      <c r="H2" s="21">
        <f t="shared" si="0"/>
        <v>15.319178276885996</v>
      </c>
      <c r="I2" s="21">
        <f t="shared" si="0"/>
        <v>15.906813508529231</v>
      </c>
      <c r="J2" s="21">
        <f t="shared" si="0"/>
        <v>15.418744342524962</v>
      </c>
      <c r="K2" s="21">
        <f t="shared" si="0"/>
        <v>13.70350926360496</v>
      </c>
      <c r="L2" s="21">
        <f t="shared" si="0"/>
        <v>9.917488977875923</v>
      </c>
      <c r="M2" s="21">
        <f t="shared" si="0"/>
        <v>10.96921653207772</v>
      </c>
      <c r="N2" s="21">
        <f t="shared" si="0"/>
        <v>17.367437030955685</v>
      </c>
      <c r="O2" s="21">
        <f t="shared" si="0"/>
        <v>21.410633287190823</v>
      </c>
      <c r="P2" s="21">
        <f t="shared" si="0"/>
        <v>23.70960159069293</v>
      </c>
      <c r="Q2" s="21">
        <f t="shared" si="0"/>
        <v>25.732144380652851</v>
      </c>
      <c r="R2" s="21">
        <f t="shared" si="0"/>
        <v>37.613193397633125</v>
      </c>
      <c r="S2" s="21">
        <f t="shared" si="0"/>
        <v>44.319026224885945</v>
      </c>
      <c r="T2" s="21">
        <f t="shared" si="0"/>
        <v>48.783160267053852</v>
      </c>
      <c r="U2" s="21">
        <f t="shared" si="0"/>
        <v>63.396593882184987</v>
      </c>
      <c r="V2" s="21">
        <f t="shared" si="0"/>
        <v>69.941128692855827</v>
      </c>
      <c r="W2" s="21">
        <f t="shared" si="0"/>
        <v>56.256094436777296</v>
      </c>
      <c r="X2" s="21">
        <f t="shared" si="0"/>
        <v>57.138533402115335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9.604794148869038</v>
      </c>
      <c r="D26" s="27">
        <f t="shared" si="7"/>
        <v>8.1663150289639823</v>
      </c>
      <c r="E26" s="27">
        <f t="shared" si="7"/>
        <v>8.7490107728994886</v>
      </c>
      <c r="F26" s="27">
        <f t="shared" si="7"/>
        <v>8.5591281384022082</v>
      </c>
      <c r="G26" s="27">
        <f t="shared" si="7"/>
        <v>10.327241334072152</v>
      </c>
      <c r="H26" s="27">
        <f t="shared" si="7"/>
        <v>15.319178276885996</v>
      </c>
      <c r="I26" s="27">
        <f t="shared" si="7"/>
        <v>15.906813508529231</v>
      </c>
      <c r="J26" s="27">
        <f t="shared" si="7"/>
        <v>15.418744342524962</v>
      </c>
      <c r="K26" s="27">
        <f t="shared" si="7"/>
        <v>13.70350926360496</v>
      </c>
      <c r="L26" s="27">
        <f t="shared" si="7"/>
        <v>9.917488977875923</v>
      </c>
      <c r="M26" s="27">
        <f t="shared" si="7"/>
        <v>10.96921653207772</v>
      </c>
      <c r="N26" s="27">
        <f t="shared" si="7"/>
        <v>17.367437030955685</v>
      </c>
      <c r="O26" s="27">
        <f t="shared" si="7"/>
        <v>21.410633287190823</v>
      </c>
      <c r="P26" s="27">
        <f t="shared" si="7"/>
        <v>23.70960159069293</v>
      </c>
      <c r="Q26" s="27">
        <f t="shared" si="7"/>
        <v>25.732144380652851</v>
      </c>
      <c r="R26" s="27">
        <f t="shared" si="7"/>
        <v>37.613193397633125</v>
      </c>
      <c r="S26" s="27">
        <f t="shared" si="7"/>
        <v>44.319026224885945</v>
      </c>
      <c r="T26" s="27">
        <f t="shared" si="7"/>
        <v>48.783160267053852</v>
      </c>
      <c r="U26" s="27">
        <f t="shared" si="7"/>
        <v>63.396593882184987</v>
      </c>
      <c r="V26" s="27">
        <f t="shared" si="7"/>
        <v>69.941128692855827</v>
      </c>
      <c r="W26" s="27">
        <f t="shared" si="7"/>
        <v>56.256094436777296</v>
      </c>
      <c r="X26" s="27">
        <f t="shared" si="7"/>
        <v>57.138533402115335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9.604794148869038</v>
      </c>
      <c r="D33" s="19">
        <f t="shared" si="9"/>
        <v>8.1663150289639823</v>
      </c>
      <c r="E33" s="19">
        <f t="shared" si="9"/>
        <v>8.7490107728994886</v>
      </c>
      <c r="F33" s="19">
        <f t="shared" si="9"/>
        <v>8.5591281384022082</v>
      </c>
      <c r="G33" s="19">
        <f t="shared" si="9"/>
        <v>10.327241334072152</v>
      </c>
      <c r="H33" s="19">
        <f t="shared" si="9"/>
        <v>15.319178276885996</v>
      </c>
      <c r="I33" s="19">
        <f t="shared" si="9"/>
        <v>15.906813508529231</v>
      </c>
      <c r="J33" s="19">
        <f t="shared" si="9"/>
        <v>15.418744342524962</v>
      </c>
      <c r="K33" s="19">
        <f t="shared" si="9"/>
        <v>13.70350926360496</v>
      </c>
      <c r="L33" s="19">
        <f t="shared" si="9"/>
        <v>9.917488977875923</v>
      </c>
      <c r="M33" s="19">
        <f t="shared" si="9"/>
        <v>10.96921653207772</v>
      </c>
      <c r="N33" s="19">
        <f t="shared" si="9"/>
        <v>17.367437030955685</v>
      </c>
      <c r="O33" s="19">
        <f t="shared" si="9"/>
        <v>21.410633287190823</v>
      </c>
      <c r="P33" s="19">
        <f t="shared" si="9"/>
        <v>23.70960159069293</v>
      </c>
      <c r="Q33" s="19">
        <f t="shared" si="9"/>
        <v>25.732144380652851</v>
      </c>
      <c r="R33" s="19">
        <f t="shared" si="9"/>
        <v>37.613193397633125</v>
      </c>
      <c r="S33" s="19">
        <f t="shared" si="9"/>
        <v>44.319026224885945</v>
      </c>
      <c r="T33" s="19">
        <f t="shared" si="9"/>
        <v>48.783160267053852</v>
      </c>
      <c r="U33" s="19">
        <f t="shared" si="9"/>
        <v>63.396593882184987</v>
      </c>
      <c r="V33" s="19">
        <f t="shared" si="9"/>
        <v>69.941128692855827</v>
      </c>
      <c r="W33" s="19">
        <f t="shared" si="9"/>
        <v>56.256094436777296</v>
      </c>
      <c r="X33" s="19">
        <f t="shared" si="9"/>
        <v>57.138533402115335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9.604794148869038</v>
      </c>
      <c r="D40" s="8">
        <v>8.1663150289639823</v>
      </c>
      <c r="E40" s="8">
        <v>8.7490107728994886</v>
      </c>
      <c r="F40" s="8">
        <v>8.5591281384022082</v>
      </c>
      <c r="G40" s="8">
        <v>10.327241334072152</v>
      </c>
      <c r="H40" s="8">
        <v>15.319178276885996</v>
      </c>
      <c r="I40" s="8">
        <v>15.906813508529231</v>
      </c>
      <c r="J40" s="8">
        <v>15.418744342524962</v>
      </c>
      <c r="K40" s="8">
        <v>13.70350926360496</v>
      </c>
      <c r="L40" s="8">
        <v>9.917488977875923</v>
      </c>
      <c r="M40" s="8">
        <v>10.96921653207772</v>
      </c>
      <c r="N40" s="8">
        <v>17.367437030955685</v>
      </c>
      <c r="O40" s="8">
        <v>21.410633287190823</v>
      </c>
      <c r="P40" s="8">
        <v>23.70960159069293</v>
      </c>
      <c r="Q40" s="8">
        <v>25.732144380652851</v>
      </c>
      <c r="R40" s="8">
        <v>37.613193397633125</v>
      </c>
      <c r="S40" s="8">
        <v>44.319026224885945</v>
      </c>
      <c r="T40" s="8">
        <v>48.783160267053852</v>
      </c>
      <c r="U40" s="8">
        <v>63.396593882184987</v>
      </c>
      <c r="V40" s="8">
        <v>69.941128692855827</v>
      </c>
      <c r="W40" s="8">
        <v>56.256094436777296</v>
      </c>
      <c r="X40" s="8">
        <v>57.138533402115335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61194.892904931236</v>
      </c>
      <c r="D2" s="21">
        <f t="shared" ref="D2:X2" si="0">SUM(D3,D17,D22,D25,D26,D51,D52)</f>
        <v>65250.793550897688</v>
      </c>
      <c r="E2" s="21">
        <f t="shared" si="0"/>
        <v>67295.660548412838</v>
      </c>
      <c r="F2" s="21">
        <f t="shared" si="0"/>
        <v>72383.763915207164</v>
      </c>
      <c r="G2" s="21">
        <f t="shared" si="0"/>
        <v>73688.316533540434</v>
      </c>
      <c r="H2" s="21">
        <f t="shared" si="0"/>
        <v>73892.055603508546</v>
      </c>
      <c r="I2" s="21">
        <f t="shared" si="0"/>
        <v>71561.359688163255</v>
      </c>
      <c r="J2" s="21">
        <f t="shared" si="0"/>
        <v>68494.635343127768</v>
      </c>
      <c r="K2" s="21">
        <f t="shared" si="0"/>
        <v>67976.6812400489</v>
      </c>
      <c r="L2" s="21">
        <f t="shared" si="0"/>
        <v>62034.176246931893</v>
      </c>
      <c r="M2" s="21">
        <f t="shared" si="0"/>
        <v>67689.738522703366</v>
      </c>
      <c r="N2" s="21">
        <f t="shared" si="0"/>
        <v>65810.870479100951</v>
      </c>
      <c r="O2" s="21">
        <f t="shared" si="0"/>
        <v>62630.676950965986</v>
      </c>
      <c r="P2" s="21">
        <f t="shared" si="0"/>
        <v>63244.638687545616</v>
      </c>
      <c r="Q2" s="21">
        <f t="shared" si="0"/>
        <v>59557.470450231369</v>
      </c>
      <c r="R2" s="21">
        <f t="shared" si="0"/>
        <v>60731.216146893727</v>
      </c>
      <c r="S2" s="21">
        <f t="shared" si="0"/>
        <v>61114.385314154315</v>
      </c>
      <c r="T2" s="21">
        <f t="shared" si="0"/>
        <v>63317.801269670475</v>
      </c>
      <c r="U2" s="21">
        <f t="shared" si="0"/>
        <v>60449.188437322468</v>
      </c>
      <c r="V2" s="21">
        <f t="shared" si="0"/>
        <v>61740.512132851742</v>
      </c>
      <c r="W2" s="21">
        <f t="shared" si="0"/>
        <v>56497.885583298368</v>
      </c>
      <c r="X2" s="21">
        <f t="shared" si="0"/>
        <v>59524.84168922872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7540.1113753284326</v>
      </c>
      <c r="D3" s="24">
        <f t="shared" si="1"/>
        <v>8223.5943617337562</v>
      </c>
      <c r="E3" s="24">
        <f t="shared" si="1"/>
        <v>7879.4826411273743</v>
      </c>
      <c r="F3" s="24">
        <f t="shared" si="1"/>
        <v>9053.4777135547447</v>
      </c>
      <c r="G3" s="24">
        <f t="shared" si="1"/>
        <v>8920.9046237266411</v>
      </c>
      <c r="H3" s="24">
        <f t="shared" si="1"/>
        <v>8348.3110324080517</v>
      </c>
      <c r="I3" s="24">
        <f t="shared" si="1"/>
        <v>8223.9693809777582</v>
      </c>
      <c r="J3" s="24">
        <f t="shared" si="1"/>
        <v>7327.4143534561445</v>
      </c>
      <c r="K3" s="24">
        <f t="shared" si="1"/>
        <v>6603.0952044587984</v>
      </c>
      <c r="L3" s="24">
        <f t="shared" si="1"/>
        <v>4858.5737849968718</v>
      </c>
      <c r="M3" s="24">
        <f t="shared" si="1"/>
        <v>5628.3042206093942</v>
      </c>
      <c r="N3" s="24">
        <f t="shared" si="1"/>
        <v>5910.960524827994</v>
      </c>
      <c r="O3" s="24">
        <f t="shared" si="1"/>
        <v>5120.9086861806973</v>
      </c>
      <c r="P3" s="24">
        <f t="shared" si="1"/>
        <v>5042.2180370251672</v>
      </c>
      <c r="Q3" s="24">
        <f t="shared" si="1"/>
        <v>4025.9151127553268</v>
      </c>
      <c r="R3" s="24">
        <f t="shared" si="1"/>
        <v>3927.8255746960399</v>
      </c>
      <c r="S3" s="24">
        <f t="shared" si="1"/>
        <v>3219.3199892729376</v>
      </c>
      <c r="T3" s="24">
        <f t="shared" si="1"/>
        <v>2851.2410507621107</v>
      </c>
      <c r="U3" s="24">
        <f t="shared" si="1"/>
        <v>2852.2155841622643</v>
      </c>
      <c r="V3" s="24">
        <f t="shared" si="1"/>
        <v>2764.6316990179307</v>
      </c>
      <c r="W3" s="24">
        <f t="shared" si="1"/>
        <v>2007.3669386275694</v>
      </c>
      <c r="X3" s="24">
        <f t="shared" si="1"/>
        <v>1444.7046586342115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4647.0994798210377</v>
      </c>
      <c r="D4" s="19">
        <f t="shared" si="2"/>
        <v>5316.717502454143</v>
      </c>
      <c r="E4" s="19">
        <f t="shared" si="2"/>
        <v>4997.6996113282212</v>
      </c>
      <c r="F4" s="19">
        <f t="shared" si="2"/>
        <v>6189.7010788974058</v>
      </c>
      <c r="G4" s="19">
        <f t="shared" si="2"/>
        <v>6425.9660807522159</v>
      </c>
      <c r="H4" s="19">
        <f t="shared" si="2"/>
        <v>5819.1714116652474</v>
      </c>
      <c r="I4" s="19">
        <f t="shared" si="2"/>
        <v>6268.8170275456032</v>
      </c>
      <c r="J4" s="19">
        <f t="shared" si="2"/>
        <v>6023.7475222500798</v>
      </c>
      <c r="K4" s="19">
        <f t="shared" si="2"/>
        <v>5207.4940284186368</v>
      </c>
      <c r="L4" s="19">
        <f t="shared" si="2"/>
        <v>3681.9416872738511</v>
      </c>
      <c r="M4" s="19">
        <f t="shared" si="2"/>
        <v>4417.2344151070211</v>
      </c>
      <c r="N4" s="19">
        <f t="shared" si="2"/>
        <v>4786.6657350408905</v>
      </c>
      <c r="O4" s="19">
        <f t="shared" si="2"/>
        <v>3985.6977210480281</v>
      </c>
      <c r="P4" s="19">
        <f t="shared" si="2"/>
        <v>3850.4985370372392</v>
      </c>
      <c r="Q4" s="19">
        <f t="shared" si="2"/>
        <v>2818.892053186335</v>
      </c>
      <c r="R4" s="19">
        <f t="shared" si="2"/>
        <v>2938.039656032277</v>
      </c>
      <c r="S4" s="19">
        <f t="shared" si="2"/>
        <v>2283.6056354494103</v>
      </c>
      <c r="T4" s="19">
        <f t="shared" si="2"/>
        <v>1944.7524430827557</v>
      </c>
      <c r="U4" s="19">
        <f t="shared" si="2"/>
        <v>2031.1363830182395</v>
      </c>
      <c r="V4" s="19">
        <f t="shared" si="2"/>
        <v>1775.4886862183459</v>
      </c>
      <c r="W4" s="19">
        <f t="shared" si="2"/>
        <v>979.75639370743897</v>
      </c>
      <c r="X4" s="19">
        <f t="shared" si="2"/>
        <v>502.69439354428312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5.2668354815999976</v>
      </c>
      <c r="D5" s="8">
        <f>TI_EHG_E!D5+NRG_E!D5+FC_E!D5</f>
        <v>2.6327243711999997</v>
      </c>
      <c r="E5" s="8">
        <f>TI_EHG_E!E5+NRG_E!E5+FC_E!E5</f>
        <v>15.640684751999995</v>
      </c>
      <c r="F5" s="8">
        <f>TI_EHG_E!F5+NRG_E!F5+FC_E!F5</f>
        <v>5.7244594176000021</v>
      </c>
      <c r="G5" s="8">
        <f>TI_EHG_E!G5+NRG_E!G5+FC_E!G5</f>
        <v>16.416218649599994</v>
      </c>
      <c r="H5" s="8">
        <f>TI_EHG_E!H5+NRG_E!H5+FC_E!H5</f>
        <v>10.859554675199998</v>
      </c>
      <c r="I5" s="8">
        <f>TI_EHG_E!I5+NRG_E!I5+FC_E!I5</f>
        <v>237.186139344</v>
      </c>
      <c r="J5" s="8">
        <f>TI_EHG_E!J5+NRG_E!J5+FC_E!J5</f>
        <v>560.72591541120005</v>
      </c>
      <c r="K5" s="8">
        <f>TI_EHG_E!K5+NRG_E!K5+FC_E!K5</f>
        <v>4.8539338848</v>
      </c>
      <c r="L5" s="8">
        <f>TI_EHG_E!L5+NRG_E!L5+FC_E!L5</f>
        <v>11.290830566399999</v>
      </c>
      <c r="M5" s="8">
        <f>TI_EHG_E!M5+NRG_E!M5+FC_E!M5</f>
        <v>7.6131982080000009</v>
      </c>
      <c r="N5" s="8">
        <f>TI_EHG_E!N5+NRG_E!N5+FC_E!N5</f>
        <v>11.021109792000001</v>
      </c>
      <c r="O5" s="8">
        <f>TI_EHG_E!O5+NRG_E!O5+FC_E!O5</f>
        <v>13.647593836800002</v>
      </c>
      <c r="P5" s="8">
        <f>TI_EHG_E!P5+NRG_E!P5+FC_E!P5</f>
        <v>2.5145048543999997</v>
      </c>
      <c r="Q5" s="8">
        <f>TI_EHG_E!Q5+NRG_E!Q5+FC_E!Q5</f>
        <v>2.0211723840000002</v>
      </c>
      <c r="R5" s="8">
        <f>TI_EHG_E!R5+NRG_E!R5+FC_E!R5</f>
        <v>7.5414344544</v>
      </c>
      <c r="S5" s="8">
        <f>TI_EHG_E!S5+NRG_E!S5+FC_E!S5</f>
        <v>172.04718558719998</v>
      </c>
      <c r="T5" s="8">
        <f>TI_EHG_E!T5+NRG_E!T5+FC_E!T5</f>
        <v>198.81887921279997</v>
      </c>
      <c r="U5" s="8">
        <f>TI_EHG_E!U5+NRG_E!U5+FC_E!U5</f>
        <v>162.84201077759997</v>
      </c>
      <c r="V5" s="8">
        <f>TI_EHG_E!V5+NRG_E!V5+FC_E!V5</f>
        <v>51.183850502400006</v>
      </c>
      <c r="W5" s="8">
        <f>TI_EHG_E!W5+NRG_E!W5+FC_E!W5</f>
        <v>56.280463747199988</v>
      </c>
      <c r="X5" s="8">
        <f>TI_EHG_E!X5+NRG_E!X5+FC_E!X5</f>
        <v>72.402347001600006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4641.832644339438</v>
      </c>
      <c r="D7" s="8">
        <f>TI_EHG_E!D7+NRG_E!D7+FC_E!D7</f>
        <v>5314.0847780829426</v>
      </c>
      <c r="E7" s="8">
        <f>TI_EHG_E!E7+NRG_E!E7+FC_E!E7</f>
        <v>4982.058926576221</v>
      </c>
      <c r="F7" s="8">
        <f>TI_EHG_E!F7+NRG_E!F7+FC_E!F7</f>
        <v>6183.9766194798058</v>
      </c>
      <c r="G7" s="8">
        <f>TI_EHG_E!G7+NRG_E!G7+FC_E!G7</f>
        <v>6409.5498621026163</v>
      </c>
      <c r="H7" s="8">
        <f>TI_EHG_E!H7+NRG_E!H7+FC_E!H7</f>
        <v>5808.3118569900471</v>
      </c>
      <c r="I7" s="8">
        <f>TI_EHG_E!I7+NRG_E!I7+FC_E!I7</f>
        <v>6031.6308882016028</v>
      </c>
      <c r="J7" s="8">
        <f>TI_EHG_E!J7+NRG_E!J7+FC_E!J7</f>
        <v>5463.02160683888</v>
      </c>
      <c r="K7" s="8">
        <f>TI_EHG_E!K7+NRG_E!K7+FC_E!K7</f>
        <v>5202.6400945338364</v>
      </c>
      <c r="L7" s="8">
        <f>TI_EHG_E!L7+NRG_E!L7+FC_E!L7</f>
        <v>3670.6508567074511</v>
      </c>
      <c r="M7" s="8">
        <f>TI_EHG_E!M7+NRG_E!M7+FC_E!M7</f>
        <v>4409.6212168990214</v>
      </c>
      <c r="N7" s="8">
        <f>TI_EHG_E!N7+NRG_E!N7+FC_E!N7</f>
        <v>4775.6446252488904</v>
      </c>
      <c r="O7" s="8">
        <f>TI_EHG_E!O7+NRG_E!O7+FC_E!O7</f>
        <v>3972.0501272112283</v>
      </c>
      <c r="P7" s="8">
        <f>TI_EHG_E!P7+NRG_E!P7+FC_E!P7</f>
        <v>3847.9840321828392</v>
      </c>
      <c r="Q7" s="8">
        <f>TI_EHG_E!Q7+NRG_E!Q7+FC_E!Q7</f>
        <v>2816.8708808023353</v>
      </c>
      <c r="R7" s="8">
        <f>TI_EHG_E!R7+NRG_E!R7+FC_E!R7</f>
        <v>2930.4982215778768</v>
      </c>
      <c r="S7" s="8">
        <f>TI_EHG_E!S7+NRG_E!S7+FC_E!S7</f>
        <v>2111.5584498622102</v>
      </c>
      <c r="T7" s="8">
        <f>TI_EHG_E!T7+NRG_E!T7+FC_E!T7</f>
        <v>1745.9335638699558</v>
      </c>
      <c r="U7" s="8">
        <f>TI_EHG_E!U7+NRG_E!U7+FC_E!U7</f>
        <v>1868.2943722406396</v>
      </c>
      <c r="V7" s="8">
        <f>TI_EHG_E!V7+NRG_E!V7+FC_E!V7</f>
        <v>1724.304835715946</v>
      </c>
      <c r="W7" s="8">
        <f>TI_EHG_E!W7+NRG_E!W7+FC_E!W7</f>
        <v>923.475929960239</v>
      </c>
      <c r="X7" s="8">
        <f>TI_EHG_E!X7+NRG_E!X7+FC_E!X7</f>
        <v>430.29204654268312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1385.6302494908873</v>
      </c>
      <c r="D8" s="19">
        <f t="shared" ref="D8:X8" si="4">SUM(D9:D10)</f>
        <v>1636.585365500843</v>
      </c>
      <c r="E8" s="19">
        <f t="shared" si="4"/>
        <v>1592.0298731374796</v>
      </c>
      <c r="F8" s="19">
        <f t="shared" si="4"/>
        <v>1678.3876709244721</v>
      </c>
      <c r="G8" s="19">
        <f t="shared" si="4"/>
        <v>1245.4880880215003</v>
      </c>
      <c r="H8" s="19">
        <f t="shared" si="4"/>
        <v>1262.4257524508364</v>
      </c>
      <c r="I8" s="19">
        <f t="shared" si="4"/>
        <v>810.22194382533314</v>
      </c>
      <c r="J8" s="19">
        <f t="shared" si="4"/>
        <v>183.26691498303427</v>
      </c>
      <c r="K8" s="19">
        <f t="shared" si="4"/>
        <v>173.09169381650034</v>
      </c>
      <c r="L8" s="19">
        <f t="shared" si="4"/>
        <v>161.52832645220394</v>
      </c>
      <c r="M8" s="19">
        <f t="shared" si="4"/>
        <v>153.90281496814922</v>
      </c>
      <c r="N8" s="19">
        <f t="shared" si="4"/>
        <v>160.9721206848244</v>
      </c>
      <c r="O8" s="19">
        <f t="shared" si="4"/>
        <v>165.27410092998085</v>
      </c>
      <c r="P8" s="19">
        <f t="shared" si="4"/>
        <v>161.4463990639025</v>
      </c>
      <c r="Q8" s="19">
        <f t="shared" si="4"/>
        <v>185.537120844307</v>
      </c>
      <c r="R8" s="19">
        <f t="shared" si="4"/>
        <v>181.59038136849614</v>
      </c>
      <c r="S8" s="19">
        <f t="shared" si="4"/>
        <v>154.38643500331915</v>
      </c>
      <c r="T8" s="19">
        <f t="shared" si="4"/>
        <v>144.70819630383463</v>
      </c>
      <c r="U8" s="19">
        <f t="shared" si="4"/>
        <v>159.06387136477295</v>
      </c>
      <c r="V8" s="19">
        <f t="shared" si="4"/>
        <v>140.72778713713353</v>
      </c>
      <c r="W8" s="19">
        <f t="shared" si="4"/>
        <v>126.65904779583295</v>
      </c>
      <c r="X8" s="19">
        <f t="shared" si="4"/>
        <v>118.27206226377623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79.42089022559999</v>
      </c>
      <c r="D9" s="8">
        <f>TI_EHG_E!D9+NRG_E!D9+FC_E!D9</f>
        <v>91.9610486256</v>
      </c>
      <c r="E9" s="8">
        <f>TI_EHG_E!E9+NRG_E!E9+FC_E!E9</f>
        <v>123.31144462559996</v>
      </c>
      <c r="F9" s="8">
        <f>TI_EHG_E!F9+NRG_E!F9+FC_E!F9</f>
        <v>150.48190079999998</v>
      </c>
      <c r="G9" s="8">
        <f>TI_EHG_E!G9+NRG_E!G9+FC_E!G9</f>
        <v>135.85160302560001</v>
      </c>
      <c r="H9" s="8">
        <f>TI_EHG_E!H9+NRG_E!H9+FC_E!H9</f>
        <v>136.59520052639996</v>
      </c>
      <c r="I9" s="8">
        <f>TI_EHG_E!I9+NRG_E!I9+FC_E!I9</f>
        <v>161.17255529759996</v>
      </c>
      <c r="J9" s="8">
        <f>TI_EHG_E!J9+NRG_E!J9+FC_E!J9</f>
        <v>170.82949403519996</v>
      </c>
      <c r="K9" s="8">
        <f>TI_EHG_E!K9+NRG_E!K9+FC_E!K9</f>
        <v>165.29047217759995</v>
      </c>
      <c r="L9" s="8">
        <f>TI_EHG_E!L9+NRG_E!L9+FC_E!L9</f>
        <v>152.04535352159999</v>
      </c>
      <c r="M9" s="8">
        <f>TI_EHG_E!M9+NRG_E!M9+FC_E!M9</f>
        <v>141.09948985439996</v>
      </c>
      <c r="N9" s="8">
        <f>TI_EHG_E!N9+NRG_E!N9+FC_E!N9</f>
        <v>146.67511541759993</v>
      </c>
      <c r="O9" s="8">
        <f>TI_EHG_E!O9+NRG_E!O9+FC_E!O9</f>
        <v>153.00179479199994</v>
      </c>
      <c r="P9" s="8">
        <f>TI_EHG_E!P9+NRG_E!P9+FC_E!P9</f>
        <v>151.78777188960004</v>
      </c>
      <c r="Q9" s="8">
        <f>TI_EHG_E!Q9+NRG_E!Q9+FC_E!Q9</f>
        <v>178.15159084799998</v>
      </c>
      <c r="R9" s="8">
        <f>TI_EHG_E!R9+NRG_E!R9+FC_E!R9</f>
        <v>170.50988945759997</v>
      </c>
      <c r="S9" s="8">
        <f>TI_EHG_E!S9+NRG_E!S9+FC_E!S9</f>
        <v>145.4238109632</v>
      </c>
      <c r="T9" s="8">
        <f>TI_EHG_E!T9+NRG_E!T9+FC_E!T9</f>
        <v>134.95684577759999</v>
      </c>
      <c r="U9" s="8">
        <f>TI_EHG_E!U9+NRG_E!U9+FC_E!U9</f>
        <v>143.73902373600001</v>
      </c>
      <c r="V9" s="8">
        <f>TI_EHG_E!V9+NRG_E!V9+FC_E!V9</f>
        <v>137.87870268479998</v>
      </c>
      <c r="W9" s="8">
        <f>TI_EHG_E!W9+NRG_E!W9+FC_E!W9</f>
        <v>121.91880919679996</v>
      </c>
      <c r="X9" s="8">
        <f>TI_EHG_E!X9+NRG_E!X9+FC_E!X9</f>
        <v>111.66163747199998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1306.2093592652873</v>
      </c>
      <c r="D10" s="8">
        <f>TI_EHG_E!D10+NRG_E!D10+FC_E!D10</f>
        <v>1544.624316875243</v>
      </c>
      <c r="E10" s="8">
        <f>TI_EHG_E!E10+NRG_E!E10+FC_E!E10</f>
        <v>1468.7184285118797</v>
      </c>
      <c r="F10" s="8">
        <f>TI_EHG_E!F10+NRG_E!F10+FC_E!F10</f>
        <v>1527.9057701244722</v>
      </c>
      <c r="G10" s="8">
        <f>TI_EHG_E!G10+NRG_E!G10+FC_E!G10</f>
        <v>1109.6364849959002</v>
      </c>
      <c r="H10" s="8">
        <f>TI_EHG_E!H10+NRG_E!H10+FC_E!H10</f>
        <v>1125.8305519244363</v>
      </c>
      <c r="I10" s="8">
        <f>TI_EHG_E!I10+NRG_E!I10+FC_E!I10</f>
        <v>649.04938852773319</v>
      </c>
      <c r="J10" s="8">
        <f>TI_EHG_E!J10+NRG_E!J10+FC_E!J10</f>
        <v>12.437420947834319</v>
      </c>
      <c r="K10" s="8">
        <f>TI_EHG_E!K10+NRG_E!K10+FC_E!K10</f>
        <v>7.8012216389003761</v>
      </c>
      <c r="L10" s="8">
        <f>TI_EHG_E!L10+NRG_E!L10+FC_E!L10</f>
        <v>9.4829729306039425</v>
      </c>
      <c r="M10" s="8">
        <f>TI_EHG_E!M10+NRG_E!M10+FC_E!M10</f>
        <v>12.803325113749262</v>
      </c>
      <c r="N10" s="8">
        <f>TI_EHG_E!N10+NRG_E!N10+FC_E!N10</f>
        <v>14.297005267224465</v>
      </c>
      <c r="O10" s="8">
        <f>TI_EHG_E!O10+NRG_E!O10+FC_E!O10</f>
        <v>12.272306137980904</v>
      </c>
      <c r="P10" s="8">
        <f>TI_EHG_E!P10+NRG_E!P10+FC_E!P10</f>
        <v>9.6586271743024703</v>
      </c>
      <c r="Q10" s="8">
        <f>TI_EHG_E!Q10+NRG_E!Q10+FC_E!Q10</f>
        <v>7.385529996307004</v>
      </c>
      <c r="R10" s="8">
        <f>TI_EHG_E!R10+NRG_E!R10+FC_E!R10</f>
        <v>11.080491910896161</v>
      </c>
      <c r="S10" s="8">
        <f>TI_EHG_E!S10+NRG_E!S10+FC_E!S10</f>
        <v>8.9626240401191648</v>
      </c>
      <c r="T10" s="8">
        <f>TI_EHG_E!T10+NRG_E!T10+FC_E!T10</f>
        <v>9.7513505262346367</v>
      </c>
      <c r="U10" s="8">
        <f>TI_EHG_E!U10+NRG_E!U10+FC_E!U10</f>
        <v>15.324847628772947</v>
      </c>
      <c r="V10" s="8">
        <f>TI_EHG_E!V10+NRG_E!V10+FC_E!V10</f>
        <v>2.8490844523335435</v>
      </c>
      <c r="W10" s="8">
        <f>TI_EHG_E!W10+NRG_E!W10+FC_E!W10</f>
        <v>4.7402385990329945</v>
      </c>
      <c r="X10" s="8">
        <f>TI_EHG_E!X10+NRG_E!X10+FC_E!X10</f>
        <v>6.6104247917762482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1507.3816460165078</v>
      </c>
      <c r="D11" s="19">
        <f t="shared" ref="D11:X11" si="6">SUM(D12:D16)</f>
        <v>1270.2914937787707</v>
      </c>
      <c r="E11" s="19">
        <f t="shared" si="6"/>
        <v>1289.7531566616733</v>
      </c>
      <c r="F11" s="19">
        <f t="shared" si="6"/>
        <v>1185.3889637328671</v>
      </c>
      <c r="G11" s="19">
        <f t="shared" si="6"/>
        <v>1249.450454952924</v>
      </c>
      <c r="H11" s="19">
        <f t="shared" si="6"/>
        <v>1266.7138682919667</v>
      </c>
      <c r="I11" s="19">
        <f t="shared" si="6"/>
        <v>1144.9304096068211</v>
      </c>
      <c r="J11" s="19">
        <f t="shared" si="6"/>
        <v>1120.3999162230305</v>
      </c>
      <c r="K11" s="19">
        <f t="shared" si="6"/>
        <v>1222.5094822236617</v>
      </c>
      <c r="L11" s="19">
        <f t="shared" si="6"/>
        <v>1015.1037712708163</v>
      </c>
      <c r="M11" s="19">
        <f t="shared" si="6"/>
        <v>1057.1669905342237</v>
      </c>
      <c r="N11" s="19">
        <f t="shared" si="6"/>
        <v>963.32266910227941</v>
      </c>
      <c r="O11" s="19">
        <f t="shared" si="6"/>
        <v>969.93686420268818</v>
      </c>
      <c r="P11" s="19">
        <f t="shared" si="6"/>
        <v>1030.2731009240256</v>
      </c>
      <c r="Q11" s="19">
        <f t="shared" si="6"/>
        <v>1021.4859387246848</v>
      </c>
      <c r="R11" s="19">
        <f t="shared" si="6"/>
        <v>808.1955372952666</v>
      </c>
      <c r="S11" s="19">
        <f t="shared" si="6"/>
        <v>781.32791882020808</v>
      </c>
      <c r="T11" s="19">
        <f t="shared" si="6"/>
        <v>761.78041137552032</v>
      </c>
      <c r="U11" s="19">
        <f t="shared" si="6"/>
        <v>662.01532977925194</v>
      </c>
      <c r="V11" s="19">
        <f t="shared" si="6"/>
        <v>848.41522566245101</v>
      </c>
      <c r="W11" s="19">
        <f t="shared" si="6"/>
        <v>900.95149712429748</v>
      </c>
      <c r="X11" s="19">
        <f t="shared" si="6"/>
        <v>823.73820282615213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11.495643667200001</v>
      </c>
      <c r="D12" s="8">
        <f>TI_EHG_E!D12+NRG_E!D12+FC_E!D12</f>
        <v>2.8739109168000003</v>
      </c>
      <c r="E12" s="8">
        <f>TI_EHG_E!E12+NRG_E!E12+FC_E!E12</f>
        <v>2.8739109168000003</v>
      </c>
      <c r="F12" s="8">
        <f>TI_EHG_E!F12+NRG_E!F12+FC_E!F12</f>
        <v>5.7478218336000015</v>
      </c>
      <c r="G12" s="8">
        <f>TI_EHG_E!G12+NRG_E!G12+FC_E!G12</f>
        <v>2.8739109167999999</v>
      </c>
      <c r="H12" s="8">
        <f>TI_EHG_E!H12+NRG_E!H12+FC_E!H12</f>
        <v>3.0464590463999999</v>
      </c>
      <c r="I12" s="8">
        <f>TI_EHG_E!I12+NRG_E!I12+FC_E!I12</f>
        <v>2.2387869503999998</v>
      </c>
      <c r="J12" s="8">
        <f>TI_EHG_E!J12+NRG_E!J12+FC_E!J12</f>
        <v>25.3769237568</v>
      </c>
      <c r="K12" s="8">
        <f>TI_EHG_E!K12+NRG_E!K12+FC_E!K12</f>
        <v>36.430016515199995</v>
      </c>
      <c r="L12" s="8">
        <f>TI_EHG_E!L12+NRG_E!L12+FC_E!L12</f>
        <v>51.328896695999987</v>
      </c>
      <c r="M12" s="8">
        <f>TI_EHG_E!M12+NRG_E!M12+FC_E!M12</f>
        <v>37.068144220800008</v>
      </c>
      <c r="N12" s="8">
        <f>TI_EHG_E!N12+NRG_E!N12+FC_E!N12</f>
        <v>0.75293729279999999</v>
      </c>
      <c r="O12" s="8">
        <f>TI_EHG_E!O12+NRG_E!O12+FC_E!O12</f>
        <v>21.551828759999992</v>
      </c>
      <c r="P12" s="8">
        <f>TI_EHG_E!P12+NRG_E!P12+FC_E!P12</f>
        <v>37.053793022400001</v>
      </c>
      <c r="Q12" s="8">
        <f>TI_EHG_E!Q12+NRG_E!Q12+FC_E!Q12</f>
        <v>26.3858463792</v>
      </c>
      <c r="R12" s="8">
        <f>TI_EHG_E!R12+NRG_E!R12+FC_E!R12</f>
        <v>19.902108441599996</v>
      </c>
      <c r="S12" s="8">
        <f>TI_EHG_E!S12+NRG_E!S12+FC_E!S12</f>
        <v>11.490637435200005</v>
      </c>
      <c r="T12" s="8">
        <f>TI_EHG_E!T12+NRG_E!T12+FC_E!T12</f>
        <v>11.553382209599995</v>
      </c>
      <c r="U12" s="8">
        <f>TI_EHG_E!U12+NRG_E!U12+FC_E!U12</f>
        <v>80.556614107199977</v>
      </c>
      <c r="V12" s="8">
        <f>TI_EHG_E!V12+NRG_E!V12+FC_E!V12</f>
        <v>4.4371902960000007</v>
      </c>
      <c r="W12" s="8">
        <f>TI_EHG_E!W12+NRG_E!W12+FC_E!W12</f>
        <v>5.4464466672</v>
      </c>
      <c r="X12" s="8">
        <f>TI_EHG_E!X12+NRG_E!X12+FC_E!X12</f>
        <v>3.1699461024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1306.2239017829079</v>
      </c>
      <c r="D13" s="8">
        <f>TI_EHG_E!D13+NRG_E!D13+FC_E!D13</f>
        <v>1030.3636367371707</v>
      </c>
      <c r="E13" s="8">
        <f>TI_EHG_E!E13+NRG_E!E13+FC_E!E13</f>
        <v>1094.6342646264732</v>
      </c>
      <c r="F13" s="8">
        <f>TI_EHG_E!F13+NRG_E!F13+FC_E!F13</f>
        <v>1036.202632732867</v>
      </c>
      <c r="G13" s="8">
        <f>TI_EHG_E!G13+NRG_E!G13+FC_E!G13</f>
        <v>1050.451783215324</v>
      </c>
      <c r="H13" s="8">
        <f>TI_EHG_E!H13+NRG_E!H13+FC_E!H13</f>
        <v>1027.3659435375666</v>
      </c>
      <c r="I13" s="8">
        <f>TI_EHG_E!I13+NRG_E!I13+FC_E!I13</f>
        <v>1021.0933798876212</v>
      </c>
      <c r="J13" s="8">
        <f>TI_EHG_E!J13+NRG_E!J13+FC_E!J13</f>
        <v>910.30906254543049</v>
      </c>
      <c r="K13" s="8">
        <f>TI_EHG_E!K13+NRG_E!K13+FC_E!K13</f>
        <v>952.19013240846164</v>
      </c>
      <c r="L13" s="8">
        <f>TI_EHG_E!L13+NRG_E!L13+FC_E!L13</f>
        <v>799.7786727172163</v>
      </c>
      <c r="M13" s="8">
        <f>TI_EHG_E!M13+NRG_E!M13+FC_E!M13</f>
        <v>819.62702854062377</v>
      </c>
      <c r="N13" s="8">
        <f>TI_EHG_E!N13+NRG_E!N13+FC_E!N13</f>
        <v>781.28149129987946</v>
      </c>
      <c r="O13" s="8">
        <f>TI_EHG_E!O13+NRG_E!O13+FC_E!O13</f>
        <v>770.80993625868814</v>
      </c>
      <c r="P13" s="8">
        <f>TI_EHG_E!P13+NRG_E!P13+FC_E!P13</f>
        <v>768.42595204882571</v>
      </c>
      <c r="Q13" s="8">
        <f>TI_EHG_E!Q13+NRG_E!Q13+FC_E!Q13</f>
        <v>779.00877005108487</v>
      </c>
      <c r="R13" s="8">
        <f>TI_EHG_E!R13+NRG_E!R13+FC_E!R13</f>
        <v>764.36605586806661</v>
      </c>
      <c r="S13" s="8">
        <f>TI_EHG_E!S13+NRG_E!S13+FC_E!S13</f>
        <v>747.85183884580806</v>
      </c>
      <c r="T13" s="8">
        <f>TI_EHG_E!T13+NRG_E!T13+FC_E!T13</f>
        <v>720.61458935232019</v>
      </c>
      <c r="U13" s="8">
        <f>TI_EHG_E!U13+NRG_E!U13+FC_E!U13</f>
        <v>553.10735487205204</v>
      </c>
      <c r="V13" s="8">
        <f>TI_EHG_E!V13+NRG_E!V13+FC_E!V13</f>
        <v>803.55440681765094</v>
      </c>
      <c r="W13" s="8">
        <f>TI_EHG_E!W13+NRG_E!W13+FC_E!W13</f>
        <v>832.26358587149753</v>
      </c>
      <c r="X13" s="8">
        <f>TI_EHG_E!X13+NRG_E!X13+FC_E!X13</f>
        <v>792.39302003415207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43.81339092479999</v>
      </c>
      <c r="E15" s="8">
        <f>TI_EHG_E!E15+NRG_E!E15+FC_E!E15</f>
        <v>75.942869284799997</v>
      </c>
      <c r="F15" s="8">
        <f>TI_EHG_E!F15+NRG_E!F15+FC_E!F15</f>
        <v>14.604463641599999</v>
      </c>
      <c r="G15" s="8">
        <f>TI_EHG_E!G15+NRG_E!G15+FC_E!G15</f>
        <v>90.547332926399989</v>
      </c>
      <c r="H15" s="8">
        <f>TI_EHG_E!H15+NRG_E!H15+FC_E!H15</f>
        <v>142.49402299440001</v>
      </c>
      <c r="I15" s="8">
        <f>TI_EHG_E!I15+NRG_E!I15+FC_E!I15</f>
        <v>39.449646885600011</v>
      </c>
      <c r="J15" s="8">
        <f>TI_EHG_E!J15+NRG_E!J15+FC_E!J15</f>
        <v>102.87839041200002</v>
      </c>
      <c r="K15" s="8">
        <f>TI_EHG_E!K15+NRG_E!K15+FC_E!K15</f>
        <v>154.5315448824</v>
      </c>
      <c r="L15" s="8">
        <f>TI_EHG_E!L15+NRG_E!L15+FC_E!L15</f>
        <v>114.14748108959998</v>
      </c>
      <c r="M15" s="8">
        <f>TI_EHG_E!M15+NRG_E!M15+FC_E!M15</f>
        <v>145.88519904000003</v>
      </c>
      <c r="N15" s="8">
        <f>TI_EHG_E!N15+NRG_E!N15+FC_E!N15</f>
        <v>146.1508330968</v>
      </c>
      <c r="O15" s="8">
        <f>TI_EHG_E!O15+NRG_E!O15+FC_E!O15</f>
        <v>147.90549836160002</v>
      </c>
      <c r="P15" s="8">
        <f>TI_EHG_E!P15+NRG_E!P15+FC_E!P15</f>
        <v>196.5652160976</v>
      </c>
      <c r="Q15" s="8">
        <f>TI_EHG_E!Q15+NRG_E!Q15+FC_E!Q15</f>
        <v>192.89644819199998</v>
      </c>
      <c r="R15" s="8">
        <f>TI_EHG_E!R15+NRG_E!R15+FC_E!R15</f>
        <v>4.9744461311999997</v>
      </c>
      <c r="S15" s="8">
        <f>TI_EHG_E!S15+NRG_E!S15+FC_E!S15</f>
        <v>4.6829035007999993</v>
      </c>
      <c r="T15" s="8">
        <f>TI_EHG_E!T15+NRG_E!T15+FC_E!T15</f>
        <v>4.8369313943999996</v>
      </c>
      <c r="U15" s="8">
        <f>TI_EHG_E!U15+NRG_E!U15+FC_E!U15</f>
        <v>4.5046752911999981</v>
      </c>
      <c r="V15" s="8">
        <f>TI_EHG_E!V15+NRG_E!V15+FC_E!V15</f>
        <v>21.771743111999996</v>
      </c>
      <c r="W15" s="8">
        <f>TI_EHG_E!W15+NRG_E!W15+FC_E!W15</f>
        <v>44.664672628800005</v>
      </c>
      <c r="X15" s="8">
        <f>TI_EHG_E!X15+NRG_E!X15+FC_E!X15</f>
        <v>5.5620867456000012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189.66210056639997</v>
      </c>
      <c r="D16" s="8">
        <f>TI_EHG_E!D16+NRG_E!D16+FC_E!D16</f>
        <v>193.24055519999999</v>
      </c>
      <c r="E16" s="8">
        <f>TI_EHG_E!E16+NRG_E!E16+FC_E!E16</f>
        <v>116.30211183360002</v>
      </c>
      <c r="F16" s="8">
        <f>TI_EHG_E!F16+NRG_E!F16+FC_E!F16</f>
        <v>128.83404552480002</v>
      </c>
      <c r="G16" s="8">
        <f>TI_EHG_E!G16+NRG_E!G16+FC_E!G16</f>
        <v>105.57742789439999</v>
      </c>
      <c r="H16" s="8">
        <f>TI_EHG_E!H16+NRG_E!H16+FC_E!H16</f>
        <v>93.807442713599997</v>
      </c>
      <c r="I16" s="8">
        <f>TI_EHG_E!I16+NRG_E!I16+FC_E!I16</f>
        <v>82.148595883199988</v>
      </c>
      <c r="J16" s="8">
        <f>TI_EHG_E!J16+NRG_E!J16+FC_E!J16</f>
        <v>81.835539508799997</v>
      </c>
      <c r="K16" s="8">
        <f>TI_EHG_E!K16+NRG_E!K16+FC_E!K16</f>
        <v>79.357788417599991</v>
      </c>
      <c r="L16" s="8">
        <f>TI_EHG_E!L16+NRG_E!L16+FC_E!L16</f>
        <v>49.848720768000007</v>
      </c>
      <c r="M16" s="8">
        <f>TI_EHG_E!M16+NRG_E!M16+FC_E!M16</f>
        <v>54.586618732799998</v>
      </c>
      <c r="N16" s="8">
        <f>TI_EHG_E!N16+NRG_E!N16+FC_E!N16</f>
        <v>35.137407412799995</v>
      </c>
      <c r="O16" s="8">
        <f>TI_EHG_E!O16+NRG_E!O16+FC_E!O16</f>
        <v>29.669600822399989</v>
      </c>
      <c r="P16" s="8">
        <f>TI_EHG_E!P16+NRG_E!P16+FC_E!P16</f>
        <v>28.228139755200001</v>
      </c>
      <c r="Q16" s="8">
        <f>TI_EHG_E!Q16+NRG_E!Q16+FC_E!Q16</f>
        <v>23.194874102400004</v>
      </c>
      <c r="R16" s="8">
        <f>TI_EHG_E!R16+NRG_E!R16+FC_E!R16</f>
        <v>18.952926854399998</v>
      </c>
      <c r="S16" s="8">
        <f>TI_EHG_E!S16+NRG_E!S16+FC_E!S16</f>
        <v>17.30253903840001</v>
      </c>
      <c r="T16" s="8">
        <f>TI_EHG_E!T16+NRG_E!T16+FC_E!T16</f>
        <v>24.775508419199998</v>
      </c>
      <c r="U16" s="8">
        <f>TI_EHG_E!U16+NRG_E!U16+FC_E!U16</f>
        <v>23.846685508799997</v>
      </c>
      <c r="V16" s="8">
        <f>TI_EHG_E!V16+NRG_E!V16+FC_E!V16</f>
        <v>18.651885436800008</v>
      </c>
      <c r="W16" s="8">
        <f>TI_EHG_E!W16+NRG_E!W16+FC_E!W16</f>
        <v>18.576791956799998</v>
      </c>
      <c r="X16" s="8">
        <f>TI_EHG_E!X16+NRG_E!X16+FC_E!X16</f>
        <v>22.613149944000003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7018.3205279999993</v>
      </c>
      <c r="D17" s="27">
        <f t="shared" ref="D17:X17" si="8">SUM(D18:D21)</f>
        <v>6916.1292720000001</v>
      </c>
      <c r="E17" s="27">
        <f t="shared" si="8"/>
        <v>7673.3361360000008</v>
      </c>
      <c r="F17" s="27">
        <f t="shared" si="8"/>
        <v>7612.2979200000009</v>
      </c>
      <c r="G17" s="27">
        <f t="shared" si="8"/>
        <v>7826.4915120000005</v>
      </c>
      <c r="H17" s="27">
        <f t="shared" si="8"/>
        <v>7896.1349059200002</v>
      </c>
      <c r="I17" s="27">
        <f t="shared" si="8"/>
        <v>7922.2184164800001</v>
      </c>
      <c r="J17" s="27">
        <f t="shared" si="8"/>
        <v>8333.0307287999985</v>
      </c>
      <c r="K17" s="27">
        <f t="shared" si="8"/>
        <v>8290.9331164799987</v>
      </c>
      <c r="L17" s="27">
        <f t="shared" si="8"/>
        <v>6420.6758476800005</v>
      </c>
      <c r="M17" s="27">
        <f t="shared" si="8"/>
        <v>8426.4472353600013</v>
      </c>
      <c r="N17" s="27">
        <f t="shared" si="8"/>
        <v>8767.2850804799982</v>
      </c>
      <c r="O17" s="27">
        <f t="shared" si="8"/>
        <v>8450.1783720000003</v>
      </c>
      <c r="P17" s="27">
        <f t="shared" si="8"/>
        <v>9046.4463503999996</v>
      </c>
      <c r="Q17" s="27">
        <f t="shared" si="8"/>
        <v>8960.8341729600015</v>
      </c>
      <c r="R17" s="27">
        <f t="shared" si="8"/>
        <v>8610.9354921599988</v>
      </c>
      <c r="S17" s="27">
        <f t="shared" si="8"/>
        <v>8359.19644032</v>
      </c>
      <c r="T17" s="27">
        <f t="shared" si="8"/>
        <v>8999.04267936</v>
      </c>
      <c r="U17" s="27">
        <f t="shared" si="8"/>
        <v>7409.4566414399997</v>
      </c>
      <c r="V17" s="27">
        <f t="shared" si="8"/>
        <v>8120.9123697599989</v>
      </c>
      <c r="W17" s="27">
        <f t="shared" si="8"/>
        <v>7669.2661444799996</v>
      </c>
      <c r="X17" s="27">
        <f t="shared" si="8"/>
        <v>8804.1825071999992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418.22135999999995</v>
      </c>
      <c r="D19" s="8">
        <f>TI_EHG_E!D19+NRG_E!D19+FC_E!D19</f>
        <v>390.64895999999993</v>
      </c>
      <c r="E19" s="8">
        <f>TI_EHG_E!E19+NRG_E!E19+FC_E!E19</f>
        <v>341.8578</v>
      </c>
      <c r="F19" s="8">
        <f>TI_EHG_E!F19+NRG_E!F19+FC_E!F19</f>
        <v>381.69791999999995</v>
      </c>
      <c r="G19" s="8">
        <f>TI_EHG_E!G19+NRG_E!G19+FC_E!G19</f>
        <v>387.89171999999996</v>
      </c>
      <c r="H19" s="8">
        <f>TI_EHG_E!H19+NRG_E!H19+FC_E!H19</f>
        <v>431.15928911999993</v>
      </c>
      <c r="I19" s="8">
        <f>TI_EHG_E!I19+NRG_E!I19+FC_E!I19</f>
        <v>430.11377567999995</v>
      </c>
      <c r="J19" s="8">
        <f>TI_EHG_E!J19+NRG_E!J19+FC_E!J19</f>
        <v>430.58818079999992</v>
      </c>
      <c r="K19" s="8">
        <f>TI_EHG_E!K19+NRG_E!K19+FC_E!K19</f>
        <v>431.42526287999988</v>
      </c>
      <c r="L19" s="8">
        <f>TI_EHG_E!L19+NRG_E!L19+FC_E!L19</f>
        <v>397.68863327999998</v>
      </c>
      <c r="M19" s="8">
        <f>TI_EHG_E!M19+NRG_E!M19+FC_E!M19</f>
        <v>425.55545855999992</v>
      </c>
      <c r="N19" s="8">
        <f>TI_EHG_E!N19+NRG_E!N19+FC_E!N19</f>
        <v>420.87742127999991</v>
      </c>
      <c r="O19" s="8">
        <f>TI_EHG_E!O19+NRG_E!O19+FC_E!O19</f>
        <v>427.29227999999989</v>
      </c>
      <c r="P19" s="8">
        <f>TI_EHG_E!P19+NRG_E!P19+FC_E!P19</f>
        <v>412.339248</v>
      </c>
      <c r="Q19" s="8">
        <f>TI_EHG_E!Q19+NRG_E!Q19+FC_E!Q19</f>
        <v>402.93010655999996</v>
      </c>
      <c r="R19" s="8">
        <f>TI_EHG_E!R19+NRG_E!R19+FC_E!R19</f>
        <v>412.34787935999998</v>
      </c>
      <c r="S19" s="8">
        <f>TI_EHG_E!S19+NRG_E!S19+FC_E!S19</f>
        <v>397.47860351999998</v>
      </c>
      <c r="T19" s="8">
        <f>TI_EHG_E!T19+NRG_E!T19+FC_E!T19</f>
        <v>405.43479935999994</v>
      </c>
      <c r="U19" s="8">
        <f>TI_EHG_E!U19+NRG_E!U19+FC_E!U19</f>
        <v>412.18356383999992</v>
      </c>
      <c r="V19" s="8">
        <f>TI_EHG_E!V19+NRG_E!V19+FC_E!V19</f>
        <v>416.32150175999993</v>
      </c>
      <c r="W19" s="8">
        <f>TI_EHG_E!W19+NRG_E!W19+FC_E!W19</f>
        <v>407.75455727999997</v>
      </c>
      <c r="X19" s="8">
        <f>TI_EHG_E!X19+NRG_E!X19+FC_E!X19</f>
        <v>409.26552479999998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6600.0991679999997</v>
      </c>
      <c r="D20" s="8">
        <f>TI_EHG_E!D20+NRG_E!D20+FC_E!D20</f>
        <v>6525.4803120000006</v>
      </c>
      <c r="E20" s="8">
        <f>TI_EHG_E!E20+NRG_E!E20+FC_E!E20</f>
        <v>7331.478336000001</v>
      </c>
      <c r="F20" s="8">
        <f>TI_EHG_E!F20+NRG_E!F20+FC_E!F20</f>
        <v>7230.6000000000013</v>
      </c>
      <c r="G20" s="8">
        <f>TI_EHG_E!G20+NRG_E!G20+FC_E!G20</f>
        <v>7438.5997920000009</v>
      </c>
      <c r="H20" s="8">
        <f>TI_EHG_E!H20+NRG_E!H20+FC_E!H20</f>
        <v>6893.5239360000005</v>
      </c>
      <c r="I20" s="8">
        <f>TI_EHG_E!I20+NRG_E!I20+FC_E!I20</f>
        <v>6845.9405040000001</v>
      </c>
      <c r="J20" s="8">
        <f>TI_EHG_E!J20+NRG_E!J20+FC_E!J20</f>
        <v>7316.841167999999</v>
      </c>
      <c r="K20" s="8">
        <f>TI_EHG_E!K20+NRG_E!K20+FC_E!K20</f>
        <v>7284.8037599999998</v>
      </c>
      <c r="L20" s="8">
        <f>TI_EHG_E!L20+NRG_E!L20+FC_E!L20</f>
        <v>5566.8356640000002</v>
      </c>
      <c r="M20" s="8">
        <f>TI_EHG_E!M20+NRG_E!M20+FC_E!M20</f>
        <v>7418.7472320000006</v>
      </c>
      <c r="N20" s="8">
        <f>TI_EHG_E!N20+NRG_E!N20+FC_E!N20</f>
        <v>7717.4772479999992</v>
      </c>
      <c r="O20" s="8">
        <f>TI_EHG_E!O20+NRG_E!O20+FC_E!O20</f>
        <v>7370.2446480000008</v>
      </c>
      <c r="P20" s="8">
        <f>TI_EHG_E!P20+NRG_E!P20+FC_E!P20</f>
        <v>7917.3497520000001</v>
      </c>
      <c r="Q20" s="8">
        <f>TI_EHG_E!Q20+NRG_E!Q20+FC_E!Q20</f>
        <v>7876.6618320000007</v>
      </c>
      <c r="R20" s="8">
        <f>TI_EHG_E!R20+NRG_E!R20+FC_E!R20</f>
        <v>7519.7584799999986</v>
      </c>
      <c r="S20" s="8">
        <f>TI_EHG_E!S20+NRG_E!S20+FC_E!S20</f>
        <v>7313.7813839999999</v>
      </c>
      <c r="T20" s="8">
        <f>TI_EHG_E!T20+NRG_E!T20+FC_E!T20</f>
        <v>7848.8420400000005</v>
      </c>
      <c r="U20" s="8">
        <f>TI_EHG_E!U20+NRG_E!U20+FC_E!U20</f>
        <v>6397.0620479999998</v>
      </c>
      <c r="V20" s="8">
        <f>TI_EHG_E!V20+NRG_E!V20+FC_E!V20</f>
        <v>7033.4793359999994</v>
      </c>
      <c r="W20" s="8">
        <f>TI_EHG_E!W20+NRG_E!W20+FC_E!W20</f>
        <v>6637.6851839999999</v>
      </c>
      <c r="X20" s="8">
        <f>TI_EHG_E!X20+NRG_E!X20+FC_E!X20</f>
        <v>7662.5527679999996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571.45168080000008</v>
      </c>
      <c r="I21" s="8">
        <f>TI_EHG_E!I21+NRG_E!I21+FC_E!I21</f>
        <v>646.16413679999994</v>
      </c>
      <c r="J21" s="8">
        <f>TI_EHG_E!J21+NRG_E!J21+FC_E!J21</f>
        <v>585.60137999999995</v>
      </c>
      <c r="K21" s="8">
        <f>TI_EHG_E!K21+NRG_E!K21+FC_E!K21</f>
        <v>574.70409359999996</v>
      </c>
      <c r="L21" s="8">
        <f>TI_EHG_E!L21+NRG_E!L21+FC_E!L21</f>
        <v>456.15155039999991</v>
      </c>
      <c r="M21" s="8">
        <f>TI_EHG_E!M21+NRG_E!M21+FC_E!M21</f>
        <v>582.14454480000006</v>
      </c>
      <c r="N21" s="8">
        <f>TI_EHG_E!N21+NRG_E!N21+FC_E!N21</f>
        <v>628.93041119999987</v>
      </c>
      <c r="O21" s="8">
        <f>TI_EHG_E!O21+NRG_E!O21+FC_E!O21</f>
        <v>652.64144399999986</v>
      </c>
      <c r="P21" s="8">
        <f>TI_EHG_E!P21+NRG_E!P21+FC_E!P21</f>
        <v>716.75735039999995</v>
      </c>
      <c r="Q21" s="8">
        <f>TI_EHG_E!Q21+NRG_E!Q21+FC_E!Q21</f>
        <v>681.24223439999992</v>
      </c>
      <c r="R21" s="8">
        <f>TI_EHG_E!R21+NRG_E!R21+FC_E!R21</f>
        <v>678.82913280000014</v>
      </c>
      <c r="S21" s="8">
        <f>TI_EHG_E!S21+NRG_E!S21+FC_E!S21</f>
        <v>647.93645279999987</v>
      </c>
      <c r="T21" s="8">
        <f>TI_EHG_E!T21+NRG_E!T21+FC_E!T21</f>
        <v>744.7658399999998</v>
      </c>
      <c r="U21" s="8">
        <f>TI_EHG_E!U21+NRG_E!U21+FC_E!U21</f>
        <v>600.21102959999996</v>
      </c>
      <c r="V21" s="8">
        <f>TI_EHG_E!V21+NRG_E!V21+FC_E!V21</f>
        <v>671.11153200000001</v>
      </c>
      <c r="W21" s="8">
        <f>TI_EHG_E!W21+NRG_E!W21+FC_E!W21</f>
        <v>623.82640319999985</v>
      </c>
      <c r="X21" s="8">
        <f>TI_EHG_E!X21+NRG_E!X21+FC_E!X21</f>
        <v>732.36421439999992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0.9323371199999998</v>
      </c>
      <c r="D22" s="27">
        <f t="shared" ref="D22:X22" si="10">SUM(D23:D24)</f>
        <v>0.9323371199999998</v>
      </c>
      <c r="E22" s="27">
        <f t="shared" si="10"/>
        <v>0.93233711999999991</v>
      </c>
      <c r="F22" s="27">
        <f t="shared" si="10"/>
        <v>0.9323371199999998</v>
      </c>
      <c r="G22" s="27">
        <f t="shared" si="10"/>
        <v>0.93233711999999969</v>
      </c>
      <c r="H22" s="27">
        <f t="shared" si="10"/>
        <v>0.93233711999999991</v>
      </c>
      <c r="I22" s="27">
        <f t="shared" si="10"/>
        <v>0.93233711999999991</v>
      </c>
      <c r="J22" s="27">
        <f t="shared" si="10"/>
        <v>0.87969287999999979</v>
      </c>
      <c r="K22" s="27">
        <f t="shared" si="10"/>
        <v>0.87969287999999979</v>
      </c>
      <c r="L22" s="27">
        <f t="shared" si="10"/>
        <v>0.87969287999999979</v>
      </c>
      <c r="M22" s="27">
        <f t="shared" si="10"/>
        <v>0.93233711999999991</v>
      </c>
      <c r="N22" s="27">
        <f t="shared" si="10"/>
        <v>0.9323371199999998</v>
      </c>
      <c r="O22" s="27">
        <f t="shared" si="10"/>
        <v>0.93233711999999935</v>
      </c>
      <c r="P22" s="27">
        <f t="shared" si="10"/>
        <v>0.93233711999999958</v>
      </c>
      <c r="Q22" s="27">
        <f t="shared" si="10"/>
        <v>0.93233711999999991</v>
      </c>
      <c r="R22" s="27">
        <f t="shared" si="10"/>
        <v>0.93233711999999969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0.9323371199999998</v>
      </c>
      <c r="D23" s="8">
        <f>TI_EHG_E!D23+NRG_E!D23+FC_E!D23</f>
        <v>0.9323371199999998</v>
      </c>
      <c r="E23" s="8">
        <f>TI_EHG_E!E23+NRG_E!E23+FC_E!E23</f>
        <v>0.93233711999999991</v>
      </c>
      <c r="F23" s="8">
        <f>TI_EHG_E!F23+NRG_E!F23+FC_E!F23</f>
        <v>0.9323371199999998</v>
      </c>
      <c r="G23" s="8">
        <f>TI_EHG_E!G23+NRG_E!G23+FC_E!G23</f>
        <v>0.93233711999999969</v>
      </c>
      <c r="H23" s="8">
        <f>TI_EHG_E!H23+NRG_E!H23+FC_E!H23</f>
        <v>0.93233711999999991</v>
      </c>
      <c r="I23" s="8">
        <f>TI_EHG_E!I23+NRG_E!I23+FC_E!I23</f>
        <v>0.93233711999999991</v>
      </c>
      <c r="J23" s="8">
        <f>TI_EHG_E!J23+NRG_E!J23+FC_E!J23</f>
        <v>0.87969287999999979</v>
      </c>
      <c r="K23" s="8">
        <f>TI_EHG_E!K23+NRG_E!K23+FC_E!K23</f>
        <v>0.87969287999999979</v>
      </c>
      <c r="L23" s="8">
        <f>TI_EHG_E!L23+NRG_E!L23+FC_E!L23</f>
        <v>0.87969287999999979</v>
      </c>
      <c r="M23" s="8">
        <f>TI_EHG_E!M23+NRG_E!M23+FC_E!M23</f>
        <v>0.93233711999999991</v>
      </c>
      <c r="N23" s="8">
        <f>TI_EHG_E!N23+NRG_E!N23+FC_E!N23</f>
        <v>0.9323371199999998</v>
      </c>
      <c r="O23" s="8">
        <f>TI_EHG_E!O23+NRG_E!O23+FC_E!O23</f>
        <v>0.93233711999999935</v>
      </c>
      <c r="P23" s="8">
        <f>TI_EHG_E!P23+NRG_E!P23+FC_E!P23</f>
        <v>0.93233711999999958</v>
      </c>
      <c r="Q23" s="8">
        <f>TI_EHG_E!Q23+NRG_E!Q23+FC_E!Q23</f>
        <v>0.93233711999999991</v>
      </c>
      <c r="R23" s="8">
        <f>TI_EHG_E!R23+NRG_E!R23+FC_E!R23</f>
        <v>0.93233711999999969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30632.497696080001</v>
      </c>
      <c r="D26" s="27">
        <f t="shared" ref="D26:X26" si="12">SUM(D27,D33)</f>
        <v>32695.303851360008</v>
      </c>
      <c r="E26" s="27">
        <f t="shared" si="12"/>
        <v>34131.096033840004</v>
      </c>
      <c r="F26" s="27">
        <f t="shared" si="12"/>
        <v>36584.583816240003</v>
      </c>
      <c r="G26" s="27">
        <f t="shared" si="12"/>
        <v>36989.304188759997</v>
      </c>
      <c r="H26" s="27">
        <f t="shared" si="12"/>
        <v>37481.242186439995</v>
      </c>
      <c r="I26" s="27">
        <f t="shared" si="12"/>
        <v>36049.257718920002</v>
      </c>
      <c r="J26" s="27">
        <f t="shared" si="12"/>
        <v>34425.853826039995</v>
      </c>
      <c r="K26" s="27">
        <f t="shared" si="12"/>
        <v>33574.408337160006</v>
      </c>
      <c r="L26" s="27">
        <f t="shared" si="12"/>
        <v>31564.831042800004</v>
      </c>
      <c r="M26" s="27">
        <f t="shared" si="12"/>
        <v>32383.112096159992</v>
      </c>
      <c r="N26" s="27">
        <f t="shared" si="12"/>
        <v>30559.391261280005</v>
      </c>
      <c r="O26" s="27">
        <f t="shared" si="12"/>
        <v>29354.135921279998</v>
      </c>
      <c r="P26" s="27">
        <f t="shared" si="12"/>
        <v>30158.912112119997</v>
      </c>
      <c r="Q26" s="27">
        <f t="shared" si="12"/>
        <v>29049.683868360004</v>
      </c>
      <c r="R26" s="27">
        <f t="shared" si="12"/>
        <v>29589.713284320005</v>
      </c>
      <c r="S26" s="27">
        <f t="shared" si="12"/>
        <v>29966.436023039994</v>
      </c>
      <c r="T26" s="27">
        <f t="shared" si="12"/>
        <v>30735.107336879995</v>
      </c>
      <c r="U26" s="27">
        <f t="shared" si="12"/>
        <v>30486.28863924</v>
      </c>
      <c r="V26" s="27">
        <f t="shared" si="12"/>
        <v>30686.889674880003</v>
      </c>
      <c r="W26" s="27">
        <f t="shared" si="12"/>
        <v>27415.915135919997</v>
      </c>
      <c r="X26" s="27">
        <f t="shared" si="12"/>
        <v>28811.569122360001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30632.497696080001</v>
      </c>
      <c r="D33" s="19">
        <f t="shared" ref="D33:X33" si="16">SUM(D34:D50)</f>
        <v>32695.303851360008</v>
      </c>
      <c r="E33" s="19">
        <f t="shared" si="16"/>
        <v>34131.096033840004</v>
      </c>
      <c r="F33" s="19">
        <f t="shared" si="16"/>
        <v>36584.583816240003</v>
      </c>
      <c r="G33" s="19">
        <f t="shared" si="16"/>
        <v>36989.304188759997</v>
      </c>
      <c r="H33" s="19">
        <f t="shared" si="16"/>
        <v>37481.242186439995</v>
      </c>
      <c r="I33" s="19">
        <f t="shared" si="16"/>
        <v>36049.257718920002</v>
      </c>
      <c r="J33" s="19">
        <f t="shared" si="16"/>
        <v>34425.853826039995</v>
      </c>
      <c r="K33" s="19">
        <f t="shared" si="16"/>
        <v>33574.408337160006</v>
      </c>
      <c r="L33" s="19">
        <f t="shared" si="16"/>
        <v>31564.831042800004</v>
      </c>
      <c r="M33" s="19">
        <f t="shared" si="16"/>
        <v>32383.112096159992</v>
      </c>
      <c r="N33" s="19">
        <f t="shared" si="16"/>
        <v>30559.391261280005</v>
      </c>
      <c r="O33" s="19">
        <f t="shared" si="16"/>
        <v>29354.135921279998</v>
      </c>
      <c r="P33" s="19">
        <f t="shared" si="16"/>
        <v>30158.912112119997</v>
      </c>
      <c r="Q33" s="19">
        <f t="shared" si="16"/>
        <v>29049.683868360004</v>
      </c>
      <c r="R33" s="19">
        <f t="shared" si="16"/>
        <v>29589.713284320005</v>
      </c>
      <c r="S33" s="19">
        <f t="shared" si="16"/>
        <v>29966.436023039994</v>
      </c>
      <c r="T33" s="19">
        <f t="shared" si="16"/>
        <v>30735.107336879995</v>
      </c>
      <c r="U33" s="19">
        <f t="shared" si="16"/>
        <v>30486.28863924</v>
      </c>
      <c r="V33" s="19">
        <f t="shared" si="16"/>
        <v>30686.889674880003</v>
      </c>
      <c r="W33" s="19">
        <f t="shared" si="16"/>
        <v>27415.915135919997</v>
      </c>
      <c r="X33" s="19">
        <f t="shared" si="16"/>
        <v>28811.569122360001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668.20515840000007</v>
      </c>
      <c r="D34" s="8">
        <f>TI_EHG_E!D34+NRG_E!D34+FC_E!D34</f>
        <v>484.61918976000004</v>
      </c>
      <c r="E34" s="8">
        <f>TI_EHG_E!E34+NRG_E!E34+FC_E!E34</f>
        <v>619.43408640000007</v>
      </c>
      <c r="F34" s="8">
        <f>TI_EHG_E!F34+NRG_E!F34+FC_E!F34</f>
        <v>566.81607167999982</v>
      </c>
      <c r="G34" s="8">
        <f>TI_EHG_E!G34+NRG_E!G34+FC_E!G34</f>
        <v>696.87682559999996</v>
      </c>
      <c r="H34" s="8">
        <f>TI_EHG_E!H34+NRG_E!H34+FC_E!H34</f>
        <v>546.90308352000011</v>
      </c>
      <c r="I34" s="8">
        <f>TI_EHG_E!I34+NRG_E!I34+FC_E!I34</f>
        <v>689.69387519999998</v>
      </c>
      <c r="J34" s="8">
        <f>TI_EHG_E!J34+NRG_E!J34+FC_E!J34</f>
        <v>736.77288959999998</v>
      </c>
      <c r="K34" s="8">
        <f>TI_EHG_E!K34+NRG_E!K34+FC_E!K34</f>
        <v>677.37503231999995</v>
      </c>
      <c r="L34" s="8">
        <f>TI_EHG_E!L34+NRG_E!L34+FC_E!L34</f>
        <v>572.41416960000004</v>
      </c>
      <c r="M34" s="8">
        <f>TI_EHG_E!M34+NRG_E!M34+FC_E!M34</f>
        <v>692.49489408000022</v>
      </c>
      <c r="N34" s="8">
        <f>TI_EHG_E!N34+NRG_E!N34+FC_E!N34</f>
        <v>701.63428607999992</v>
      </c>
      <c r="O34" s="8">
        <f>TI_EHG_E!O34+NRG_E!O34+FC_E!O34</f>
        <v>573.23531520000006</v>
      </c>
      <c r="P34" s="8">
        <f>TI_EHG_E!P34+NRG_E!P34+FC_E!P34</f>
        <v>568.39822848000006</v>
      </c>
      <c r="Q34" s="8">
        <f>TI_EHG_E!Q34+NRG_E!Q34+FC_E!Q34</f>
        <v>588.03211007999994</v>
      </c>
      <c r="R34" s="8">
        <f>TI_EHG_E!R34+NRG_E!R34+FC_E!R34</f>
        <v>485.04054527999989</v>
      </c>
      <c r="S34" s="8">
        <f>TI_EHG_E!S34+NRG_E!S34+FC_E!S34</f>
        <v>375.02051328000005</v>
      </c>
      <c r="T34" s="8">
        <f>TI_EHG_E!T34+NRG_E!T34+FC_E!T34</f>
        <v>489.32107776000009</v>
      </c>
      <c r="U34" s="8">
        <f>TI_EHG_E!U34+NRG_E!U34+FC_E!U34</f>
        <v>490.70354688000009</v>
      </c>
      <c r="V34" s="8">
        <f>TI_EHG_E!V34+NRG_E!V34+FC_E!V34</f>
        <v>542.30446080000013</v>
      </c>
      <c r="W34" s="8">
        <f>TI_EHG_E!W34+NRG_E!W34+FC_E!W34</f>
        <v>495.94726656</v>
      </c>
      <c r="X34" s="8">
        <f>TI_EHG_E!X34+NRG_E!X34+FC_E!X34</f>
        <v>516.32785152000008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496.34528147999998</v>
      </c>
      <c r="D36" s="8">
        <f>TI_EHG_E!D36+NRG_E!D36+FC_E!D36</f>
        <v>415.07197668000009</v>
      </c>
      <c r="E36" s="8">
        <f>TI_EHG_E!E36+NRG_E!E36+FC_E!E36</f>
        <v>490.53952620000007</v>
      </c>
      <c r="F36" s="8">
        <f>TI_EHG_E!F36+NRG_E!F36+FC_E!F36</f>
        <v>513.7602757200001</v>
      </c>
      <c r="G36" s="8">
        <f>TI_EHG_E!G36+NRG_E!G36+FC_E!G36</f>
        <v>513.76004856000009</v>
      </c>
      <c r="H36" s="8">
        <f>TI_EHG_E!H36+NRG_E!H36+FC_E!H36</f>
        <v>640.46739780000007</v>
      </c>
      <c r="I36" s="8">
        <f>TI_EHG_E!I36+NRG_E!I36+FC_E!I36</f>
        <v>647.08252415999993</v>
      </c>
      <c r="J36" s="8">
        <f>TI_EHG_E!J36+NRG_E!J36+FC_E!J36</f>
        <v>650.41200828000001</v>
      </c>
      <c r="K36" s="8">
        <f>TI_EHG_E!K36+NRG_E!K36+FC_E!K36</f>
        <v>615.15087012000004</v>
      </c>
      <c r="L36" s="8">
        <f>TI_EHG_E!L36+NRG_E!L36+FC_E!L36</f>
        <v>661.89403763999996</v>
      </c>
      <c r="M36" s="8">
        <f>TI_EHG_E!M36+NRG_E!M36+FC_E!M36</f>
        <v>549.31399595999994</v>
      </c>
      <c r="N36" s="8">
        <f>TI_EHG_E!N36+NRG_E!N36+FC_E!N36</f>
        <v>472.24451411999991</v>
      </c>
      <c r="O36" s="8">
        <f>TI_EHG_E!O36+NRG_E!O36+FC_E!O36</f>
        <v>280.94490036000002</v>
      </c>
      <c r="P36" s="8">
        <f>TI_EHG_E!P36+NRG_E!P36+FC_E!P36</f>
        <v>250.81326216000002</v>
      </c>
      <c r="Q36" s="8">
        <f>TI_EHG_E!Q36+NRG_E!Q36+FC_E!Q36</f>
        <v>216.89804700000002</v>
      </c>
      <c r="R36" s="8">
        <f>TI_EHG_E!R36+NRG_E!R36+FC_E!R36</f>
        <v>240.34845527999997</v>
      </c>
      <c r="S36" s="8">
        <f>TI_EHG_E!S36+NRG_E!S36+FC_E!S36</f>
        <v>259.34266584</v>
      </c>
      <c r="T36" s="8">
        <f>TI_EHG_E!T36+NRG_E!T36+FC_E!T36</f>
        <v>279.96992964000003</v>
      </c>
      <c r="U36" s="8">
        <f>TI_EHG_E!U36+NRG_E!U36+FC_E!U36</f>
        <v>218.15810352000003</v>
      </c>
      <c r="V36" s="8">
        <f>TI_EHG_E!V36+NRG_E!V36+FC_E!V36</f>
        <v>246.56968620000004</v>
      </c>
      <c r="W36" s="8">
        <f>TI_EHG_E!W36+NRG_E!W36+FC_E!W36</f>
        <v>202.03564968000003</v>
      </c>
      <c r="X36" s="8">
        <f>TI_EHG_E!X36+NRG_E!X36+FC_E!X36</f>
        <v>250.25444855999999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5848.2684968400008</v>
      </c>
      <c r="D37" s="8">
        <f>TI_EHG_E!D37+NRG_E!D37+FC_E!D37</f>
        <v>5874.8381168400001</v>
      </c>
      <c r="E37" s="8">
        <f>TI_EHG_E!E37+NRG_E!E37+FC_E!E37</f>
        <v>6332.4261000000015</v>
      </c>
      <c r="F37" s="8">
        <f>TI_EHG_E!F37+NRG_E!F37+FC_E!F37</f>
        <v>6482.9872800000003</v>
      </c>
      <c r="G37" s="8">
        <f>TI_EHG_E!G37+NRG_E!G37+FC_E!G37</f>
        <v>6376.7087999999994</v>
      </c>
      <c r="H37" s="8">
        <f>TI_EHG_E!H37+NRG_E!H37+FC_E!H37</f>
        <v>6201.1315119599985</v>
      </c>
      <c r="I37" s="8">
        <f>TI_EHG_E!I37+NRG_E!I37+FC_E!I37</f>
        <v>5961.2632279200016</v>
      </c>
      <c r="J37" s="8">
        <f>TI_EHG_E!J37+NRG_E!J37+FC_E!J37</f>
        <v>5822.3557576800004</v>
      </c>
      <c r="K37" s="8">
        <f>TI_EHG_E!K37+NRG_E!K37+FC_E!K37</f>
        <v>5442.7357630799997</v>
      </c>
      <c r="L37" s="8">
        <f>TI_EHG_E!L37+NRG_E!L37+FC_E!L37</f>
        <v>5157.0065685599984</v>
      </c>
      <c r="M37" s="8">
        <f>TI_EHG_E!M37+NRG_E!M37+FC_E!M37</f>
        <v>5125.7601964799996</v>
      </c>
      <c r="N37" s="8">
        <f>TI_EHG_E!N37+NRG_E!N37+FC_E!N37</f>
        <v>4743.1382090400002</v>
      </c>
      <c r="O37" s="8">
        <f>TI_EHG_E!O37+NRG_E!O37+FC_E!O37</f>
        <v>4608.1358492399995</v>
      </c>
      <c r="P37" s="8">
        <f>TI_EHG_E!P37+NRG_E!P37+FC_E!P37</f>
        <v>4518.1122386399966</v>
      </c>
      <c r="Q37" s="8">
        <f>TI_EHG_E!Q37+NRG_E!Q37+FC_E!Q37</f>
        <v>4429.3517452800006</v>
      </c>
      <c r="R37" s="8">
        <f>TI_EHG_E!R37+NRG_E!R37+FC_E!R37</f>
        <v>4474.9075417200002</v>
      </c>
      <c r="S37" s="8">
        <f>TI_EHG_E!S37+NRG_E!S37+FC_E!S37</f>
        <v>4422.4286752800008</v>
      </c>
      <c r="T37" s="8">
        <f>TI_EHG_E!T37+NRG_E!T37+FC_E!T37</f>
        <v>4373.1399096000005</v>
      </c>
      <c r="U37" s="8">
        <f>TI_EHG_E!U37+NRG_E!U37+FC_E!U37</f>
        <v>4542.4849377599994</v>
      </c>
      <c r="V37" s="8">
        <f>TI_EHG_E!V37+NRG_E!V37+FC_E!V37</f>
        <v>4523.8091144399987</v>
      </c>
      <c r="W37" s="8">
        <f>TI_EHG_E!W37+NRG_E!W37+FC_E!W37</f>
        <v>3751.8803229599998</v>
      </c>
      <c r="X37" s="8">
        <f>TI_EHG_E!X37+NRG_E!X37+FC_E!X37</f>
        <v>3958.9781616000005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5.9640840000000015</v>
      </c>
      <c r="D38" s="8">
        <f>TI_EHG_E!D38+NRG_E!D38+FC_E!D38</f>
        <v>5.9640840000000015</v>
      </c>
      <c r="E38" s="8">
        <f>TI_EHG_E!E38+NRG_E!E38+FC_E!E38</f>
        <v>8.9459999999999997</v>
      </c>
      <c r="F38" s="8">
        <f>TI_EHG_E!F38+NRG_E!F38+FC_E!F38</f>
        <v>5.9640840000000015</v>
      </c>
      <c r="G38" s="8">
        <f>TI_EHG_E!G38+NRG_E!G38+FC_E!G38</f>
        <v>8.9460000000000015</v>
      </c>
      <c r="H38" s="8">
        <f>TI_EHG_E!H38+NRG_E!H38+FC_E!H38</f>
        <v>8.3109600000000032</v>
      </c>
      <c r="I38" s="8">
        <f>TI_EHG_E!I38+NRG_E!I38+FC_E!I38</f>
        <v>8.5523759999999989</v>
      </c>
      <c r="J38" s="8">
        <f>TI_EHG_E!J38+NRG_E!J38+FC_E!J38</f>
        <v>8.5165919999999993</v>
      </c>
      <c r="K38" s="8">
        <f>TI_EHG_E!K38+NRG_E!K38+FC_E!K38</f>
        <v>8.7610320000000002</v>
      </c>
      <c r="L38" s="8">
        <f>TI_EHG_E!L38+NRG_E!L38+FC_E!L38</f>
        <v>9.7450919999999996</v>
      </c>
      <c r="M38" s="8">
        <f>TI_EHG_E!M38+NRG_E!M38+FC_E!M38</f>
        <v>8.7073560000000008</v>
      </c>
      <c r="N38" s="8">
        <f>TI_EHG_E!N38+NRG_E!N38+FC_E!N38</f>
        <v>13.114836</v>
      </c>
      <c r="O38" s="8">
        <f>TI_EHG_E!O38+NRG_E!O38+FC_E!O38</f>
        <v>7.648956000000001</v>
      </c>
      <c r="P38" s="8">
        <f>TI_EHG_E!P38+NRG_E!P38+FC_E!P38</f>
        <v>6.8347439999999988</v>
      </c>
      <c r="Q38" s="8">
        <f>TI_EHG_E!Q38+NRG_E!Q38+FC_E!Q38</f>
        <v>7.0882560000000003</v>
      </c>
      <c r="R38" s="8">
        <f>TI_EHG_E!R38+NRG_E!R38+FC_E!R38</f>
        <v>7.911287999999999</v>
      </c>
      <c r="S38" s="8">
        <f>TI_EHG_E!S38+NRG_E!S38+FC_E!S38</f>
        <v>9.7660079999999994</v>
      </c>
      <c r="T38" s="8">
        <f>TI_EHG_E!T38+NRG_E!T38+FC_E!T38</f>
        <v>7.1240399999999973</v>
      </c>
      <c r="U38" s="8">
        <f>TI_EHG_E!U38+NRG_E!U38+FC_E!U38</f>
        <v>6.8586839999999984</v>
      </c>
      <c r="V38" s="8">
        <f>TI_EHG_E!V38+NRG_E!V38+FC_E!V38</f>
        <v>6.5575439999999983</v>
      </c>
      <c r="W38" s="8">
        <f>TI_EHG_E!W38+NRG_E!W38+FC_E!W38</f>
        <v>5.4600840000000002</v>
      </c>
      <c r="X38" s="8">
        <f>TI_EHG_E!X38+NRG_E!X38+FC_E!X38</f>
        <v>6.0565679999999977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99.62466876000002</v>
      </c>
      <c r="D40" s="8">
        <f>TI_EHG_E!D40+NRG_E!D40+FC_E!D40</f>
        <v>93.398013720000023</v>
      </c>
      <c r="E40" s="8">
        <f>TI_EHG_E!E40+NRG_E!E40+FC_E!E40</f>
        <v>93.398013720000023</v>
      </c>
      <c r="F40" s="8">
        <f>TI_EHG_E!F40+NRG_E!F40+FC_E!F40</f>
        <v>93.398013720000023</v>
      </c>
      <c r="G40" s="8">
        <f>TI_EHG_E!G40+NRG_E!G40+FC_E!G40</f>
        <v>96.511341240000007</v>
      </c>
      <c r="H40" s="8">
        <f>TI_EHG_E!H40+NRG_E!H40+FC_E!H40</f>
        <v>98.376283439999995</v>
      </c>
      <c r="I40" s="8">
        <f>TI_EHG_E!I40+NRG_E!I40+FC_E!I40</f>
        <v>103.60640447999999</v>
      </c>
      <c r="J40" s="8">
        <f>TI_EHG_E!J40+NRG_E!J40+FC_E!J40</f>
        <v>106.10654004</v>
      </c>
      <c r="K40" s="8">
        <f>TI_EHG_E!K40+NRG_E!K40+FC_E!K40</f>
        <v>103.51943424</v>
      </c>
      <c r="L40" s="8">
        <f>TI_EHG_E!L40+NRG_E!L40+FC_E!L40</f>
        <v>99.801197640000026</v>
      </c>
      <c r="M40" s="8">
        <f>TI_EHG_E!M40+NRG_E!M40+FC_E!M40</f>
        <v>97.664473439999995</v>
      </c>
      <c r="N40" s="8">
        <f>TI_EHG_E!N40+NRG_E!N40+FC_E!N40</f>
        <v>91.931426279999982</v>
      </c>
      <c r="O40" s="8">
        <f>TI_EHG_E!O40+NRG_E!O40+FC_E!O40</f>
        <v>91.146105720000008</v>
      </c>
      <c r="P40" s="8">
        <f>TI_EHG_E!P40+NRG_E!P40+FC_E!P40</f>
        <v>91.388638799999981</v>
      </c>
      <c r="Q40" s="8">
        <f>TI_EHG_E!Q40+NRG_E!Q40+FC_E!Q40</f>
        <v>88.023459960000025</v>
      </c>
      <c r="R40" s="8">
        <f>TI_EHG_E!R40+NRG_E!R40+FC_E!R40</f>
        <v>87.736665240000008</v>
      </c>
      <c r="S40" s="8">
        <f>TI_EHG_E!S40+NRG_E!S40+FC_E!S40</f>
        <v>84.095562960000009</v>
      </c>
      <c r="T40" s="8">
        <f>TI_EHG_E!T40+NRG_E!T40+FC_E!T40</f>
        <v>82.414397160000007</v>
      </c>
      <c r="U40" s="8">
        <f>TI_EHG_E!U40+NRG_E!U40+FC_E!U40</f>
        <v>86.776110000000003</v>
      </c>
      <c r="V40" s="8">
        <f>TI_EHG_E!V40+NRG_E!V40+FC_E!V40</f>
        <v>70.95762108000001</v>
      </c>
      <c r="W40" s="8">
        <f>TI_EHG_E!W40+NRG_E!W40+FC_E!W40</f>
        <v>44.619356879999998</v>
      </c>
      <c r="X40" s="8">
        <f>TI_EHG_E!X40+NRG_E!X40+FC_E!X40</f>
        <v>43.224726960000005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18.679706279999998</v>
      </c>
      <c r="D41" s="8">
        <f>TI_EHG_E!D41+NRG_E!D41+FC_E!D41</f>
        <v>3.113327519999999</v>
      </c>
      <c r="E41" s="8">
        <f>TI_EHG_E!E41+NRG_E!E41+FC_E!E41</f>
        <v>12.453051239999999</v>
      </c>
      <c r="F41" s="8">
        <f>TI_EHG_E!F41+NRG_E!F41+FC_E!F41</f>
        <v>15.566378760000005</v>
      </c>
      <c r="G41" s="8">
        <f>TI_EHG_E!G41+NRG_E!G41+FC_E!G41</f>
        <v>12.453051239999997</v>
      </c>
      <c r="H41" s="8">
        <f>TI_EHG_E!H41+NRG_E!H41+FC_E!H41</f>
        <v>1.20386484</v>
      </c>
      <c r="I41" s="8">
        <f>TI_EHG_E!I41+NRG_E!I41+FC_E!I41</f>
        <v>1.1694391200000003</v>
      </c>
      <c r="J41" s="8">
        <f>TI_EHG_E!J41+NRG_E!J41+FC_E!J41</f>
        <v>0.96029640000000005</v>
      </c>
      <c r="K41" s="8">
        <f>TI_EHG_E!K41+NRG_E!K41+FC_E!K41</f>
        <v>0.85701924000000029</v>
      </c>
      <c r="L41" s="8">
        <f>TI_EHG_E!L41+NRG_E!L41+FC_E!L41</f>
        <v>0.59429664000000004</v>
      </c>
      <c r="M41" s="8">
        <f>TI_EHG_E!M41+NRG_E!M41+FC_E!M41</f>
        <v>0.54874080000000003</v>
      </c>
      <c r="N41" s="8">
        <f>TI_EHG_E!N41+NRG_E!N41+FC_E!N41</f>
        <v>0.62975772000000019</v>
      </c>
      <c r="O41" s="8">
        <f>TI_EHG_E!O41+NRG_E!O41+FC_E!O41</f>
        <v>0.57281291999999995</v>
      </c>
      <c r="P41" s="8">
        <f>TI_EHG_E!P41+NRG_E!P41+FC_E!P41</f>
        <v>0.56064744</v>
      </c>
      <c r="Q41" s="8">
        <f>TI_EHG_E!Q41+NRG_E!Q41+FC_E!Q41</f>
        <v>0.54252864000000012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0</v>
      </c>
      <c r="U41" s="8">
        <f>TI_EHG_E!U41+NRG_E!U41+FC_E!U41</f>
        <v>0</v>
      </c>
      <c r="V41" s="8">
        <f>TI_EHG_E!V41+NRG_E!V41+FC_E!V41</f>
        <v>0</v>
      </c>
      <c r="W41" s="8">
        <f>TI_EHG_E!W41+NRG_E!W41+FC_E!W41</f>
        <v>0</v>
      </c>
      <c r="X41" s="8">
        <f>TI_EHG_E!X41+NRG_E!X41+FC_E!X41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431.94226931999987</v>
      </c>
      <c r="D42" s="8">
        <f>TI_EHG_E!D42+NRG_E!D42+FC_E!D42</f>
        <v>397.93104</v>
      </c>
      <c r="E42" s="8">
        <f>TI_EHG_E!E42+NRG_E!E42+FC_E!E42</f>
        <v>605.39930135999998</v>
      </c>
      <c r="F42" s="8">
        <f>TI_EHG_E!F42+NRG_E!F42+FC_E!F42</f>
        <v>367.32096000000013</v>
      </c>
      <c r="G42" s="8">
        <f>TI_EHG_E!G42+NRG_E!G42+FC_E!G42</f>
        <v>496.56357864000012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18968.622561720003</v>
      </c>
      <c r="D43" s="8">
        <f>TI_EHG_E!D43+NRG_E!D43+FC_E!D43</f>
        <v>20614.619525760005</v>
      </c>
      <c r="E43" s="8">
        <f>TI_EHG_E!E43+NRG_E!E43+FC_E!E43</f>
        <v>21994.21421496</v>
      </c>
      <c r="F43" s="8">
        <f>TI_EHG_E!F43+NRG_E!F43+FC_E!F43</f>
        <v>24065.19080316</v>
      </c>
      <c r="G43" s="8">
        <f>TI_EHG_E!G43+NRG_E!G43+FC_E!G43</f>
        <v>24502.854331800001</v>
      </c>
      <c r="H43" s="8">
        <f>TI_EHG_E!H43+NRG_E!H43+FC_E!H43</f>
        <v>25763.519143439997</v>
      </c>
      <c r="I43" s="8">
        <f>TI_EHG_E!I43+NRG_E!I43+FC_E!I43</f>
        <v>24464.60468244</v>
      </c>
      <c r="J43" s="8">
        <f>TI_EHG_E!J43+NRG_E!J43+FC_E!J43</f>
        <v>23924.147855399999</v>
      </c>
      <c r="K43" s="8">
        <f>TI_EHG_E!K43+NRG_E!K43+FC_E!K43</f>
        <v>23499.425387880001</v>
      </c>
      <c r="L43" s="8">
        <f>TI_EHG_E!L43+NRG_E!L43+FC_E!L43</f>
        <v>22334.452990200007</v>
      </c>
      <c r="M43" s="8">
        <f>TI_EHG_E!M43+NRG_E!M43+FC_E!M43</f>
        <v>23061.552986159997</v>
      </c>
      <c r="N43" s="8">
        <f>TI_EHG_E!N43+NRG_E!N43+FC_E!N43</f>
        <v>21894.100254000004</v>
      </c>
      <c r="O43" s="8">
        <f>TI_EHG_E!O43+NRG_E!O43+FC_E!O43</f>
        <v>21621.662000640001</v>
      </c>
      <c r="P43" s="8">
        <f>TI_EHG_E!P43+NRG_E!P43+FC_E!P43</f>
        <v>22733.264525400002</v>
      </c>
      <c r="Q43" s="8">
        <f>TI_EHG_E!Q43+NRG_E!Q43+FC_E!Q43</f>
        <v>21966.867847080004</v>
      </c>
      <c r="R43" s="8">
        <f>TI_EHG_E!R43+NRG_E!R43+FC_E!R43</f>
        <v>22525.985069640003</v>
      </c>
      <c r="S43" s="8">
        <f>TI_EHG_E!S43+NRG_E!S43+FC_E!S43</f>
        <v>23195.781282959997</v>
      </c>
      <c r="T43" s="8">
        <f>TI_EHG_E!T43+NRG_E!T43+FC_E!T43</f>
        <v>24028.45661736</v>
      </c>
      <c r="U43" s="8">
        <f>TI_EHG_E!U43+NRG_E!U43+FC_E!U43</f>
        <v>23875.812543960001</v>
      </c>
      <c r="V43" s="8">
        <f>TI_EHG_E!V43+NRG_E!V43+FC_E!V43</f>
        <v>24011.407185479999</v>
      </c>
      <c r="W43" s="8">
        <f>TI_EHG_E!W43+NRG_E!W43+FC_E!W43</f>
        <v>21749.651047799998</v>
      </c>
      <c r="X43" s="8">
        <f>TI_EHG_E!X43+NRG_E!X43+FC_E!X43</f>
        <v>22753.115204039997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3850.2620092799998</v>
      </c>
      <c r="D44" s="8">
        <f>TI_EHG_E!D44+NRG_E!D44+FC_E!D44</f>
        <v>4508.3247040800006</v>
      </c>
      <c r="E44" s="8">
        <f>TI_EHG_E!E44+NRG_E!E44+FC_E!E44</f>
        <v>3509.04280896</v>
      </c>
      <c r="F44" s="8">
        <f>TI_EHG_E!F44+NRG_E!F44+FC_E!F44</f>
        <v>4069.604909520001</v>
      </c>
      <c r="G44" s="8">
        <f>TI_EHG_E!G44+NRG_E!G44+FC_E!G44</f>
        <v>3770.3299456800005</v>
      </c>
      <c r="H44" s="8">
        <f>TI_EHG_E!H44+NRG_E!H44+FC_E!H44</f>
        <v>3766.8160166400003</v>
      </c>
      <c r="I44" s="8">
        <f>TI_EHG_E!I44+NRG_E!I44+FC_E!I44</f>
        <v>3788.8352640000007</v>
      </c>
      <c r="J44" s="8">
        <f>TI_EHG_E!J44+NRG_E!J44+FC_E!J44</f>
        <v>2727.1669874400004</v>
      </c>
      <c r="K44" s="8">
        <f>TI_EHG_E!K44+NRG_E!K44+FC_E!K44</f>
        <v>2754.5015714400001</v>
      </c>
      <c r="L44" s="8">
        <f>TI_EHG_E!L44+NRG_E!L44+FC_E!L44</f>
        <v>2340.3143570400002</v>
      </c>
      <c r="M44" s="8">
        <f>TI_EHG_E!M44+NRG_E!M44+FC_E!M44</f>
        <v>2405.0560824000004</v>
      </c>
      <c r="N44" s="8">
        <f>TI_EHG_E!N44+NRG_E!N44+FC_E!N44</f>
        <v>2157.1467307200001</v>
      </c>
      <c r="O44" s="8">
        <f>TI_EHG_E!O44+NRG_E!O44+FC_E!O44</f>
        <v>1706.1567451200003</v>
      </c>
      <c r="P44" s="8">
        <f>TI_EHG_E!P44+NRG_E!P44+FC_E!P44</f>
        <v>1561.68552744</v>
      </c>
      <c r="Q44" s="8">
        <f>TI_EHG_E!Q44+NRG_E!Q44+FC_E!Q44</f>
        <v>1323.7548314400001</v>
      </c>
      <c r="R44" s="8">
        <f>TI_EHG_E!R44+NRG_E!R44+FC_E!R44</f>
        <v>1382.0159476800002</v>
      </c>
      <c r="S44" s="8">
        <f>TI_EHG_E!S44+NRG_E!S44+FC_E!S44</f>
        <v>1193.7285900000002</v>
      </c>
      <c r="T44" s="8">
        <f>TI_EHG_E!T44+NRG_E!T44+FC_E!T44</f>
        <v>1110.9700022400002</v>
      </c>
      <c r="U44" s="8">
        <f>TI_EHG_E!U44+NRG_E!U44+FC_E!U44</f>
        <v>878.24875968000015</v>
      </c>
      <c r="V44" s="8">
        <f>TI_EHG_E!V44+NRG_E!V44+FC_E!V44</f>
        <v>931.38094944000022</v>
      </c>
      <c r="W44" s="8">
        <f>TI_EHG_E!W44+NRG_E!W44+FC_E!W44</f>
        <v>835.83278568000014</v>
      </c>
      <c r="X44" s="8">
        <f>TI_EHG_E!X44+NRG_E!X44+FC_E!X44</f>
        <v>865.95794928000009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6.4650599999999994</v>
      </c>
      <c r="D45" s="8">
        <f>TI_EHG_E!D45+NRG_E!D45+FC_E!D45</f>
        <v>9.6975899999999982</v>
      </c>
      <c r="E45" s="8">
        <f>TI_EHG_E!E45+NRG_E!E45+FC_E!E45</f>
        <v>16.162649999999999</v>
      </c>
      <c r="F45" s="8">
        <f>TI_EHG_E!F45+NRG_E!F45+FC_E!F45</f>
        <v>12.930119999999999</v>
      </c>
      <c r="G45" s="8">
        <f>TI_EHG_E!G45+NRG_E!G45+FC_E!G45</f>
        <v>19.39518</v>
      </c>
      <c r="H45" s="8">
        <f>TI_EHG_E!H45+NRG_E!H45+FC_E!H45</f>
        <v>23.284507320000003</v>
      </c>
      <c r="I45" s="8">
        <f>TI_EHG_E!I45+NRG_E!I45+FC_E!I45</f>
        <v>26.904677039999996</v>
      </c>
      <c r="J45" s="8">
        <f>TI_EHG_E!J45+NRG_E!J45+FC_E!J45</f>
        <v>25.427740679999996</v>
      </c>
      <c r="K45" s="8">
        <f>TI_EHG_E!K45+NRG_E!K45+FC_E!K45</f>
        <v>63.015335639999996</v>
      </c>
      <c r="L45" s="8">
        <f>TI_EHG_E!L45+NRG_E!L45+FC_E!L45</f>
        <v>28.885888079999994</v>
      </c>
      <c r="M45" s="8">
        <f>TI_EHG_E!M45+NRG_E!M45+FC_E!M45</f>
        <v>39.569861520000003</v>
      </c>
      <c r="N45" s="8">
        <f>TI_EHG_E!N45+NRG_E!N45+FC_E!N45</f>
        <v>33.553925280000001</v>
      </c>
      <c r="O45" s="8">
        <f>TI_EHG_E!O45+NRG_E!O45+FC_E!O45</f>
        <v>36.812315519999999</v>
      </c>
      <c r="P45" s="8">
        <f>TI_EHG_E!P45+NRG_E!P45+FC_E!P45</f>
        <v>37.756214280000009</v>
      </c>
      <c r="Q45" s="8">
        <f>TI_EHG_E!Q45+NRG_E!Q45+FC_E!Q45</f>
        <v>48.875589720000015</v>
      </c>
      <c r="R45" s="8">
        <f>TI_EHG_E!R45+NRG_E!R45+FC_E!R45</f>
        <v>51.009587280000012</v>
      </c>
      <c r="S45" s="8">
        <f>TI_EHG_E!S45+NRG_E!S45+FC_E!S45</f>
        <v>50.476021919999994</v>
      </c>
      <c r="T45" s="8">
        <f>TI_EHG_E!T45+NRG_E!T45+FC_E!T45</f>
        <v>52.240851360000008</v>
      </c>
      <c r="U45" s="8">
        <f>TI_EHG_E!U45+NRG_E!U45+FC_E!U45</f>
        <v>51.109861680000009</v>
      </c>
      <c r="V45" s="8">
        <f>TI_EHG_E!V45+NRG_E!V45+FC_E!V45</f>
        <v>49.606801200000007</v>
      </c>
      <c r="W45" s="8">
        <f>TI_EHG_E!W45+NRG_E!W45+FC_E!W45</f>
        <v>43.27737552</v>
      </c>
      <c r="X45" s="8">
        <f>TI_EHG_E!X45+NRG_E!X45+FC_E!X45</f>
        <v>47.57677236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5.198436E-2</v>
      </c>
      <c r="I46" s="8">
        <f>TI_EHG_E!I46+NRG_E!I46+FC_E!I46</f>
        <v>0.10713528000000001</v>
      </c>
      <c r="J46" s="8">
        <f>TI_EHG_E!J46+NRG_E!J46+FC_E!J46</f>
        <v>0.10106604000000001</v>
      </c>
      <c r="K46" s="8">
        <f>TI_EHG_E!K46+NRG_E!K46+FC_E!K46</f>
        <v>8.8927560000000017E-2</v>
      </c>
      <c r="L46" s="8">
        <f>TI_EHG_E!L46+NRG_E!L46+FC_E!L46</f>
        <v>0.10713528000000001</v>
      </c>
      <c r="M46" s="8">
        <f>TI_EHG_E!M46+NRG_E!M46+FC_E!M46</f>
        <v>1.0631725200000002</v>
      </c>
      <c r="N46" s="8">
        <f>TI_EHG_E!N46+NRG_E!N46+FC_E!N46</f>
        <v>0</v>
      </c>
      <c r="O46" s="8">
        <f>TI_EHG_E!O46+NRG_E!O46+FC_E!O46</f>
        <v>0.83333304000000008</v>
      </c>
      <c r="P46" s="8">
        <f>TI_EHG_E!P46+NRG_E!P46+FC_E!P46</f>
        <v>0.53303759999999989</v>
      </c>
      <c r="Q46" s="8">
        <f>TI_EHG_E!Q46+NRG_E!Q46+FC_E!Q46</f>
        <v>0.37682063999999998</v>
      </c>
      <c r="R46" s="8">
        <f>TI_EHG_E!R46+NRG_E!R46+FC_E!R46</f>
        <v>0.40743071999999991</v>
      </c>
      <c r="S46" s="8">
        <f>TI_EHG_E!S46+NRG_E!S46+FC_E!S46</f>
        <v>0.47788667999999984</v>
      </c>
      <c r="T46" s="8">
        <f>TI_EHG_E!T46+NRG_E!T46+FC_E!T46</f>
        <v>0.63436752000000018</v>
      </c>
      <c r="U46" s="8">
        <f>TI_EHG_E!U46+NRG_E!U46+FC_E!U46</f>
        <v>0.46891476000000004</v>
      </c>
      <c r="V46" s="8">
        <f>TI_EHG_E!V46+NRG_E!V46+FC_E!V46</f>
        <v>0.19606284000000002</v>
      </c>
      <c r="W46" s="8">
        <f>TI_EHG_E!W46+NRG_E!W46+FC_E!W46</f>
        <v>6.4386719999999995E-2</v>
      </c>
      <c r="X46" s="8">
        <f>TI_EHG_E!X46+NRG_E!X46+FC_E!X46</f>
        <v>3.9845880000000007E-2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238.11839999999995</v>
      </c>
      <c r="D48" s="8">
        <f>TI_EHG_E!D48+NRG_E!D48+FC_E!D48</f>
        <v>287.72628299999997</v>
      </c>
      <c r="E48" s="8">
        <f>TI_EHG_E!E48+NRG_E!E48+FC_E!E48</f>
        <v>449.08028100000007</v>
      </c>
      <c r="F48" s="8">
        <f>TI_EHG_E!F48+NRG_E!F48+FC_E!F48</f>
        <v>387.98100900000009</v>
      </c>
      <c r="G48" s="8">
        <f>TI_EHG_E!G48+NRG_E!G48+FC_E!G48</f>
        <v>494.90508599999998</v>
      </c>
      <c r="H48" s="8">
        <f>TI_EHG_E!H48+NRG_E!H48+FC_E!H48</f>
        <v>401.70230100000003</v>
      </c>
      <c r="I48" s="8">
        <f>TI_EHG_E!I48+NRG_E!I48+FC_E!I48</f>
        <v>323.851203</v>
      </c>
      <c r="J48" s="8">
        <f>TI_EHG_E!J48+NRG_E!J48+FC_E!J48</f>
        <v>343.99088099999994</v>
      </c>
      <c r="K48" s="8">
        <f>TI_EHG_E!K48+NRG_E!K48+FC_E!K48</f>
        <v>324.49599000000001</v>
      </c>
      <c r="L48" s="8">
        <f>TI_EHG_E!L48+NRG_E!L48+FC_E!L48</f>
        <v>305.32226400000002</v>
      </c>
      <c r="M48" s="8">
        <f>TI_EHG_E!M48+NRG_E!M48+FC_E!M48</f>
        <v>341.43735600000002</v>
      </c>
      <c r="N48" s="8">
        <f>TI_EHG_E!N48+NRG_E!N48+FC_E!N48</f>
        <v>403.19615699999997</v>
      </c>
      <c r="O48" s="8">
        <f>TI_EHG_E!O48+NRG_E!O48+FC_E!O48</f>
        <v>391.54085099999998</v>
      </c>
      <c r="P48" s="8">
        <f>TI_EHG_E!P48+NRG_E!P48+FC_E!P48</f>
        <v>373.84413300000006</v>
      </c>
      <c r="Q48" s="8">
        <f>TI_EHG_E!Q48+NRG_E!Q48+FC_E!Q48</f>
        <v>369.58685400000002</v>
      </c>
      <c r="R48" s="8">
        <f>TI_EHG_E!R48+NRG_E!R48+FC_E!R48</f>
        <v>325.67675399999996</v>
      </c>
      <c r="S48" s="8">
        <f>TI_EHG_E!S48+NRG_E!S48+FC_E!S48</f>
        <v>365.96453399999996</v>
      </c>
      <c r="T48" s="8">
        <f>TI_EHG_E!T48+NRG_E!T48+FC_E!T48</f>
        <v>302.55743699999999</v>
      </c>
      <c r="U48" s="8">
        <f>TI_EHG_E!U48+NRG_E!U48+FC_E!U48</f>
        <v>329.41981800000002</v>
      </c>
      <c r="V48" s="8">
        <f>TI_EHG_E!V48+NRG_E!V48+FC_E!V48</f>
        <v>296.017605</v>
      </c>
      <c r="W48" s="8">
        <f>TI_EHG_E!W48+NRG_E!W48+FC_E!W48</f>
        <v>281.19663000000003</v>
      </c>
      <c r="X48" s="8">
        <f>TI_EHG_E!X48+NRG_E!X48+FC_E!X48</f>
        <v>364.24358099999995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3.0639106800000002</v>
      </c>
      <c r="G50" s="8">
        <f>TI_EHG_E!G50+NRG_E!G50+FC_E!G50</f>
        <v>0</v>
      </c>
      <c r="H50" s="8">
        <f>TI_EHG_E!H50+NRG_E!H50+FC_E!H50</f>
        <v>29.475132119999998</v>
      </c>
      <c r="I50" s="8">
        <f>TI_EHG_E!I50+NRG_E!I50+FC_E!I50</f>
        <v>33.586910279999998</v>
      </c>
      <c r="J50" s="8">
        <f>TI_EHG_E!J50+NRG_E!J50+FC_E!J50</f>
        <v>79.89521148</v>
      </c>
      <c r="K50" s="8">
        <f>TI_EHG_E!K50+NRG_E!K50+FC_E!K50</f>
        <v>84.481973639999993</v>
      </c>
      <c r="L50" s="8">
        <f>TI_EHG_E!L50+NRG_E!L50+FC_E!L50</f>
        <v>54.29304612</v>
      </c>
      <c r="M50" s="8">
        <f>TI_EHG_E!M50+NRG_E!M50+FC_E!M50</f>
        <v>59.942980799999994</v>
      </c>
      <c r="N50" s="8">
        <f>TI_EHG_E!N50+NRG_E!N50+FC_E!N50</f>
        <v>48.701165040000014</v>
      </c>
      <c r="O50" s="8">
        <f>TI_EHG_E!O50+NRG_E!O50+FC_E!O50</f>
        <v>35.446736520000016</v>
      </c>
      <c r="P50" s="8">
        <f>TI_EHG_E!P50+NRG_E!P50+FC_E!P50</f>
        <v>15.72091488</v>
      </c>
      <c r="Q50" s="8">
        <f>TI_EHG_E!Q50+NRG_E!Q50+FC_E!Q50</f>
        <v>10.285778520000001</v>
      </c>
      <c r="R50" s="8">
        <f>TI_EHG_E!R50+NRG_E!R50+FC_E!R50</f>
        <v>8.6739994800000009</v>
      </c>
      <c r="S50" s="8">
        <f>TI_EHG_E!S50+NRG_E!S50+FC_E!S50</f>
        <v>9.3542821200000006</v>
      </c>
      <c r="T50" s="8">
        <f>TI_EHG_E!T50+NRG_E!T50+FC_E!T50</f>
        <v>8.278707240000001</v>
      </c>
      <c r="U50" s="8">
        <f>TI_EHG_E!U50+NRG_E!U50+FC_E!U50</f>
        <v>6.2473589999999994</v>
      </c>
      <c r="V50" s="8">
        <f>TI_EHG_E!V50+NRG_E!V50+FC_E!V50</f>
        <v>8.0826443999999995</v>
      </c>
      <c r="W50" s="8">
        <f>TI_EHG_E!W50+NRG_E!W50+FC_E!W50</f>
        <v>5.9502301199999996</v>
      </c>
      <c r="X50" s="8">
        <f>TI_EHG_E!X50+NRG_E!X50+FC_E!X50</f>
        <v>5.7940131599999996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14716.421280000002</v>
      </c>
      <c r="D51" s="27">
        <f>TI_EHG_E!D51+NRG_E!D51+FC_E!D51</f>
        <v>15829.523819999999</v>
      </c>
      <c r="E51" s="27">
        <f>TI_EHG_E!E51+NRG_E!E51+FC_E!E51</f>
        <v>15732.53253</v>
      </c>
      <c r="F51" s="27">
        <f>TI_EHG_E!F51+NRG_E!F51+FC_E!F51</f>
        <v>16959.641490000002</v>
      </c>
      <c r="G51" s="27">
        <f>TI_EHG_E!G51+NRG_E!G51+FC_E!G51</f>
        <v>17332.459650000004</v>
      </c>
      <c r="H51" s="27">
        <f>TI_EHG_E!H51+NRG_E!H51+FC_E!H51</f>
        <v>18244.681868160002</v>
      </c>
      <c r="I51" s="27">
        <f>TI_EHG_E!I51+NRG_E!I51+FC_E!I51</f>
        <v>17022.394703160004</v>
      </c>
      <c r="J51" s="27">
        <f>TI_EHG_E!J51+NRG_E!J51+FC_E!J51</f>
        <v>16074.461715840003</v>
      </c>
      <c r="K51" s="27">
        <f>TI_EHG_E!K51+NRG_E!K51+FC_E!K51</f>
        <v>16955.94542004</v>
      </c>
      <c r="L51" s="27">
        <f>TI_EHG_E!L51+NRG_E!L51+FC_E!L51</f>
        <v>16507.849295519998</v>
      </c>
      <c r="M51" s="27">
        <f>TI_EHG_E!M51+NRG_E!M51+FC_E!M51</f>
        <v>18189.189722879997</v>
      </c>
      <c r="N51" s="27">
        <f>TI_EHG_E!N51+NRG_E!N51+FC_E!N51</f>
        <v>17223.437400840001</v>
      </c>
      <c r="O51" s="27">
        <f>TI_EHG_E!O51+NRG_E!O51+FC_E!O51</f>
        <v>16462.683970919999</v>
      </c>
      <c r="P51" s="27">
        <f>TI_EHG_E!P51+NRG_E!P51+FC_E!P51</f>
        <v>15880.975755480002</v>
      </c>
      <c r="Q51" s="27">
        <f>TI_EHG_E!Q51+NRG_E!Q51+FC_E!Q51</f>
        <v>14375.764846080001</v>
      </c>
      <c r="R51" s="27">
        <f>TI_EHG_E!R51+NRG_E!R51+FC_E!R51</f>
        <v>15440.599148039999</v>
      </c>
      <c r="S51" s="27">
        <f>TI_EHG_E!S51+NRG_E!S51+FC_E!S51</f>
        <v>16206.207292439998</v>
      </c>
      <c r="T51" s="27">
        <f>TI_EHG_E!T51+NRG_E!T51+FC_E!T51</f>
        <v>17481.992045760002</v>
      </c>
      <c r="U51" s="27">
        <f>TI_EHG_E!U51+NRG_E!U51+FC_E!U51</f>
        <v>16638.14621304</v>
      </c>
      <c r="V51" s="27">
        <f>TI_EHG_E!V51+NRG_E!V51+FC_E!V51</f>
        <v>17218.172707560003</v>
      </c>
      <c r="W51" s="27">
        <f>TI_EHG_E!W51+NRG_E!W51+FC_E!W51</f>
        <v>16413.987577680004</v>
      </c>
      <c r="X51" s="27">
        <f>TI_EHG_E!X51+NRG_E!X51+FC_E!X51</f>
        <v>17406.797288760001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1286.6096884028027</v>
      </c>
      <c r="D52" s="27">
        <f t="shared" ref="D52:X52" si="18">SUM(D53:D54)</f>
        <v>1585.3099086839263</v>
      </c>
      <c r="E52" s="27">
        <f t="shared" si="18"/>
        <v>1878.28087032545</v>
      </c>
      <c r="F52" s="27">
        <f t="shared" si="18"/>
        <v>2172.8306382924102</v>
      </c>
      <c r="G52" s="27">
        <f t="shared" si="18"/>
        <v>2618.2242219337941</v>
      </c>
      <c r="H52" s="27">
        <f t="shared" si="18"/>
        <v>1920.7532734605024</v>
      </c>
      <c r="I52" s="27">
        <f t="shared" si="18"/>
        <v>2342.5871315055037</v>
      </c>
      <c r="J52" s="27">
        <f t="shared" si="18"/>
        <v>2332.9950261116273</v>
      </c>
      <c r="K52" s="27">
        <f t="shared" si="18"/>
        <v>2551.4194690301028</v>
      </c>
      <c r="L52" s="27">
        <f t="shared" si="18"/>
        <v>2681.3665830550199</v>
      </c>
      <c r="M52" s="27">
        <f t="shared" si="18"/>
        <v>3061.75291057398</v>
      </c>
      <c r="N52" s="27">
        <f t="shared" si="18"/>
        <v>3348.8638745529406</v>
      </c>
      <c r="O52" s="27">
        <f t="shared" si="18"/>
        <v>3241.8376634652864</v>
      </c>
      <c r="P52" s="27">
        <f t="shared" si="18"/>
        <v>3115.1540954004527</v>
      </c>
      <c r="Q52" s="27">
        <f t="shared" si="18"/>
        <v>3144.3401129560357</v>
      </c>
      <c r="R52" s="27">
        <f t="shared" si="18"/>
        <v>3161.2103105576807</v>
      </c>
      <c r="S52" s="27">
        <f t="shared" si="18"/>
        <v>3363.2255690813859</v>
      </c>
      <c r="T52" s="27">
        <f t="shared" si="18"/>
        <v>3250.4181569083644</v>
      </c>
      <c r="U52" s="27">
        <f t="shared" si="18"/>
        <v>3063.0813594402066</v>
      </c>
      <c r="V52" s="27">
        <f t="shared" si="18"/>
        <v>2949.9056816337984</v>
      </c>
      <c r="W52" s="27">
        <f t="shared" si="18"/>
        <v>2991.3497865907989</v>
      </c>
      <c r="X52" s="27">
        <f t="shared" si="18"/>
        <v>3057.5881122745041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1091.0902859999999</v>
      </c>
      <c r="D53" s="8">
        <f>TI_EHG_E!D53+NRG_E!D53+FC_E!D53</f>
        <v>1407.4060572000003</v>
      </c>
      <c r="E53" s="8">
        <f>TI_EHG_E!E53+NRG_E!E53+FC_E!E53</f>
        <v>1679.3913707999995</v>
      </c>
      <c r="F53" s="8">
        <f>TI_EHG_E!F53+NRG_E!F53+FC_E!F53</f>
        <v>1933.7895720000001</v>
      </c>
      <c r="G53" s="8">
        <f>TI_EHG_E!G53+NRG_E!G53+FC_E!G53</f>
        <v>2312.8821144000008</v>
      </c>
      <c r="H53" s="8">
        <f>TI_EHG_E!H53+NRG_E!H53+FC_E!H53</f>
        <v>1551.8975472000002</v>
      </c>
      <c r="I53" s="8">
        <f>TI_EHG_E!I53+NRG_E!I53+FC_E!I53</f>
        <v>1871.2321056000008</v>
      </c>
      <c r="J53" s="8">
        <f>TI_EHG_E!J53+NRG_E!J53+FC_E!J53</f>
        <v>1884.2956703999998</v>
      </c>
      <c r="K53" s="8">
        <f>TI_EHG_E!K53+NRG_E!K53+FC_E!K53</f>
        <v>2045.6272980000003</v>
      </c>
      <c r="L53" s="8">
        <f>TI_EHG_E!L53+NRG_E!L53+FC_E!L53</f>
        <v>2075.4774612000001</v>
      </c>
      <c r="M53" s="8">
        <f>TI_EHG_E!M53+NRG_E!M53+FC_E!M53</f>
        <v>2434.8016836000006</v>
      </c>
      <c r="N53" s="8">
        <f>TI_EHG_E!N53+NRG_E!N53+FC_E!N53</f>
        <v>2677.4058168000001</v>
      </c>
      <c r="O53" s="8">
        <f>TI_EHG_E!O53+NRG_E!O53+FC_E!O53</f>
        <v>2545.7246100000002</v>
      </c>
      <c r="P53" s="8">
        <f>TI_EHG_E!P53+NRG_E!P53+FC_E!P53</f>
        <v>2453.6536595999996</v>
      </c>
      <c r="Q53" s="8">
        <f>TI_EHG_E!Q53+NRG_E!Q53+FC_E!Q53</f>
        <v>2388.4475471999995</v>
      </c>
      <c r="R53" s="8">
        <f>TI_EHG_E!R53+NRG_E!R53+FC_E!R53</f>
        <v>2301.1421004000003</v>
      </c>
      <c r="S53" s="8">
        <f>TI_EHG_E!S53+NRG_E!S53+FC_E!S53</f>
        <v>2422.7811036000003</v>
      </c>
      <c r="T53" s="8">
        <f>TI_EHG_E!T53+NRG_E!T53+FC_E!T53</f>
        <v>2364.9659748000004</v>
      </c>
      <c r="U53" s="8">
        <f>TI_EHG_E!U53+NRG_E!U53+FC_E!U53</f>
        <v>2192.5048859999997</v>
      </c>
      <c r="V53" s="8">
        <f>TI_EHG_E!V53+NRG_E!V53+FC_E!V53</f>
        <v>2070.0875052000001</v>
      </c>
      <c r="W53" s="8">
        <f>TI_EHG_E!W53+NRG_E!W53+FC_E!W53</f>
        <v>2062.0391220000001</v>
      </c>
      <c r="X53" s="8">
        <f>TI_EHG_E!X53+NRG_E!X53+FC_E!X53</f>
        <v>2095.4213280000004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195.51940240280283</v>
      </c>
      <c r="D54" s="45">
        <f>TI_EHG_E!D54+NRG_E!D54+FC_E!D54</f>
        <v>177.90385148392608</v>
      </c>
      <c r="E54" s="45">
        <f>TI_EHG_E!E54+NRG_E!E54+FC_E!E54</f>
        <v>198.88949952545053</v>
      </c>
      <c r="F54" s="45">
        <f>TI_EHG_E!F54+NRG_E!F54+FC_E!F54</f>
        <v>239.04106629240997</v>
      </c>
      <c r="G54" s="45">
        <f>TI_EHG_E!G54+NRG_E!G54+FC_E!G54</f>
        <v>305.34210753379318</v>
      </c>
      <c r="H54" s="45">
        <f>TI_EHG_E!H54+NRG_E!H54+FC_E!H54</f>
        <v>368.85572626050214</v>
      </c>
      <c r="I54" s="45">
        <f>TI_EHG_E!I54+NRG_E!I54+FC_E!I54</f>
        <v>471.35502590550323</v>
      </c>
      <c r="J54" s="45">
        <f>TI_EHG_E!J54+NRG_E!J54+FC_E!J54</f>
        <v>448.69935571162773</v>
      </c>
      <c r="K54" s="45">
        <f>TI_EHG_E!K54+NRG_E!K54+FC_E!K54</f>
        <v>505.79217103010239</v>
      </c>
      <c r="L54" s="45">
        <f>TI_EHG_E!L54+NRG_E!L54+FC_E!L54</f>
        <v>605.88912185501988</v>
      </c>
      <c r="M54" s="45">
        <f>TI_EHG_E!M54+NRG_E!M54+FC_E!M54</f>
        <v>626.95122697397937</v>
      </c>
      <c r="N54" s="45">
        <f>TI_EHG_E!N54+NRG_E!N54+FC_E!N54</f>
        <v>671.45805775294025</v>
      </c>
      <c r="O54" s="45">
        <f>TI_EHG_E!O54+NRG_E!O54+FC_E!O54</f>
        <v>696.11305346528604</v>
      </c>
      <c r="P54" s="45">
        <f>TI_EHG_E!P54+NRG_E!P54+FC_E!P54</f>
        <v>661.50043580045315</v>
      </c>
      <c r="Q54" s="45">
        <f>TI_EHG_E!Q54+NRG_E!Q54+FC_E!Q54</f>
        <v>755.89256575603611</v>
      </c>
      <c r="R54" s="45">
        <f>TI_EHG_E!R54+NRG_E!R54+FC_E!R54</f>
        <v>860.06821015768026</v>
      </c>
      <c r="S54" s="45">
        <f>TI_EHG_E!S54+NRG_E!S54+FC_E!S54</f>
        <v>940.44446548138546</v>
      </c>
      <c r="T54" s="45">
        <f>TI_EHG_E!T54+NRG_E!T54+FC_E!T54</f>
        <v>885.45218210836401</v>
      </c>
      <c r="U54" s="45">
        <f>TI_EHG_E!U54+NRG_E!U54+FC_E!U54</f>
        <v>870.57647344020688</v>
      </c>
      <c r="V54" s="45">
        <f>TI_EHG_E!V54+NRG_E!V54+FC_E!V54</f>
        <v>879.81817643379827</v>
      </c>
      <c r="W54" s="45">
        <f>TI_EHG_E!W54+NRG_E!W54+FC_E!W54</f>
        <v>929.31066459079875</v>
      </c>
      <c r="X54" s="45">
        <f>TI_EHG_E!X54+NRG_E!X54+FC_E!X54</f>
        <v>962.16678427450358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13387.4111448</v>
      </c>
      <c r="D61" s="49">
        <f t="shared" si="19"/>
        <v>14299.675053120003</v>
      </c>
      <c r="E61" s="49">
        <f t="shared" si="19"/>
        <v>13539.421529280002</v>
      </c>
      <c r="F61" s="49">
        <f t="shared" si="19"/>
        <v>14026.136436000001</v>
      </c>
      <c r="G61" s="49">
        <f t="shared" si="19"/>
        <v>14196.026032560001</v>
      </c>
      <c r="H61" s="49">
        <f t="shared" si="19"/>
        <v>16716.103778879999</v>
      </c>
      <c r="I61" s="49">
        <f t="shared" si="19"/>
        <v>18993.644516880002</v>
      </c>
      <c r="J61" s="49">
        <f t="shared" si="19"/>
        <v>20881.862509679999</v>
      </c>
      <c r="K61" s="49">
        <f t="shared" si="19"/>
        <v>21776.433436799995</v>
      </c>
      <c r="L61" s="49">
        <f t="shared" si="19"/>
        <v>22781.35828584</v>
      </c>
      <c r="M61" s="49">
        <f t="shared" si="19"/>
        <v>25057.598055839993</v>
      </c>
      <c r="N61" s="49">
        <f t="shared" si="19"/>
        <v>24672.318247439991</v>
      </c>
      <c r="O61" s="49">
        <f t="shared" si="19"/>
        <v>26050.707696959988</v>
      </c>
      <c r="P61" s="49">
        <f t="shared" si="19"/>
        <v>26064.009348480005</v>
      </c>
      <c r="Q61" s="49">
        <f t="shared" si="19"/>
        <v>24857.043169679997</v>
      </c>
      <c r="R61" s="49">
        <f t="shared" si="19"/>
        <v>25590.604381919999</v>
      </c>
      <c r="S61" s="49">
        <f t="shared" si="19"/>
        <v>25689.152114640012</v>
      </c>
      <c r="T61" s="49">
        <f t="shared" si="19"/>
        <v>25906.904870400002</v>
      </c>
      <c r="U61" s="49">
        <f t="shared" si="19"/>
        <v>24597.547510320001</v>
      </c>
      <c r="V61" s="49">
        <f t="shared" si="19"/>
        <v>24461.777362320001</v>
      </c>
      <c r="W61" s="49">
        <f t="shared" si="19"/>
        <v>24435.781003439995</v>
      </c>
      <c r="X61" s="49">
        <f t="shared" si="19"/>
        <v>26996.065223040005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13055.616403200002</v>
      </c>
      <c r="D62" s="52">
        <f>TI_EHG_E!D62+NRG_E!D62+FC_E!D62</f>
        <v>13957.664313600002</v>
      </c>
      <c r="E62" s="52">
        <f>TI_EHG_E!E62+NRG_E!E62+FC_E!E62</f>
        <v>13193.599507200001</v>
      </c>
      <c r="F62" s="52">
        <f>TI_EHG_E!F62+NRG_E!F62+FC_E!F62</f>
        <v>13633.310880000001</v>
      </c>
      <c r="G62" s="52">
        <f>TI_EHG_E!G62+NRG_E!G62+FC_E!G62</f>
        <v>13689.535910400002</v>
      </c>
      <c r="H62" s="52">
        <f>TI_EHG_E!H62+NRG_E!H62+FC_E!H62</f>
        <v>15760.402963199998</v>
      </c>
      <c r="I62" s="52">
        <f>TI_EHG_E!I62+NRG_E!I62+FC_E!I62</f>
        <v>17190.906969599997</v>
      </c>
      <c r="J62" s="52">
        <f>TI_EHG_E!J62+NRG_E!J62+FC_E!J62</f>
        <v>18859.0941504</v>
      </c>
      <c r="K62" s="52">
        <f>TI_EHG_E!K62+NRG_E!K62+FC_E!K62</f>
        <v>19567.262131200001</v>
      </c>
      <c r="L62" s="52">
        <f>TI_EHG_E!L62+NRG_E!L62+FC_E!L62</f>
        <v>20127.123071999999</v>
      </c>
      <c r="M62" s="52">
        <f>TI_EHG_E!M62+NRG_E!M62+FC_E!M62</f>
        <v>22457.222323199992</v>
      </c>
      <c r="N62" s="52">
        <f>TI_EHG_E!N62+NRG_E!N62+FC_E!N62</f>
        <v>22077.135359999993</v>
      </c>
      <c r="O62" s="52">
        <f>TI_EHG_E!O62+NRG_E!O62+FC_E!O62</f>
        <v>23380.596691199989</v>
      </c>
      <c r="P62" s="52">
        <f>TI_EHG_E!P62+NRG_E!P62+FC_E!P62</f>
        <v>23371.513401600001</v>
      </c>
      <c r="Q62" s="52">
        <f>TI_EHG_E!Q62+NRG_E!Q62+FC_E!Q62</f>
        <v>21519.457343999995</v>
      </c>
      <c r="R62" s="52">
        <f>TI_EHG_E!R62+NRG_E!R62+FC_E!R62</f>
        <v>22086.023904000001</v>
      </c>
      <c r="S62" s="52">
        <f>TI_EHG_E!S62+NRG_E!S62+FC_E!S62</f>
        <v>22434.514502400008</v>
      </c>
      <c r="T62" s="52">
        <f>TI_EHG_E!T62+NRG_E!T62+FC_E!T62</f>
        <v>22871.265984000001</v>
      </c>
      <c r="U62" s="52">
        <f>TI_EHG_E!U62+NRG_E!U62+FC_E!U62</f>
        <v>21706.7171328</v>
      </c>
      <c r="V62" s="52">
        <f>TI_EHG_E!V62+NRG_E!V62+FC_E!V62</f>
        <v>21627.379468799998</v>
      </c>
      <c r="W62" s="52">
        <f>TI_EHG_E!W62+NRG_E!W62+FC_E!W62</f>
        <v>21840.009004799998</v>
      </c>
      <c r="X62" s="52">
        <f>TI_EHG_E!X62+NRG_E!X62+FC_E!X62</f>
        <v>24420.209184000007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34.719955200000001</v>
      </c>
      <c r="D63" s="52">
        <f>TI_EHG_E!D63+NRG_E!D63+FC_E!D63</f>
        <v>38.19191039999999</v>
      </c>
      <c r="E63" s="52">
        <f>TI_EHG_E!E63+NRG_E!E63+FC_E!E63</f>
        <v>38.192313599999991</v>
      </c>
      <c r="F63" s="52">
        <f>TI_EHG_E!F63+NRG_E!F63+FC_E!F63</f>
        <v>45.136223999999999</v>
      </c>
      <c r="G63" s="52">
        <f>TI_EHG_E!G63+NRG_E!G63+FC_E!G63</f>
        <v>48.608179199999995</v>
      </c>
      <c r="H63" s="52">
        <f>TI_EHG_E!H63+NRG_E!H63+FC_E!H63</f>
        <v>40.038969599999994</v>
      </c>
      <c r="I63" s="52">
        <f>TI_EHG_E!I63+NRG_E!I63+FC_E!I63</f>
        <v>45.313228800000019</v>
      </c>
      <c r="J63" s="52">
        <f>TI_EHG_E!J63+NRG_E!J63+FC_E!J63</f>
        <v>40.6502208</v>
      </c>
      <c r="K63" s="52">
        <f>TI_EHG_E!K63+NRG_E!K63+FC_E!K63</f>
        <v>46.143014400000013</v>
      </c>
      <c r="L63" s="52">
        <f>TI_EHG_E!L63+NRG_E!L63+FC_E!L63</f>
        <v>38.945491200000006</v>
      </c>
      <c r="M63" s="52">
        <f>TI_EHG_E!M63+NRG_E!M63+FC_E!M63</f>
        <v>41.559839999999994</v>
      </c>
      <c r="N63" s="52">
        <f>TI_EHG_E!N63+NRG_E!N63+FC_E!N63</f>
        <v>38.636236799999978</v>
      </c>
      <c r="O63" s="52">
        <f>TI_EHG_E!O63+NRG_E!O63+FC_E!O63</f>
        <v>44.476185599999994</v>
      </c>
      <c r="P63" s="52">
        <f>TI_EHG_E!P63+NRG_E!P63+FC_E!P63</f>
        <v>42.32390400000002</v>
      </c>
      <c r="Q63" s="52">
        <f>TI_EHG_E!Q63+NRG_E!Q63+FC_E!Q63</f>
        <v>40.47120000000001</v>
      </c>
      <c r="R63" s="52">
        <f>TI_EHG_E!R63+NRG_E!R63+FC_E!R63</f>
        <v>51.031814400000023</v>
      </c>
      <c r="S63" s="52">
        <f>TI_EHG_E!S63+NRG_E!S63+FC_E!S63</f>
        <v>51.092294400000014</v>
      </c>
      <c r="T63" s="52">
        <f>TI_EHG_E!T63+NRG_E!T63+FC_E!T63</f>
        <v>45.17855999999999</v>
      </c>
      <c r="U63" s="52">
        <f>TI_EHG_E!U63+NRG_E!U63+FC_E!U63</f>
        <v>50.9608512</v>
      </c>
      <c r="V63" s="52">
        <f>TI_EHG_E!V63+NRG_E!V63+FC_E!V63</f>
        <v>52.678079999999973</v>
      </c>
      <c r="W63" s="52">
        <f>TI_EHG_E!W63+NRG_E!W63+FC_E!W63</f>
        <v>53.292959999999987</v>
      </c>
      <c r="X63" s="52">
        <f>TI_EHG_E!X63+NRG_E!X63+FC_E!X63</f>
        <v>54.072748799999999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69.614868960000024</v>
      </c>
      <c r="D64" s="52">
        <f>TI_EHG_E!D64+NRG_E!D64+FC_E!D64</f>
        <v>61.861756320000012</v>
      </c>
      <c r="E64" s="52">
        <f>TI_EHG_E!E64+NRG_E!E64+FC_E!E64</f>
        <v>50.177443679999996</v>
      </c>
      <c r="F64" s="52">
        <f>TI_EHG_E!F64+NRG_E!F64+FC_E!F64</f>
        <v>60.060087359999997</v>
      </c>
      <c r="G64" s="52">
        <f>TI_EHG_E!G64+NRG_E!G64+FC_E!G64</f>
        <v>65.410647120000007</v>
      </c>
      <c r="H64" s="52">
        <f>TI_EHG_E!H64+NRG_E!H64+FC_E!H64</f>
        <v>270.88287407999997</v>
      </c>
      <c r="I64" s="52">
        <f>TI_EHG_E!I64+NRG_E!I64+FC_E!I64</f>
        <v>371.26233144000008</v>
      </c>
      <c r="J64" s="52">
        <f>TI_EHG_E!J64+NRG_E!J64+FC_E!J64</f>
        <v>383.96207303999995</v>
      </c>
      <c r="K64" s="52">
        <f>TI_EHG_E!K64+NRG_E!K64+FC_E!K64</f>
        <v>397.95065856000008</v>
      </c>
      <c r="L64" s="52">
        <f>TI_EHG_E!L64+NRG_E!L64+FC_E!L64</f>
        <v>368.23648680000008</v>
      </c>
      <c r="M64" s="52">
        <f>TI_EHG_E!M64+NRG_E!M64+FC_E!M64</f>
        <v>363.79442735999993</v>
      </c>
      <c r="N64" s="52">
        <f>TI_EHG_E!N64+NRG_E!N64+FC_E!N64</f>
        <v>384.53760072000017</v>
      </c>
      <c r="O64" s="52">
        <f>TI_EHG_E!O64+NRG_E!O64+FC_E!O64</f>
        <v>460.52710704000015</v>
      </c>
      <c r="P64" s="52">
        <f>TI_EHG_E!P64+NRG_E!P64+FC_E!P64</f>
        <v>437.13646703999996</v>
      </c>
      <c r="Q64" s="52">
        <f>TI_EHG_E!Q64+NRG_E!Q64+FC_E!Q64</f>
        <v>649.68760584000017</v>
      </c>
      <c r="R64" s="52">
        <f>TI_EHG_E!R64+NRG_E!R64+FC_E!R64</f>
        <v>673.81357679999996</v>
      </c>
      <c r="S64" s="52">
        <f>TI_EHG_E!S64+NRG_E!S64+FC_E!S64</f>
        <v>683.32924295999999</v>
      </c>
      <c r="T64" s="52">
        <f>TI_EHG_E!T64+NRG_E!T64+FC_E!T64</f>
        <v>710.96498928000005</v>
      </c>
      <c r="U64" s="52">
        <f>TI_EHG_E!U64+NRG_E!U64+FC_E!U64</f>
        <v>518.96616408000023</v>
      </c>
      <c r="V64" s="52">
        <f>TI_EHG_E!V64+NRG_E!V64+FC_E!V64</f>
        <v>463.56022440000015</v>
      </c>
      <c r="W64" s="52">
        <f>TI_EHG_E!W64+NRG_E!W64+FC_E!W64</f>
        <v>457.11384264000003</v>
      </c>
      <c r="X64" s="52">
        <f>TI_EHG_E!X64+NRG_E!X64+FC_E!X64</f>
        <v>344.03621616000009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176.49971999999997</v>
      </c>
      <c r="D65" s="52">
        <f>TI_EHG_E!D65+NRG_E!D65+FC_E!D65</f>
        <v>185.90003999999999</v>
      </c>
      <c r="E65" s="52">
        <f>TI_EHG_E!E65+NRG_E!E65+FC_E!E65</f>
        <v>196.99991999999997</v>
      </c>
      <c r="F65" s="52">
        <f>TI_EHG_E!F65+NRG_E!F65+FC_E!F65</f>
        <v>226.29995999999988</v>
      </c>
      <c r="G65" s="52">
        <f>TI_EHG_E!G65+NRG_E!G65+FC_E!G65</f>
        <v>287.2998</v>
      </c>
      <c r="H65" s="52">
        <f>TI_EHG_E!H65+NRG_E!H65+FC_E!H65</f>
        <v>307.63043999999996</v>
      </c>
      <c r="I65" s="52">
        <f>TI_EHG_E!I65+NRG_E!I65+FC_E!I65</f>
        <v>421.32312000000002</v>
      </c>
      <c r="J65" s="52">
        <f>TI_EHG_E!J65+NRG_E!J65+FC_E!J65</f>
        <v>416.23523999999992</v>
      </c>
      <c r="K65" s="52">
        <f>TI_EHG_E!K65+NRG_E!K65+FC_E!K65</f>
        <v>431.04311999999993</v>
      </c>
      <c r="L65" s="52">
        <f>TI_EHG_E!L65+NRG_E!L65+FC_E!L65</f>
        <v>541.36044000000004</v>
      </c>
      <c r="M65" s="52">
        <f>TI_EHG_E!M65+NRG_E!M65+FC_E!M65</f>
        <v>575.82287999999983</v>
      </c>
      <c r="N65" s="52">
        <f>TI_EHG_E!N65+NRG_E!N65+FC_E!N65</f>
        <v>579.59891999999991</v>
      </c>
      <c r="O65" s="52">
        <f>TI_EHG_E!O65+NRG_E!O65+FC_E!O65</f>
        <v>601.57043999999985</v>
      </c>
      <c r="P65" s="52">
        <f>TI_EHG_E!P65+NRG_E!P65+FC_E!P65</f>
        <v>636.62867999999992</v>
      </c>
      <c r="Q65" s="52">
        <f>TI_EHG_E!Q65+NRG_E!Q65+FC_E!Q65</f>
        <v>794.92031999999995</v>
      </c>
      <c r="R65" s="52">
        <f>TI_EHG_E!R65+NRG_E!R65+FC_E!R65</f>
        <v>753.98507999999981</v>
      </c>
      <c r="S65" s="52">
        <f>TI_EHG_E!S65+NRG_E!S65+FC_E!S65</f>
        <v>828.91871999999989</v>
      </c>
      <c r="T65" s="52">
        <f>TI_EHG_E!T65+NRG_E!T65+FC_E!T65</f>
        <v>778.40567999999985</v>
      </c>
      <c r="U65" s="52">
        <f>TI_EHG_E!U65+NRG_E!U65+FC_E!U65</f>
        <v>763.13700000000006</v>
      </c>
      <c r="V65" s="52">
        <f>TI_EHG_E!V65+NRG_E!V65+FC_E!V65</f>
        <v>790.07795999999996</v>
      </c>
      <c r="W65" s="52">
        <f>TI_EHG_E!W65+NRG_E!W65+FC_E!W65</f>
        <v>801.55979999999977</v>
      </c>
      <c r="X65" s="52">
        <f>TI_EHG_E!X65+NRG_E!X65+FC_E!X65</f>
        <v>857.8220399999999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38.530464480000006</v>
      </c>
      <c r="K67" s="52">
        <f>TI_EHG_E!K67+NRG_E!K67+FC_E!K67</f>
        <v>160.36998623999995</v>
      </c>
      <c r="L67" s="52">
        <f>TI_EHG_E!L67+NRG_E!L67+FC_E!L67</f>
        <v>231.21209808000003</v>
      </c>
      <c r="M67" s="52">
        <f>TI_EHG_E!M67+NRG_E!M67+FC_E!M67</f>
        <v>231.98948208000002</v>
      </c>
      <c r="N67" s="52">
        <f>TI_EHG_E!N67+NRG_E!N67+FC_E!N67</f>
        <v>228.90110111999994</v>
      </c>
      <c r="O67" s="52">
        <f>TI_EHG_E!O67+NRG_E!O67+FC_E!O67</f>
        <v>228.99897503999998</v>
      </c>
      <c r="P67" s="52">
        <f>TI_EHG_E!P67+NRG_E!P67+FC_E!P67</f>
        <v>195.90892416</v>
      </c>
      <c r="Q67" s="52">
        <f>TI_EHG_E!Q67+NRG_E!Q67+FC_E!Q67</f>
        <v>186.51277296000001</v>
      </c>
      <c r="R67" s="52">
        <f>TI_EHG_E!R67+NRG_E!R67+FC_E!R67</f>
        <v>177.39622512</v>
      </c>
      <c r="S67" s="52">
        <f>TI_EHG_E!S67+NRG_E!S67+FC_E!S67</f>
        <v>169.34227199999995</v>
      </c>
      <c r="T67" s="52">
        <f>TI_EHG_E!T67+NRG_E!T67+FC_E!T67</f>
        <v>166.05712367999999</v>
      </c>
      <c r="U67" s="52">
        <f>TI_EHG_E!U67+NRG_E!U67+FC_E!U67</f>
        <v>170.72448623999995</v>
      </c>
      <c r="V67" s="52">
        <f>TI_EHG_E!V67+NRG_E!V67+FC_E!V67</f>
        <v>167.48700048000001</v>
      </c>
      <c r="W67" s="52">
        <f>TI_EHG_E!W67+NRG_E!W67+FC_E!W67</f>
        <v>166.54521887999999</v>
      </c>
      <c r="X67" s="52">
        <f>TI_EHG_E!X67+NRG_E!X67+FC_E!X67</f>
        <v>154.53807696000001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50.960197439999995</v>
      </c>
      <c r="D68" s="52">
        <f>TI_EHG_E!D68+NRG_E!D68+FC_E!D68</f>
        <v>56.057032799999988</v>
      </c>
      <c r="E68" s="52">
        <f>TI_EHG_E!E68+NRG_E!E68+FC_E!E68</f>
        <v>59.187468959999997</v>
      </c>
      <c r="F68" s="52">
        <f>TI_EHG_E!F68+NRG_E!F68+FC_E!F68</f>
        <v>60.459575039999997</v>
      </c>
      <c r="G68" s="52">
        <f>TI_EHG_E!G68+NRG_E!G68+FC_E!G68</f>
        <v>63.699099839999981</v>
      </c>
      <c r="H68" s="52">
        <f>TI_EHG_E!H68+NRG_E!H68+FC_E!H68</f>
        <v>63.699099839999988</v>
      </c>
      <c r="I68" s="52">
        <f>TI_EHG_E!I68+NRG_E!I68+FC_E!I68</f>
        <v>110.12931504000001</v>
      </c>
      <c r="J68" s="52">
        <f>TI_EHG_E!J68+NRG_E!J68+FC_E!J68</f>
        <v>176.41442736000002</v>
      </c>
      <c r="K68" s="52">
        <f>TI_EHG_E!K68+NRG_E!K68+FC_E!K68</f>
        <v>287.55943920000004</v>
      </c>
      <c r="L68" s="52">
        <f>TI_EHG_E!L68+NRG_E!L68+FC_E!L68</f>
        <v>345.90223584000012</v>
      </c>
      <c r="M68" s="52">
        <f>TI_EHG_E!M68+NRG_E!M68+FC_E!M68</f>
        <v>236.21870592000002</v>
      </c>
      <c r="N68" s="52">
        <f>TI_EHG_E!N68+NRG_E!N68+FC_E!N68</f>
        <v>262.83378527999997</v>
      </c>
      <c r="O68" s="52">
        <f>TI_EHG_E!O68+NRG_E!O68+FC_E!O68</f>
        <v>191.79082800000003</v>
      </c>
      <c r="P68" s="52">
        <f>TI_EHG_E!P68+NRG_E!P68+FC_E!P68</f>
        <v>212.02575119999997</v>
      </c>
      <c r="Q68" s="52">
        <f>TI_EHG_E!Q68+NRG_E!Q68+FC_E!Q68</f>
        <v>514.05115967999996</v>
      </c>
      <c r="R68" s="52">
        <f>TI_EHG_E!R68+NRG_E!R68+FC_E!R68</f>
        <v>649.15157807999969</v>
      </c>
      <c r="S68" s="52">
        <f>TI_EHG_E!S68+NRG_E!S68+FC_E!S68</f>
        <v>309.74878223999997</v>
      </c>
      <c r="T68" s="52">
        <f>TI_EHG_E!T68+NRG_E!T68+FC_E!T68</f>
        <v>123.01069536</v>
      </c>
      <c r="U68" s="52">
        <f>TI_EHG_E!U68+NRG_E!U68+FC_E!U68</f>
        <v>225.91237824000001</v>
      </c>
      <c r="V68" s="52">
        <f>TI_EHG_E!V68+NRG_E!V68+FC_E!V68</f>
        <v>206.93758176000003</v>
      </c>
      <c r="W68" s="52">
        <f>TI_EHG_E!W68+NRG_E!W68+FC_E!W68</f>
        <v>90.076121279999981</v>
      </c>
      <c r="X68" s="52">
        <f>TI_EHG_E!X68+NRG_E!X68+FC_E!X68</f>
        <v>69.264404639999995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182.03478623999999</v>
      </c>
      <c r="I69" s="52">
        <f>TI_EHG_E!I69+NRG_E!I69+FC_E!I69</f>
        <v>729.36792144000003</v>
      </c>
      <c r="J69" s="52">
        <f>TI_EHG_E!J69+NRG_E!J69+FC_E!J69</f>
        <v>829.9071216000001</v>
      </c>
      <c r="K69" s="52">
        <f>TI_EHG_E!K69+NRG_E!K69+FC_E!K69</f>
        <v>815.22246528000005</v>
      </c>
      <c r="L69" s="52">
        <f>TI_EHG_E!L69+NRG_E!L69+FC_E!L69</f>
        <v>1051.8268046399999</v>
      </c>
      <c r="M69" s="52">
        <f>TI_EHG_E!M69+NRG_E!M69+FC_E!M69</f>
        <v>1108.8090518400002</v>
      </c>
      <c r="N69" s="52">
        <f>TI_EHG_E!N69+NRG_E!N69+FC_E!N69</f>
        <v>1093.7040984</v>
      </c>
      <c r="O69" s="52">
        <f>TI_EHG_E!O69+NRG_E!O69+FC_E!O69</f>
        <v>1142.5941604800003</v>
      </c>
      <c r="P69" s="52">
        <f>TI_EHG_E!P69+NRG_E!P69+FC_E!P69</f>
        <v>1167.3024825599998</v>
      </c>
      <c r="Q69" s="52">
        <f>TI_EHG_E!Q69+NRG_E!Q69+FC_E!Q69</f>
        <v>1150.1526268800001</v>
      </c>
      <c r="R69" s="52">
        <f>TI_EHG_E!R69+NRG_E!R69+FC_E!R69</f>
        <v>1197.1091692799996</v>
      </c>
      <c r="S69" s="52">
        <f>TI_EHG_E!S69+NRG_E!S69+FC_E!S69</f>
        <v>1209.8470521599997</v>
      </c>
      <c r="T69" s="52">
        <f>TI_EHG_E!T69+NRG_E!T69+FC_E!T69</f>
        <v>1209.7749211199998</v>
      </c>
      <c r="U69" s="52">
        <f>TI_EHG_E!U69+NRG_E!U69+FC_E!U69</f>
        <v>1159.33162032</v>
      </c>
      <c r="V69" s="52">
        <f>TI_EHG_E!V69+NRG_E!V69+FC_E!V69</f>
        <v>1153.5226502400001</v>
      </c>
      <c r="W69" s="52">
        <f>TI_EHG_E!W69+NRG_E!W69+FC_E!W69</f>
        <v>1027.0912103999999</v>
      </c>
      <c r="X69" s="52">
        <f>TI_EHG_E!X69+NRG_E!X69+FC_E!X69</f>
        <v>1096.0105075200001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1.26487584</v>
      </c>
      <c r="F72" s="55">
        <f>TI_EHG_E!F72+NRG_E!F72+FC_E!F72</f>
        <v>0.86970959999999997</v>
      </c>
      <c r="G72" s="55">
        <f>TI_EHG_E!G72+NRG_E!G72+FC_E!G72</f>
        <v>41.472395999999989</v>
      </c>
      <c r="H72" s="55">
        <f>TI_EHG_E!H72+NRG_E!H72+FC_E!H72</f>
        <v>91.414645919999998</v>
      </c>
      <c r="I72" s="55">
        <f>TI_EHG_E!I72+NRG_E!I72+FC_E!I72</f>
        <v>125.34163056</v>
      </c>
      <c r="J72" s="55">
        <f>TI_EHG_E!J72+NRG_E!J72+FC_E!J72</f>
        <v>137.06881200000001</v>
      </c>
      <c r="K72" s="55">
        <f>TI_EHG_E!K72+NRG_E!K72+FC_E!K72</f>
        <v>70.882621919999991</v>
      </c>
      <c r="L72" s="55">
        <f>TI_EHG_E!L72+NRG_E!L72+FC_E!L72</f>
        <v>76.751657279999975</v>
      </c>
      <c r="M72" s="55">
        <f>TI_EHG_E!M72+NRG_E!M72+FC_E!M72</f>
        <v>42.181345439999994</v>
      </c>
      <c r="N72" s="55">
        <f>TI_EHG_E!N72+NRG_E!N72+FC_E!N72</f>
        <v>6.9711451199999992</v>
      </c>
      <c r="O72" s="55">
        <f>TI_EHG_E!O72+NRG_E!O72+FC_E!O72</f>
        <v>0.15330959999999999</v>
      </c>
      <c r="P72" s="55">
        <f>TI_EHG_E!P72+NRG_E!P72+FC_E!P72</f>
        <v>1.16973792</v>
      </c>
      <c r="Q72" s="55">
        <f>TI_EHG_E!Q72+NRG_E!Q72+FC_E!Q72</f>
        <v>1.7901403199999999</v>
      </c>
      <c r="R72" s="55">
        <f>TI_EHG_E!R72+NRG_E!R72+FC_E!R72</f>
        <v>2.0930342399999997</v>
      </c>
      <c r="S72" s="55">
        <f>TI_EHG_E!S72+NRG_E!S72+FC_E!S72</f>
        <v>2.3592484799999993</v>
      </c>
      <c r="T72" s="55">
        <f>TI_EHG_E!T72+NRG_E!T72+FC_E!T72</f>
        <v>2.2469169599999996</v>
      </c>
      <c r="U72" s="55">
        <f>TI_EHG_E!U72+NRG_E!U72+FC_E!U72</f>
        <v>1.7978774399999997</v>
      </c>
      <c r="V72" s="55">
        <f>TI_EHG_E!V72+NRG_E!V72+FC_E!V72</f>
        <v>0.13439663999999998</v>
      </c>
      <c r="W72" s="55">
        <f>TI_EHG_E!W72+NRG_E!W72+FC_E!W72</f>
        <v>9.2845439999999974E-2</v>
      </c>
      <c r="X72" s="55">
        <f>TI_EHG_E!X72+NRG_E!X72+FC_E!X72</f>
        <v>0.11204496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13314.761751291997</v>
      </c>
      <c r="D2" s="21">
        <f t="shared" ref="D2:X2" si="0">SUM(D3,D17,D22,D25,D26,D51,D52)</f>
        <v>15023.723235607717</v>
      </c>
      <c r="E2" s="21">
        <f t="shared" si="0"/>
        <v>14845.535103757526</v>
      </c>
      <c r="F2" s="21">
        <f t="shared" si="0"/>
        <v>17249.424949191311</v>
      </c>
      <c r="G2" s="21">
        <f t="shared" si="0"/>
        <v>17749.011584612057</v>
      </c>
      <c r="H2" s="21">
        <f t="shared" si="0"/>
        <v>18156.926823017875</v>
      </c>
      <c r="I2" s="21">
        <f t="shared" si="0"/>
        <v>17132.147544739011</v>
      </c>
      <c r="J2" s="21">
        <f t="shared" si="0"/>
        <v>16085.975838032426</v>
      </c>
      <c r="K2" s="21">
        <f t="shared" si="0"/>
        <v>15482.058505379466</v>
      </c>
      <c r="L2" s="21">
        <f t="shared" si="0"/>
        <v>14134.600711592931</v>
      </c>
      <c r="M2" s="21">
        <f t="shared" si="0"/>
        <v>16689.48411871829</v>
      </c>
      <c r="N2" s="21">
        <f t="shared" si="0"/>
        <v>16351.714811116146</v>
      </c>
      <c r="O2" s="21">
        <f t="shared" si="0"/>
        <v>14537.91035169689</v>
      </c>
      <c r="P2" s="21">
        <f t="shared" si="0"/>
        <v>13831.204077813469</v>
      </c>
      <c r="Q2" s="21">
        <f t="shared" si="0"/>
        <v>11966.403241482092</v>
      </c>
      <c r="R2" s="21">
        <f t="shared" si="0"/>
        <v>12969.547995662122</v>
      </c>
      <c r="S2" s="21">
        <f t="shared" si="0"/>
        <v>12384.38183909199</v>
      </c>
      <c r="T2" s="21">
        <f t="shared" si="0"/>
        <v>13829.347966825217</v>
      </c>
      <c r="U2" s="21">
        <f t="shared" si="0"/>
        <v>12477.84785511755</v>
      </c>
      <c r="V2" s="21">
        <f t="shared" si="0"/>
        <v>12758.691505176121</v>
      </c>
      <c r="W2" s="21">
        <f t="shared" si="0"/>
        <v>11054.052825554852</v>
      </c>
      <c r="X2" s="21">
        <f t="shared" si="0"/>
        <v>11911.276415584012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4826.169900009194</v>
      </c>
      <c r="D3" s="24">
        <f t="shared" ref="D3:X3" si="2">SUM(D4,D8,D11)</f>
        <v>5760.2998242437898</v>
      </c>
      <c r="E3" s="24">
        <f t="shared" si="2"/>
        <v>5473.6285260320756</v>
      </c>
      <c r="F3" s="24">
        <f t="shared" si="2"/>
        <v>6838.6656990188985</v>
      </c>
      <c r="G3" s="24">
        <f t="shared" si="2"/>
        <v>6682.8232297182622</v>
      </c>
      <c r="H3" s="24">
        <f t="shared" si="2"/>
        <v>6165.3080423173687</v>
      </c>
      <c r="I3" s="24">
        <f t="shared" si="2"/>
        <v>5990.9854888735063</v>
      </c>
      <c r="J3" s="24">
        <f t="shared" si="2"/>
        <v>5185.2512381607976</v>
      </c>
      <c r="K3" s="24">
        <f t="shared" si="2"/>
        <v>4505.4902929093641</v>
      </c>
      <c r="L3" s="24">
        <f t="shared" si="2"/>
        <v>3121.9086840979121</v>
      </c>
      <c r="M3" s="24">
        <f t="shared" si="2"/>
        <v>3955.6681767043087</v>
      </c>
      <c r="N3" s="24">
        <f t="shared" si="2"/>
        <v>4335.100390563206</v>
      </c>
      <c r="O3" s="24">
        <f t="shared" si="2"/>
        <v>3532.842532271603</v>
      </c>
      <c r="P3" s="24">
        <f t="shared" si="2"/>
        <v>3410.4080036530131</v>
      </c>
      <c r="Q3" s="24">
        <f t="shared" si="2"/>
        <v>2398.3589140460554</v>
      </c>
      <c r="R3" s="24">
        <f t="shared" si="2"/>
        <v>2435.6094305844399</v>
      </c>
      <c r="S3" s="24">
        <f t="shared" si="2"/>
        <v>1695.7886262106035</v>
      </c>
      <c r="T3" s="24">
        <f t="shared" si="2"/>
        <v>1452.5773828768515</v>
      </c>
      <c r="U3" s="24">
        <f t="shared" si="2"/>
        <v>1551.7428953973435</v>
      </c>
      <c r="V3" s="24">
        <f t="shared" si="2"/>
        <v>1418.4229700223214</v>
      </c>
      <c r="W3" s="24">
        <f t="shared" si="2"/>
        <v>499.38819640405222</v>
      </c>
      <c r="X3" s="24">
        <f t="shared" si="2"/>
        <v>89.181969949507177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3636.7628655975609</v>
      </c>
      <c r="D4" s="19">
        <f t="shared" ref="D4:X4" si="4">SUM(D5:D7)</f>
        <v>4328.5696145391175</v>
      </c>
      <c r="E4" s="19">
        <f t="shared" si="4"/>
        <v>4125.2142314943285</v>
      </c>
      <c r="F4" s="19">
        <f t="shared" si="4"/>
        <v>5442.3999459907818</v>
      </c>
      <c r="G4" s="19">
        <f t="shared" si="4"/>
        <v>5687.5506182003874</v>
      </c>
      <c r="H4" s="19">
        <f t="shared" si="4"/>
        <v>5113.4845211802685</v>
      </c>
      <c r="I4" s="19">
        <f t="shared" si="4"/>
        <v>5359.8553197707834</v>
      </c>
      <c r="J4" s="19">
        <f t="shared" si="4"/>
        <v>5185.2512381607976</v>
      </c>
      <c r="K4" s="19">
        <f t="shared" si="4"/>
        <v>4505.4902929093641</v>
      </c>
      <c r="L4" s="19">
        <f t="shared" si="4"/>
        <v>3121.9086840979121</v>
      </c>
      <c r="M4" s="19">
        <f t="shared" si="4"/>
        <v>3955.6681767043087</v>
      </c>
      <c r="N4" s="19">
        <f t="shared" si="4"/>
        <v>4335.100390563206</v>
      </c>
      <c r="O4" s="19">
        <f t="shared" si="4"/>
        <v>3532.842532271603</v>
      </c>
      <c r="P4" s="19">
        <f t="shared" si="4"/>
        <v>3410.4080036530131</v>
      </c>
      <c r="Q4" s="19">
        <f t="shared" si="4"/>
        <v>2398.3589140460554</v>
      </c>
      <c r="R4" s="19">
        <f t="shared" si="4"/>
        <v>2435.6094305844399</v>
      </c>
      <c r="S4" s="19">
        <f t="shared" si="4"/>
        <v>1695.7886262106035</v>
      </c>
      <c r="T4" s="19">
        <f t="shared" si="4"/>
        <v>1452.5773828768515</v>
      </c>
      <c r="U4" s="19">
        <f t="shared" si="4"/>
        <v>1551.7428953973435</v>
      </c>
      <c r="V4" s="19">
        <f t="shared" si="4"/>
        <v>1418.4229700223214</v>
      </c>
      <c r="W4" s="19">
        <f t="shared" si="4"/>
        <v>499.38819640405222</v>
      </c>
      <c r="X4" s="19">
        <f t="shared" si="4"/>
        <v>89.181969949507177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236.79819905279999</v>
      </c>
      <c r="J5" s="8">
        <f>TI_EHG_E_E!J5+TI_EHG_CHP_E!J5+TI_EHG_H_E!J5</f>
        <v>377.34179017920002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3636.7628655975609</v>
      </c>
      <c r="D7" s="8">
        <f>TI_EHG_E_E!D7+TI_EHG_CHP_E!D7+TI_EHG_H_E!D7</f>
        <v>4328.5696145391175</v>
      </c>
      <c r="E7" s="8">
        <f>TI_EHG_E_E!E7+TI_EHG_CHP_E!E7+TI_EHG_H_E!E7</f>
        <v>4125.2142314943285</v>
      </c>
      <c r="F7" s="8">
        <f>TI_EHG_E_E!F7+TI_EHG_CHP_E!F7+TI_EHG_H_E!F7</f>
        <v>5442.3999459907818</v>
      </c>
      <c r="G7" s="8">
        <f>TI_EHG_E_E!G7+TI_EHG_CHP_E!G7+TI_EHG_H_E!G7</f>
        <v>5687.5506182003874</v>
      </c>
      <c r="H7" s="8">
        <f>TI_EHG_E_E!H7+TI_EHG_CHP_E!H7+TI_EHG_H_E!H7</f>
        <v>5113.4845211802685</v>
      </c>
      <c r="I7" s="8">
        <f>TI_EHG_E_E!I7+TI_EHG_CHP_E!I7+TI_EHG_H_E!I7</f>
        <v>5123.0571207179837</v>
      </c>
      <c r="J7" s="8">
        <f>TI_EHG_E_E!J7+TI_EHG_CHP_E!J7+TI_EHG_H_E!J7</f>
        <v>4807.9094479815976</v>
      </c>
      <c r="K7" s="8">
        <f>TI_EHG_E_E!K7+TI_EHG_CHP_E!K7+TI_EHG_H_E!K7</f>
        <v>4505.4902929093641</v>
      </c>
      <c r="L7" s="8">
        <f>TI_EHG_E_E!L7+TI_EHG_CHP_E!L7+TI_EHG_H_E!L7</f>
        <v>3121.9086840979121</v>
      </c>
      <c r="M7" s="8">
        <f>TI_EHG_E_E!M7+TI_EHG_CHP_E!M7+TI_EHG_H_E!M7</f>
        <v>3955.6681767043087</v>
      </c>
      <c r="N7" s="8">
        <f>TI_EHG_E_E!N7+TI_EHG_CHP_E!N7+TI_EHG_H_E!N7</f>
        <v>4335.100390563206</v>
      </c>
      <c r="O7" s="8">
        <f>TI_EHG_E_E!O7+TI_EHG_CHP_E!O7+TI_EHG_H_E!O7</f>
        <v>3532.842532271603</v>
      </c>
      <c r="P7" s="8">
        <f>TI_EHG_E_E!P7+TI_EHG_CHP_E!P7+TI_EHG_H_E!P7</f>
        <v>3410.4080036530131</v>
      </c>
      <c r="Q7" s="8">
        <f>TI_EHG_E_E!Q7+TI_EHG_CHP_E!Q7+TI_EHG_H_E!Q7</f>
        <v>2398.3589140460554</v>
      </c>
      <c r="R7" s="8">
        <f>TI_EHG_E_E!R7+TI_EHG_CHP_E!R7+TI_EHG_H_E!R7</f>
        <v>2435.6094305844399</v>
      </c>
      <c r="S7" s="8">
        <f>TI_EHG_E_E!S7+TI_EHG_CHP_E!S7+TI_EHG_H_E!S7</f>
        <v>1695.7886262106035</v>
      </c>
      <c r="T7" s="8">
        <f>TI_EHG_E_E!T7+TI_EHG_CHP_E!T7+TI_EHG_H_E!T7</f>
        <v>1452.5773828768515</v>
      </c>
      <c r="U7" s="8">
        <f>TI_EHG_E_E!U7+TI_EHG_CHP_E!U7+TI_EHG_H_E!U7</f>
        <v>1551.7428953973435</v>
      </c>
      <c r="V7" s="8">
        <f>TI_EHG_E_E!V7+TI_EHG_CHP_E!V7+TI_EHG_H_E!V7</f>
        <v>1418.4229700223214</v>
      </c>
      <c r="W7" s="8">
        <f>TI_EHG_E_E!W7+TI_EHG_CHP_E!W7+TI_EHG_H_E!W7</f>
        <v>499.38819640405222</v>
      </c>
      <c r="X7" s="8">
        <f>TI_EHG_E_E!X7+TI_EHG_CHP_E!X7+TI_EHG_H_E!X7</f>
        <v>89.181969949507177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1189.4070344116333</v>
      </c>
      <c r="D8" s="19">
        <f t="shared" ref="D8:X8" si="6">SUM(D9:D10)</f>
        <v>1431.7302097046722</v>
      </c>
      <c r="E8" s="19">
        <f t="shared" si="6"/>
        <v>1348.4142945377473</v>
      </c>
      <c r="F8" s="19">
        <f t="shared" si="6"/>
        <v>1396.2657530281167</v>
      </c>
      <c r="G8" s="19">
        <f t="shared" si="6"/>
        <v>995.27261151787525</v>
      </c>
      <c r="H8" s="19">
        <f t="shared" si="6"/>
        <v>1051.8235211371007</v>
      </c>
      <c r="I8" s="19">
        <f t="shared" si="6"/>
        <v>631.13016910272256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1189.4070344116333</v>
      </c>
      <c r="D10" s="8">
        <f>TI_EHG_E_E!D10+TI_EHG_CHP_E!D10+TI_EHG_H_E!D10</f>
        <v>1431.7302097046722</v>
      </c>
      <c r="E10" s="8">
        <f>TI_EHG_E_E!E10+TI_EHG_CHP_E!E10+TI_EHG_H_E!E10</f>
        <v>1348.4142945377473</v>
      </c>
      <c r="F10" s="8">
        <f>TI_EHG_E_E!F10+TI_EHG_CHP_E!F10+TI_EHG_H_E!F10</f>
        <v>1396.2657530281167</v>
      </c>
      <c r="G10" s="8">
        <f>TI_EHG_E_E!G10+TI_EHG_CHP_E!G10+TI_EHG_H_E!G10</f>
        <v>995.27261151787525</v>
      </c>
      <c r="H10" s="8">
        <f>TI_EHG_E_E!H10+TI_EHG_CHP_E!H10+TI_EHG_H_E!H10</f>
        <v>1051.8235211371007</v>
      </c>
      <c r="I10" s="8">
        <f>TI_EHG_E_E!I10+TI_EHG_CHP_E!I10+TI_EHG_H_E!I10</f>
        <v>631.13016910272256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1707.1757999999993</v>
      </c>
      <c r="D17" s="27">
        <f t="shared" ref="D17:X17" si="10">SUM(D18:D21)</f>
        <v>2183.3471520000003</v>
      </c>
      <c r="E17" s="27">
        <f t="shared" si="10"/>
        <v>2514.4117920000003</v>
      </c>
      <c r="F17" s="27">
        <f t="shared" si="10"/>
        <v>2432.7705600000008</v>
      </c>
      <c r="G17" s="27">
        <f t="shared" si="10"/>
        <v>2990.3622479999999</v>
      </c>
      <c r="H17" s="27">
        <f t="shared" si="10"/>
        <v>3113.8239009600011</v>
      </c>
      <c r="I17" s="27">
        <f t="shared" si="10"/>
        <v>3169.56496608</v>
      </c>
      <c r="J17" s="27">
        <f t="shared" si="10"/>
        <v>3505.1181249599995</v>
      </c>
      <c r="K17" s="27">
        <f t="shared" si="10"/>
        <v>3052.0327579200002</v>
      </c>
      <c r="L17" s="27">
        <f t="shared" si="10"/>
        <v>2671.5715675200004</v>
      </c>
      <c r="M17" s="27">
        <f t="shared" si="10"/>
        <v>3695.9225745600006</v>
      </c>
      <c r="N17" s="27">
        <f t="shared" si="10"/>
        <v>3807.8404862399998</v>
      </c>
      <c r="O17" s="27">
        <f t="shared" si="10"/>
        <v>3611.0593411199998</v>
      </c>
      <c r="P17" s="27">
        <f t="shared" si="10"/>
        <v>4099.11221664</v>
      </c>
      <c r="Q17" s="27">
        <f t="shared" si="10"/>
        <v>4103.8192281600004</v>
      </c>
      <c r="R17" s="27">
        <f t="shared" si="10"/>
        <v>3999.4974057599993</v>
      </c>
      <c r="S17" s="27">
        <f t="shared" si="10"/>
        <v>3721.5041212799997</v>
      </c>
      <c r="T17" s="27">
        <f t="shared" si="10"/>
        <v>4343.5823616000007</v>
      </c>
      <c r="U17" s="27">
        <f t="shared" si="10"/>
        <v>3710.1555590400003</v>
      </c>
      <c r="V17" s="27">
        <f t="shared" si="10"/>
        <v>4008.39106464</v>
      </c>
      <c r="W17" s="27">
        <f t="shared" si="10"/>
        <v>3745.9784822399997</v>
      </c>
      <c r="X17" s="27">
        <f t="shared" si="10"/>
        <v>4360.3863724800012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143.53631999999999</v>
      </c>
      <c r="D19" s="8">
        <f>TI_EHG_E_E!D19+TI_EHG_CHP_E!D19+TI_EHG_H_E!D19</f>
        <v>152.48736</v>
      </c>
      <c r="E19" s="8">
        <f>TI_EHG_E_E!E19+TI_EHG_CHP_E!E19+TI_EHG_H_E!E19</f>
        <v>127.35251999999998</v>
      </c>
      <c r="F19" s="8">
        <f>TI_EHG_E_E!F19+TI_EHG_CHP_E!F19+TI_EHG_H_E!F19</f>
        <v>69.890039999999999</v>
      </c>
      <c r="G19" s="8">
        <f>TI_EHG_E_E!G19+TI_EHG_CHP_E!G19+TI_EHG_H_E!G19</f>
        <v>97.342559999999992</v>
      </c>
      <c r="H19" s="8">
        <f>TI_EHG_E_E!H19+TI_EHG_CHP_E!H19+TI_EHG_H_E!H19</f>
        <v>93.18576096000001</v>
      </c>
      <c r="I19" s="8">
        <f>TI_EHG_E_E!I19+TI_EHG_CHP_E!I19+TI_EHG_H_E!I19</f>
        <v>84.668366879999994</v>
      </c>
      <c r="J19" s="8">
        <f>TI_EHG_E_E!J19+TI_EHG_CHP_E!J19+TI_EHG_H_E!J19</f>
        <v>82.387769759999998</v>
      </c>
      <c r="K19" s="8">
        <f>TI_EHG_E_E!K19+TI_EHG_CHP_E!K19+TI_EHG_H_E!K19</f>
        <v>89.111279519999997</v>
      </c>
      <c r="L19" s="8">
        <f>TI_EHG_E_E!L19+TI_EHG_CHP_E!L19+TI_EHG_H_E!L19</f>
        <v>109.19837232</v>
      </c>
      <c r="M19" s="8">
        <f>TI_EHG_E_E!M19+TI_EHG_CHP_E!M19+TI_EHG_H_E!M19</f>
        <v>103.27246416000001</v>
      </c>
      <c r="N19" s="8">
        <f>TI_EHG_E_E!N19+TI_EHG_CHP_E!N19+TI_EHG_H_E!N19</f>
        <v>99.808251839999997</v>
      </c>
      <c r="O19" s="8">
        <f>TI_EHG_E_E!O19+TI_EHG_CHP_E!O19+TI_EHG_H_E!O19</f>
        <v>103.57839792</v>
      </c>
      <c r="P19" s="8">
        <f>TI_EHG_E_E!P19+TI_EHG_CHP_E!P19+TI_EHG_H_E!P19</f>
        <v>80.597082239999992</v>
      </c>
      <c r="Q19" s="8">
        <f>TI_EHG_E_E!Q19+TI_EHG_CHP_E!Q19+TI_EHG_H_E!Q19</f>
        <v>110.71621295999999</v>
      </c>
      <c r="R19" s="8">
        <f>TI_EHG_E_E!R19+TI_EHG_CHP_E!R19+TI_EHG_H_E!R19</f>
        <v>172.94192495999999</v>
      </c>
      <c r="S19" s="8">
        <f>TI_EHG_E_E!S19+TI_EHG_CHP_E!S19+TI_EHG_H_E!S19</f>
        <v>133.94304287999998</v>
      </c>
      <c r="T19" s="8">
        <f>TI_EHG_E_E!T19+TI_EHG_CHP_E!T19+TI_EHG_H_E!T19</f>
        <v>134.55491039999998</v>
      </c>
      <c r="U19" s="8">
        <f>TI_EHG_E_E!U19+TI_EHG_CHP_E!U19+TI_EHG_H_E!U19</f>
        <v>126.49114223999999</v>
      </c>
      <c r="V19" s="8">
        <f>TI_EHG_E_E!V19+TI_EHG_CHP_E!V19+TI_EHG_H_E!V19</f>
        <v>118.33051103999999</v>
      </c>
      <c r="W19" s="8">
        <f>TI_EHG_E_E!W19+TI_EHG_CHP_E!W19+TI_EHG_H_E!W19</f>
        <v>131.45817024000002</v>
      </c>
      <c r="X19" s="8">
        <f>TI_EHG_E_E!X19+TI_EHG_CHP_E!X19+TI_EHG_H_E!X19</f>
        <v>121.66413408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1563.6394799999994</v>
      </c>
      <c r="D20" s="8">
        <f>TI_EHG_E_E!D20+TI_EHG_CHP_E!D20+TI_EHG_H_E!D20</f>
        <v>2030.8597920000002</v>
      </c>
      <c r="E20" s="8">
        <f>TI_EHG_E_E!E20+TI_EHG_CHP_E!E20+TI_EHG_H_E!E20</f>
        <v>2387.0592720000004</v>
      </c>
      <c r="F20" s="8">
        <f>TI_EHG_E_E!F20+TI_EHG_CHP_E!F20+TI_EHG_H_E!F20</f>
        <v>2362.8805200000006</v>
      </c>
      <c r="G20" s="8">
        <f>TI_EHG_E_E!G20+TI_EHG_CHP_E!G20+TI_EHG_H_E!G20</f>
        <v>2893.0196879999999</v>
      </c>
      <c r="H20" s="8">
        <f>TI_EHG_E_E!H20+TI_EHG_CHP_E!H20+TI_EHG_H_E!H20</f>
        <v>2731.4295840000009</v>
      </c>
      <c r="I20" s="8">
        <f>TI_EHG_E_E!I20+TI_EHG_CHP_E!I20+TI_EHG_H_E!I20</f>
        <v>2741.5645919999997</v>
      </c>
      <c r="J20" s="8">
        <f>TI_EHG_E_E!J20+TI_EHG_CHP_E!J20+TI_EHG_H_E!J20</f>
        <v>3066.8610959999996</v>
      </c>
      <c r="K20" s="8">
        <f>TI_EHG_E_E!K20+TI_EHG_CHP_E!K20+TI_EHG_H_E!K20</f>
        <v>2632.0179600000001</v>
      </c>
      <c r="L20" s="8">
        <f>TI_EHG_E_E!L20+TI_EHG_CHP_E!L20+TI_EHG_H_E!L20</f>
        <v>2295.9846000000002</v>
      </c>
      <c r="M20" s="8">
        <f>TI_EHG_E_E!M20+TI_EHG_CHP_E!M20+TI_EHG_H_E!M20</f>
        <v>3198.1659840000007</v>
      </c>
      <c r="N20" s="8">
        <f>TI_EHG_E_E!N20+TI_EHG_CHP_E!N20+TI_EHG_H_E!N20</f>
        <v>3272.4506879999999</v>
      </c>
      <c r="O20" s="8">
        <f>TI_EHG_E_E!O20+TI_EHG_CHP_E!O20+TI_EHG_H_E!O20</f>
        <v>3056.9778719999999</v>
      </c>
      <c r="P20" s="8">
        <f>TI_EHG_E_E!P20+TI_EHG_CHP_E!P20+TI_EHG_H_E!P20</f>
        <v>3510.29484</v>
      </c>
      <c r="Q20" s="8">
        <f>TI_EHG_E_E!Q20+TI_EHG_CHP_E!Q20+TI_EHG_H_E!Q20</f>
        <v>3511.6155360000002</v>
      </c>
      <c r="R20" s="8">
        <f>TI_EHG_E_E!R20+TI_EHG_CHP_E!R20+TI_EHG_H_E!R20</f>
        <v>3334.4354159999993</v>
      </c>
      <c r="S20" s="8">
        <f>TI_EHG_E_E!S20+TI_EHG_CHP_E!S20+TI_EHG_H_E!S20</f>
        <v>3130.3153439999996</v>
      </c>
      <c r="T20" s="8">
        <f>TI_EHG_E_E!T20+TI_EHG_CHP_E!T20+TI_EHG_H_E!T20</f>
        <v>3686.0625360000004</v>
      </c>
      <c r="U20" s="8">
        <f>TI_EHG_E_E!U20+TI_EHG_CHP_E!U20+TI_EHG_H_E!U20</f>
        <v>3165.1626240000005</v>
      </c>
      <c r="V20" s="8">
        <f>TI_EHG_E_E!V20+TI_EHG_CHP_E!V20+TI_EHG_H_E!V20</f>
        <v>3436.87968</v>
      </c>
      <c r="W20" s="8">
        <f>TI_EHG_E_E!W20+TI_EHG_CHP_E!W20+TI_EHG_H_E!W20</f>
        <v>3227.3495279999997</v>
      </c>
      <c r="X20" s="8">
        <f>TI_EHG_E_E!X20+TI_EHG_CHP_E!X20+TI_EHG_H_E!X20</f>
        <v>3794.0104800000008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289.20855599999999</v>
      </c>
      <c r="I21" s="8">
        <f>TI_EHG_E_E!I21+TI_EHG_CHP_E!I21+TI_EHG_H_E!I21</f>
        <v>343.33200719999991</v>
      </c>
      <c r="J21" s="8">
        <f>TI_EHG_E_E!J21+TI_EHG_CHP_E!J21+TI_EHG_H_E!J21</f>
        <v>355.86925919999999</v>
      </c>
      <c r="K21" s="8">
        <f>TI_EHG_E_E!K21+TI_EHG_CHP_E!K21+TI_EHG_H_E!K21</f>
        <v>330.90351839999994</v>
      </c>
      <c r="L21" s="8">
        <f>TI_EHG_E_E!L21+TI_EHG_CHP_E!L21+TI_EHG_H_E!L21</f>
        <v>266.38859519999994</v>
      </c>
      <c r="M21" s="8">
        <f>TI_EHG_E_E!M21+TI_EHG_CHP_E!M21+TI_EHG_H_E!M21</f>
        <v>394.48412639999998</v>
      </c>
      <c r="N21" s="8">
        <f>TI_EHG_E_E!N21+TI_EHG_CHP_E!N21+TI_EHG_H_E!N21</f>
        <v>435.58154639999992</v>
      </c>
      <c r="O21" s="8">
        <f>TI_EHG_E_E!O21+TI_EHG_CHP_E!O21+TI_EHG_H_E!O21</f>
        <v>450.50307119999997</v>
      </c>
      <c r="P21" s="8">
        <f>TI_EHG_E_E!P21+TI_EHG_CHP_E!P21+TI_EHG_H_E!P21</f>
        <v>508.2202944</v>
      </c>
      <c r="Q21" s="8">
        <f>TI_EHG_E_E!Q21+TI_EHG_CHP_E!Q21+TI_EHG_H_E!Q21</f>
        <v>481.4874792</v>
      </c>
      <c r="R21" s="8">
        <f>TI_EHG_E_E!R21+TI_EHG_CHP_E!R21+TI_EHG_H_E!R21</f>
        <v>492.12006480000008</v>
      </c>
      <c r="S21" s="8">
        <f>TI_EHG_E_E!S21+TI_EHG_CHP_E!S21+TI_EHG_H_E!S21</f>
        <v>457.24573439999995</v>
      </c>
      <c r="T21" s="8">
        <f>TI_EHG_E_E!T21+TI_EHG_CHP_E!T21+TI_EHG_H_E!T21</f>
        <v>522.96491519999995</v>
      </c>
      <c r="U21" s="8">
        <f>TI_EHG_E_E!U21+TI_EHG_CHP_E!U21+TI_EHG_H_E!U21</f>
        <v>418.50179279999998</v>
      </c>
      <c r="V21" s="8">
        <f>TI_EHG_E_E!V21+TI_EHG_CHP_E!V21+TI_EHG_H_E!V21</f>
        <v>453.18087359999998</v>
      </c>
      <c r="W21" s="8">
        <f>TI_EHG_E_E!W21+TI_EHG_CHP_E!W21+TI_EHG_H_E!W21</f>
        <v>387.17078399999991</v>
      </c>
      <c r="X21" s="8">
        <f>TI_EHG_E_E!X21+TI_EHG_CHP_E!X21+TI_EHG_H_E!X21</f>
        <v>444.71175839999995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1705.2344272800001</v>
      </c>
      <c r="D26" s="27">
        <f t="shared" ref="D26:X26" si="14">SUM(D27,D33)</f>
        <v>2151.7557346800004</v>
      </c>
      <c r="E26" s="27">
        <f t="shared" si="14"/>
        <v>1401.8685966</v>
      </c>
      <c r="F26" s="27">
        <f t="shared" si="14"/>
        <v>1752.1667182800002</v>
      </c>
      <c r="G26" s="27">
        <f t="shared" si="14"/>
        <v>1877.2658949600004</v>
      </c>
      <c r="H26" s="27">
        <f t="shared" si="14"/>
        <v>1674.3743298000002</v>
      </c>
      <c r="I26" s="27">
        <f t="shared" si="14"/>
        <v>1616.57642592</v>
      </c>
      <c r="J26" s="27">
        <f t="shared" si="14"/>
        <v>1328.5371312</v>
      </c>
      <c r="K26" s="27">
        <f t="shared" si="14"/>
        <v>1246.7335402799999</v>
      </c>
      <c r="L26" s="27">
        <f t="shared" si="14"/>
        <v>1260.8282491200002</v>
      </c>
      <c r="M26" s="27">
        <f t="shared" si="14"/>
        <v>1295.5645731599998</v>
      </c>
      <c r="N26" s="27">
        <f t="shared" si="14"/>
        <v>1025.8998159600001</v>
      </c>
      <c r="O26" s="27">
        <f t="shared" si="14"/>
        <v>847.24111512000013</v>
      </c>
      <c r="P26" s="27">
        <f t="shared" si="14"/>
        <v>830.53597535999995</v>
      </c>
      <c r="Q26" s="27">
        <f t="shared" si="14"/>
        <v>670.20733692000022</v>
      </c>
      <c r="R26" s="27">
        <f t="shared" si="14"/>
        <v>839.04900515999998</v>
      </c>
      <c r="S26" s="27">
        <f t="shared" si="14"/>
        <v>837.1163278800002</v>
      </c>
      <c r="T26" s="27">
        <f t="shared" si="14"/>
        <v>858.43206324000016</v>
      </c>
      <c r="U26" s="27">
        <f t="shared" si="14"/>
        <v>759.74338368000008</v>
      </c>
      <c r="V26" s="27">
        <f t="shared" si="14"/>
        <v>598.21164036000005</v>
      </c>
      <c r="W26" s="27">
        <f t="shared" si="14"/>
        <v>672.09594156000014</v>
      </c>
      <c r="X26" s="27">
        <f t="shared" si="14"/>
        <v>893.62613448000002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1705.2344272800001</v>
      </c>
      <c r="D33" s="19">
        <f t="shared" ref="D33:X33" si="18">SUM(D34:D50)</f>
        <v>2151.7557346800004</v>
      </c>
      <c r="E33" s="19">
        <f t="shared" si="18"/>
        <v>1401.8685966</v>
      </c>
      <c r="F33" s="19">
        <f t="shared" si="18"/>
        <v>1752.1667182800002</v>
      </c>
      <c r="G33" s="19">
        <f t="shared" si="18"/>
        <v>1877.2658949600004</v>
      </c>
      <c r="H33" s="19">
        <f t="shared" si="18"/>
        <v>1674.3743298000002</v>
      </c>
      <c r="I33" s="19">
        <f t="shared" si="18"/>
        <v>1616.57642592</v>
      </c>
      <c r="J33" s="19">
        <f t="shared" si="18"/>
        <v>1328.5371312</v>
      </c>
      <c r="K33" s="19">
        <f t="shared" si="18"/>
        <v>1246.7335402799999</v>
      </c>
      <c r="L33" s="19">
        <f t="shared" si="18"/>
        <v>1260.8282491200002</v>
      </c>
      <c r="M33" s="19">
        <f t="shared" si="18"/>
        <v>1295.5645731599998</v>
      </c>
      <c r="N33" s="19">
        <f t="shared" si="18"/>
        <v>1025.8998159600001</v>
      </c>
      <c r="O33" s="19">
        <f t="shared" si="18"/>
        <v>847.24111512000013</v>
      </c>
      <c r="P33" s="19">
        <f t="shared" si="18"/>
        <v>830.53597535999995</v>
      </c>
      <c r="Q33" s="19">
        <f t="shared" si="18"/>
        <v>670.20733692000022</v>
      </c>
      <c r="R33" s="19">
        <f t="shared" si="18"/>
        <v>839.04900515999998</v>
      </c>
      <c r="S33" s="19">
        <f t="shared" si="18"/>
        <v>837.1163278800002</v>
      </c>
      <c r="T33" s="19">
        <f t="shared" si="18"/>
        <v>858.43206324000016</v>
      </c>
      <c r="U33" s="19">
        <f t="shared" si="18"/>
        <v>759.74338368000008</v>
      </c>
      <c r="V33" s="19">
        <f t="shared" si="18"/>
        <v>598.21164036000005</v>
      </c>
      <c r="W33" s="19">
        <f t="shared" si="18"/>
        <v>672.09594156000014</v>
      </c>
      <c r="X33" s="19">
        <f t="shared" si="18"/>
        <v>893.62613448000002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179.90138880000001</v>
      </c>
      <c r="D34" s="8">
        <f>TI_EHG_E_E!D34+TI_EHG_CHP_E!D34+TI_EHG_H_E!D34</f>
        <v>42.847418880000006</v>
      </c>
      <c r="E34" s="8">
        <f>TI_EHG_E_E!E34+TI_EHG_CHP_E!E34+TI_EHG_H_E!E34</f>
        <v>50.607452160000001</v>
      </c>
      <c r="F34" s="8">
        <f>TI_EHG_E_E!F34+TI_EHG_CHP_E!F34+TI_EHG_H_E!F34</f>
        <v>62.287418880000004</v>
      </c>
      <c r="G34" s="8">
        <f>TI_EHG_E_E!G34+TI_EHG_CHP_E!G34+TI_EHG_H_E!G34</f>
        <v>68.974156800000003</v>
      </c>
      <c r="H34" s="8">
        <f>TI_EHG_E_E!H34+TI_EHG_CHP_E!H34+TI_EHG_H_E!H34</f>
        <v>53.598205439999987</v>
      </c>
      <c r="I34" s="8">
        <f>TI_EHG_E_E!I34+TI_EHG_CHP_E!I34+TI_EHG_H_E!I34</f>
        <v>41.761681920000015</v>
      </c>
      <c r="J34" s="8">
        <f>TI_EHG_E_E!J34+TI_EHG_CHP_E!J34+TI_EHG_H_E!J34</f>
        <v>47.275176959999996</v>
      </c>
      <c r="K34" s="8">
        <f>TI_EHG_E_E!K34+TI_EHG_CHP_E!K34+TI_EHG_H_E!K34</f>
        <v>65.41523712</v>
      </c>
      <c r="L34" s="8">
        <f>TI_EHG_E_E!L34+TI_EHG_CHP_E!L34+TI_EHG_H_E!L34</f>
        <v>57.576199680000016</v>
      </c>
      <c r="M34" s="8">
        <f>TI_EHG_E_E!M34+TI_EHG_CHP_E!M34+TI_EHG_H_E!M34</f>
        <v>55.059678720000008</v>
      </c>
      <c r="N34" s="8">
        <f>TI_EHG_E_E!N34+TI_EHG_CHP_E!N34+TI_EHG_H_E!N34</f>
        <v>32.346293760000002</v>
      </c>
      <c r="O34" s="8">
        <f>TI_EHG_E_E!O34+TI_EHG_CHP_E!O34+TI_EHG_H_E!O34</f>
        <v>40.819438079999991</v>
      </c>
      <c r="P34" s="8">
        <f>TI_EHG_E_E!P34+TI_EHG_CHP_E!P34+TI_EHG_H_E!P34</f>
        <v>34.449131520000016</v>
      </c>
      <c r="Q34" s="8">
        <f>TI_EHG_E_E!Q34+TI_EHG_CHP_E!Q34+TI_EHG_H_E!Q34</f>
        <v>49.468008960000006</v>
      </c>
      <c r="R34" s="8">
        <f>TI_EHG_E_E!R34+TI_EHG_CHP_E!R34+TI_EHG_H_E!R34</f>
        <v>54.09462528000001</v>
      </c>
      <c r="S34" s="8">
        <f>TI_EHG_E_E!S34+TI_EHG_CHP_E!S34+TI_EHG_H_E!S34</f>
        <v>214.01998848000002</v>
      </c>
      <c r="T34" s="8">
        <f>TI_EHG_E_E!T34+TI_EHG_CHP_E!T34+TI_EHG_H_E!T34</f>
        <v>283.8476390400001</v>
      </c>
      <c r="U34" s="8">
        <f>TI_EHG_E_E!U34+TI_EHG_CHP_E!U34+TI_EHG_H_E!U34</f>
        <v>301.83176448000006</v>
      </c>
      <c r="V34" s="8">
        <f>TI_EHG_E_E!V34+TI_EHG_CHP_E!V34+TI_EHG_H_E!V34</f>
        <v>66.48625152000001</v>
      </c>
      <c r="W34" s="8">
        <f>TI_EHG_E_E!W34+TI_EHG_CHP_E!W34+TI_EHG_H_E!W34</f>
        <v>68.544506879999986</v>
      </c>
      <c r="X34" s="8">
        <f>TI_EHG_E_E!X34+TI_EHG_CHP_E!X34+TI_EHG_H_E!X34</f>
        <v>183.29462784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2.9026504799999988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0.58925304000000012</v>
      </c>
      <c r="I36" s="8">
        <f>TI_EHG_E_E!I36+TI_EHG_CHP_E!I36+TI_EHG_H_E!I36</f>
        <v>0.17991072000000002</v>
      </c>
      <c r="J36" s="8">
        <f>TI_EHG_E_E!J36+TI_EHG_CHP_E!J36+TI_EHG_H_E!J36</f>
        <v>8.1323279999999998E-2</v>
      </c>
      <c r="K36" s="8">
        <f>TI_EHG_E_E!K36+TI_EHG_CHP_E!K36+TI_EHG_H_E!K36</f>
        <v>0.14220215999999999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0</v>
      </c>
      <c r="D43" s="8">
        <f>TI_EHG_E_E!D43+TI_EHG_CHP_E!D43+TI_EHG_H_E!D43</f>
        <v>60.258149639999985</v>
      </c>
      <c r="E43" s="8">
        <f>TI_EHG_E_E!E43+TI_EHG_CHP_E!E43+TI_EHG_H_E!E43</f>
        <v>3.1715096400000014</v>
      </c>
      <c r="F43" s="8">
        <f>TI_EHG_E_E!F43+TI_EHG_CHP_E!F43+TI_EHG_H_E!F43</f>
        <v>15.857548200000004</v>
      </c>
      <c r="G43" s="8">
        <f>TI_EHG_E_E!G43+TI_EHG_CHP_E!G43+TI_EHG_H_E!G43</f>
        <v>6.3430192799999983</v>
      </c>
      <c r="H43" s="8">
        <f>TI_EHG_E_E!H43+TI_EHG_CHP_E!H43+TI_EHG_H_E!H43</f>
        <v>15.572114999999998</v>
      </c>
      <c r="I43" s="8">
        <f>TI_EHG_E_E!I43+TI_EHG_CHP_E!I43+TI_EHG_H_E!I43</f>
        <v>18.5371524</v>
      </c>
      <c r="J43" s="8">
        <f>TI_EHG_E_E!J43+TI_EHG_CHP_E!J43+TI_EHG_H_E!J43</f>
        <v>17.417827439999996</v>
      </c>
      <c r="K43" s="8">
        <f>TI_EHG_E_E!K43+TI_EHG_CHP_E!K43+TI_EHG_H_E!K43</f>
        <v>18.445653719999999</v>
      </c>
      <c r="L43" s="8">
        <f>TI_EHG_E_E!L43+TI_EHG_CHP_E!L43+TI_EHG_H_E!L43</f>
        <v>18.711613439999997</v>
      </c>
      <c r="M43" s="8">
        <f>TI_EHG_E_E!M43+TI_EHG_CHP_E!M43+TI_EHG_H_E!M43</f>
        <v>12.597207479999996</v>
      </c>
      <c r="N43" s="8">
        <f>TI_EHG_E_E!N43+TI_EHG_CHP_E!N43+TI_EHG_H_E!N43</f>
        <v>16.826420520000003</v>
      </c>
      <c r="O43" s="8">
        <f>TI_EHG_E_E!O43+TI_EHG_CHP_E!O43+TI_EHG_H_E!O43</f>
        <v>16.088295599999999</v>
      </c>
      <c r="P43" s="8">
        <f>TI_EHG_E_E!P43+TI_EHG_CHP_E!P43+TI_EHG_H_E!P43</f>
        <v>12.56119488</v>
      </c>
      <c r="Q43" s="8">
        <f>TI_EHG_E_E!Q43+TI_EHG_CHP_E!Q43+TI_EHG_H_E!Q43</f>
        <v>17.977756679999999</v>
      </c>
      <c r="R43" s="8">
        <f>TI_EHG_E_E!R43+TI_EHG_CHP_E!R43+TI_EHG_H_E!R43</f>
        <v>10.996113959999999</v>
      </c>
      <c r="S43" s="8">
        <f>TI_EHG_E_E!S43+TI_EHG_CHP_E!S43+TI_EHG_H_E!S43</f>
        <v>3.7813230000000004</v>
      </c>
      <c r="T43" s="8">
        <f>TI_EHG_E_E!T43+TI_EHG_CHP_E!T43+TI_EHG_H_E!T43</f>
        <v>10.016037719999998</v>
      </c>
      <c r="U43" s="8">
        <f>TI_EHG_E_E!U43+TI_EHG_CHP_E!U43+TI_EHG_H_E!U43</f>
        <v>11.326096079999997</v>
      </c>
      <c r="V43" s="8">
        <f>TI_EHG_E_E!V43+TI_EHG_CHP_E!V43+TI_EHG_H_E!V43</f>
        <v>9.9477471599999987</v>
      </c>
      <c r="W43" s="8">
        <f>TI_EHG_E_E!W43+TI_EHG_CHP_E!W43+TI_EHG_H_E!W43</f>
        <v>11.263940999999997</v>
      </c>
      <c r="X43" s="8">
        <f>TI_EHG_E_E!X43+TI_EHG_CHP_E!X43+TI_EHG_H_E!X43</f>
        <v>66.449915999999988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1525.3330384800001</v>
      </c>
      <c r="D44" s="8">
        <f>TI_EHG_E_E!D44+TI_EHG_CHP_E!D44+TI_EHG_H_E!D44</f>
        <v>2048.6501661600005</v>
      </c>
      <c r="E44" s="8">
        <f>TI_EHG_E_E!E44+TI_EHG_CHP_E!E44+TI_EHG_H_E!E44</f>
        <v>1345.18698432</v>
      </c>
      <c r="F44" s="8">
        <f>TI_EHG_E_E!F44+TI_EHG_CHP_E!F44+TI_EHG_H_E!F44</f>
        <v>1674.0217512000002</v>
      </c>
      <c r="G44" s="8">
        <f>TI_EHG_E_E!G44+TI_EHG_CHP_E!G44+TI_EHG_H_E!G44</f>
        <v>1801.9487188800003</v>
      </c>
      <c r="H44" s="8">
        <f>TI_EHG_E_E!H44+TI_EHG_CHP_E!H44+TI_EHG_H_E!H44</f>
        <v>1604.6147563200002</v>
      </c>
      <c r="I44" s="8">
        <f>TI_EHG_E_E!I44+TI_EHG_CHP_E!I44+TI_EHG_H_E!I44</f>
        <v>1556.0976808800001</v>
      </c>
      <c r="J44" s="8">
        <f>TI_EHG_E_E!J44+TI_EHG_CHP_E!J44+TI_EHG_H_E!J44</f>
        <v>1263.76280352</v>
      </c>
      <c r="K44" s="8">
        <f>TI_EHG_E_E!K44+TI_EHG_CHP_E!K44+TI_EHG_H_E!K44</f>
        <v>1162.7304472799999</v>
      </c>
      <c r="L44" s="8">
        <f>TI_EHG_E_E!L44+TI_EHG_CHP_E!L44+TI_EHG_H_E!L44</f>
        <v>1184.5404360000002</v>
      </c>
      <c r="M44" s="8">
        <f>TI_EHG_E_E!M44+TI_EHG_CHP_E!M44+TI_EHG_H_E!M44</f>
        <v>1227.9076869599999</v>
      </c>
      <c r="N44" s="8">
        <f>TI_EHG_E_E!N44+TI_EHG_CHP_E!N44+TI_EHG_H_E!N44</f>
        <v>976.72710168000015</v>
      </c>
      <c r="O44" s="8">
        <f>TI_EHG_E_E!O44+TI_EHG_CHP_E!O44+TI_EHG_H_E!O44</f>
        <v>790.33338144000015</v>
      </c>
      <c r="P44" s="8">
        <f>TI_EHG_E_E!P44+TI_EHG_CHP_E!P44+TI_EHG_H_E!P44</f>
        <v>783.5256489599999</v>
      </c>
      <c r="Q44" s="8">
        <f>TI_EHG_E_E!Q44+TI_EHG_CHP_E!Q44+TI_EHG_H_E!Q44</f>
        <v>602.76157128000023</v>
      </c>
      <c r="R44" s="8">
        <f>TI_EHG_E_E!R44+TI_EHG_CHP_E!R44+TI_EHG_H_E!R44</f>
        <v>773.95826592000003</v>
      </c>
      <c r="S44" s="8">
        <f>TI_EHG_E_E!S44+TI_EHG_CHP_E!S44+TI_EHG_H_E!S44</f>
        <v>619.3150164000001</v>
      </c>
      <c r="T44" s="8">
        <f>TI_EHG_E_E!T44+TI_EHG_CHP_E!T44+TI_EHG_H_E!T44</f>
        <v>564.56838648000007</v>
      </c>
      <c r="U44" s="8">
        <f>TI_EHG_E_E!U44+TI_EHG_CHP_E!U44+TI_EHG_H_E!U44</f>
        <v>446.58552312000006</v>
      </c>
      <c r="V44" s="8">
        <f>TI_EHG_E_E!V44+TI_EHG_CHP_E!V44+TI_EHG_H_E!V44</f>
        <v>521.7776416800001</v>
      </c>
      <c r="W44" s="8">
        <f>TI_EHG_E_E!W44+TI_EHG_CHP_E!W44+TI_EHG_H_E!W44</f>
        <v>592.28749368000013</v>
      </c>
      <c r="X44" s="8">
        <f>TI_EHG_E_E!X44+TI_EHG_CHP_E!X44+TI_EHG_H_E!X44</f>
        <v>643.88159064000001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4672.5970500000003</v>
      </c>
      <c r="D51" s="27">
        <f>TI_EHG_E_E!D51+TI_EHG_CHP_E!D51+TI_EHG_H_E!D51</f>
        <v>4524.7623299999996</v>
      </c>
      <c r="E51" s="27">
        <f>TI_EHG_E_E!E51+TI_EHG_CHP_E!E51+TI_EHG_H_E!E51</f>
        <v>4874.3550900000009</v>
      </c>
      <c r="F51" s="27">
        <f>TI_EHG_E_E!F51+TI_EHG_CHP_E!F51+TI_EHG_H_E!F51</f>
        <v>5584.0930200000003</v>
      </c>
      <c r="G51" s="27">
        <f>TI_EHG_E_E!G51+TI_EHG_CHP_E!G51+TI_EHG_H_E!G51</f>
        <v>5455.4949900000011</v>
      </c>
      <c r="H51" s="27">
        <f>TI_EHG_E_E!H51+TI_EHG_CHP_E!H51+TI_EHG_H_E!H51</f>
        <v>6461.2473076800025</v>
      </c>
      <c r="I51" s="27">
        <f>TI_EHG_E_E!I51+TI_EHG_CHP_E!I51+TI_EHG_H_E!I51</f>
        <v>5460.8006811600007</v>
      </c>
      <c r="J51" s="27">
        <f>TI_EHG_E_E!J51+TI_EHG_CHP_E!J51+TI_EHG_H_E!J51</f>
        <v>5147.0010900000007</v>
      </c>
      <c r="K51" s="27">
        <f>TI_EHG_E_E!K51+TI_EHG_CHP_E!K51+TI_EHG_H_E!K51</f>
        <v>5656.5883796400003</v>
      </c>
      <c r="L51" s="27">
        <f>TI_EHG_E_E!L51+TI_EHG_CHP_E!L51+TI_EHG_H_E!L51</f>
        <v>5796.9659285999996</v>
      </c>
      <c r="M51" s="27">
        <f>TI_EHG_E_E!M51+TI_EHG_CHP_E!M51+TI_EHG_H_E!M51</f>
        <v>6378.9201313199992</v>
      </c>
      <c r="N51" s="27">
        <f>TI_EHG_E_E!N51+TI_EHG_CHP_E!N51+TI_EHG_H_E!N51</f>
        <v>5704.4763270000012</v>
      </c>
      <c r="O51" s="27">
        <f>TI_EHG_E_E!O51+TI_EHG_CHP_E!O51+TI_EHG_H_E!O51</f>
        <v>4999.1354701200007</v>
      </c>
      <c r="P51" s="27">
        <f>TI_EHG_E_E!P51+TI_EHG_CHP_E!P51+TI_EHG_H_E!P51</f>
        <v>4001.332701960001</v>
      </c>
      <c r="Q51" s="27">
        <f>TI_EHG_E_E!Q51+TI_EHG_CHP_E!Q51+TI_EHG_H_E!Q51</f>
        <v>3370.5114498000003</v>
      </c>
      <c r="R51" s="27">
        <f>TI_EHG_E_E!R51+TI_EHG_CHP_E!R51+TI_EHG_H_E!R51</f>
        <v>4219.4311236000012</v>
      </c>
      <c r="S51" s="27">
        <f>TI_EHG_E_E!S51+TI_EHG_CHP_E!S51+TI_EHG_H_E!S51</f>
        <v>4627.5870326400009</v>
      </c>
      <c r="T51" s="27">
        <f>TI_EHG_E_E!T51+TI_EHG_CHP_E!T51+TI_EHG_H_E!T51</f>
        <v>5743.9150758000005</v>
      </c>
      <c r="U51" s="27">
        <f>TI_EHG_E_E!U51+TI_EHG_CHP_E!U51+TI_EHG_H_E!U51</f>
        <v>5117.8261503600006</v>
      </c>
      <c r="V51" s="27">
        <f>TI_EHG_E_E!V51+TI_EHG_CHP_E!V51+TI_EHG_H_E!V51</f>
        <v>5399.4141313200016</v>
      </c>
      <c r="W51" s="27">
        <f>TI_EHG_E_E!W51+TI_EHG_CHP_E!W51+TI_EHG_H_E!W51</f>
        <v>4900.6888563600005</v>
      </c>
      <c r="X51" s="27">
        <f>TI_EHG_E_E!X51+TI_EHG_CHP_E!X51+TI_EHG_H_E!X51</f>
        <v>5255.3425320000006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403.58457400280287</v>
      </c>
      <c r="D52" s="27">
        <f t="shared" ref="D52:X52" si="20">SUM(D53:D54)</f>
        <v>403.55819468392605</v>
      </c>
      <c r="E52" s="27">
        <f t="shared" si="20"/>
        <v>581.27109912545052</v>
      </c>
      <c r="F52" s="27">
        <f t="shared" si="20"/>
        <v>641.72895189241001</v>
      </c>
      <c r="G52" s="27">
        <f t="shared" si="20"/>
        <v>743.06522193379317</v>
      </c>
      <c r="H52" s="27">
        <f t="shared" si="20"/>
        <v>742.17324226050209</v>
      </c>
      <c r="I52" s="27">
        <f t="shared" si="20"/>
        <v>894.2199827055033</v>
      </c>
      <c r="J52" s="27">
        <f t="shared" si="20"/>
        <v>920.06825371162768</v>
      </c>
      <c r="K52" s="27">
        <f t="shared" si="20"/>
        <v>1021.2135346301025</v>
      </c>
      <c r="L52" s="27">
        <f t="shared" si="20"/>
        <v>1283.32628225502</v>
      </c>
      <c r="M52" s="27">
        <f t="shared" si="20"/>
        <v>1363.4086629739795</v>
      </c>
      <c r="N52" s="27">
        <f t="shared" si="20"/>
        <v>1478.3977913529402</v>
      </c>
      <c r="O52" s="27">
        <f t="shared" si="20"/>
        <v>1547.631893065286</v>
      </c>
      <c r="P52" s="27">
        <f t="shared" si="20"/>
        <v>1489.8151802004531</v>
      </c>
      <c r="Q52" s="27">
        <f t="shared" si="20"/>
        <v>1423.5063125560359</v>
      </c>
      <c r="R52" s="27">
        <f t="shared" si="20"/>
        <v>1475.9610305576803</v>
      </c>
      <c r="S52" s="27">
        <f t="shared" si="20"/>
        <v>1502.3857310813855</v>
      </c>
      <c r="T52" s="27">
        <f t="shared" si="20"/>
        <v>1430.841083308364</v>
      </c>
      <c r="U52" s="27">
        <f t="shared" si="20"/>
        <v>1338.379866640207</v>
      </c>
      <c r="V52" s="27">
        <f t="shared" si="20"/>
        <v>1334.2516988337984</v>
      </c>
      <c r="W52" s="27">
        <f t="shared" si="20"/>
        <v>1235.9013489907989</v>
      </c>
      <c r="X52" s="27">
        <f t="shared" si="20"/>
        <v>1312.7394066745037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208.06517160000004</v>
      </c>
      <c r="D53" s="8">
        <f>TI_EHG_E_E!D53+TI_EHG_CHP_E!D53+TI_EHG_H_E!D53</f>
        <v>225.65434319999997</v>
      </c>
      <c r="E53" s="8">
        <f>TI_EHG_E_E!E53+TI_EHG_CHP_E!E53+TI_EHG_H_E!E53</f>
        <v>382.38159959999996</v>
      </c>
      <c r="F53" s="8">
        <f>TI_EHG_E_E!F53+TI_EHG_CHP_E!F53+TI_EHG_H_E!F53</f>
        <v>402.68788560000002</v>
      </c>
      <c r="G53" s="8">
        <f>TI_EHG_E_E!G53+TI_EHG_CHP_E!G53+TI_EHG_H_E!G53</f>
        <v>437.72311439999999</v>
      </c>
      <c r="H53" s="8">
        <f>TI_EHG_E_E!H53+TI_EHG_CHP_E!H53+TI_EHG_H_E!H53</f>
        <v>373.31751600000001</v>
      </c>
      <c r="I53" s="8">
        <f>TI_EHG_E_E!I53+TI_EHG_CHP_E!I53+TI_EHG_H_E!I53</f>
        <v>422.86495680000007</v>
      </c>
      <c r="J53" s="8">
        <f>TI_EHG_E_E!J53+TI_EHG_CHP_E!J53+TI_EHG_H_E!J53</f>
        <v>471.36889799999994</v>
      </c>
      <c r="K53" s="8">
        <f>TI_EHG_E_E!K53+TI_EHG_CHP_E!K53+TI_EHG_H_E!K53</f>
        <v>515.42136360000006</v>
      </c>
      <c r="L53" s="8">
        <f>TI_EHG_E_E!L53+TI_EHG_CHP_E!L53+TI_EHG_H_E!L53</f>
        <v>677.43716040000004</v>
      </c>
      <c r="M53" s="8">
        <f>TI_EHG_E_E!M53+TI_EHG_CHP_E!M53+TI_EHG_H_E!M53</f>
        <v>736.45743600000003</v>
      </c>
      <c r="N53" s="8">
        <f>TI_EHG_E_E!N53+TI_EHG_CHP_E!N53+TI_EHG_H_E!N53</f>
        <v>806.93973360000007</v>
      </c>
      <c r="O53" s="8">
        <f>TI_EHG_E_E!O53+TI_EHG_CHP_E!O53+TI_EHG_H_E!O53</f>
        <v>851.51883959999998</v>
      </c>
      <c r="P53" s="8">
        <f>TI_EHG_E_E!P53+TI_EHG_CHP_E!P53+TI_EHG_H_E!P53</f>
        <v>828.3147444</v>
      </c>
      <c r="Q53" s="8">
        <f>TI_EHG_E_E!Q53+TI_EHG_CHP_E!Q53+TI_EHG_H_E!Q53</f>
        <v>667.61374679999994</v>
      </c>
      <c r="R53" s="8">
        <f>TI_EHG_E_E!R53+TI_EHG_CHP_E!R53+TI_EHG_H_E!R53</f>
        <v>615.89282039999989</v>
      </c>
      <c r="S53" s="8">
        <f>TI_EHG_E_E!S53+TI_EHG_CHP_E!S53+TI_EHG_H_E!S53</f>
        <v>561.94126559999995</v>
      </c>
      <c r="T53" s="8">
        <f>TI_EHG_E_E!T53+TI_EHG_CHP_E!T53+TI_EHG_H_E!T53</f>
        <v>545.38890119999996</v>
      </c>
      <c r="U53" s="8">
        <f>TI_EHG_E_E!U53+TI_EHG_CHP_E!U53+TI_EHG_H_E!U53</f>
        <v>467.80339320000002</v>
      </c>
      <c r="V53" s="8">
        <f>TI_EHG_E_E!V53+TI_EHG_CHP_E!V53+TI_EHG_H_E!V53</f>
        <v>454.43352240000002</v>
      </c>
      <c r="W53" s="8">
        <f>TI_EHG_E_E!W53+TI_EHG_CHP_E!W53+TI_EHG_H_E!W53</f>
        <v>306.59068440000004</v>
      </c>
      <c r="X53" s="8">
        <f>TI_EHG_E_E!X53+TI_EHG_CHP_E!X53+TI_EHG_H_E!X53</f>
        <v>350.5726224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195.51940240280283</v>
      </c>
      <c r="D54" s="45">
        <f>TI_EHG_E_E!D54+TI_EHG_CHP_E!D54+TI_EHG_H_E!D54</f>
        <v>177.90385148392608</v>
      </c>
      <c r="E54" s="45">
        <f>TI_EHG_E_E!E54+TI_EHG_CHP_E!E54+TI_EHG_H_E!E54</f>
        <v>198.88949952545053</v>
      </c>
      <c r="F54" s="45">
        <f>TI_EHG_E_E!F54+TI_EHG_CHP_E!F54+TI_EHG_H_E!F54</f>
        <v>239.04106629240997</v>
      </c>
      <c r="G54" s="45">
        <f>TI_EHG_E_E!G54+TI_EHG_CHP_E!G54+TI_EHG_H_E!G54</f>
        <v>305.34210753379318</v>
      </c>
      <c r="H54" s="45">
        <f>TI_EHG_E_E!H54+TI_EHG_CHP_E!H54+TI_EHG_H_E!H54</f>
        <v>368.85572626050214</v>
      </c>
      <c r="I54" s="45">
        <f>TI_EHG_E_E!I54+TI_EHG_CHP_E!I54+TI_EHG_H_E!I54</f>
        <v>471.35502590550323</v>
      </c>
      <c r="J54" s="45">
        <f>TI_EHG_E_E!J54+TI_EHG_CHP_E!J54+TI_EHG_H_E!J54</f>
        <v>448.69935571162773</v>
      </c>
      <c r="K54" s="45">
        <f>TI_EHG_E_E!K54+TI_EHG_CHP_E!K54+TI_EHG_H_E!K54</f>
        <v>505.79217103010239</v>
      </c>
      <c r="L54" s="45">
        <f>TI_EHG_E_E!L54+TI_EHG_CHP_E!L54+TI_EHG_H_E!L54</f>
        <v>605.88912185501988</v>
      </c>
      <c r="M54" s="45">
        <f>TI_EHG_E_E!M54+TI_EHG_CHP_E!M54+TI_EHG_H_E!M54</f>
        <v>626.95122697397937</v>
      </c>
      <c r="N54" s="45">
        <f>TI_EHG_E_E!N54+TI_EHG_CHP_E!N54+TI_EHG_H_E!N54</f>
        <v>671.45805775294025</v>
      </c>
      <c r="O54" s="45">
        <f>TI_EHG_E_E!O54+TI_EHG_CHP_E!O54+TI_EHG_H_E!O54</f>
        <v>696.11305346528604</v>
      </c>
      <c r="P54" s="45">
        <f>TI_EHG_E_E!P54+TI_EHG_CHP_E!P54+TI_EHG_H_E!P54</f>
        <v>661.50043580045315</v>
      </c>
      <c r="Q54" s="45">
        <f>TI_EHG_E_E!Q54+TI_EHG_CHP_E!Q54+TI_EHG_H_E!Q54</f>
        <v>755.89256575603611</v>
      </c>
      <c r="R54" s="45">
        <f>TI_EHG_E_E!R54+TI_EHG_CHP_E!R54+TI_EHG_H_E!R54</f>
        <v>860.06821015768026</v>
      </c>
      <c r="S54" s="45">
        <f>TI_EHG_E_E!S54+TI_EHG_CHP_E!S54+TI_EHG_H_E!S54</f>
        <v>940.44446548138546</v>
      </c>
      <c r="T54" s="45">
        <f>TI_EHG_E_E!T54+TI_EHG_CHP_E!T54+TI_EHG_H_E!T54</f>
        <v>885.45218210836401</v>
      </c>
      <c r="U54" s="45">
        <f>TI_EHG_E_E!U54+TI_EHG_CHP_E!U54+TI_EHG_H_E!U54</f>
        <v>870.57647344020688</v>
      </c>
      <c r="V54" s="45">
        <f>TI_EHG_E_E!V54+TI_EHG_CHP_E!V54+TI_EHG_H_E!V54</f>
        <v>879.81817643379827</v>
      </c>
      <c r="W54" s="45">
        <f>TI_EHG_E_E!W54+TI_EHG_CHP_E!W54+TI_EHG_H_E!W54</f>
        <v>929.31066459079875</v>
      </c>
      <c r="X54" s="45">
        <f>TI_EHG_E_E!X54+TI_EHG_CHP_E!X54+TI_EHG_H_E!X54</f>
        <v>962.16678427450358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2471.8126543199996</v>
      </c>
      <c r="D61" s="49">
        <f t="shared" si="21"/>
        <v>2666.7265744799993</v>
      </c>
      <c r="E61" s="49">
        <f t="shared" si="21"/>
        <v>2857.55059368</v>
      </c>
      <c r="F61" s="49">
        <f t="shared" si="21"/>
        <v>2995.1631568799994</v>
      </c>
      <c r="G61" s="49">
        <f t="shared" si="21"/>
        <v>3289.9963096800002</v>
      </c>
      <c r="H61" s="49">
        <f t="shared" si="21"/>
        <v>3933.1770120000001</v>
      </c>
      <c r="I61" s="49">
        <f t="shared" si="21"/>
        <v>4929.74507232</v>
      </c>
      <c r="J61" s="49">
        <f t="shared" si="21"/>
        <v>5985.2349395999991</v>
      </c>
      <c r="K61" s="49">
        <f t="shared" si="21"/>
        <v>6812.8007011199998</v>
      </c>
      <c r="L61" s="49">
        <f t="shared" si="21"/>
        <v>7311.573169199999</v>
      </c>
      <c r="M61" s="49">
        <f t="shared" si="21"/>
        <v>8246.0562609599983</v>
      </c>
      <c r="N61" s="49">
        <f t="shared" si="21"/>
        <v>8554.2387105599992</v>
      </c>
      <c r="O61" s="49">
        <f t="shared" si="21"/>
        <v>9329.2470172799985</v>
      </c>
      <c r="P61" s="49">
        <f t="shared" si="21"/>
        <v>9129.5291966399982</v>
      </c>
      <c r="Q61" s="49">
        <f t="shared" si="21"/>
        <v>8946.6223859999991</v>
      </c>
      <c r="R61" s="49">
        <f t="shared" si="21"/>
        <v>9000.4649810400006</v>
      </c>
      <c r="S61" s="49">
        <f t="shared" si="21"/>
        <v>8833.5149205599992</v>
      </c>
      <c r="T61" s="49">
        <f t="shared" si="21"/>
        <v>9040.1021388000008</v>
      </c>
      <c r="U61" s="49">
        <f t="shared" si="21"/>
        <v>8791.5032359199995</v>
      </c>
      <c r="V61" s="49">
        <f t="shared" si="21"/>
        <v>8515.7147023199996</v>
      </c>
      <c r="W61" s="49">
        <f t="shared" si="21"/>
        <v>8930.9408457599984</v>
      </c>
      <c r="X61" s="49">
        <f t="shared" si="21"/>
        <v>9048.1779453599993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2253.2162687999999</v>
      </c>
      <c r="D62" s="52">
        <f>TI_EHG_E_E!D62+TI_EHG_CHP_E!D62+TI_EHG_H_E!D62</f>
        <v>2440.3679999999995</v>
      </c>
      <c r="E62" s="52">
        <f>TI_EHG_E_E!E62+TI_EHG_CHP_E!E62+TI_EHG_H_E!E62</f>
        <v>2627.0717760000002</v>
      </c>
      <c r="F62" s="52">
        <f>TI_EHG_E_E!F62+TI_EHG_CHP_E!F62+TI_EHG_H_E!F62</f>
        <v>2725.2961343999996</v>
      </c>
      <c r="G62" s="52">
        <f>TI_EHG_E_E!G62+TI_EHG_CHP_E!G62+TI_EHG_H_E!G62</f>
        <v>2915.3601791999999</v>
      </c>
      <c r="H62" s="52">
        <f>TI_EHG_E_E!H62+TI_EHG_CHP_E!H62+TI_EHG_H_E!H62</f>
        <v>3307.6814400000003</v>
      </c>
      <c r="I62" s="52">
        <f>TI_EHG_E_E!I62+TI_EHG_CHP_E!I62+TI_EHG_H_E!I62</f>
        <v>4045.1374655999998</v>
      </c>
      <c r="J62" s="52">
        <f>TI_EHG_E_E!J62+TI_EHG_CHP_E!J62+TI_EHG_H_E!J62</f>
        <v>5088.5218943999989</v>
      </c>
      <c r="K62" s="52">
        <f>TI_EHG_E_E!K62+TI_EHG_CHP_E!K62+TI_EHG_H_E!K62</f>
        <v>5952.2492735999995</v>
      </c>
      <c r="L62" s="52">
        <f>TI_EHG_E_E!L62+TI_EHG_CHP_E!L62+TI_EHG_H_E!L62</f>
        <v>6379.9936703999992</v>
      </c>
      <c r="M62" s="52">
        <f>TI_EHG_E_E!M62+TI_EHG_CHP_E!M62+TI_EHG_H_E!M62</f>
        <v>7314.0883199999989</v>
      </c>
      <c r="N62" s="52">
        <f>TI_EHG_E_E!N62+TI_EHG_CHP_E!N62+TI_EHG_H_E!N62</f>
        <v>7639.2239615999988</v>
      </c>
      <c r="O62" s="52">
        <f>TI_EHG_E_E!O62+TI_EHG_CHP_E!O62+TI_EHG_H_E!O62</f>
        <v>8340.6621311999988</v>
      </c>
      <c r="P62" s="52">
        <f>TI_EHG_E_E!P62+TI_EHG_CHP_E!P62+TI_EHG_H_E!P62</f>
        <v>8134.9700543999988</v>
      </c>
      <c r="Q62" s="52">
        <f>TI_EHG_E_E!Q62+TI_EHG_CHP_E!Q62+TI_EHG_H_E!Q62</f>
        <v>7584.648019199999</v>
      </c>
      <c r="R62" s="52">
        <f>TI_EHG_E_E!R62+TI_EHG_CHP_E!R62+TI_EHG_H_E!R62</f>
        <v>7661.9176704000001</v>
      </c>
      <c r="S62" s="52">
        <f>TI_EHG_E_E!S62+TI_EHG_CHP_E!S62+TI_EHG_H_E!S62</f>
        <v>7414.826630399999</v>
      </c>
      <c r="T62" s="52">
        <f>TI_EHG_E_E!T62+TI_EHG_CHP_E!T62+TI_EHG_H_E!T62</f>
        <v>7654.2395328000002</v>
      </c>
      <c r="U62" s="52">
        <f>TI_EHG_E_E!U62+TI_EHG_CHP_E!U62+TI_EHG_H_E!U62</f>
        <v>7581.1962239999993</v>
      </c>
      <c r="V62" s="52">
        <f>TI_EHG_E_E!V62+TI_EHG_CHP_E!V62+TI_EHG_H_E!V62</f>
        <v>7319.0412287999998</v>
      </c>
      <c r="W62" s="52">
        <f>TI_EHG_E_E!W62+TI_EHG_CHP_E!W62+TI_EHG_H_E!W62</f>
        <v>7712.4567743999996</v>
      </c>
      <c r="X62" s="52">
        <f>TI_EHG_E_E!X62+TI_EHG_CHP_E!X62+TI_EHG_H_E!X62</f>
        <v>7905.0952511999985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42.096665520000016</v>
      </c>
      <c r="D64" s="52">
        <f>TI_EHG_E_E!D64+TI_EHG_CHP_E!D64+TI_EHG_H_E!D64</f>
        <v>40.458534480000004</v>
      </c>
      <c r="E64" s="52">
        <f>TI_EHG_E_E!E64+TI_EHG_CHP_E!E64+TI_EHG_H_E!E64</f>
        <v>32.214021840000001</v>
      </c>
      <c r="F64" s="52">
        <f>TI_EHG_E_E!F64+TI_EHG_CHP_E!F64+TI_EHG_H_E!F64</f>
        <v>42.697352879999997</v>
      </c>
      <c r="G64" s="52">
        <f>TI_EHG_E_E!G64+TI_EHG_CHP_E!G64+TI_EHG_H_E!G64</f>
        <v>45.863934480000005</v>
      </c>
      <c r="H64" s="52">
        <f>TI_EHG_E_E!H64+TI_EHG_CHP_E!H64+TI_EHG_H_E!H64</f>
        <v>226.45048607999999</v>
      </c>
      <c r="I64" s="52">
        <f>TI_EHG_E_E!I64+TI_EHG_CHP_E!I64+TI_EHG_H_E!I64</f>
        <v>337.94285616000008</v>
      </c>
      <c r="J64" s="52">
        <f>TI_EHG_E_E!J64+TI_EHG_CHP_E!J64+TI_EHG_H_E!J64</f>
        <v>343.40899319999994</v>
      </c>
      <c r="K64" s="52">
        <f>TI_EHG_E_E!K64+TI_EHG_CHP_E!K64+TI_EHG_H_E!K64</f>
        <v>358.62568560000011</v>
      </c>
      <c r="L64" s="52">
        <f>TI_EHG_E_E!L64+TI_EHG_CHP_E!L64+TI_EHG_H_E!L64</f>
        <v>313.46740152000007</v>
      </c>
      <c r="M64" s="52">
        <f>TI_EHG_E_E!M64+TI_EHG_CHP_E!M64+TI_EHG_H_E!M64</f>
        <v>313.96371551999994</v>
      </c>
      <c r="N64" s="52">
        <f>TI_EHG_E_E!N64+TI_EHG_CHP_E!N64+TI_EHG_H_E!N64</f>
        <v>328.44468384000015</v>
      </c>
      <c r="O64" s="52">
        <f>TI_EHG_E_E!O64+TI_EHG_CHP_E!O64+TI_EHG_H_E!O64</f>
        <v>386.86113648000014</v>
      </c>
      <c r="P64" s="52">
        <f>TI_EHG_E_E!P64+TI_EHG_CHP_E!P64+TI_EHG_H_E!P64</f>
        <v>356.76072431999995</v>
      </c>
      <c r="Q64" s="52">
        <f>TI_EHG_E_E!Q64+TI_EHG_CHP_E!Q64+TI_EHG_H_E!Q64</f>
        <v>565.26390648000017</v>
      </c>
      <c r="R64" s="52">
        <f>TI_EHG_E_E!R64+TI_EHG_CHP_E!R64+TI_EHG_H_E!R64</f>
        <v>582.46919639999999</v>
      </c>
      <c r="S64" s="52">
        <f>TI_EHG_E_E!S64+TI_EHG_CHP_E!S64+TI_EHG_H_E!S64</f>
        <v>587.41032168000004</v>
      </c>
      <c r="T64" s="52">
        <f>TI_EHG_E_E!T64+TI_EHG_CHP_E!T64+TI_EHG_H_E!T64</f>
        <v>605.21000904000005</v>
      </c>
      <c r="U64" s="52">
        <f>TI_EHG_E_E!U64+TI_EHG_CHP_E!U64+TI_EHG_H_E!U64</f>
        <v>445.37213448000023</v>
      </c>
      <c r="V64" s="52">
        <f>TI_EHG_E_E!V64+TI_EHG_CHP_E!V64+TI_EHG_H_E!V64</f>
        <v>406.46111688000013</v>
      </c>
      <c r="W64" s="52">
        <f>TI_EHG_E_E!W64+TI_EHG_CHP_E!W64+TI_EHG_H_E!W64</f>
        <v>416.83142592000002</v>
      </c>
      <c r="X64" s="52">
        <f>TI_EHG_E_E!X64+TI_EHG_CHP_E!X64+TI_EHG_H_E!X64</f>
        <v>285.14860920000012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176.49971999999997</v>
      </c>
      <c r="D65" s="52">
        <f>TI_EHG_E_E!D65+TI_EHG_CHP_E!D65+TI_EHG_H_E!D65</f>
        <v>185.90003999999999</v>
      </c>
      <c r="E65" s="52">
        <f>TI_EHG_E_E!E65+TI_EHG_CHP_E!E65+TI_EHG_H_E!E65</f>
        <v>196.99991999999997</v>
      </c>
      <c r="F65" s="52">
        <f>TI_EHG_E_E!F65+TI_EHG_CHP_E!F65+TI_EHG_H_E!F65</f>
        <v>226.29995999999988</v>
      </c>
      <c r="G65" s="52">
        <f>TI_EHG_E_E!G65+TI_EHG_CHP_E!G65+TI_EHG_H_E!G65</f>
        <v>287.2998</v>
      </c>
      <c r="H65" s="52">
        <f>TI_EHG_E_E!H65+TI_EHG_CHP_E!H65+TI_EHG_H_E!H65</f>
        <v>307.63043999999996</v>
      </c>
      <c r="I65" s="52">
        <f>TI_EHG_E_E!I65+TI_EHG_CHP_E!I65+TI_EHG_H_E!I65</f>
        <v>421.32312000000002</v>
      </c>
      <c r="J65" s="52">
        <f>TI_EHG_E_E!J65+TI_EHG_CHP_E!J65+TI_EHG_H_E!J65</f>
        <v>416.23523999999992</v>
      </c>
      <c r="K65" s="52">
        <f>TI_EHG_E_E!K65+TI_EHG_CHP_E!K65+TI_EHG_H_E!K65</f>
        <v>431.04311999999993</v>
      </c>
      <c r="L65" s="52">
        <f>TI_EHG_E_E!L65+TI_EHG_CHP_E!L65+TI_EHG_H_E!L65</f>
        <v>541.36044000000004</v>
      </c>
      <c r="M65" s="52">
        <f>TI_EHG_E_E!M65+TI_EHG_CHP_E!M65+TI_EHG_H_E!M65</f>
        <v>575.82287999999983</v>
      </c>
      <c r="N65" s="52">
        <f>TI_EHG_E_E!N65+TI_EHG_CHP_E!N65+TI_EHG_H_E!N65</f>
        <v>579.59891999999991</v>
      </c>
      <c r="O65" s="52">
        <f>TI_EHG_E_E!O65+TI_EHG_CHP_E!O65+TI_EHG_H_E!O65</f>
        <v>601.57043999999985</v>
      </c>
      <c r="P65" s="52">
        <f>TI_EHG_E_E!P65+TI_EHG_CHP_E!P65+TI_EHG_H_E!P65</f>
        <v>636.62867999999992</v>
      </c>
      <c r="Q65" s="52">
        <f>TI_EHG_E_E!Q65+TI_EHG_CHP_E!Q65+TI_EHG_H_E!Q65</f>
        <v>794.92031999999995</v>
      </c>
      <c r="R65" s="52">
        <f>TI_EHG_E_E!R65+TI_EHG_CHP_E!R65+TI_EHG_H_E!R65</f>
        <v>753.98507999999981</v>
      </c>
      <c r="S65" s="52">
        <f>TI_EHG_E_E!S65+TI_EHG_CHP_E!S65+TI_EHG_H_E!S65</f>
        <v>828.91871999999989</v>
      </c>
      <c r="T65" s="52">
        <f>TI_EHG_E_E!T65+TI_EHG_CHP_E!T65+TI_EHG_H_E!T65</f>
        <v>778.40567999999985</v>
      </c>
      <c r="U65" s="52">
        <f>TI_EHG_E_E!U65+TI_EHG_CHP_E!U65+TI_EHG_H_E!U65</f>
        <v>763.13700000000006</v>
      </c>
      <c r="V65" s="52">
        <f>TI_EHG_E_E!V65+TI_EHG_CHP_E!V65+TI_EHG_H_E!V65</f>
        <v>790.07795999999996</v>
      </c>
      <c r="W65" s="52">
        <f>TI_EHG_E_E!W65+TI_EHG_CHP_E!W65+TI_EHG_H_E!W65</f>
        <v>801.55979999999977</v>
      </c>
      <c r="X65" s="52">
        <f>TI_EHG_E_E!X65+TI_EHG_CHP_E!X65+TI_EHG_H_E!X65</f>
        <v>857.8220399999999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1.26487584</v>
      </c>
      <c r="F72" s="55">
        <f>TI_EHG_E_E!F72+TI_EHG_CHP_E!F72+TI_EHG_H_E!F72</f>
        <v>0.86970959999999997</v>
      </c>
      <c r="G72" s="55">
        <f>TI_EHG_E_E!G72+TI_EHG_CHP_E!G72+TI_EHG_H_E!G72</f>
        <v>41.472395999999989</v>
      </c>
      <c r="H72" s="55">
        <f>TI_EHG_E_E!H72+TI_EHG_CHP_E!H72+TI_EHG_H_E!H72</f>
        <v>91.414645919999998</v>
      </c>
      <c r="I72" s="55">
        <f>TI_EHG_E_E!I72+TI_EHG_CHP_E!I72+TI_EHG_H_E!I72</f>
        <v>125.34163056</v>
      </c>
      <c r="J72" s="55">
        <f>TI_EHG_E_E!J72+TI_EHG_CHP_E!J72+TI_EHG_H_E!J72</f>
        <v>137.06881200000001</v>
      </c>
      <c r="K72" s="55">
        <f>TI_EHG_E_E!K72+TI_EHG_CHP_E!K72+TI_EHG_H_E!K72</f>
        <v>70.882621919999991</v>
      </c>
      <c r="L72" s="55">
        <f>TI_EHG_E_E!L72+TI_EHG_CHP_E!L72+TI_EHG_H_E!L72</f>
        <v>76.751657279999975</v>
      </c>
      <c r="M72" s="55">
        <f>TI_EHG_E_E!M72+TI_EHG_CHP_E!M72+TI_EHG_H_E!M72</f>
        <v>42.181345439999994</v>
      </c>
      <c r="N72" s="55">
        <f>TI_EHG_E_E!N72+TI_EHG_CHP_E!N72+TI_EHG_H_E!N72</f>
        <v>6.9711451199999992</v>
      </c>
      <c r="O72" s="55">
        <f>TI_EHG_E_E!O72+TI_EHG_CHP_E!O72+TI_EHG_H_E!O72</f>
        <v>0.15330959999999999</v>
      </c>
      <c r="P72" s="55">
        <f>TI_EHG_E_E!P72+TI_EHG_CHP_E!P72+TI_EHG_H_E!P72</f>
        <v>1.16973792</v>
      </c>
      <c r="Q72" s="55">
        <f>TI_EHG_E_E!Q72+TI_EHG_CHP_E!Q72+TI_EHG_H_E!Q72</f>
        <v>1.7901403199999999</v>
      </c>
      <c r="R72" s="55">
        <f>TI_EHG_E_E!R72+TI_EHG_CHP_E!R72+TI_EHG_H_E!R72</f>
        <v>2.0930342399999997</v>
      </c>
      <c r="S72" s="55">
        <f>TI_EHG_E_E!S72+TI_EHG_CHP_E!S72+TI_EHG_H_E!S72</f>
        <v>2.3592484799999993</v>
      </c>
      <c r="T72" s="55">
        <f>TI_EHG_E_E!T72+TI_EHG_CHP_E!T72+TI_EHG_H_E!T72</f>
        <v>2.2469169599999996</v>
      </c>
      <c r="U72" s="55">
        <f>TI_EHG_E_E!U72+TI_EHG_CHP_E!U72+TI_EHG_H_E!U72</f>
        <v>1.7978774399999997</v>
      </c>
      <c r="V72" s="55">
        <f>TI_EHG_E_E!V72+TI_EHG_CHP_E!V72+TI_EHG_H_E!V72</f>
        <v>0.13439663999999998</v>
      </c>
      <c r="W72" s="55">
        <f>TI_EHG_E_E!W72+TI_EHG_CHP_E!W72+TI_EHG_H_E!W72</f>
        <v>9.2845439999999974E-2</v>
      </c>
      <c r="X72" s="55">
        <f>TI_EHG_E_E!X72+TI_EHG_CHP_E!X72+TI_EHG_H_E!X72</f>
        <v>0.11204496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8329.959771892607</v>
      </c>
      <c r="D2" s="21">
        <f t="shared" ref="D2:X2" si="0">SUM(D3,D17,D22,D25,D26,D51,D52)</f>
        <v>9816.4195375370782</v>
      </c>
      <c r="E2" s="21">
        <f t="shared" si="0"/>
        <v>8980.4013953856138</v>
      </c>
      <c r="F2" s="21">
        <f t="shared" si="0"/>
        <v>11866.511665064634</v>
      </c>
      <c r="G2" s="21">
        <f t="shared" si="0"/>
        <v>12291.499401556544</v>
      </c>
      <c r="H2" s="21">
        <f t="shared" si="0"/>
        <v>12324.088552379375</v>
      </c>
      <c r="I2" s="21">
        <f t="shared" si="0"/>
        <v>11396.700770428928</v>
      </c>
      <c r="J2" s="21">
        <f t="shared" si="0"/>
        <v>10571.64500518259</v>
      </c>
      <c r="K2" s="21">
        <f t="shared" si="0"/>
        <v>9783.553312291082</v>
      </c>
      <c r="L2" s="21">
        <f t="shared" si="0"/>
        <v>8366.0099484259517</v>
      </c>
      <c r="M2" s="21">
        <f t="shared" si="0"/>
        <v>10054.320002695282</v>
      </c>
      <c r="N2" s="21">
        <f t="shared" si="0"/>
        <v>10206.002314250461</v>
      </c>
      <c r="O2" s="21">
        <f t="shared" si="0"/>
        <v>8058.8421432437945</v>
      </c>
      <c r="P2" s="21">
        <f t="shared" si="0"/>
        <v>7515.7162028054236</v>
      </c>
      <c r="Q2" s="21">
        <f t="shared" si="0"/>
        <v>6369.3629546742868</v>
      </c>
      <c r="R2" s="21">
        <f t="shared" si="0"/>
        <v>7037.1830330812172</v>
      </c>
      <c r="S2" s="21">
        <f t="shared" si="0"/>
        <v>6063.0548942522119</v>
      </c>
      <c r="T2" s="21">
        <f t="shared" si="0"/>
        <v>7587.1319835030363</v>
      </c>
      <c r="U2" s="21">
        <f t="shared" si="0"/>
        <v>6723.6763744810833</v>
      </c>
      <c r="V2" s="21">
        <f t="shared" si="0"/>
        <v>7074.5875838036409</v>
      </c>
      <c r="W2" s="21">
        <f t="shared" si="0"/>
        <v>5611.3044522086557</v>
      </c>
      <c r="X2" s="21">
        <f t="shared" si="0"/>
        <v>5823.2496629650341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4152.22256392296</v>
      </c>
      <c r="D3" s="24">
        <f t="shared" si="1"/>
        <v>5208.6863726588126</v>
      </c>
      <c r="E3" s="24">
        <f t="shared" si="1"/>
        <v>4804.7189452743351</v>
      </c>
      <c r="F3" s="24">
        <f t="shared" si="1"/>
        <v>6297.9806671333063</v>
      </c>
      <c r="G3" s="24">
        <f t="shared" si="1"/>
        <v>6089.3483823136394</v>
      </c>
      <c r="H3" s="24">
        <f t="shared" si="1"/>
        <v>5601.475984892104</v>
      </c>
      <c r="I3" s="24">
        <f t="shared" si="1"/>
        <v>5436.5875918140819</v>
      </c>
      <c r="J3" s="24">
        <f t="shared" si="1"/>
        <v>4745.3949272638802</v>
      </c>
      <c r="K3" s="24">
        <f t="shared" si="1"/>
        <v>4016.4141984943294</v>
      </c>
      <c r="L3" s="24">
        <f t="shared" si="1"/>
        <v>2654.5295159228885</v>
      </c>
      <c r="M3" s="24">
        <f t="shared" si="1"/>
        <v>3502.7767840356</v>
      </c>
      <c r="N3" s="24">
        <f t="shared" si="1"/>
        <v>3865.7411691669481</v>
      </c>
      <c r="O3" s="24">
        <f t="shared" si="1"/>
        <v>3092.8434006247594</v>
      </c>
      <c r="P3" s="24">
        <f t="shared" si="1"/>
        <v>2928.1857079170709</v>
      </c>
      <c r="Q3" s="24">
        <f t="shared" si="1"/>
        <v>1850.7982958564539</v>
      </c>
      <c r="R3" s="24">
        <f t="shared" si="1"/>
        <v>1809.0325808930254</v>
      </c>
      <c r="S3" s="24">
        <f t="shared" si="1"/>
        <v>1099.2452144539664</v>
      </c>
      <c r="T3" s="24">
        <f t="shared" si="1"/>
        <v>901.44024700166005</v>
      </c>
      <c r="U3" s="24">
        <f t="shared" si="1"/>
        <v>1049.790965014869</v>
      </c>
      <c r="V3" s="24">
        <f t="shared" si="1"/>
        <v>833.82957940478877</v>
      </c>
      <c r="W3" s="24">
        <f t="shared" si="1"/>
        <v>151.40818248548382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3024.2555768677471</v>
      </c>
      <c r="D4" s="19">
        <f t="shared" si="2"/>
        <v>3839.3126994163104</v>
      </c>
      <c r="E4" s="19">
        <f t="shared" si="2"/>
        <v>3522.7184333538676</v>
      </c>
      <c r="F4" s="19">
        <f t="shared" si="2"/>
        <v>4971.8313703052454</v>
      </c>
      <c r="G4" s="19">
        <f t="shared" si="2"/>
        <v>5155.1342476682503</v>
      </c>
      <c r="H4" s="19">
        <f t="shared" si="2"/>
        <v>4614.9791043149389</v>
      </c>
      <c r="I4" s="19">
        <f t="shared" si="2"/>
        <v>4837.1891914037069</v>
      </c>
      <c r="J4" s="19">
        <f t="shared" si="2"/>
        <v>4745.3949272638802</v>
      </c>
      <c r="K4" s="19">
        <f t="shared" si="2"/>
        <v>4016.4141984943294</v>
      </c>
      <c r="L4" s="19">
        <f t="shared" si="2"/>
        <v>2654.5295159228885</v>
      </c>
      <c r="M4" s="19">
        <f t="shared" si="2"/>
        <v>3502.7767840356</v>
      </c>
      <c r="N4" s="19">
        <f t="shared" si="2"/>
        <v>3865.7411691669481</v>
      </c>
      <c r="O4" s="19">
        <f t="shared" si="2"/>
        <v>3092.8434006247594</v>
      </c>
      <c r="P4" s="19">
        <f t="shared" si="2"/>
        <v>2928.1857079170709</v>
      </c>
      <c r="Q4" s="19">
        <f t="shared" si="2"/>
        <v>1850.7982958564539</v>
      </c>
      <c r="R4" s="19">
        <f t="shared" si="2"/>
        <v>1809.0325808930254</v>
      </c>
      <c r="S4" s="19">
        <f t="shared" si="2"/>
        <v>1099.2452144539664</v>
      </c>
      <c r="T4" s="19">
        <f t="shared" si="2"/>
        <v>901.44024700166005</v>
      </c>
      <c r="U4" s="19">
        <f t="shared" si="2"/>
        <v>1049.790965014869</v>
      </c>
      <c r="V4" s="19">
        <f t="shared" si="2"/>
        <v>833.82957940478877</v>
      </c>
      <c r="W4" s="19">
        <f t="shared" si="2"/>
        <v>151.40818248548382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236.79819905279999</v>
      </c>
      <c r="J5" s="8">
        <v>377.34179017920002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3024.2555768677471</v>
      </c>
      <c r="D7" s="8">
        <v>3839.3126994163104</v>
      </c>
      <c r="E7" s="8">
        <v>3522.7184333538676</v>
      </c>
      <c r="F7" s="8">
        <v>4971.8313703052454</v>
      </c>
      <c r="G7" s="8">
        <v>5155.1342476682503</v>
      </c>
      <c r="H7" s="8">
        <v>4614.9791043149389</v>
      </c>
      <c r="I7" s="8">
        <v>4600.3909923509073</v>
      </c>
      <c r="J7" s="8">
        <v>4368.0531370846802</v>
      </c>
      <c r="K7" s="8">
        <v>4016.4141984943294</v>
      </c>
      <c r="L7" s="8">
        <v>2654.5295159228885</v>
      </c>
      <c r="M7" s="8">
        <v>3502.7767840356</v>
      </c>
      <c r="N7" s="8">
        <v>3865.7411691669481</v>
      </c>
      <c r="O7" s="8">
        <v>3092.8434006247594</v>
      </c>
      <c r="P7" s="8">
        <v>2928.1857079170709</v>
      </c>
      <c r="Q7" s="8">
        <v>1850.7982958564539</v>
      </c>
      <c r="R7" s="8">
        <v>1809.0325808930254</v>
      </c>
      <c r="S7" s="8">
        <v>1099.2452144539664</v>
      </c>
      <c r="T7" s="8">
        <v>901.44024700166005</v>
      </c>
      <c r="U7" s="8">
        <v>1049.790965014869</v>
      </c>
      <c r="V7" s="8">
        <v>833.82957940478877</v>
      </c>
      <c r="W7" s="8">
        <v>151.40818248548382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1127.9669870552134</v>
      </c>
      <c r="D8" s="19">
        <f t="shared" si="3"/>
        <v>1369.3736732425023</v>
      </c>
      <c r="E8" s="19">
        <f t="shared" si="3"/>
        <v>1282.000511920467</v>
      </c>
      <c r="F8" s="19">
        <f t="shared" si="3"/>
        <v>1326.1492968280609</v>
      </c>
      <c r="G8" s="19">
        <f t="shared" si="3"/>
        <v>934.21413464538909</v>
      </c>
      <c r="H8" s="19">
        <f t="shared" si="3"/>
        <v>986.49688057716548</v>
      </c>
      <c r="I8" s="19">
        <f t="shared" si="3"/>
        <v>599.39840041037507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1127.9669870552134</v>
      </c>
      <c r="D10" s="8">
        <v>1369.3736732425023</v>
      </c>
      <c r="E10" s="8">
        <v>1282.000511920467</v>
      </c>
      <c r="F10" s="8">
        <v>1326.1492968280609</v>
      </c>
      <c r="G10" s="8">
        <v>934.21413464538909</v>
      </c>
      <c r="H10" s="8">
        <v>986.49688057716548</v>
      </c>
      <c r="I10" s="8">
        <v>599.39840041037507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1432.9693439999994</v>
      </c>
      <c r="D17" s="27">
        <f t="shared" si="5"/>
        <v>2049.4988640000001</v>
      </c>
      <c r="E17" s="27">
        <f t="shared" si="5"/>
        <v>2293.7084640000003</v>
      </c>
      <c r="F17" s="27">
        <f t="shared" si="5"/>
        <v>2196.8460720000003</v>
      </c>
      <c r="G17" s="27">
        <f t="shared" si="5"/>
        <v>2855.1292559999997</v>
      </c>
      <c r="H17" s="27">
        <f t="shared" si="5"/>
        <v>2897.051896800001</v>
      </c>
      <c r="I17" s="27">
        <f t="shared" si="5"/>
        <v>3011.8764729599998</v>
      </c>
      <c r="J17" s="27">
        <f t="shared" si="5"/>
        <v>3342.3094051199996</v>
      </c>
      <c r="K17" s="27">
        <f t="shared" si="5"/>
        <v>2769.2166427200004</v>
      </c>
      <c r="L17" s="27">
        <f t="shared" si="5"/>
        <v>2411.6908176000002</v>
      </c>
      <c r="M17" s="27">
        <f t="shared" si="5"/>
        <v>3435.1429363200009</v>
      </c>
      <c r="N17" s="27">
        <f t="shared" si="5"/>
        <v>3471.1875172799996</v>
      </c>
      <c r="O17" s="27">
        <f t="shared" si="5"/>
        <v>3252.9437020799996</v>
      </c>
      <c r="P17" s="27">
        <f t="shared" si="5"/>
        <v>3799.7882078399998</v>
      </c>
      <c r="Q17" s="27">
        <f t="shared" si="5"/>
        <v>3893.8014028800003</v>
      </c>
      <c r="R17" s="27">
        <f t="shared" si="5"/>
        <v>3741.2012433599994</v>
      </c>
      <c r="S17" s="27">
        <f t="shared" si="5"/>
        <v>3472.9201411199997</v>
      </c>
      <c r="T17" s="27">
        <f t="shared" si="5"/>
        <v>3954.5702179199998</v>
      </c>
      <c r="U17" s="27">
        <f t="shared" si="5"/>
        <v>3469.3634664000001</v>
      </c>
      <c r="V17" s="27">
        <f t="shared" si="5"/>
        <v>3646.6424150399994</v>
      </c>
      <c r="W17" s="27">
        <f t="shared" si="5"/>
        <v>3313.4419958399999</v>
      </c>
      <c r="X17" s="27">
        <f t="shared" si="5"/>
        <v>3901.1262264000006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130.10975999999999</v>
      </c>
      <c r="D19" s="8">
        <v>141.09876</v>
      </c>
      <c r="E19" s="8">
        <v>111.00887999999999</v>
      </c>
      <c r="F19" s="8">
        <v>54.185759999999995</v>
      </c>
      <c r="G19" s="8">
        <v>90.549359999999993</v>
      </c>
      <c r="H19" s="8">
        <v>84.990124800000004</v>
      </c>
      <c r="I19" s="8">
        <v>79.151009759999994</v>
      </c>
      <c r="J19" s="8">
        <v>75.578425920000001</v>
      </c>
      <c r="K19" s="8">
        <v>80.307292320000002</v>
      </c>
      <c r="L19" s="8">
        <v>100.02147840000001</v>
      </c>
      <c r="M19" s="8">
        <v>93.744241920000007</v>
      </c>
      <c r="N19" s="8">
        <v>89.523506879999999</v>
      </c>
      <c r="O19" s="8">
        <v>92.532494880000002</v>
      </c>
      <c r="P19" s="8">
        <v>73.229257439999998</v>
      </c>
      <c r="Q19" s="8">
        <v>103.67653967999999</v>
      </c>
      <c r="R19" s="8">
        <v>160.37290655999999</v>
      </c>
      <c r="S19" s="8">
        <v>122.39076671999999</v>
      </c>
      <c r="T19" s="8">
        <v>124.07707871999999</v>
      </c>
      <c r="U19" s="8">
        <v>117.98429759999999</v>
      </c>
      <c r="V19" s="8">
        <v>109.64480543999998</v>
      </c>
      <c r="W19" s="8">
        <v>120.66737184</v>
      </c>
      <c r="X19" s="8">
        <v>110.80508399999999</v>
      </c>
    </row>
    <row r="20" spans="1:24" ht="11.25" customHeight="1" x14ac:dyDescent="0.2">
      <c r="A20" s="29" t="s">
        <v>30</v>
      </c>
      <c r="B20" s="7" t="s">
        <v>31</v>
      </c>
      <c r="C20" s="8">
        <v>1302.8595839999994</v>
      </c>
      <c r="D20" s="8">
        <v>1908.4001040000003</v>
      </c>
      <c r="E20" s="8">
        <v>2182.6995840000004</v>
      </c>
      <c r="F20" s="8">
        <v>2142.6603120000004</v>
      </c>
      <c r="G20" s="8">
        <v>2764.5798959999997</v>
      </c>
      <c r="H20" s="8">
        <v>2522.8532160000009</v>
      </c>
      <c r="I20" s="8">
        <v>2589.3934559999998</v>
      </c>
      <c r="J20" s="8">
        <v>2910.8617199999999</v>
      </c>
      <c r="K20" s="8">
        <v>2358.0058320000003</v>
      </c>
      <c r="L20" s="8">
        <v>2045.2807440000001</v>
      </c>
      <c r="M20" s="8">
        <v>2946.9145680000006</v>
      </c>
      <c r="N20" s="8">
        <v>2946.0824640000001</v>
      </c>
      <c r="O20" s="8">
        <v>2709.908136</v>
      </c>
      <c r="P20" s="8">
        <v>3218.3386559999999</v>
      </c>
      <c r="Q20" s="8">
        <v>3308.6373840000001</v>
      </c>
      <c r="R20" s="8">
        <v>3088.7082719999994</v>
      </c>
      <c r="S20" s="8">
        <v>2893.2836399999997</v>
      </c>
      <c r="T20" s="8">
        <v>3307.5282240000001</v>
      </c>
      <c r="U20" s="8">
        <v>2932.8773760000004</v>
      </c>
      <c r="V20" s="8">
        <v>3083.8167359999998</v>
      </c>
      <c r="W20" s="8">
        <v>2805.6038399999998</v>
      </c>
      <c r="X20" s="8">
        <v>3345.6093840000008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289.20855599999999</v>
      </c>
      <c r="I21" s="8">
        <v>343.33200719999991</v>
      </c>
      <c r="J21" s="8">
        <v>355.86925919999999</v>
      </c>
      <c r="K21" s="8">
        <v>330.90351839999994</v>
      </c>
      <c r="L21" s="8">
        <v>266.38859519999994</v>
      </c>
      <c r="M21" s="8">
        <v>394.48412639999998</v>
      </c>
      <c r="N21" s="8">
        <v>435.58154639999992</v>
      </c>
      <c r="O21" s="8">
        <v>450.50307119999997</v>
      </c>
      <c r="P21" s="8">
        <v>508.2202944</v>
      </c>
      <c r="Q21" s="8">
        <v>481.4874792</v>
      </c>
      <c r="R21" s="8">
        <v>492.12006480000008</v>
      </c>
      <c r="S21" s="8">
        <v>457.24573439999995</v>
      </c>
      <c r="T21" s="8">
        <v>522.96491519999995</v>
      </c>
      <c r="U21" s="8">
        <v>418.50179279999998</v>
      </c>
      <c r="V21" s="8">
        <v>453.18087359999998</v>
      </c>
      <c r="W21" s="8">
        <v>387.17078399999991</v>
      </c>
      <c r="X21" s="8">
        <v>444.71175839999995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555.54212231999998</v>
      </c>
      <c r="D26" s="27">
        <f t="shared" si="7"/>
        <v>532.96915031999993</v>
      </c>
      <c r="E26" s="27">
        <f t="shared" si="7"/>
        <v>131.59027692000001</v>
      </c>
      <c r="F26" s="27">
        <f t="shared" si="7"/>
        <v>638.14525811999999</v>
      </c>
      <c r="G26" s="27">
        <f t="shared" si="7"/>
        <v>656.12698272</v>
      </c>
      <c r="H26" s="27">
        <f t="shared" si="7"/>
        <v>499.67863092000005</v>
      </c>
      <c r="I26" s="27">
        <f t="shared" si="7"/>
        <v>518.36700492</v>
      </c>
      <c r="J26" s="27">
        <f t="shared" si="7"/>
        <v>430.25597928000002</v>
      </c>
      <c r="K26" s="27">
        <f t="shared" si="7"/>
        <v>454.41337175999996</v>
      </c>
      <c r="L26" s="27">
        <f t="shared" si="7"/>
        <v>391.75090884000002</v>
      </c>
      <c r="M26" s="27">
        <f t="shared" si="7"/>
        <v>225.04135823999999</v>
      </c>
      <c r="N26" s="27">
        <f t="shared" si="7"/>
        <v>249.25164479999998</v>
      </c>
      <c r="O26" s="27">
        <f t="shared" si="7"/>
        <v>17.951474879999999</v>
      </c>
      <c r="P26" s="27">
        <f t="shared" si="7"/>
        <v>52.521507</v>
      </c>
      <c r="Q26" s="27">
        <f t="shared" si="7"/>
        <v>7.9691925600000015</v>
      </c>
      <c r="R26" s="27">
        <f t="shared" si="7"/>
        <v>36.92478852</v>
      </c>
      <c r="S26" s="27">
        <f t="shared" si="7"/>
        <v>42.067674000000011</v>
      </c>
      <c r="T26" s="27">
        <f t="shared" si="7"/>
        <v>63.452872800000016</v>
      </c>
      <c r="U26" s="27">
        <f t="shared" si="7"/>
        <v>160.1712144</v>
      </c>
      <c r="V26" s="27">
        <f t="shared" si="7"/>
        <v>140.69959308</v>
      </c>
      <c r="W26" s="27">
        <f t="shared" si="7"/>
        <v>211.45408884000003</v>
      </c>
      <c r="X26" s="27">
        <f t="shared" si="7"/>
        <v>346.16017115999989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555.54212231999998</v>
      </c>
      <c r="D33" s="19">
        <f t="shared" si="9"/>
        <v>532.96915031999993</v>
      </c>
      <c r="E33" s="19">
        <f t="shared" si="9"/>
        <v>131.59027692000001</v>
      </c>
      <c r="F33" s="19">
        <f t="shared" si="9"/>
        <v>638.14525811999999</v>
      </c>
      <c r="G33" s="19">
        <f t="shared" si="9"/>
        <v>656.12698272</v>
      </c>
      <c r="H33" s="19">
        <f t="shared" si="9"/>
        <v>499.67863092000005</v>
      </c>
      <c r="I33" s="19">
        <f t="shared" si="9"/>
        <v>518.36700492</v>
      </c>
      <c r="J33" s="19">
        <f t="shared" si="9"/>
        <v>430.25597928000002</v>
      </c>
      <c r="K33" s="19">
        <f t="shared" si="9"/>
        <v>454.41337175999996</v>
      </c>
      <c r="L33" s="19">
        <f t="shared" si="9"/>
        <v>391.75090884000002</v>
      </c>
      <c r="M33" s="19">
        <f t="shared" si="9"/>
        <v>225.04135823999999</v>
      </c>
      <c r="N33" s="19">
        <f t="shared" si="9"/>
        <v>249.25164479999998</v>
      </c>
      <c r="O33" s="19">
        <f t="shared" si="9"/>
        <v>17.951474879999999</v>
      </c>
      <c r="P33" s="19">
        <f t="shared" si="9"/>
        <v>52.521507</v>
      </c>
      <c r="Q33" s="19">
        <f t="shared" si="9"/>
        <v>7.9691925600000015</v>
      </c>
      <c r="R33" s="19">
        <f t="shared" si="9"/>
        <v>36.92478852</v>
      </c>
      <c r="S33" s="19">
        <f t="shared" si="9"/>
        <v>42.067674000000011</v>
      </c>
      <c r="T33" s="19">
        <f t="shared" si="9"/>
        <v>63.452872800000016</v>
      </c>
      <c r="U33" s="19">
        <f t="shared" si="9"/>
        <v>160.1712144</v>
      </c>
      <c r="V33" s="19">
        <f t="shared" si="9"/>
        <v>140.69959308</v>
      </c>
      <c r="W33" s="19">
        <f t="shared" si="9"/>
        <v>211.45408884000003</v>
      </c>
      <c r="X33" s="19">
        <f t="shared" si="9"/>
        <v>346.16017115999989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50.743620719999988</v>
      </c>
      <c r="E43" s="8">
        <v>3.1715096400000014</v>
      </c>
      <c r="F43" s="8">
        <v>3.1715096400000014</v>
      </c>
      <c r="G43" s="8">
        <v>0</v>
      </c>
      <c r="H43" s="8">
        <v>3.1112218799999996</v>
      </c>
      <c r="I43" s="8">
        <v>8.1919328399999998</v>
      </c>
      <c r="J43" s="8">
        <v>6.8914778400000003</v>
      </c>
      <c r="K43" s="8">
        <v>7.326296639999998</v>
      </c>
      <c r="L43" s="8">
        <v>6.80584788</v>
      </c>
      <c r="M43" s="8">
        <v>4.8491632799999982</v>
      </c>
      <c r="N43" s="8">
        <v>8.2444845600000001</v>
      </c>
      <c r="O43" s="8">
        <v>7.4559419999999985</v>
      </c>
      <c r="P43" s="8">
        <v>2.4629950800000002</v>
      </c>
      <c r="Q43" s="8">
        <v>3.7207684800000003</v>
      </c>
      <c r="R43" s="8">
        <v>2.1028690800000001</v>
      </c>
      <c r="S43" s="8">
        <v>0</v>
      </c>
      <c r="T43" s="8">
        <v>2.27439576</v>
      </c>
      <c r="U43" s="8">
        <v>1.6261689600000002</v>
      </c>
      <c r="V43" s="8">
        <v>1.6632486</v>
      </c>
      <c r="W43" s="8">
        <v>1.6194999599999997</v>
      </c>
      <c r="X43" s="8">
        <v>3.3507723599999997</v>
      </c>
    </row>
    <row r="44" spans="1:24" ht="11.25" customHeight="1" x14ac:dyDescent="0.2">
      <c r="A44" s="28" t="s">
        <v>74</v>
      </c>
      <c r="B44" s="7" t="s">
        <v>75</v>
      </c>
      <c r="C44" s="8">
        <v>555.54212231999998</v>
      </c>
      <c r="D44" s="8">
        <v>482.22552959999996</v>
      </c>
      <c r="E44" s="8">
        <v>128.41876728</v>
      </c>
      <c r="F44" s="8">
        <v>634.97374848000004</v>
      </c>
      <c r="G44" s="8">
        <v>656.12698272</v>
      </c>
      <c r="H44" s="8">
        <v>496.56740904000003</v>
      </c>
      <c r="I44" s="8">
        <v>510.17507208000001</v>
      </c>
      <c r="J44" s="8">
        <v>423.36450144000003</v>
      </c>
      <c r="K44" s="8">
        <v>447.08707511999995</v>
      </c>
      <c r="L44" s="8">
        <v>384.94506096000003</v>
      </c>
      <c r="M44" s="8">
        <v>220.19219495999999</v>
      </c>
      <c r="N44" s="8">
        <v>241.00716023999999</v>
      </c>
      <c r="O44" s="8">
        <v>10.495532880000001</v>
      </c>
      <c r="P44" s="8">
        <v>50.058511920000001</v>
      </c>
      <c r="Q44" s="8">
        <v>4.2484240800000013</v>
      </c>
      <c r="R44" s="8">
        <v>34.821919440000002</v>
      </c>
      <c r="S44" s="8">
        <v>42.067674000000011</v>
      </c>
      <c r="T44" s="8">
        <v>61.178477040000018</v>
      </c>
      <c r="U44" s="8">
        <v>158.54504544</v>
      </c>
      <c r="V44" s="8">
        <v>139.03634448</v>
      </c>
      <c r="W44" s="8">
        <v>209.83458888000001</v>
      </c>
      <c r="X44" s="8">
        <v>342.80939879999988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2096.44578</v>
      </c>
      <c r="D51" s="27">
        <v>1980.2178000000001</v>
      </c>
      <c r="E51" s="27">
        <v>1557.3640500000001</v>
      </c>
      <c r="F51" s="27">
        <v>2486.6324999999997</v>
      </c>
      <c r="G51" s="27">
        <v>2462.7507300000002</v>
      </c>
      <c r="H51" s="27">
        <v>3121.8926310000015</v>
      </c>
      <c r="I51" s="27">
        <v>2156.2208910000004</v>
      </c>
      <c r="J51" s="27">
        <v>1754.9879688000003</v>
      </c>
      <c r="K51" s="27">
        <v>2247.8673095999998</v>
      </c>
      <c r="L51" s="27">
        <v>2410.2750592799998</v>
      </c>
      <c r="M51" s="27">
        <v>2392.6104259200001</v>
      </c>
      <c r="N51" s="27">
        <v>2000.6749342800001</v>
      </c>
      <c r="O51" s="27">
        <v>1067.4987602400001</v>
      </c>
      <c r="P51" s="27">
        <v>304.53265655999996</v>
      </c>
      <c r="Q51" s="27">
        <v>242.47580148</v>
      </c>
      <c r="R51" s="27">
        <v>1047.9863948400002</v>
      </c>
      <c r="S51" s="27">
        <v>1051.1709001199999</v>
      </c>
      <c r="T51" s="27">
        <v>2320.0601331600001</v>
      </c>
      <c r="U51" s="27">
        <v>1754.5026589200004</v>
      </c>
      <c r="V51" s="27">
        <v>2037.1331574000003</v>
      </c>
      <c r="W51" s="27">
        <v>1511.1824626799998</v>
      </c>
      <c r="X51" s="27">
        <v>1133.6236956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92.779961649647305</v>
      </c>
      <c r="D52" s="27">
        <f t="shared" si="10"/>
        <v>45.047350558265251</v>
      </c>
      <c r="E52" s="27">
        <f t="shared" si="10"/>
        <v>193.01965919127645</v>
      </c>
      <c r="F52" s="27">
        <f t="shared" si="10"/>
        <v>246.90716781132818</v>
      </c>
      <c r="G52" s="27">
        <f t="shared" si="10"/>
        <v>228.14405052290479</v>
      </c>
      <c r="H52" s="27">
        <f t="shared" si="10"/>
        <v>203.98940876726664</v>
      </c>
      <c r="I52" s="27">
        <f t="shared" si="10"/>
        <v>273.64880973484503</v>
      </c>
      <c r="J52" s="27">
        <f t="shared" si="10"/>
        <v>298.69672471871098</v>
      </c>
      <c r="K52" s="27">
        <f t="shared" si="10"/>
        <v>295.6417897167517</v>
      </c>
      <c r="L52" s="27">
        <f t="shared" si="10"/>
        <v>497.76364678306322</v>
      </c>
      <c r="M52" s="27">
        <f t="shared" si="10"/>
        <v>498.74849817968106</v>
      </c>
      <c r="N52" s="27">
        <f t="shared" si="10"/>
        <v>619.14704872351422</v>
      </c>
      <c r="O52" s="27">
        <f t="shared" si="10"/>
        <v>627.60480541903473</v>
      </c>
      <c r="P52" s="27">
        <f t="shared" si="10"/>
        <v>430.68812348835206</v>
      </c>
      <c r="Q52" s="27">
        <f t="shared" si="10"/>
        <v>374.31826189783305</v>
      </c>
      <c r="R52" s="27">
        <f t="shared" si="10"/>
        <v>402.03802546819105</v>
      </c>
      <c r="S52" s="27">
        <f t="shared" si="10"/>
        <v>397.65096455824681</v>
      </c>
      <c r="T52" s="27">
        <f t="shared" si="10"/>
        <v>347.60851262137635</v>
      </c>
      <c r="U52" s="27">
        <f t="shared" si="10"/>
        <v>289.84806974621375</v>
      </c>
      <c r="V52" s="27">
        <f t="shared" si="10"/>
        <v>416.28283887885249</v>
      </c>
      <c r="W52" s="27">
        <f t="shared" si="10"/>
        <v>423.81772236317153</v>
      </c>
      <c r="X52" s="27">
        <f t="shared" si="10"/>
        <v>442.33956980503353</v>
      </c>
    </row>
    <row r="53" spans="1:24" ht="11.25" customHeight="1" x14ac:dyDescent="0.2">
      <c r="A53" s="29" t="s">
        <v>116</v>
      </c>
      <c r="B53" s="7" t="s">
        <v>117</v>
      </c>
      <c r="C53" s="8">
        <v>62.491057200000014</v>
      </c>
      <c r="D53" s="8">
        <v>22.594057200000002</v>
      </c>
      <c r="E53" s="8">
        <v>168.59699999999998</v>
      </c>
      <c r="F53" s="8">
        <v>185.328</v>
      </c>
      <c r="G53" s="8">
        <v>172.60111439999997</v>
      </c>
      <c r="H53" s="8">
        <v>124.03333800000001</v>
      </c>
      <c r="I53" s="8">
        <v>140.67733680000001</v>
      </c>
      <c r="J53" s="8">
        <v>173.0479608</v>
      </c>
      <c r="K53" s="8">
        <v>167.85054000000002</v>
      </c>
      <c r="L53" s="8">
        <v>338.33994480000007</v>
      </c>
      <c r="M53" s="8">
        <v>335.02154400000001</v>
      </c>
      <c r="N53" s="8">
        <v>439.80908399999993</v>
      </c>
      <c r="O53" s="8">
        <v>433.37253960000004</v>
      </c>
      <c r="P53" s="8">
        <v>235.03451400000003</v>
      </c>
      <c r="Q53" s="8">
        <v>134.43384239999997</v>
      </c>
      <c r="R53" s="8">
        <v>142.95584159999999</v>
      </c>
      <c r="S53" s="8">
        <v>121.21068959999998</v>
      </c>
      <c r="T53" s="8">
        <v>110.41070040000001</v>
      </c>
      <c r="U53" s="8">
        <v>62.299551600000001</v>
      </c>
      <c r="V53" s="8">
        <v>30.413869200000001</v>
      </c>
      <c r="W53" s="8">
        <v>22.704739200000002</v>
      </c>
      <c r="X53" s="8">
        <v>62.326836</v>
      </c>
    </row>
    <row r="54" spans="1:24" ht="11.25" customHeight="1" x14ac:dyDescent="0.2">
      <c r="A54" s="43" t="s">
        <v>118</v>
      </c>
      <c r="B54" s="44" t="s">
        <v>119</v>
      </c>
      <c r="C54" s="45">
        <v>30.288904449647298</v>
      </c>
      <c r="D54" s="45">
        <v>22.453293358265245</v>
      </c>
      <c r="E54" s="45">
        <v>24.42265919127647</v>
      </c>
      <c r="F54" s="45">
        <v>61.579167811328183</v>
      </c>
      <c r="G54" s="45">
        <v>55.542936122904827</v>
      </c>
      <c r="H54" s="45">
        <v>79.95607076726661</v>
      </c>
      <c r="I54" s="45">
        <v>132.97147293484502</v>
      </c>
      <c r="J54" s="45">
        <v>125.64876391871098</v>
      </c>
      <c r="K54" s="45">
        <v>127.79124971675168</v>
      </c>
      <c r="L54" s="45">
        <v>159.42370198306315</v>
      </c>
      <c r="M54" s="45">
        <v>163.72695417968103</v>
      </c>
      <c r="N54" s="45">
        <v>179.33796472351435</v>
      </c>
      <c r="O54" s="45">
        <v>194.23226581903472</v>
      </c>
      <c r="P54" s="45">
        <v>195.65360948835203</v>
      </c>
      <c r="Q54" s="45">
        <v>239.88441949783305</v>
      </c>
      <c r="R54" s="45">
        <v>259.08218386819107</v>
      </c>
      <c r="S54" s="45">
        <v>276.44027495824685</v>
      </c>
      <c r="T54" s="45">
        <v>237.19781222137632</v>
      </c>
      <c r="U54" s="45">
        <v>227.54851814621375</v>
      </c>
      <c r="V54" s="45">
        <v>385.86896967885247</v>
      </c>
      <c r="W54" s="45">
        <v>401.11298316317152</v>
      </c>
      <c r="X54" s="45">
        <v>380.01273380503352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458.00165808000003</v>
      </c>
      <c r="D61" s="49">
        <f t="shared" si="11"/>
        <v>504.83500271999998</v>
      </c>
      <c r="E61" s="49">
        <f t="shared" si="11"/>
        <v>563.23467647999996</v>
      </c>
      <c r="F61" s="49">
        <f t="shared" si="11"/>
        <v>614.01231071999973</v>
      </c>
      <c r="G61" s="49">
        <f t="shared" si="11"/>
        <v>746.2841198399999</v>
      </c>
      <c r="H61" s="49">
        <f t="shared" si="11"/>
        <v>1119.1514320799999</v>
      </c>
      <c r="I61" s="49">
        <f t="shared" si="11"/>
        <v>1461.5713144799997</v>
      </c>
      <c r="J61" s="49">
        <f t="shared" si="11"/>
        <v>1821.3019984799998</v>
      </c>
      <c r="K61" s="49">
        <f t="shared" si="11"/>
        <v>1848.3780599999998</v>
      </c>
      <c r="L61" s="49">
        <f t="shared" si="11"/>
        <v>2083.5911632319999</v>
      </c>
      <c r="M61" s="49">
        <f t="shared" si="11"/>
        <v>2178.0989805599988</v>
      </c>
      <c r="N61" s="49">
        <f t="shared" si="11"/>
        <v>2263.6939975200003</v>
      </c>
      <c r="O61" s="49">
        <f t="shared" si="11"/>
        <v>2604.104571456</v>
      </c>
      <c r="P61" s="49">
        <f t="shared" si="11"/>
        <v>2337.9525583199998</v>
      </c>
      <c r="Q61" s="49">
        <f t="shared" si="11"/>
        <v>2543.1018958080003</v>
      </c>
      <c r="R61" s="49">
        <f t="shared" si="11"/>
        <v>2220.3233035200001</v>
      </c>
      <c r="S61" s="49">
        <f t="shared" si="11"/>
        <v>2014.7546865600002</v>
      </c>
      <c r="T61" s="49">
        <f t="shared" si="11"/>
        <v>1934.3164629600001</v>
      </c>
      <c r="U61" s="49">
        <f t="shared" si="11"/>
        <v>1818.8957937600003</v>
      </c>
      <c r="V61" s="49">
        <f t="shared" si="11"/>
        <v>1563.1541035200003</v>
      </c>
      <c r="W61" s="49">
        <f t="shared" si="11"/>
        <v>1662.3463881600001</v>
      </c>
      <c r="X61" s="49">
        <f t="shared" si="11"/>
        <v>1354.9003300800002</v>
      </c>
    </row>
    <row r="62" spans="1:24" ht="11.25" customHeight="1" x14ac:dyDescent="0.2">
      <c r="A62" s="50" t="s">
        <v>92</v>
      </c>
      <c r="B62" s="51" t="s">
        <v>93</v>
      </c>
      <c r="C62" s="52">
        <v>393.79213440000001</v>
      </c>
      <c r="D62" s="52">
        <v>438.59168639999996</v>
      </c>
      <c r="E62" s="52">
        <v>503.66413439999997</v>
      </c>
      <c r="F62" s="52">
        <v>512.17608959999984</v>
      </c>
      <c r="G62" s="52">
        <v>581.61599999999999</v>
      </c>
      <c r="H62" s="52">
        <v>738.81561599999986</v>
      </c>
      <c r="I62" s="52">
        <v>846.61194239999975</v>
      </c>
      <c r="J62" s="52">
        <v>1219.5618623999997</v>
      </c>
      <c r="K62" s="52">
        <v>1269.8396927999997</v>
      </c>
      <c r="L62" s="52">
        <v>1479.6237496319998</v>
      </c>
      <c r="M62" s="52">
        <v>1598.5105919999994</v>
      </c>
      <c r="N62" s="52">
        <v>1724.9218560000002</v>
      </c>
      <c r="O62" s="52">
        <v>1965.1037736959997</v>
      </c>
      <c r="P62" s="52">
        <v>1655.5125887999995</v>
      </c>
      <c r="Q62" s="52">
        <v>1509.310228608</v>
      </c>
      <c r="R62" s="52">
        <v>1241.9298864</v>
      </c>
      <c r="S62" s="52">
        <v>1007.4399552000001</v>
      </c>
      <c r="T62" s="52">
        <v>965.40393599999993</v>
      </c>
      <c r="U62" s="52">
        <v>1035.6905664000001</v>
      </c>
      <c r="V62" s="52">
        <v>839.98615680000012</v>
      </c>
      <c r="W62" s="52">
        <v>950.82986880000021</v>
      </c>
      <c r="X62" s="52">
        <v>761.03072640000005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36.909643680000016</v>
      </c>
      <c r="D64" s="52">
        <v>34.343356320000005</v>
      </c>
      <c r="E64" s="52">
        <v>27.463756320000002</v>
      </c>
      <c r="F64" s="52">
        <v>36.964287359999993</v>
      </c>
      <c r="G64" s="52">
        <v>35.271512640000005</v>
      </c>
      <c r="H64" s="52">
        <v>200.90810375999999</v>
      </c>
      <c r="I64" s="52">
        <v>306.93925080000008</v>
      </c>
      <c r="J64" s="52">
        <v>306.20922695999997</v>
      </c>
      <c r="K64" s="52">
        <v>316.53983088000012</v>
      </c>
      <c r="L64" s="52">
        <v>281.58910416000003</v>
      </c>
      <c r="M64" s="52">
        <v>279.25416791999993</v>
      </c>
      <c r="N64" s="52">
        <v>290.90113416000014</v>
      </c>
      <c r="O64" s="52">
        <v>352.42932816000013</v>
      </c>
      <c r="P64" s="52">
        <v>322.48321559999994</v>
      </c>
      <c r="Q64" s="52">
        <v>539.83513584000013</v>
      </c>
      <c r="R64" s="52">
        <v>559.47069359999989</v>
      </c>
      <c r="S64" s="52">
        <v>553.01251824000008</v>
      </c>
      <c r="T64" s="52">
        <v>577.55362392000006</v>
      </c>
      <c r="U64" s="52">
        <v>410.53325040000021</v>
      </c>
      <c r="V64" s="52">
        <v>377.1923500800001</v>
      </c>
      <c r="W64" s="52">
        <v>382.59067392000003</v>
      </c>
      <c r="X64" s="52">
        <v>252.38539872000013</v>
      </c>
    </row>
    <row r="65" spans="1:24" ht="11.25" customHeight="1" x14ac:dyDescent="0.2">
      <c r="A65" s="50" t="s">
        <v>98</v>
      </c>
      <c r="B65" s="51" t="s">
        <v>99</v>
      </c>
      <c r="C65" s="52">
        <v>27.299879999999995</v>
      </c>
      <c r="D65" s="52">
        <v>31.899959999999997</v>
      </c>
      <c r="E65" s="52">
        <v>31.799879999999995</v>
      </c>
      <c r="F65" s="52">
        <v>64.299959999999984</v>
      </c>
      <c r="G65" s="52">
        <v>115.49988000000002</v>
      </c>
      <c r="H65" s="52">
        <v>136.92455999999996</v>
      </c>
      <c r="I65" s="52">
        <v>258.95015999999998</v>
      </c>
      <c r="J65" s="52">
        <v>249.22223999999994</v>
      </c>
      <c r="K65" s="52">
        <v>238.29371999999998</v>
      </c>
      <c r="L65" s="52">
        <v>296.52372000000003</v>
      </c>
      <c r="M65" s="52">
        <v>294.13907999999992</v>
      </c>
      <c r="N65" s="52">
        <v>244.84607999999994</v>
      </c>
      <c r="O65" s="52">
        <v>286.41815999999994</v>
      </c>
      <c r="P65" s="52">
        <v>359.76131999999996</v>
      </c>
      <c r="Q65" s="52">
        <v>493.86167999999992</v>
      </c>
      <c r="R65" s="52">
        <v>418.82471999999984</v>
      </c>
      <c r="S65" s="52">
        <v>453.80015999999995</v>
      </c>
      <c r="T65" s="52">
        <v>391.20587999999992</v>
      </c>
      <c r="U65" s="52">
        <v>372.61008000000004</v>
      </c>
      <c r="V65" s="52">
        <v>345.84120000000001</v>
      </c>
      <c r="W65" s="52">
        <v>328.83299999999991</v>
      </c>
      <c r="X65" s="52">
        <v>341.37215999999995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0.30690575999999997</v>
      </c>
      <c r="F72" s="55">
        <v>0.57197376</v>
      </c>
      <c r="G72" s="55">
        <v>13.896727199999997</v>
      </c>
      <c r="H72" s="55">
        <v>42.503152319999998</v>
      </c>
      <c r="I72" s="55">
        <v>49.069961280000001</v>
      </c>
      <c r="J72" s="55">
        <v>46.308669120000005</v>
      </c>
      <c r="K72" s="55">
        <v>23.704816319999995</v>
      </c>
      <c r="L72" s="55">
        <v>25.854589439999998</v>
      </c>
      <c r="M72" s="55">
        <v>6.1951406399999973</v>
      </c>
      <c r="N72" s="55">
        <v>3.0249273599999995</v>
      </c>
      <c r="O72" s="55">
        <v>0.15330959999999999</v>
      </c>
      <c r="P72" s="55">
        <v>0.19543391999999998</v>
      </c>
      <c r="Q72" s="55">
        <v>9.4851359999999982E-2</v>
      </c>
      <c r="R72" s="55">
        <v>9.8003519999999997E-2</v>
      </c>
      <c r="S72" s="55">
        <v>0.5020531199999998</v>
      </c>
      <c r="T72" s="55">
        <v>0.15302304</v>
      </c>
      <c r="U72" s="55">
        <v>6.189695999999998E-2</v>
      </c>
      <c r="V72" s="55">
        <v>0.13439663999999998</v>
      </c>
      <c r="W72" s="55">
        <v>9.2845439999999974E-2</v>
      </c>
      <c r="X72" s="55">
        <v>0.11204496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4088.0765494025331</v>
      </c>
      <c r="D2" s="21">
        <f t="shared" ref="D2:X2" si="0">SUM(D3,D17,D22,D25,D26,D51,D52)</f>
        <v>4308.0860947793099</v>
      </c>
      <c r="E2" s="21">
        <f t="shared" si="0"/>
        <v>5103.8507750525514</v>
      </c>
      <c r="F2" s="21">
        <f t="shared" si="0"/>
        <v>4730.9782960373686</v>
      </c>
      <c r="G2" s="21">
        <f t="shared" si="0"/>
        <v>4800.8504471517717</v>
      </c>
      <c r="H2" s="21">
        <f t="shared" si="0"/>
        <v>4935.8091504227687</v>
      </c>
      <c r="I2" s="21">
        <f t="shared" si="0"/>
        <v>4956.8219489508228</v>
      </c>
      <c r="J2" s="21">
        <f t="shared" si="0"/>
        <v>4740.7080763455488</v>
      </c>
      <c r="K2" s="21">
        <f t="shared" si="0"/>
        <v>4733.2358622593274</v>
      </c>
      <c r="L2" s="21">
        <f t="shared" si="0"/>
        <v>4892.7083265398842</v>
      </c>
      <c r="M2" s="21">
        <f t="shared" si="0"/>
        <v>5828.7458504525293</v>
      </c>
      <c r="N2" s="21">
        <f t="shared" si="0"/>
        <v>5366.2169011417</v>
      </c>
      <c r="O2" s="21">
        <f t="shared" si="0"/>
        <v>5543.5941083751331</v>
      </c>
      <c r="P2" s="21">
        <f t="shared" si="0"/>
        <v>5276.9811294966503</v>
      </c>
      <c r="Q2" s="21">
        <f t="shared" si="0"/>
        <v>4640.4714685035979</v>
      </c>
      <c r="R2" s="21">
        <f t="shared" si="0"/>
        <v>5060.6278002093422</v>
      </c>
      <c r="S2" s="21">
        <f t="shared" si="0"/>
        <v>5457.3073391685384</v>
      </c>
      <c r="T2" s="21">
        <f t="shared" si="0"/>
        <v>5350.8878924348646</v>
      </c>
      <c r="U2" s="21">
        <f t="shared" si="0"/>
        <v>5021.6989200448688</v>
      </c>
      <c r="V2" s="21">
        <f t="shared" si="0"/>
        <v>5098.4530026150715</v>
      </c>
      <c r="W2" s="21">
        <f t="shared" si="0"/>
        <v>4899.8365870617517</v>
      </c>
      <c r="X2" s="21">
        <f t="shared" si="0"/>
        <v>5384.8838183181533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673.94733608623369</v>
      </c>
      <c r="D3" s="24">
        <f t="shared" si="1"/>
        <v>551.61345158497693</v>
      </c>
      <c r="E3" s="24">
        <f t="shared" si="1"/>
        <v>668.90958075774074</v>
      </c>
      <c r="F3" s="24">
        <f t="shared" si="1"/>
        <v>540.68503188559191</v>
      </c>
      <c r="G3" s="24">
        <f t="shared" si="1"/>
        <v>593.47484740462335</v>
      </c>
      <c r="H3" s="24">
        <f t="shared" si="1"/>
        <v>563.83205742526491</v>
      </c>
      <c r="I3" s="24">
        <f t="shared" si="1"/>
        <v>554.3978970594236</v>
      </c>
      <c r="J3" s="24">
        <f t="shared" si="1"/>
        <v>439.85631089691736</v>
      </c>
      <c r="K3" s="24">
        <f t="shared" si="1"/>
        <v>489.07609441503473</v>
      </c>
      <c r="L3" s="24">
        <f t="shared" si="1"/>
        <v>467.37916817502361</v>
      </c>
      <c r="M3" s="24">
        <f t="shared" si="1"/>
        <v>452.89139266870865</v>
      </c>
      <c r="N3" s="24">
        <f t="shared" si="1"/>
        <v>469.35922139625831</v>
      </c>
      <c r="O3" s="24">
        <f t="shared" si="1"/>
        <v>439.99913164684375</v>
      </c>
      <c r="P3" s="24">
        <f t="shared" si="1"/>
        <v>482.22229573594245</v>
      </c>
      <c r="Q3" s="24">
        <f t="shared" si="1"/>
        <v>547.56061818960154</v>
      </c>
      <c r="R3" s="24">
        <f t="shared" si="1"/>
        <v>626.5768496914144</v>
      </c>
      <c r="S3" s="24">
        <f t="shared" si="1"/>
        <v>596.54341175663728</v>
      </c>
      <c r="T3" s="24">
        <f t="shared" si="1"/>
        <v>551.13713587519135</v>
      </c>
      <c r="U3" s="24">
        <f t="shared" si="1"/>
        <v>501.95193038247447</v>
      </c>
      <c r="V3" s="24">
        <f t="shared" si="1"/>
        <v>584.59339061753246</v>
      </c>
      <c r="W3" s="24">
        <f t="shared" si="1"/>
        <v>347.98001391856843</v>
      </c>
      <c r="X3" s="24">
        <f t="shared" si="1"/>
        <v>89.181969949507177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612.50728872981381</v>
      </c>
      <c r="D4" s="19">
        <f t="shared" si="2"/>
        <v>489.2569151228069</v>
      </c>
      <c r="E4" s="19">
        <f t="shared" si="2"/>
        <v>602.49579814046047</v>
      </c>
      <c r="F4" s="19">
        <f t="shared" si="2"/>
        <v>470.56857568553613</v>
      </c>
      <c r="G4" s="19">
        <f t="shared" si="2"/>
        <v>532.41637053213719</v>
      </c>
      <c r="H4" s="19">
        <f t="shared" si="2"/>
        <v>498.50541686532983</v>
      </c>
      <c r="I4" s="19">
        <f t="shared" si="2"/>
        <v>522.66612836707611</v>
      </c>
      <c r="J4" s="19">
        <f t="shared" si="2"/>
        <v>439.85631089691736</v>
      </c>
      <c r="K4" s="19">
        <f t="shared" si="2"/>
        <v>489.07609441503473</v>
      </c>
      <c r="L4" s="19">
        <f t="shared" si="2"/>
        <v>467.37916817502361</v>
      </c>
      <c r="M4" s="19">
        <f t="shared" si="2"/>
        <v>452.89139266870865</v>
      </c>
      <c r="N4" s="19">
        <f t="shared" si="2"/>
        <v>469.35922139625831</v>
      </c>
      <c r="O4" s="19">
        <f t="shared" si="2"/>
        <v>439.99913164684375</v>
      </c>
      <c r="P4" s="19">
        <f t="shared" si="2"/>
        <v>482.22229573594245</v>
      </c>
      <c r="Q4" s="19">
        <f t="shared" si="2"/>
        <v>547.56061818960154</v>
      </c>
      <c r="R4" s="19">
        <f t="shared" si="2"/>
        <v>626.5768496914144</v>
      </c>
      <c r="S4" s="19">
        <f t="shared" si="2"/>
        <v>596.54341175663728</v>
      </c>
      <c r="T4" s="19">
        <f t="shared" si="2"/>
        <v>551.13713587519135</v>
      </c>
      <c r="U4" s="19">
        <f t="shared" si="2"/>
        <v>501.95193038247447</v>
      </c>
      <c r="V4" s="19">
        <f t="shared" si="2"/>
        <v>584.59339061753246</v>
      </c>
      <c r="W4" s="19">
        <f t="shared" si="2"/>
        <v>347.98001391856843</v>
      </c>
      <c r="X4" s="19">
        <f t="shared" si="2"/>
        <v>89.181969949507177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612.50728872981381</v>
      </c>
      <c r="D7" s="8">
        <v>489.2569151228069</v>
      </c>
      <c r="E7" s="8">
        <v>602.49579814046047</v>
      </c>
      <c r="F7" s="8">
        <v>470.56857568553613</v>
      </c>
      <c r="G7" s="8">
        <v>532.41637053213719</v>
      </c>
      <c r="H7" s="8">
        <v>498.50541686532983</v>
      </c>
      <c r="I7" s="8">
        <v>522.66612836707611</v>
      </c>
      <c r="J7" s="8">
        <v>439.85631089691736</v>
      </c>
      <c r="K7" s="8">
        <v>489.07609441503473</v>
      </c>
      <c r="L7" s="8">
        <v>467.37916817502361</v>
      </c>
      <c r="M7" s="8">
        <v>452.89139266870865</v>
      </c>
      <c r="N7" s="8">
        <v>469.35922139625831</v>
      </c>
      <c r="O7" s="8">
        <v>439.99913164684375</v>
      </c>
      <c r="P7" s="8">
        <v>482.22229573594245</v>
      </c>
      <c r="Q7" s="8">
        <v>547.56061818960154</v>
      </c>
      <c r="R7" s="8">
        <v>626.5768496914144</v>
      </c>
      <c r="S7" s="8">
        <v>596.54341175663728</v>
      </c>
      <c r="T7" s="8">
        <v>551.13713587519135</v>
      </c>
      <c r="U7" s="8">
        <v>501.95193038247447</v>
      </c>
      <c r="V7" s="8">
        <v>584.59339061753246</v>
      </c>
      <c r="W7" s="8">
        <v>347.98001391856843</v>
      </c>
      <c r="X7" s="8">
        <v>89.181969949507177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61.440047356419825</v>
      </c>
      <c r="D8" s="19">
        <f t="shared" si="3"/>
        <v>62.356536462170034</v>
      </c>
      <c r="E8" s="19">
        <f t="shared" si="3"/>
        <v>66.413782617280233</v>
      </c>
      <c r="F8" s="19">
        <f t="shared" si="3"/>
        <v>70.116456200055808</v>
      </c>
      <c r="G8" s="19">
        <f t="shared" si="3"/>
        <v>61.058476872486125</v>
      </c>
      <c r="H8" s="19">
        <f t="shared" si="3"/>
        <v>65.326640559935086</v>
      </c>
      <c r="I8" s="19">
        <f t="shared" si="3"/>
        <v>31.73176869234744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61.440047356419825</v>
      </c>
      <c r="D10" s="8">
        <v>62.356536462170034</v>
      </c>
      <c r="E10" s="8">
        <v>66.413782617280233</v>
      </c>
      <c r="F10" s="8">
        <v>70.116456200055808</v>
      </c>
      <c r="G10" s="8">
        <v>61.058476872486125</v>
      </c>
      <c r="H10" s="8">
        <v>65.326640559935086</v>
      </c>
      <c r="I10" s="8">
        <v>31.73176869234744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272.20845600000007</v>
      </c>
      <c r="D17" s="27">
        <f t="shared" si="5"/>
        <v>133.84828799999997</v>
      </c>
      <c r="E17" s="27">
        <f t="shared" si="5"/>
        <v>220.70332799999994</v>
      </c>
      <c r="F17" s="27">
        <f t="shared" si="5"/>
        <v>235.92448799999997</v>
      </c>
      <c r="G17" s="27">
        <f t="shared" si="5"/>
        <v>135.23299200000002</v>
      </c>
      <c r="H17" s="27">
        <f t="shared" si="5"/>
        <v>216.77200416000005</v>
      </c>
      <c r="I17" s="27">
        <f t="shared" si="5"/>
        <v>157.68849312</v>
      </c>
      <c r="J17" s="27">
        <f t="shared" si="5"/>
        <v>162.80871983999995</v>
      </c>
      <c r="K17" s="27">
        <f t="shared" si="5"/>
        <v>282.81611519999996</v>
      </c>
      <c r="L17" s="27">
        <f t="shared" si="5"/>
        <v>259.88074991999997</v>
      </c>
      <c r="M17" s="27">
        <f t="shared" si="5"/>
        <v>260.77963824</v>
      </c>
      <c r="N17" s="27">
        <f t="shared" si="5"/>
        <v>336.65296896000001</v>
      </c>
      <c r="O17" s="27">
        <f t="shared" si="5"/>
        <v>358.11563903999996</v>
      </c>
      <c r="P17" s="27">
        <f t="shared" si="5"/>
        <v>299.32400879999994</v>
      </c>
      <c r="Q17" s="27">
        <f t="shared" si="5"/>
        <v>210.01782527999998</v>
      </c>
      <c r="R17" s="27">
        <f t="shared" si="5"/>
        <v>258.29616240000001</v>
      </c>
      <c r="S17" s="27">
        <f t="shared" si="5"/>
        <v>248.58398016000001</v>
      </c>
      <c r="T17" s="27">
        <f t="shared" si="5"/>
        <v>389.01214368000007</v>
      </c>
      <c r="U17" s="27">
        <f t="shared" si="5"/>
        <v>240.79209264000005</v>
      </c>
      <c r="V17" s="27">
        <f t="shared" si="5"/>
        <v>361.74864960000002</v>
      </c>
      <c r="W17" s="27">
        <f t="shared" si="5"/>
        <v>432.53648640000006</v>
      </c>
      <c r="X17" s="27">
        <f t="shared" si="5"/>
        <v>459.26014607999997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11.428559999999999</v>
      </c>
      <c r="D19" s="8">
        <v>11.388599999999999</v>
      </c>
      <c r="E19" s="8">
        <v>16.343639999999997</v>
      </c>
      <c r="F19" s="8">
        <v>15.704279999999999</v>
      </c>
      <c r="G19" s="8">
        <v>6.7932000000000006</v>
      </c>
      <c r="H19" s="8">
        <v>8.1956361600000012</v>
      </c>
      <c r="I19" s="8">
        <v>5.5173571200000007</v>
      </c>
      <c r="J19" s="8">
        <v>6.8093438399999995</v>
      </c>
      <c r="K19" s="8">
        <v>8.8039871999999999</v>
      </c>
      <c r="L19" s="8">
        <v>9.1768939199999977</v>
      </c>
      <c r="M19" s="8">
        <v>9.5282222399999998</v>
      </c>
      <c r="N19" s="8">
        <v>10.284744959999999</v>
      </c>
      <c r="O19" s="8">
        <v>11.045903039999999</v>
      </c>
      <c r="P19" s="8">
        <v>7.3678248000000002</v>
      </c>
      <c r="Q19" s="8">
        <v>7.0396732799999988</v>
      </c>
      <c r="R19" s="8">
        <v>12.569018400000001</v>
      </c>
      <c r="S19" s="8">
        <v>11.55227616</v>
      </c>
      <c r="T19" s="8">
        <v>10.47783168</v>
      </c>
      <c r="U19" s="8">
        <v>8.5068446399999988</v>
      </c>
      <c r="V19" s="8">
        <v>8.6857056000000021</v>
      </c>
      <c r="W19" s="8">
        <v>10.7907984</v>
      </c>
      <c r="X19" s="8">
        <v>10.859050079999998</v>
      </c>
    </row>
    <row r="20" spans="1:24" ht="11.25" customHeight="1" x14ac:dyDescent="0.2">
      <c r="A20" s="29" t="s">
        <v>30</v>
      </c>
      <c r="B20" s="7" t="s">
        <v>31</v>
      </c>
      <c r="C20" s="8">
        <v>260.77989600000006</v>
      </c>
      <c r="D20" s="8">
        <v>122.45968799999996</v>
      </c>
      <c r="E20" s="8">
        <v>204.35968799999995</v>
      </c>
      <c r="F20" s="8">
        <v>220.22020799999996</v>
      </c>
      <c r="G20" s="8">
        <v>128.43979200000001</v>
      </c>
      <c r="H20" s="8">
        <v>208.57636800000006</v>
      </c>
      <c r="I20" s="8">
        <v>152.17113599999999</v>
      </c>
      <c r="J20" s="8">
        <v>155.99937599999996</v>
      </c>
      <c r="K20" s="8">
        <v>274.01212799999996</v>
      </c>
      <c r="L20" s="8">
        <v>250.703856</v>
      </c>
      <c r="M20" s="8">
        <v>251.25141600000001</v>
      </c>
      <c r="N20" s="8">
        <v>326.368224</v>
      </c>
      <c r="O20" s="8">
        <v>347.06973599999998</v>
      </c>
      <c r="P20" s="8">
        <v>291.95618399999995</v>
      </c>
      <c r="Q20" s="8">
        <v>202.97815199999999</v>
      </c>
      <c r="R20" s="8">
        <v>245.72714400000004</v>
      </c>
      <c r="S20" s="8">
        <v>237.03170400000002</v>
      </c>
      <c r="T20" s="8">
        <v>378.53431200000006</v>
      </c>
      <c r="U20" s="8">
        <v>232.28524800000005</v>
      </c>
      <c r="V20" s="8">
        <v>353.06294400000002</v>
      </c>
      <c r="W20" s="8">
        <v>421.74568800000003</v>
      </c>
      <c r="X20" s="8">
        <v>448.401096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867.10425480000026</v>
      </c>
      <c r="D26" s="27">
        <f t="shared" si="7"/>
        <v>1123.6151617200001</v>
      </c>
      <c r="E26" s="27">
        <f t="shared" si="7"/>
        <v>1122.59661192</v>
      </c>
      <c r="F26" s="27">
        <f t="shared" si="7"/>
        <v>1008.29866932</v>
      </c>
      <c r="G26" s="27">
        <f t="shared" si="7"/>
        <v>1013.1569424000004</v>
      </c>
      <c r="H26" s="27">
        <f t="shared" si="7"/>
        <v>915.3886064400001</v>
      </c>
      <c r="I26" s="27">
        <f t="shared" si="7"/>
        <v>928.94963940000014</v>
      </c>
      <c r="J26" s="27">
        <f t="shared" si="7"/>
        <v>761.24099268000009</v>
      </c>
      <c r="K26" s="27">
        <f t="shared" si="7"/>
        <v>634.31329607999999</v>
      </c>
      <c r="L26" s="27">
        <f t="shared" si="7"/>
        <v>707.33343312000011</v>
      </c>
      <c r="M26" s="27">
        <f t="shared" si="7"/>
        <v>951.30622152000001</v>
      </c>
      <c r="N26" s="27">
        <f t="shared" si="7"/>
        <v>687.8193613200001</v>
      </c>
      <c r="O26" s="27">
        <f t="shared" si="7"/>
        <v>712.91625228000009</v>
      </c>
      <c r="P26" s="27">
        <f t="shared" si="7"/>
        <v>663.33668363999993</v>
      </c>
      <c r="Q26" s="27">
        <f t="shared" si="7"/>
        <v>545.66641332000017</v>
      </c>
      <c r="R26" s="27">
        <f t="shared" si="7"/>
        <v>706.10497199999998</v>
      </c>
      <c r="S26" s="27">
        <f t="shared" si="7"/>
        <v>698.80315680000012</v>
      </c>
      <c r="T26" s="27">
        <f t="shared" si="7"/>
        <v>711.81662652000023</v>
      </c>
      <c r="U26" s="27">
        <f t="shared" si="7"/>
        <v>521.89240896000001</v>
      </c>
      <c r="V26" s="27">
        <f t="shared" si="7"/>
        <v>426.61403352000008</v>
      </c>
      <c r="W26" s="27">
        <f t="shared" si="7"/>
        <v>426.56493024000002</v>
      </c>
      <c r="X26" s="27">
        <f t="shared" si="7"/>
        <v>467.71498980000007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867.10425480000026</v>
      </c>
      <c r="D33" s="19">
        <f t="shared" si="9"/>
        <v>1123.6151617200001</v>
      </c>
      <c r="E33" s="19">
        <f t="shared" si="9"/>
        <v>1122.59661192</v>
      </c>
      <c r="F33" s="19">
        <f t="shared" si="9"/>
        <v>1008.29866932</v>
      </c>
      <c r="G33" s="19">
        <f t="shared" si="9"/>
        <v>1013.1569424000004</v>
      </c>
      <c r="H33" s="19">
        <f t="shared" si="9"/>
        <v>915.3886064400001</v>
      </c>
      <c r="I33" s="19">
        <f t="shared" si="9"/>
        <v>928.94963940000014</v>
      </c>
      <c r="J33" s="19">
        <f t="shared" si="9"/>
        <v>761.24099268000009</v>
      </c>
      <c r="K33" s="19">
        <f t="shared" si="9"/>
        <v>634.31329607999999</v>
      </c>
      <c r="L33" s="19">
        <f t="shared" si="9"/>
        <v>707.33343312000011</v>
      </c>
      <c r="M33" s="19">
        <f t="shared" si="9"/>
        <v>951.30622152000001</v>
      </c>
      <c r="N33" s="19">
        <f t="shared" si="9"/>
        <v>687.8193613200001</v>
      </c>
      <c r="O33" s="19">
        <f t="shared" si="9"/>
        <v>712.91625228000009</v>
      </c>
      <c r="P33" s="19">
        <f t="shared" si="9"/>
        <v>663.33668363999993</v>
      </c>
      <c r="Q33" s="19">
        <f t="shared" si="9"/>
        <v>545.66641332000017</v>
      </c>
      <c r="R33" s="19">
        <f t="shared" si="9"/>
        <v>706.10497199999998</v>
      </c>
      <c r="S33" s="19">
        <f t="shared" si="9"/>
        <v>698.80315680000012</v>
      </c>
      <c r="T33" s="19">
        <f t="shared" si="9"/>
        <v>711.81662652000023</v>
      </c>
      <c r="U33" s="19">
        <f t="shared" si="9"/>
        <v>521.89240896000001</v>
      </c>
      <c r="V33" s="19">
        <f t="shared" si="9"/>
        <v>426.61403352000008</v>
      </c>
      <c r="W33" s="19">
        <f t="shared" si="9"/>
        <v>426.56493024000002</v>
      </c>
      <c r="X33" s="19">
        <f t="shared" si="9"/>
        <v>467.71498980000007</v>
      </c>
    </row>
    <row r="34" spans="1:24" ht="11.25" customHeight="1" x14ac:dyDescent="0.2">
      <c r="A34" s="28" t="s">
        <v>54</v>
      </c>
      <c r="B34" s="7" t="s">
        <v>55</v>
      </c>
      <c r="C34" s="8">
        <v>179.90138880000001</v>
      </c>
      <c r="D34" s="8">
        <v>42.847418880000006</v>
      </c>
      <c r="E34" s="8">
        <v>50.607452160000001</v>
      </c>
      <c r="F34" s="8">
        <v>62.287418880000004</v>
      </c>
      <c r="G34" s="8">
        <v>68.974156800000003</v>
      </c>
      <c r="H34" s="8">
        <v>53.598205439999987</v>
      </c>
      <c r="I34" s="8">
        <v>41.761681920000015</v>
      </c>
      <c r="J34" s="8">
        <v>47.275176959999996</v>
      </c>
      <c r="K34" s="8">
        <v>65.41523712</v>
      </c>
      <c r="L34" s="8">
        <v>57.576199680000016</v>
      </c>
      <c r="M34" s="8">
        <v>55.059678720000008</v>
      </c>
      <c r="N34" s="8">
        <v>32.346293760000002</v>
      </c>
      <c r="O34" s="8">
        <v>40.819438079999991</v>
      </c>
      <c r="P34" s="8">
        <v>34.449131520000016</v>
      </c>
      <c r="Q34" s="8">
        <v>49.468008960000006</v>
      </c>
      <c r="R34" s="8">
        <v>54.09462528000001</v>
      </c>
      <c r="S34" s="8">
        <v>214.01998848000002</v>
      </c>
      <c r="T34" s="8">
        <v>283.8476390400001</v>
      </c>
      <c r="U34" s="8">
        <v>301.83176448000006</v>
      </c>
      <c r="V34" s="8">
        <v>66.48625152000001</v>
      </c>
      <c r="W34" s="8">
        <v>68.544506879999986</v>
      </c>
      <c r="X34" s="8">
        <v>183.29462784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2.9026504799999988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9.5145289200000001</v>
      </c>
      <c r="E43" s="8">
        <v>0</v>
      </c>
      <c r="F43" s="8">
        <v>3.1715096400000014</v>
      </c>
      <c r="G43" s="8">
        <v>0</v>
      </c>
      <c r="H43" s="8">
        <v>9.3021879599999995</v>
      </c>
      <c r="I43" s="8">
        <v>4.1323791600000011</v>
      </c>
      <c r="J43" s="8">
        <v>5.521665239999999</v>
      </c>
      <c r="K43" s="8">
        <v>7.3166932799999991</v>
      </c>
      <c r="L43" s="8">
        <v>4.4431545599999991</v>
      </c>
      <c r="M43" s="8">
        <v>3.6631483199999995</v>
      </c>
      <c r="N43" s="8">
        <v>5.5109948400000013</v>
      </c>
      <c r="O43" s="8">
        <v>4.2577563599999992</v>
      </c>
      <c r="P43" s="8">
        <v>5.8407101999999993</v>
      </c>
      <c r="Q43" s="8">
        <v>6.3587581199999983</v>
      </c>
      <c r="R43" s="8">
        <v>7.0515338399999985</v>
      </c>
      <c r="S43" s="8">
        <v>2.2461192000000003</v>
      </c>
      <c r="T43" s="8">
        <v>6.3827665199999979</v>
      </c>
      <c r="U43" s="8">
        <v>8.2909007999999975</v>
      </c>
      <c r="V43" s="8">
        <v>7.8443445599999997</v>
      </c>
      <c r="W43" s="8">
        <v>8.7892084799999992</v>
      </c>
      <c r="X43" s="8">
        <v>9.8549146800000003</v>
      </c>
    </row>
    <row r="44" spans="1:24" ht="11.25" customHeight="1" x14ac:dyDescent="0.2">
      <c r="A44" s="28" t="s">
        <v>74</v>
      </c>
      <c r="B44" s="7" t="s">
        <v>75</v>
      </c>
      <c r="C44" s="8">
        <v>687.2028660000002</v>
      </c>
      <c r="D44" s="8">
        <v>1071.25321392</v>
      </c>
      <c r="E44" s="8">
        <v>1069.08650928</v>
      </c>
      <c r="F44" s="8">
        <v>942.83974080000007</v>
      </c>
      <c r="G44" s="8">
        <v>944.18278560000033</v>
      </c>
      <c r="H44" s="8">
        <v>852.48821304000012</v>
      </c>
      <c r="I44" s="8">
        <v>883.05557832000011</v>
      </c>
      <c r="J44" s="8">
        <v>708.44415048000008</v>
      </c>
      <c r="K44" s="8">
        <v>561.58136567999998</v>
      </c>
      <c r="L44" s="8">
        <v>645.31407888000012</v>
      </c>
      <c r="M44" s="8">
        <v>892.58339448000004</v>
      </c>
      <c r="N44" s="8">
        <v>649.96207272000015</v>
      </c>
      <c r="O44" s="8">
        <v>667.83905784000012</v>
      </c>
      <c r="P44" s="8">
        <v>623.04684191999991</v>
      </c>
      <c r="Q44" s="8">
        <v>489.83964624000015</v>
      </c>
      <c r="R44" s="8">
        <v>644.95881287999998</v>
      </c>
      <c r="S44" s="8">
        <v>482.53704912000012</v>
      </c>
      <c r="T44" s="8">
        <v>421.58622096000011</v>
      </c>
      <c r="U44" s="8">
        <v>211.76974368</v>
      </c>
      <c r="V44" s="8">
        <v>352.28343744000006</v>
      </c>
      <c r="W44" s="8">
        <v>349.23121488000004</v>
      </c>
      <c r="X44" s="8">
        <v>274.56544728000006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2035.2519000000002</v>
      </c>
      <c r="D51" s="27">
        <v>2210.8561199999999</v>
      </c>
      <c r="E51" s="27">
        <v>2782.5039000000006</v>
      </c>
      <c r="F51" s="27">
        <v>2625.3285300000007</v>
      </c>
      <c r="G51" s="27">
        <v>2609.5251600000001</v>
      </c>
      <c r="H51" s="27">
        <v>2795.6595744000006</v>
      </c>
      <c r="I51" s="27">
        <v>2794.6796644800002</v>
      </c>
      <c r="J51" s="27">
        <v>2859.8071194000004</v>
      </c>
      <c r="K51" s="27">
        <v>2720.6560735200001</v>
      </c>
      <c r="L51" s="27">
        <v>2783.7043502400002</v>
      </c>
      <c r="M51" s="27">
        <v>3410.5580981999997</v>
      </c>
      <c r="N51" s="27">
        <v>3139.8220339200006</v>
      </c>
      <c r="O51" s="27">
        <v>3246.17659344</v>
      </c>
      <c r="P51" s="27">
        <v>2892.781734480001</v>
      </c>
      <c r="Q51" s="27">
        <v>2412.9449704799999</v>
      </c>
      <c r="R51" s="27">
        <v>2513.8355022000005</v>
      </c>
      <c r="S51" s="27">
        <v>2926.1406794400004</v>
      </c>
      <c r="T51" s="27">
        <v>2739.1905486000001</v>
      </c>
      <c r="U51" s="27">
        <v>2827.9226844000009</v>
      </c>
      <c r="V51" s="27">
        <v>2928.4234333200011</v>
      </c>
      <c r="W51" s="27">
        <v>2990.0087118000001</v>
      </c>
      <c r="X51" s="27">
        <v>3622.1263452000003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239.56460251629932</v>
      </c>
      <c r="D52" s="27">
        <f t="shared" si="10"/>
        <v>288.15307347433298</v>
      </c>
      <c r="E52" s="27">
        <f t="shared" si="10"/>
        <v>309.13735437481074</v>
      </c>
      <c r="F52" s="27">
        <f t="shared" si="10"/>
        <v>320.7415768317764</v>
      </c>
      <c r="G52" s="27">
        <f t="shared" si="10"/>
        <v>449.46050534714743</v>
      </c>
      <c r="H52" s="27">
        <f t="shared" si="10"/>
        <v>444.15690799750291</v>
      </c>
      <c r="I52" s="27">
        <f t="shared" si="10"/>
        <v>521.10625489139875</v>
      </c>
      <c r="J52" s="27">
        <f t="shared" si="10"/>
        <v>516.9949335286309</v>
      </c>
      <c r="K52" s="27">
        <f t="shared" si="10"/>
        <v>606.37428304429272</v>
      </c>
      <c r="L52" s="27">
        <f t="shared" si="10"/>
        <v>674.41062508486107</v>
      </c>
      <c r="M52" s="27">
        <f t="shared" si="10"/>
        <v>753.21049982382078</v>
      </c>
      <c r="N52" s="27">
        <f t="shared" si="10"/>
        <v>732.56331554544045</v>
      </c>
      <c r="O52" s="27">
        <f t="shared" si="10"/>
        <v>786.38649196828965</v>
      </c>
      <c r="P52" s="27">
        <f t="shared" si="10"/>
        <v>939.31640684070703</v>
      </c>
      <c r="Q52" s="27">
        <f t="shared" si="10"/>
        <v>924.28164123399665</v>
      </c>
      <c r="R52" s="27">
        <f t="shared" si="10"/>
        <v>955.81431391792785</v>
      </c>
      <c r="S52" s="27">
        <f t="shared" si="10"/>
        <v>987.2361110119009</v>
      </c>
      <c r="T52" s="27">
        <f t="shared" si="10"/>
        <v>959.73143775967264</v>
      </c>
      <c r="U52" s="27">
        <f t="shared" si="10"/>
        <v>929.13980366239321</v>
      </c>
      <c r="V52" s="27">
        <f t="shared" si="10"/>
        <v>797.07349555753819</v>
      </c>
      <c r="W52" s="27">
        <f t="shared" si="10"/>
        <v>702.74644470318344</v>
      </c>
      <c r="X52" s="27">
        <f t="shared" si="10"/>
        <v>746.60036728864611</v>
      </c>
    </row>
    <row r="53" spans="1:24" ht="11.25" customHeight="1" x14ac:dyDescent="0.2">
      <c r="A53" s="29" t="s">
        <v>116</v>
      </c>
      <c r="B53" s="7" t="s">
        <v>117</v>
      </c>
      <c r="C53" s="8">
        <v>145.57411440000001</v>
      </c>
      <c r="D53" s="8">
        <v>203.06028599999996</v>
      </c>
      <c r="E53" s="8">
        <v>213.78459959999998</v>
      </c>
      <c r="F53" s="8">
        <v>217.35988560000001</v>
      </c>
      <c r="G53" s="8">
        <v>264.55005720000003</v>
      </c>
      <c r="H53" s="8">
        <v>233.07158160000003</v>
      </c>
      <c r="I53" s="8">
        <v>258.99279120000006</v>
      </c>
      <c r="J53" s="8">
        <v>274.03370279999996</v>
      </c>
      <c r="K53" s="8">
        <v>321.16415760000001</v>
      </c>
      <c r="L53" s="8">
        <v>313.92452520000001</v>
      </c>
      <c r="M53" s="8">
        <v>374.48199360000001</v>
      </c>
      <c r="N53" s="8">
        <v>328.20662160000006</v>
      </c>
      <c r="O53" s="8">
        <v>386.12625479999997</v>
      </c>
      <c r="P53" s="8">
        <v>568.59093719999998</v>
      </c>
      <c r="Q53" s="8">
        <v>509.37915599999997</v>
      </c>
      <c r="R53" s="8">
        <v>448.0288956</v>
      </c>
      <c r="S53" s="8">
        <v>417.2340744</v>
      </c>
      <c r="T53" s="8">
        <v>411.58054079999994</v>
      </c>
      <c r="U53" s="8">
        <v>382.76203680000003</v>
      </c>
      <c r="V53" s="8">
        <v>400.81967639999999</v>
      </c>
      <c r="W53" s="8">
        <v>258.56911080000003</v>
      </c>
      <c r="X53" s="8">
        <v>254.29987439999996</v>
      </c>
    </row>
    <row r="54" spans="1:24" ht="11.25" customHeight="1" x14ac:dyDescent="0.2">
      <c r="A54" s="43" t="s">
        <v>118</v>
      </c>
      <c r="B54" s="44" t="s">
        <v>119</v>
      </c>
      <c r="C54" s="45">
        <v>93.990488116299318</v>
      </c>
      <c r="D54" s="45">
        <v>85.092787474333022</v>
      </c>
      <c r="E54" s="45">
        <v>95.352754774810762</v>
      </c>
      <c r="F54" s="45">
        <v>103.38169123177637</v>
      </c>
      <c r="G54" s="45">
        <v>184.91044814714743</v>
      </c>
      <c r="H54" s="45">
        <v>211.08532639750285</v>
      </c>
      <c r="I54" s="45">
        <v>262.11346369139869</v>
      </c>
      <c r="J54" s="45">
        <v>242.96123072863097</v>
      </c>
      <c r="K54" s="45">
        <v>285.21012544429277</v>
      </c>
      <c r="L54" s="45">
        <v>360.48609988486112</v>
      </c>
      <c r="M54" s="45">
        <v>378.72850622382077</v>
      </c>
      <c r="N54" s="45">
        <v>404.35669394544038</v>
      </c>
      <c r="O54" s="45">
        <v>400.26023716828973</v>
      </c>
      <c r="P54" s="45">
        <v>370.72546964070699</v>
      </c>
      <c r="Q54" s="45">
        <v>414.90248523399663</v>
      </c>
      <c r="R54" s="45">
        <v>507.78541831792791</v>
      </c>
      <c r="S54" s="45">
        <v>570.00203661190096</v>
      </c>
      <c r="T54" s="45">
        <v>548.15089695967265</v>
      </c>
      <c r="U54" s="45">
        <v>546.37776686239317</v>
      </c>
      <c r="V54" s="45">
        <v>396.2538191575382</v>
      </c>
      <c r="W54" s="45">
        <v>444.17733390318335</v>
      </c>
      <c r="X54" s="45">
        <v>492.30049288864615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1090.2466778399998</v>
      </c>
      <c r="D61" s="49">
        <f t="shared" si="11"/>
        <v>1076.9953125599998</v>
      </c>
      <c r="E61" s="49">
        <f t="shared" si="11"/>
        <v>1001.7281412000001</v>
      </c>
      <c r="F61" s="49">
        <f t="shared" si="11"/>
        <v>1069.47487656</v>
      </c>
      <c r="G61" s="49">
        <f t="shared" si="11"/>
        <v>1343.8482602399999</v>
      </c>
      <c r="H61" s="49">
        <f t="shared" si="11"/>
        <v>1632.6503431200003</v>
      </c>
      <c r="I61" s="49">
        <f t="shared" si="11"/>
        <v>2209.9293878399999</v>
      </c>
      <c r="J61" s="49">
        <f t="shared" si="11"/>
        <v>2688.3902203199996</v>
      </c>
      <c r="K61" s="49">
        <f t="shared" si="11"/>
        <v>3278.69371512</v>
      </c>
      <c r="L61" s="49">
        <f t="shared" si="11"/>
        <v>3371.5422780479998</v>
      </c>
      <c r="M61" s="49">
        <f t="shared" si="11"/>
        <v>3524.6566188000002</v>
      </c>
      <c r="N61" s="49">
        <f t="shared" si="11"/>
        <v>3924.6121468799993</v>
      </c>
      <c r="O61" s="49">
        <f t="shared" si="11"/>
        <v>4181.5743121439991</v>
      </c>
      <c r="P61" s="49">
        <f t="shared" si="11"/>
        <v>3925.6974143999996</v>
      </c>
      <c r="Q61" s="49">
        <f t="shared" si="11"/>
        <v>3675.6110617919985</v>
      </c>
      <c r="R61" s="49">
        <f t="shared" si="11"/>
        <v>4002.2850319200006</v>
      </c>
      <c r="S61" s="49">
        <f t="shared" si="11"/>
        <v>3875.9467247999996</v>
      </c>
      <c r="T61" s="49">
        <f t="shared" si="11"/>
        <v>3990.1410007200002</v>
      </c>
      <c r="U61" s="49">
        <f t="shared" si="11"/>
        <v>3917.0034684000002</v>
      </c>
      <c r="V61" s="49">
        <f t="shared" si="11"/>
        <v>3953.6241516</v>
      </c>
      <c r="W61" s="49">
        <f t="shared" si="11"/>
        <v>3947.2741936800003</v>
      </c>
      <c r="X61" s="49">
        <f t="shared" si="11"/>
        <v>4036.9934606399993</v>
      </c>
    </row>
    <row r="62" spans="1:24" ht="11.25" customHeight="1" x14ac:dyDescent="0.2">
      <c r="A62" s="50" t="s">
        <v>92</v>
      </c>
      <c r="B62" s="51" t="s">
        <v>93</v>
      </c>
      <c r="C62" s="52">
        <v>1000.159776</v>
      </c>
      <c r="D62" s="52">
        <v>984.48013439999977</v>
      </c>
      <c r="E62" s="52">
        <v>905.51986560000012</v>
      </c>
      <c r="F62" s="52">
        <v>970.14395520000005</v>
      </c>
      <c r="G62" s="52">
        <v>1205.6800896</v>
      </c>
      <c r="H62" s="52">
        <v>1462.5055872</v>
      </c>
      <c r="I62" s="52">
        <v>2017.4749055999998</v>
      </c>
      <c r="J62" s="52">
        <v>2475.1605311999992</v>
      </c>
      <c r="K62" s="52">
        <v>3088.2430655999997</v>
      </c>
      <c r="L62" s="52">
        <v>3118.7577415679998</v>
      </c>
      <c r="M62" s="52">
        <v>3247.8977663999999</v>
      </c>
      <c r="N62" s="52">
        <v>3629.8648511999995</v>
      </c>
      <c r="O62" s="52">
        <v>3922.2746519039997</v>
      </c>
      <c r="P62" s="52">
        <v>3701.8118591999996</v>
      </c>
      <c r="Q62" s="52">
        <v>3436.4260465919988</v>
      </c>
      <c r="R62" s="52">
        <v>3726.5847696000005</v>
      </c>
      <c r="S62" s="52">
        <v>3550.3848575999996</v>
      </c>
      <c r="T62" s="52">
        <v>3663.1844928</v>
      </c>
      <c r="U62" s="52">
        <v>3576.0949055999999</v>
      </c>
      <c r="V62" s="52">
        <v>3563.8287551999997</v>
      </c>
      <c r="W62" s="52">
        <v>3519.7384320000006</v>
      </c>
      <c r="X62" s="52">
        <v>3565.0677887999996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5.1870218399999999</v>
      </c>
      <c r="D64" s="52">
        <v>6.1151781599999993</v>
      </c>
      <c r="E64" s="52">
        <v>4.750265520000001</v>
      </c>
      <c r="F64" s="52">
        <v>5.7330655200000011</v>
      </c>
      <c r="G64" s="52">
        <v>10.592421840000002</v>
      </c>
      <c r="H64" s="52">
        <v>25.542382320000002</v>
      </c>
      <c r="I64" s="52">
        <v>25.468672320000003</v>
      </c>
      <c r="J64" s="52">
        <v>29.398299840000004</v>
      </c>
      <c r="K64" s="52">
        <v>28.573730640000001</v>
      </c>
      <c r="L64" s="52">
        <v>27.813633120000002</v>
      </c>
      <c r="M64" s="52">
        <v>30.315252239999996</v>
      </c>
      <c r="N64" s="52">
        <v>33.52959792</v>
      </c>
      <c r="O64" s="52">
        <v>29.489700240000001</v>
      </c>
      <c r="P64" s="52">
        <v>29.468275200000001</v>
      </c>
      <c r="Q64" s="52">
        <v>21.261895200000005</v>
      </c>
      <c r="R64" s="52">
        <v>18.957622320000002</v>
      </c>
      <c r="S64" s="52">
        <v>30.293827199999999</v>
      </c>
      <c r="T64" s="52">
        <v>24.364987920000001</v>
      </c>
      <c r="U64" s="52">
        <v>31.696282800000002</v>
      </c>
      <c r="V64" s="52">
        <v>27.482036400000002</v>
      </c>
      <c r="W64" s="52">
        <v>30.850681680000005</v>
      </c>
      <c r="X64" s="52">
        <v>29.683311840000005</v>
      </c>
    </row>
    <row r="65" spans="1:24" ht="11.25" customHeight="1" x14ac:dyDescent="0.2">
      <c r="A65" s="50" t="s">
        <v>98</v>
      </c>
      <c r="B65" s="51" t="s">
        <v>99</v>
      </c>
      <c r="C65" s="52">
        <v>84.89988000000001</v>
      </c>
      <c r="D65" s="52">
        <v>86.4</v>
      </c>
      <c r="E65" s="52">
        <v>90.500040000000013</v>
      </c>
      <c r="F65" s="52">
        <v>93.300119999999964</v>
      </c>
      <c r="G65" s="52">
        <v>100.00007999999998</v>
      </c>
      <c r="H65" s="52">
        <v>95.690879999999993</v>
      </c>
      <c r="I65" s="52">
        <v>90.751680000000022</v>
      </c>
      <c r="J65" s="52">
        <v>93.08844000000002</v>
      </c>
      <c r="K65" s="52">
        <v>114.71688</v>
      </c>
      <c r="L65" s="52">
        <v>174.13344000000001</v>
      </c>
      <c r="M65" s="52">
        <v>210.46283999999997</v>
      </c>
      <c r="N65" s="52">
        <v>257.27147999999994</v>
      </c>
      <c r="O65" s="52">
        <v>229.80995999999996</v>
      </c>
      <c r="P65" s="52">
        <v>194.41728000000001</v>
      </c>
      <c r="Q65" s="52">
        <v>217.92312000000001</v>
      </c>
      <c r="R65" s="52">
        <v>256.74263999999999</v>
      </c>
      <c r="S65" s="52">
        <v>295.26803999999998</v>
      </c>
      <c r="T65" s="52">
        <v>302.59152</v>
      </c>
      <c r="U65" s="52">
        <v>309.21227999999996</v>
      </c>
      <c r="V65" s="52">
        <v>362.31335999999999</v>
      </c>
      <c r="W65" s="52">
        <v>396.68507999999991</v>
      </c>
      <c r="X65" s="52">
        <v>442.24235999999991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0.95797007999999995</v>
      </c>
      <c r="F72" s="55">
        <v>0.29773583999999997</v>
      </c>
      <c r="G72" s="55">
        <v>27.575668799999995</v>
      </c>
      <c r="H72" s="55">
        <v>48.911493599999993</v>
      </c>
      <c r="I72" s="55">
        <v>76.234129920000001</v>
      </c>
      <c r="J72" s="55">
        <v>90.742949280000005</v>
      </c>
      <c r="K72" s="55">
        <v>47.160038880000002</v>
      </c>
      <c r="L72" s="55">
        <v>50.83746335999998</v>
      </c>
      <c r="M72" s="55">
        <v>35.980760159999996</v>
      </c>
      <c r="N72" s="55">
        <v>3.9462177599999992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896.72542999685629</v>
      </c>
      <c r="D2" s="21">
        <f t="shared" ref="D2:X2" si="0">SUM(D3,D17,D22,D25,D26,D51,D52)</f>
        <v>899.21760329132792</v>
      </c>
      <c r="E2" s="21">
        <f t="shared" si="0"/>
        <v>761.28293331936322</v>
      </c>
      <c r="F2" s="21">
        <f t="shared" si="0"/>
        <v>651.93498808930531</v>
      </c>
      <c r="G2" s="21">
        <f t="shared" si="0"/>
        <v>656.66173590374081</v>
      </c>
      <c r="H2" s="21">
        <f t="shared" si="0"/>
        <v>897.02912021573286</v>
      </c>
      <c r="I2" s="21">
        <f t="shared" si="0"/>
        <v>778.6248253592596</v>
      </c>
      <c r="J2" s="21">
        <f t="shared" si="0"/>
        <v>773.6227565042858</v>
      </c>
      <c r="K2" s="21">
        <f t="shared" si="0"/>
        <v>965.26933082905805</v>
      </c>
      <c r="L2" s="21">
        <f t="shared" si="0"/>
        <v>875.88243662709567</v>
      </c>
      <c r="M2" s="21">
        <f t="shared" si="0"/>
        <v>806.41826557047762</v>
      </c>
      <c r="N2" s="21">
        <f t="shared" si="0"/>
        <v>779.49559572398539</v>
      </c>
      <c r="O2" s="21">
        <f t="shared" si="0"/>
        <v>935.47410007796157</v>
      </c>
      <c r="P2" s="21">
        <f t="shared" si="0"/>
        <v>1038.506745511394</v>
      </c>
      <c r="Q2" s="21">
        <f t="shared" si="0"/>
        <v>956.5688183042065</v>
      </c>
      <c r="R2" s="21">
        <f t="shared" si="0"/>
        <v>871.73716237156123</v>
      </c>
      <c r="S2" s="21">
        <f t="shared" si="0"/>
        <v>864.01960567123763</v>
      </c>
      <c r="T2" s="21">
        <f t="shared" si="0"/>
        <v>891.32809088731517</v>
      </c>
      <c r="U2" s="21">
        <f t="shared" si="0"/>
        <v>732.47256059159997</v>
      </c>
      <c r="V2" s="21">
        <f t="shared" si="0"/>
        <v>585.65091875740745</v>
      </c>
      <c r="W2" s="21">
        <f t="shared" si="0"/>
        <v>542.91178628444391</v>
      </c>
      <c r="X2" s="21">
        <f t="shared" si="0"/>
        <v>703.14293430082398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1.9980000000000002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1.9980000000000002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282.58805016000002</v>
      </c>
      <c r="D26" s="27">
        <f t="shared" si="7"/>
        <v>495.17142264000017</v>
      </c>
      <c r="E26" s="27">
        <f t="shared" si="7"/>
        <v>147.68170776000002</v>
      </c>
      <c r="F26" s="27">
        <f t="shared" si="7"/>
        <v>105.72279084000003</v>
      </c>
      <c r="G26" s="27">
        <f t="shared" si="7"/>
        <v>207.98196984</v>
      </c>
      <c r="H26" s="27">
        <f t="shared" si="7"/>
        <v>259.30709244000002</v>
      </c>
      <c r="I26" s="27">
        <f t="shared" si="7"/>
        <v>169.2597816</v>
      </c>
      <c r="J26" s="27">
        <f t="shared" si="7"/>
        <v>137.04015924000001</v>
      </c>
      <c r="K26" s="27">
        <f t="shared" si="7"/>
        <v>158.00687244000005</v>
      </c>
      <c r="L26" s="27">
        <f t="shared" si="7"/>
        <v>161.74390716000002</v>
      </c>
      <c r="M26" s="27">
        <f t="shared" si="7"/>
        <v>119.21699339999999</v>
      </c>
      <c r="N26" s="27">
        <f t="shared" si="7"/>
        <v>88.828809840000019</v>
      </c>
      <c r="O26" s="27">
        <f t="shared" si="7"/>
        <v>116.37338796000002</v>
      </c>
      <c r="P26" s="27">
        <f t="shared" si="7"/>
        <v>114.67778472000002</v>
      </c>
      <c r="Q26" s="27">
        <f t="shared" si="7"/>
        <v>116.57173104000002</v>
      </c>
      <c r="R26" s="27">
        <f t="shared" si="7"/>
        <v>96.019244640000039</v>
      </c>
      <c r="S26" s="27">
        <f t="shared" si="7"/>
        <v>96.245497080000007</v>
      </c>
      <c r="T26" s="27">
        <f t="shared" si="7"/>
        <v>83.162563920000011</v>
      </c>
      <c r="U26" s="27">
        <f t="shared" si="7"/>
        <v>77.679760320000028</v>
      </c>
      <c r="V26" s="27">
        <f t="shared" si="7"/>
        <v>30.898013760000005</v>
      </c>
      <c r="W26" s="27">
        <f t="shared" si="7"/>
        <v>34.07692248</v>
      </c>
      <c r="X26" s="27">
        <f t="shared" si="7"/>
        <v>79.750973519999988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282.58805016000002</v>
      </c>
      <c r="D33" s="19">
        <f t="shared" si="9"/>
        <v>495.17142264000017</v>
      </c>
      <c r="E33" s="19">
        <f t="shared" si="9"/>
        <v>147.68170776000002</v>
      </c>
      <c r="F33" s="19">
        <f t="shared" si="9"/>
        <v>105.72279084000003</v>
      </c>
      <c r="G33" s="19">
        <f t="shared" si="9"/>
        <v>207.98196984</v>
      </c>
      <c r="H33" s="19">
        <f t="shared" si="9"/>
        <v>259.30709244000002</v>
      </c>
      <c r="I33" s="19">
        <f t="shared" si="9"/>
        <v>169.2597816</v>
      </c>
      <c r="J33" s="19">
        <f t="shared" si="9"/>
        <v>137.04015924000001</v>
      </c>
      <c r="K33" s="19">
        <f t="shared" si="9"/>
        <v>158.00687244000005</v>
      </c>
      <c r="L33" s="19">
        <f t="shared" si="9"/>
        <v>161.74390716000002</v>
      </c>
      <c r="M33" s="19">
        <f t="shared" si="9"/>
        <v>119.21699339999999</v>
      </c>
      <c r="N33" s="19">
        <f t="shared" si="9"/>
        <v>88.828809840000019</v>
      </c>
      <c r="O33" s="19">
        <f t="shared" si="9"/>
        <v>116.37338796000002</v>
      </c>
      <c r="P33" s="19">
        <f t="shared" si="9"/>
        <v>114.67778472000002</v>
      </c>
      <c r="Q33" s="19">
        <f t="shared" si="9"/>
        <v>116.57173104000002</v>
      </c>
      <c r="R33" s="19">
        <f t="shared" si="9"/>
        <v>96.019244640000039</v>
      </c>
      <c r="S33" s="19">
        <f t="shared" si="9"/>
        <v>96.245497080000007</v>
      </c>
      <c r="T33" s="19">
        <f t="shared" si="9"/>
        <v>83.162563920000011</v>
      </c>
      <c r="U33" s="19">
        <f t="shared" si="9"/>
        <v>77.679760320000028</v>
      </c>
      <c r="V33" s="19">
        <f t="shared" si="9"/>
        <v>30.898013760000005</v>
      </c>
      <c r="W33" s="19">
        <f t="shared" si="9"/>
        <v>34.07692248</v>
      </c>
      <c r="X33" s="19">
        <f t="shared" si="9"/>
        <v>79.750973519999988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0.58925304000000012</v>
      </c>
      <c r="I36" s="8">
        <v>0.17991072000000002</v>
      </c>
      <c r="J36" s="8">
        <v>8.1323279999999998E-2</v>
      </c>
      <c r="K36" s="8">
        <v>0.14220215999999999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9.5145289200000001</v>
      </c>
      <c r="G43" s="8">
        <v>6.3430192799999983</v>
      </c>
      <c r="H43" s="8">
        <v>3.1587051599999985</v>
      </c>
      <c r="I43" s="8">
        <v>6.2128404000000002</v>
      </c>
      <c r="J43" s="8">
        <v>5.0046843599999988</v>
      </c>
      <c r="K43" s="8">
        <v>3.8026638000000008</v>
      </c>
      <c r="L43" s="8">
        <v>7.4626109999999981</v>
      </c>
      <c r="M43" s="8">
        <v>4.0848958799999995</v>
      </c>
      <c r="N43" s="8">
        <v>3.0709411200000001</v>
      </c>
      <c r="O43" s="8">
        <v>4.3745972399999999</v>
      </c>
      <c r="P43" s="8">
        <v>4.2574896000000013</v>
      </c>
      <c r="Q43" s="8">
        <v>7.8982300800000003</v>
      </c>
      <c r="R43" s="8">
        <v>1.8417110400000001</v>
      </c>
      <c r="S43" s="8">
        <v>1.5352038000000001</v>
      </c>
      <c r="T43" s="8">
        <v>1.3588754400000003</v>
      </c>
      <c r="U43" s="8">
        <v>1.4090263199999999</v>
      </c>
      <c r="V43" s="8">
        <v>0.44015399999999999</v>
      </c>
      <c r="W43" s="8">
        <v>0.85523256000000003</v>
      </c>
      <c r="X43" s="8">
        <v>53.244228959999987</v>
      </c>
    </row>
    <row r="44" spans="1:24" ht="11.25" customHeight="1" x14ac:dyDescent="0.2">
      <c r="A44" s="28" t="s">
        <v>74</v>
      </c>
      <c r="B44" s="7" t="s">
        <v>75</v>
      </c>
      <c r="C44" s="8">
        <v>282.58805016000002</v>
      </c>
      <c r="D44" s="8">
        <v>495.17142264000017</v>
      </c>
      <c r="E44" s="8">
        <v>147.68170776000002</v>
      </c>
      <c r="F44" s="8">
        <v>96.208261920000027</v>
      </c>
      <c r="G44" s="8">
        <v>201.63895056000001</v>
      </c>
      <c r="H44" s="8">
        <v>255.55913424000002</v>
      </c>
      <c r="I44" s="8">
        <v>162.86703048000001</v>
      </c>
      <c r="J44" s="8">
        <v>131.95415160000002</v>
      </c>
      <c r="K44" s="8">
        <v>154.06200648000006</v>
      </c>
      <c r="L44" s="8">
        <v>154.28129616000001</v>
      </c>
      <c r="M44" s="8">
        <v>115.13209751999999</v>
      </c>
      <c r="N44" s="8">
        <v>85.757868720000019</v>
      </c>
      <c r="O44" s="8">
        <v>111.99879072000002</v>
      </c>
      <c r="P44" s="8">
        <v>110.42029512000002</v>
      </c>
      <c r="Q44" s="8">
        <v>108.67350096000001</v>
      </c>
      <c r="R44" s="8">
        <v>94.177533600000032</v>
      </c>
      <c r="S44" s="8">
        <v>94.710293280000002</v>
      </c>
      <c r="T44" s="8">
        <v>81.803688480000005</v>
      </c>
      <c r="U44" s="8">
        <v>76.270734000000033</v>
      </c>
      <c r="V44" s="8">
        <v>30.457859760000005</v>
      </c>
      <c r="W44" s="8">
        <v>33.221689920000003</v>
      </c>
      <c r="X44" s="8">
        <v>26.506744560000005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540.89937000000009</v>
      </c>
      <c r="D51" s="27">
        <v>333.68841000000003</v>
      </c>
      <c r="E51" s="27">
        <v>534.48713999999995</v>
      </c>
      <c r="F51" s="27">
        <v>472.13198999999986</v>
      </c>
      <c r="G51" s="27">
        <v>383.21909999999997</v>
      </c>
      <c r="H51" s="27">
        <v>543.69510228000013</v>
      </c>
      <c r="I51" s="27">
        <v>509.90012568000009</v>
      </c>
      <c r="J51" s="27">
        <v>532.20600180000008</v>
      </c>
      <c r="K51" s="27">
        <v>688.06499652000002</v>
      </c>
      <c r="L51" s="27">
        <v>602.98651907999988</v>
      </c>
      <c r="M51" s="27">
        <v>575.75160720000008</v>
      </c>
      <c r="N51" s="27">
        <v>563.97935879999989</v>
      </c>
      <c r="O51" s="27">
        <v>685.46011643999998</v>
      </c>
      <c r="P51" s="27">
        <v>804.01831091999998</v>
      </c>
      <c r="Q51" s="27">
        <v>715.09067784000013</v>
      </c>
      <c r="R51" s="27">
        <v>657.60922656000002</v>
      </c>
      <c r="S51" s="27">
        <v>650.27545308000003</v>
      </c>
      <c r="T51" s="27">
        <v>684.66439404000016</v>
      </c>
      <c r="U51" s="27">
        <v>535.40080704000002</v>
      </c>
      <c r="V51" s="27">
        <v>433.85754059999988</v>
      </c>
      <c r="W51" s="27">
        <v>399.49768188000007</v>
      </c>
      <c r="X51" s="27">
        <v>499.59249120000004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71.240009836856217</v>
      </c>
      <c r="D52" s="27">
        <f t="shared" si="10"/>
        <v>70.357770651327812</v>
      </c>
      <c r="E52" s="27">
        <f t="shared" si="10"/>
        <v>79.114085559363303</v>
      </c>
      <c r="F52" s="27">
        <f t="shared" si="10"/>
        <v>74.080207249305403</v>
      </c>
      <c r="G52" s="27">
        <f t="shared" si="10"/>
        <v>65.460666063740902</v>
      </c>
      <c r="H52" s="27">
        <f t="shared" si="10"/>
        <v>94.026925495732669</v>
      </c>
      <c r="I52" s="27">
        <f t="shared" si="10"/>
        <v>99.464918079259519</v>
      </c>
      <c r="J52" s="27">
        <f t="shared" si="10"/>
        <v>104.37659546428578</v>
      </c>
      <c r="K52" s="27">
        <f t="shared" si="10"/>
        <v>119.19746186905795</v>
      </c>
      <c r="L52" s="27">
        <f t="shared" si="10"/>
        <v>111.15201038709571</v>
      </c>
      <c r="M52" s="27">
        <f t="shared" si="10"/>
        <v>111.44966497047758</v>
      </c>
      <c r="N52" s="27">
        <f t="shared" si="10"/>
        <v>126.68742708398548</v>
      </c>
      <c r="O52" s="27">
        <f t="shared" si="10"/>
        <v>133.64059567796158</v>
      </c>
      <c r="P52" s="27">
        <f t="shared" si="10"/>
        <v>119.81064987139411</v>
      </c>
      <c r="Q52" s="27">
        <f t="shared" si="10"/>
        <v>124.90640942420634</v>
      </c>
      <c r="R52" s="27">
        <f t="shared" si="10"/>
        <v>118.10869117156125</v>
      </c>
      <c r="S52" s="27">
        <f t="shared" si="10"/>
        <v>117.49865551123764</v>
      </c>
      <c r="T52" s="27">
        <f t="shared" si="10"/>
        <v>123.50113292731498</v>
      </c>
      <c r="U52" s="27">
        <f t="shared" si="10"/>
        <v>119.39199323159994</v>
      </c>
      <c r="V52" s="27">
        <f t="shared" si="10"/>
        <v>120.89536439740755</v>
      </c>
      <c r="W52" s="27">
        <f t="shared" si="10"/>
        <v>109.33718192444383</v>
      </c>
      <c r="X52" s="27">
        <f t="shared" si="10"/>
        <v>123.79946958082394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0.57194280000000008</v>
      </c>
      <c r="H53" s="8">
        <v>16.212596399999999</v>
      </c>
      <c r="I53" s="8">
        <v>23.1948288</v>
      </c>
      <c r="J53" s="8">
        <v>24.287234399999999</v>
      </c>
      <c r="K53" s="8">
        <v>26.406666000000001</v>
      </c>
      <c r="L53" s="8">
        <v>25.1726904</v>
      </c>
      <c r="M53" s="8">
        <v>26.9538984</v>
      </c>
      <c r="N53" s="8">
        <v>38.924028</v>
      </c>
      <c r="O53" s="8">
        <v>32.020045200000006</v>
      </c>
      <c r="P53" s="8">
        <v>24.689293200000002</v>
      </c>
      <c r="Q53" s="8">
        <v>23.800748400000003</v>
      </c>
      <c r="R53" s="8">
        <v>24.908083200000007</v>
      </c>
      <c r="S53" s="8">
        <v>23.496501600000002</v>
      </c>
      <c r="T53" s="8">
        <v>23.397660000000005</v>
      </c>
      <c r="U53" s="8">
        <v>22.741804800000004</v>
      </c>
      <c r="V53" s="8">
        <v>23.199976800000005</v>
      </c>
      <c r="W53" s="8">
        <v>25.316834399999998</v>
      </c>
      <c r="X53" s="8">
        <v>33.945912</v>
      </c>
    </row>
    <row r="54" spans="1:24" ht="11.25" customHeight="1" x14ac:dyDescent="0.2">
      <c r="A54" s="43" t="s">
        <v>118</v>
      </c>
      <c r="B54" s="44" t="s">
        <v>119</v>
      </c>
      <c r="C54" s="45">
        <v>71.240009836856217</v>
      </c>
      <c r="D54" s="45">
        <v>70.357770651327812</v>
      </c>
      <c r="E54" s="45">
        <v>79.114085559363303</v>
      </c>
      <c r="F54" s="45">
        <v>74.080207249305403</v>
      </c>
      <c r="G54" s="45">
        <v>64.8887232637409</v>
      </c>
      <c r="H54" s="45">
        <v>77.814329095732674</v>
      </c>
      <c r="I54" s="45">
        <v>76.270089279259523</v>
      </c>
      <c r="J54" s="45">
        <v>80.089361064285782</v>
      </c>
      <c r="K54" s="45">
        <v>92.790795869057945</v>
      </c>
      <c r="L54" s="45">
        <v>85.979319987095707</v>
      </c>
      <c r="M54" s="45">
        <v>84.495766570477585</v>
      </c>
      <c r="N54" s="45">
        <v>87.763399083985476</v>
      </c>
      <c r="O54" s="45">
        <v>101.62055047796159</v>
      </c>
      <c r="P54" s="45">
        <v>95.121356671394096</v>
      </c>
      <c r="Q54" s="45">
        <v>101.10566102420634</v>
      </c>
      <c r="R54" s="45">
        <v>93.20060797156124</v>
      </c>
      <c r="S54" s="45">
        <v>94.002153911237642</v>
      </c>
      <c r="T54" s="45">
        <v>100.10347292731498</v>
      </c>
      <c r="U54" s="45">
        <v>96.650188431599943</v>
      </c>
      <c r="V54" s="45">
        <v>97.695387597407546</v>
      </c>
      <c r="W54" s="45">
        <v>84.020347524443835</v>
      </c>
      <c r="X54" s="45">
        <v>89.853557580823932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923.56431839999982</v>
      </c>
      <c r="D61" s="49">
        <f t="shared" si="11"/>
        <v>1084.8962591999996</v>
      </c>
      <c r="E61" s="49">
        <f t="shared" si="11"/>
        <v>1292.5877760000001</v>
      </c>
      <c r="F61" s="49">
        <f t="shared" si="11"/>
        <v>1311.6759695999997</v>
      </c>
      <c r="G61" s="49">
        <f t="shared" si="11"/>
        <v>1199.8639295999997</v>
      </c>
      <c r="H61" s="49">
        <f t="shared" si="11"/>
        <v>1181.3752368</v>
      </c>
      <c r="I61" s="49">
        <f t="shared" si="11"/>
        <v>1258.2443700000001</v>
      </c>
      <c r="J61" s="49">
        <f t="shared" si="11"/>
        <v>1475.5427207999996</v>
      </c>
      <c r="K61" s="49">
        <f t="shared" si="11"/>
        <v>1685.7289259999998</v>
      </c>
      <c r="L61" s="49">
        <f t="shared" si="11"/>
        <v>1856.4397279199995</v>
      </c>
      <c r="M61" s="49">
        <f t="shared" si="11"/>
        <v>2543.3006616000002</v>
      </c>
      <c r="N61" s="49">
        <f t="shared" si="11"/>
        <v>2365.9325661599996</v>
      </c>
      <c r="O61" s="49">
        <f t="shared" si="11"/>
        <v>2543.5681336799998</v>
      </c>
      <c r="P61" s="49">
        <f t="shared" si="11"/>
        <v>2865.8792239199997</v>
      </c>
      <c r="Q61" s="49">
        <f t="shared" si="11"/>
        <v>2727.9094283999998</v>
      </c>
      <c r="R61" s="49">
        <f t="shared" si="11"/>
        <v>2777.8566456000003</v>
      </c>
      <c r="S61" s="49">
        <f t="shared" si="11"/>
        <v>2942.8135091999998</v>
      </c>
      <c r="T61" s="49">
        <f t="shared" si="11"/>
        <v>3115.6446751200006</v>
      </c>
      <c r="U61" s="49">
        <f t="shared" si="11"/>
        <v>3055.6039737599995</v>
      </c>
      <c r="V61" s="49">
        <f t="shared" si="11"/>
        <v>2998.9364472000002</v>
      </c>
      <c r="W61" s="49">
        <f t="shared" si="11"/>
        <v>3321.3202639199999</v>
      </c>
      <c r="X61" s="49">
        <f t="shared" si="11"/>
        <v>3656.2841546399995</v>
      </c>
    </row>
    <row r="62" spans="1:24" ht="11.25" customHeight="1" x14ac:dyDescent="0.2">
      <c r="A62" s="50" t="s">
        <v>92</v>
      </c>
      <c r="B62" s="51" t="s">
        <v>93</v>
      </c>
      <c r="C62" s="52">
        <v>859.26435839999988</v>
      </c>
      <c r="D62" s="52">
        <v>1017.2961791999996</v>
      </c>
      <c r="E62" s="52">
        <v>1217.887776</v>
      </c>
      <c r="F62" s="52">
        <v>1242.9760895999998</v>
      </c>
      <c r="G62" s="52">
        <v>1128.0640895999998</v>
      </c>
      <c r="H62" s="52">
        <v>1106.3602367999999</v>
      </c>
      <c r="I62" s="52">
        <v>1181.0506176000001</v>
      </c>
      <c r="J62" s="52">
        <v>1393.7995007999998</v>
      </c>
      <c r="K62" s="52">
        <v>1594.1665151999998</v>
      </c>
      <c r="L62" s="52">
        <v>1781.6121791999997</v>
      </c>
      <c r="M62" s="52">
        <v>2467.6799616000003</v>
      </c>
      <c r="N62" s="52">
        <v>2284.4372543999993</v>
      </c>
      <c r="O62" s="52">
        <v>2453.2837055999998</v>
      </c>
      <c r="P62" s="52">
        <v>2777.6456063999999</v>
      </c>
      <c r="Q62" s="52">
        <v>2638.911744</v>
      </c>
      <c r="R62" s="52">
        <v>2693.4030144000003</v>
      </c>
      <c r="S62" s="52">
        <v>2857.0018175999999</v>
      </c>
      <c r="T62" s="52">
        <v>3025.6511040000005</v>
      </c>
      <c r="U62" s="52">
        <v>2969.4107519999998</v>
      </c>
      <c r="V62" s="52">
        <v>2915.2263167999999</v>
      </c>
      <c r="W62" s="52">
        <v>3241.8884735999995</v>
      </c>
      <c r="X62" s="52">
        <v>3578.9967359999996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5.5349330400000003</v>
      </c>
      <c r="J64" s="52">
        <v>7.8014663999999989</v>
      </c>
      <c r="K64" s="52">
        <v>13.51212408</v>
      </c>
      <c r="L64" s="52">
        <v>4.0646642400000008</v>
      </c>
      <c r="M64" s="52">
        <v>4.394295360000001</v>
      </c>
      <c r="N64" s="52">
        <v>4.0139517600000003</v>
      </c>
      <c r="O64" s="52">
        <v>4.9421080800000006</v>
      </c>
      <c r="P64" s="52">
        <v>4.8092335199999994</v>
      </c>
      <c r="Q64" s="52">
        <v>4.1668754400000001</v>
      </c>
      <c r="R64" s="52">
        <v>4.0408804800000002</v>
      </c>
      <c r="S64" s="52">
        <v>4.1039762400000015</v>
      </c>
      <c r="T64" s="52">
        <v>3.2913972000000005</v>
      </c>
      <c r="U64" s="52">
        <v>3.1426012800000009</v>
      </c>
      <c r="V64" s="52">
        <v>1.7867303999999999</v>
      </c>
      <c r="W64" s="52">
        <v>3.39007032</v>
      </c>
      <c r="X64" s="52">
        <v>3.0798986399999997</v>
      </c>
    </row>
    <row r="65" spans="1:24" ht="11.25" customHeight="1" x14ac:dyDescent="0.2">
      <c r="A65" s="50" t="s">
        <v>98</v>
      </c>
      <c r="B65" s="51" t="s">
        <v>99</v>
      </c>
      <c r="C65" s="52">
        <v>64.299959999999984</v>
      </c>
      <c r="D65" s="52">
        <v>67.600079999999977</v>
      </c>
      <c r="E65" s="52">
        <v>74.699999999999974</v>
      </c>
      <c r="F65" s="52">
        <v>68.699879999999965</v>
      </c>
      <c r="G65" s="52">
        <v>71.799840000000003</v>
      </c>
      <c r="H65" s="52">
        <v>75.015000000000001</v>
      </c>
      <c r="I65" s="52">
        <v>71.621279999999985</v>
      </c>
      <c r="J65" s="52">
        <v>73.92456</v>
      </c>
      <c r="K65" s="52">
        <v>78.032520000000005</v>
      </c>
      <c r="L65" s="52">
        <v>70.703279999999992</v>
      </c>
      <c r="M65" s="52">
        <v>71.220959999999977</v>
      </c>
      <c r="N65" s="52">
        <v>77.481360000000009</v>
      </c>
      <c r="O65" s="52">
        <v>85.342319999999987</v>
      </c>
      <c r="P65" s="52">
        <v>82.45008</v>
      </c>
      <c r="Q65" s="52">
        <v>83.135519999999985</v>
      </c>
      <c r="R65" s="52">
        <v>78.417720000000003</v>
      </c>
      <c r="S65" s="52">
        <v>79.850519999999975</v>
      </c>
      <c r="T65" s="52">
        <v>84.608279999999979</v>
      </c>
      <c r="U65" s="52">
        <v>81.314640000000011</v>
      </c>
      <c r="V65" s="52">
        <v>81.923399999999987</v>
      </c>
      <c r="W65" s="52">
        <v>76.041719999999998</v>
      </c>
      <c r="X65" s="52">
        <v>74.207520000000002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3.7539360000000001E-2</v>
      </c>
      <c r="J72" s="55">
        <v>1.7193599999999996E-2</v>
      </c>
      <c r="K72" s="55">
        <v>1.7766719999999996E-2</v>
      </c>
      <c r="L72" s="55">
        <v>5.9604479999999974E-2</v>
      </c>
      <c r="M72" s="55">
        <v>5.4446399999999989E-3</v>
      </c>
      <c r="N72" s="55">
        <v>0</v>
      </c>
      <c r="O72" s="55">
        <v>0</v>
      </c>
      <c r="P72" s="55">
        <v>0.97430399999999995</v>
      </c>
      <c r="Q72" s="55">
        <v>1.6952889599999998</v>
      </c>
      <c r="R72" s="55">
        <v>1.9950307199999997</v>
      </c>
      <c r="S72" s="55">
        <v>1.8571953599999995</v>
      </c>
      <c r="T72" s="55">
        <v>2.0938939199999997</v>
      </c>
      <c r="U72" s="55">
        <v>1.7359804799999998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6107.7929630400004</v>
      </c>
      <c r="D2" s="21">
        <f t="shared" ref="D2:X2" si="0">SUM(D3,D17,D22,D25,D26,D51,D52)</f>
        <v>5977.6970820048</v>
      </c>
      <c r="E2" s="21">
        <f t="shared" si="0"/>
        <v>6859.2347401247998</v>
      </c>
      <c r="F2" s="21">
        <f t="shared" si="0"/>
        <v>6456.1350796416009</v>
      </c>
      <c r="G2" s="21">
        <f t="shared" si="0"/>
        <v>6752.1583577664005</v>
      </c>
      <c r="H2" s="21">
        <f t="shared" si="0"/>
        <v>6904.0995226344012</v>
      </c>
      <c r="I2" s="21">
        <f t="shared" si="0"/>
        <v>6770.2078488455991</v>
      </c>
      <c r="J2" s="21">
        <f t="shared" si="0"/>
        <v>6836.5894099319994</v>
      </c>
      <c r="K2" s="21">
        <f t="shared" si="0"/>
        <v>7425.3669866423998</v>
      </c>
      <c r="L2" s="21">
        <f t="shared" si="0"/>
        <v>5262.6064486896003</v>
      </c>
      <c r="M2" s="21">
        <f t="shared" si="0"/>
        <v>6823.8252752400003</v>
      </c>
      <c r="N2" s="21">
        <f t="shared" si="0"/>
        <v>7342.9791909768001</v>
      </c>
      <c r="O2" s="21">
        <f t="shared" si="0"/>
        <v>6755.6793173615988</v>
      </c>
      <c r="P2" s="21">
        <f t="shared" si="0"/>
        <v>6741.3418520976002</v>
      </c>
      <c r="Q2" s="21">
        <f t="shared" si="0"/>
        <v>6716.7036742320006</v>
      </c>
      <c r="R2" s="21">
        <f t="shared" si="0"/>
        <v>5858.4237357311995</v>
      </c>
      <c r="S2" s="21">
        <f t="shared" si="0"/>
        <v>5546.8194106607998</v>
      </c>
      <c r="T2" s="21">
        <f t="shared" si="0"/>
        <v>5661.9476429544011</v>
      </c>
      <c r="U2" s="21">
        <f t="shared" si="0"/>
        <v>4746.3267995712004</v>
      </c>
      <c r="V2" s="21">
        <f t="shared" si="0"/>
        <v>5518.2194453520005</v>
      </c>
      <c r="W2" s="21">
        <f t="shared" si="0"/>
        <v>5185.9607475888006</v>
      </c>
      <c r="X2" s="21">
        <f t="shared" si="0"/>
        <v>5534.2979553455998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43.81339092479999</v>
      </c>
      <c r="E3" s="24">
        <f t="shared" si="2"/>
        <v>75.942869284799997</v>
      </c>
      <c r="F3" s="24">
        <f t="shared" si="2"/>
        <v>14.604463641599999</v>
      </c>
      <c r="G3" s="24">
        <f t="shared" si="2"/>
        <v>90.547332926399989</v>
      </c>
      <c r="H3" s="24">
        <f t="shared" si="2"/>
        <v>142.49402299440001</v>
      </c>
      <c r="I3" s="24">
        <f t="shared" si="2"/>
        <v>39.449646885600011</v>
      </c>
      <c r="J3" s="24">
        <f t="shared" si="2"/>
        <v>102.87839041200002</v>
      </c>
      <c r="K3" s="24">
        <f t="shared" si="2"/>
        <v>154.5315448824</v>
      </c>
      <c r="L3" s="24">
        <f t="shared" si="2"/>
        <v>114.14748108959998</v>
      </c>
      <c r="M3" s="24">
        <f t="shared" si="2"/>
        <v>145.88519904000003</v>
      </c>
      <c r="N3" s="24">
        <f t="shared" si="2"/>
        <v>146.1508330968</v>
      </c>
      <c r="O3" s="24">
        <f t="shared" si="2"/>
        <v>147.90549836160002</v>
      </c>
      <c r="P3" s="24">
        <f t="shared" si="2"/>
        <v>196.5652160976</v>
      </c>
      <c r="Q3" s="24">
        <f t="shared" si="2"/>
        <v>192.89644819199998</v>
      </c>
      <c r="R3" s="24">
        <f t="shared" si="2"/>
        <v>4.9744461311999997</v>
      </c>
      <c r="S3" s="24">
        <f t="shared" si="2"/>
        <v>4.6829035007999993</v>
      </c>
      <c r="T3" s="24">
        <f t="shared" si="2"/>
        <v>4.8369313943999996</v>
      </c>
      <c r="U3" s="24">
        <f t="shared" si="2"/>
        <v>4.5046752911999981</v>
      </c>
      <c r="V3" s="24">
        <f t="shared" si="2"/>
        <v>21.771743111999996</v>
      </c>
      <c r="W3" s="24">
        <f t="shared" si="2"/>
        <v>44.664672628800005</v>
      </c>
      <c r="X3" s="24">
        <f t="shared" si="2"/>
        <v>5.5620867456000012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43.81339092479999</v>
      </c>
      <c r="E11" s="19">
        <f t="shared" si="8"/>
        <v>75.942869284799997</v>
      </c>
      <c r="F11" s="19">
        <f t="shared" si="8"/>
        <v>14.604463641599999</v>
      </c>
      <c r="G11" s="19">
        <f t="shared" si="8"/>
        <v>90.547332926399989</v>
      </c>
      <c r="H11" s="19">
        <f t="shared" si="8"/>
        <v>142.49402299440001</v>
      </c>
      <c r="I11" s="19">
        <f t="shared" si="8"/>
        <v>39.449646885600011</v>
      </c>
      <c r="J11" s="19">
        <f t="shared" si="8"/>
        <v>102.87839041200002</v>
      </c>
      <c r="K11" s="19">
        <f t="shared" si="8"/>
        <v>154.5315448824</v>
      </c>
      <c r="L11" s="19">
        <f t="shared" si="8"/>
        <v>114.14748108959998</v>
      </c>
      <c r="M11" s="19">
        <f t="shared" si="8"/>
        <v>145.88519904000003</v>
      </c>
      <c r="N11" s="19">
        <f t="shared" si="8"/>
        <v>146.1508330968</v>
      </c>
      <c r="O11" s="19">
        <f t="shared" si="8"/>
        <v>147.90549836160002</v>
      </c>
      <c r="P11" s="19">
        <f t="shared" si="8"/>
        <v>196.5652160976</v>
      </c>
      <c r="Q11" s="19">
        <f t="shared" si="8"/>
        <v>192.89644819199998</v>
      </c>
      <c r="R11" s="19">
        <f t="shared" si="8"/>
        <v>4.9744461311999997</v>
      </c>
      <c r="S11" s="19">
        <f t="shared" si="8"/>
        <v>4.6829035007999993</v>
      </c>
      <c r="T11" s="19">
        <f t="shared" si="8"/>
        <v>4.8369313943999996</v>
      </c>
      <c r="U11" s="19">
        <f t="shared" si="8"/>
        <v>4.5046752911999981</v>
      </c>
      <c r="V11" s="19">
        <f t="shared" si="8"/>
        <v>21.771743111999996</v>
      </c>
      <c r="W11" s="19">
        <f t="shared" si="8"/>
        <v>44.664672628800005</v>
      </c>
      <c r="X11" s="19">
        <f t="shared" si="8"/>
        <v>5.5620867456000012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43.81339092479999</v>
      </c>
      <c r="E15" s="8">
        <f>NRG_CM_E!E15+NRG_OIL_NG_E!E15+NRG_PF_E!E15+NRG_CO_E!E15+NRG_BKBPB_E!E15+NRG_GW_E!E15+NRG_BF_E!E15+NRG_PR_E!E15+NRG_NI_E!E15+NRG_CL_E!E15+NRG_LNG_E!E15+NRG_BIOG_E!E15+NRG_GTL_E!E15+NRG_CPP_E!E15+NRG_NSP_E!E15</f>
        <v>75.942869284799997</v>
      </c>
      <c r="F15" s="8">
        <f>NRG_CM_E!F15+NRG_OIL_NG_E!F15+NRG_PF_E!F15+NRG_CO_E!F15+NRG_BKBPB_E!F15+NRG_GW_E!F15+NRG_BF_E!F15+NRG_PR_E!F15+NRG_NI_E!F15+NRG_CL_E!F15+NRG_LNG_E!F15+NRG_BIOG_E!F15+NRG_GTL_E!F15+NRG_CPP_E!F15+NRG_NSP_E!F15</f>
        <v>14.604463641599999</v>
      </c>
      <c r="G15" s="8">
        <f>NRG_CM_E!G15+NRG_OIL_NG_E!G15+NRG_PF_E!G15+NRG_CO_E!G15+NRG_BKBPB_E!G15+NRG_GW_E!G15+NRG_BF_E!G15+NRG_PR_E!G15+NRG_NI_E!G15+NRG_CL_E!G15+NRG_LNG_E!G15+NRG_BIOG_E!G15+NRG_GTL_E!G15+NRG_CPP_E!G15+NRG_NSP_E!G15</f>
        <v>90.547332926399989</v>
      </c>
      <c r="H15" s="8">
        <f>NRG_CM_E!H15+NRG_OIL_NG_E!H15+NRG_PF_E!H15+NRG_CO_E!H15+NRG_BKBPB_E!H15+NRG_GW_E!H15+NRG_BF_E!H15+NRG_PR_E!H15+NRG_NI_E!H15+NRG_CL_E!H15+NRG_LNG_E!H15+NRG_BIOG_E!H15+NRG_GTL_E!H15+NRG_CPP_E!H15+NRG_NSP_E!H15</f>
        <v>142.49402299440001</v>
      </c>
      <c r="I15" s="8">
        <f>NRG_CM_E!I15+NRG_OIL_NG_E!I15+NRG_PF_E!I15+NRG_CO_E!I15+NRG_BKBPB_E!I15+NRG_GW_E!I15+NRG_BF_E!I15+NRG_PR_E!I15+NRG_NI_E!I15+NRG_CL_E!I15+NRG_LNG_E!I15+NRG_BIOG_E!I15+NRG_GTL_E!I15+NRG_CPP_E!I15+NRG_NSP_E!I15</f>
        <v>39.449646885600011</v>
      </c>
      <c r="J15" s="8">
        <f>NRG_CM_E!J15+NRG_OIL_NG_E!J15+NRG_PF_E!J15+NRG_CO_E!J15+NRG_BKBPB_E!J15+NRG_GW_E!J15+NRG_BF_E!J15+NRG_PR_E!J15+NRG_NI_E!J15+NRG_CL_E!J15+NRG_LNG_E!J15+NRG_BIOG_E!J15+NRG_GTL_E!J15+NRG_CPP_E!J15+NRG_NSP_E!J15</f>
        <v>102.87839041200002</v>
      </c>
      <c r="K15" s="8">
        <f>NRG_CM_E!K15+NRG_OIL_NG_E!K15+NRG_PF_E!K15+NRG_CO_E!K15+NRG_BKBPB_E!K15+NRG_GW_E!K15+NRG_BF_E!K15+NRG_PR_E!K15+NRG_NI_E!K15+NRG_CL_E!K15+NRG_LNG_E!K15+NRG_BIOG_E!K15+NRG_GTL_E!K15+NRG_CPP_E!K15+NRG_NSP_E!K15</f>
        <v>154.5315448824</v>
      </c>
      <c r="L15" s="8">
        <f>NRG_CM_E!L15+NRG_OIL_NG_E!L15+NRG_PF_E!L15+NRG_CO_E!L15+NRG_BKBPB_E!L15+NRG_GW_E!L15+NRG_BF_E!L15+NRG_PR_E!L15+NRG_NI_E!L15+NRG_CL_E!L15+NRG_LNG_E!L15+NRG_BIOG_E!L15+NRG_GTL_E!L15+NRG_CPP_E!L15+NRG_NSP_E!L15</f>
        <v>114.14748108959998</v>
      </c>
      <c r="M15" s="8">
        <f>NRG_CM_E!M15+NRG_OIL_NG_E!M15+NRG_PF_E!M15+NRG_CO_E!M15+NRG_BKBPB_E!M15+NRG_GW_E!M15+NRG_BF_E!M15+NRG_PR_E!M15+NRG_NI_E!M15+NRG_CL_E!M15+NRG_LNG_E!M15+NRG_BIOG_E!M15+NRG_GTL_E!M15+NRG_CPP_E!M15+NRG_NSP_E!M15</f>
        <v>145.88519904000003</v>
      </c>
      <c r="N15" s="8">
        <f>NRG_CM_E!N15+NRG_OIL_NG_E!N15+NRG_PF_E!N15+NRG_CO_E!N15+NRG_BKBPB_E!N15+NRG_GW_E!N15+NRG_BF_E!N15+NRG_PR_E!N15+NRG_NI_E!N15+NRG_CL_E!N15+NRG_LNG_E!N15+NRG_BIOG_E!N15+NRG_GTL_E!N15+NRG_CPP_E!N15+NRG_NSP_E!N15</f>
        <v>146.1508330968</v>
      </c>
      <c r="O15" s="8">
        <f>NRG_CM_E!O15+NRG_OIL_NG_E!O15+NRG_PF_E!O15+NRG_CO_E!O15+NRG_BKBPB_E!O15+NRG_GW_E!O15+NRG_BF_E!O15+NRG_PR_E!O15+NRG_NI_E!O15+NRG_CL_E!O15+NRG_LNG_E!O15+NRG_BIOG_E!O15+NRG_GTL_E!O15+NRG_CPP_E!O15+NRG_NSP_E!O15</f>
        <v>147.90549836160002</v>
      </c>
      <c r="P15" s="8">
        <f>NRG_CM_E!P15+NRG_OIL_NG_E!P15+NRG_PF_E!P15+NRG_CO_E!P15+NRG_BKBPB_E!P15+NRG_GW_E!P15+NRG_BF_E!P15+NRG_PR_E!P15+NRG_NI_E!P15+NRG_CL_E!P15+NRG_LNG_E!P15+NRG_BIOG_E!P15+NRG_GTL_E!P15+NRG_CPP_E!P15+NRG_NSP_E!P15</f>
        <v>196.5652160976</v>
      </c>
      <c r="Q15" s="8">
        <f>NRG_CM_E!Q15+NRG_OIL_NG_E!Q15+NRG_PF_E!Q15+NRG_CO_E!Q15+NRG_BKBPB_E!Q15+NRG_GW_E!Q15+NRG_BF_E!Q15+NRG_PR_E!Q15+NRG_NI_E!Q15+NRG_CL_E!Q15+NRG_LNG_E!Q15+NRG_BIOG_E!Q15+NRG_GTL_E!Q15+NRG_CPP_E!Q15+NRG_NSP_E!Q15</f>
        <v>192.89644819199998</v>
      </c>
      <c r="R15" s="8">
        <f>NRG_CM_E!R15+NRG_OIL_NG_E!R15+NRG_PF_E!R15+NRG_CO_E!R15+NRG_BKBPB_E!R15+NRG_GW_E!R15+NRG_BF_E!R15+NRG_PR_E!R15+NRG_NI_E!R15+NRG_CL_E!R15+NRG_LNG_E!R15+NRG_BIOG_E!R15+NRG_GTL_E!R15+NRG_CPP_E!R15+NRG_NSP_E!R15</f>
        <v>4.9744461311999997</v>
      </c>
      <c r="S15" s="8">
        <f>NRG_CM_E!S15+NRG_OIL_NG_E!S15+NRG_PF_E!S15+NRG_CO_E!S15+NRG_BKBPB_E!S15+NRG_GW_E!S15+NRG_BF_E!S15+NRG_PR_E!S15+NRG_NI_E!S15+NRG_CL_E!S15+NRG_LNG_E!S15+NRG_BIOG_E!S15+NRG_GTL_E!S15+NRG_CPP_E!S15+NRG_NSP_E!S15</f>
        <v>4.6829035007999993</v>
      </c>
      <c r="T15" s="8">
        <f>NRG_CM_E!T15+NRG_OIL_NG_E!T15+NRG_PF_E!T15+NRG_CO_E!T15+NRG_BKBPB_E!T15+NRG_GW_E!T15+NRG_BF_E!T15+NRG_PR_E!T15+NRG_NI_E!T15+NRG_CL_E!T15+NRG_LNG_E!T15+NRG_BIOG_E!T15+NRG_GTL_E!T15+NRG_CPP_E!T15+NRG_NSP_E!T15</f>
        <v>4.8369313943999996</v>
      </c>
      <c r="U15" s="8">
        <f>NRG_CM_E!U15+NRG_OIL_NG_E!U15+NRG_PF_E!U15+NRG_CO_E!U15+NRG_BKBPB_E!U15+NRG_GW_E!U15+NRG_BF_E!U15+NRG_PR_E!U15+NRG_NI_E!U15+NRG_CL_E!U15+NRG_LNG_E!U15+NRG_BIOG_E!U15+NRG_GTL_E!U15+NRG_CPP_E!U15+NRG_NSP_E!U15</f>
        <v>4.5046752911999981</v>
      </c>
      <c r="V15" s="8">
        <f>NRG_CM_E!V15+NRG_OIL_NG_E!V15+NRG_PF_E!V15+NRG_CO_E!V15+NRG_BKBPB_E!V15+NRG_GW_E!V15+NRG_BF_E!V15+NRG_PR_E!V15+NRG_NI_E!V15+NRG_CL_E!V15+NRG_LNG_E!V15+NRG_BIOG_E!V15+NRG_GTL_E!V15+NRG_CPP_E!V15+NRG_NSP_E!V15</f>
        <v>21.771743111999996</v>
      </c>
      <c r="W15" s="8">
        <f>NRG_CM_E!W15+NRG_OIL_NG_E!W15+NRG_PF_E!W15+NRG_CO_E!W15+NRG_BKBPB_E!W15+NRG_GW_E!W15+NRG_BF_E!W15+NRG_PR_E!W15+NRG_NI_E!W15+NRG_CL_E!W15+NRG_LNG_E!W15+NRG_BIOG_E!W15+NRG_GTL_E!W15+NRG_CPP_E!W15+NRG_NSP_E!W15</f>
        <v>44.664672628800005</v>
      </c>
      <c r="X15" s="8">
        <f>NRG_CM_E!X15+NRG_OIL_NG_E!X15+NRG_PF_E!X15+NRG_CO_E!X15+NRG_BKBPB_E!X15+NRG_GW_E!X15+NRG_BF_E!X15+NRG_PR_E!X15+NRG_NI_E!X15+NRG_CL_E!X15+NRG_LNG_E!X15+NRG_BIOG_E!X15+NRG_GTL_E!X15+NRG_CPP_E!X15+NRG_NSP_E!X15</f>
        <v>5.5620867456000012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4097.907792</v>
      </c>
      <c r="D17" s="27">
        <f t="shared" ref="D17:X17" si="10">SUM(D18:D21)</f>
        <v>4043.1771360000002</v>
      </c>
      <c r="E17" s="27">
        <f t="shared" si="10"/>
        <v>4619.7185760000002</v>
      </c>
      <c r="F17" s="27">
        <f t="shared" si="10"/>
        <v>4593.8118960000011</v>
      </c>
      <c r="G17" s="27">
        <f t="shared" si="10"/>
        <v>4378.5866880000003</v>
      </c>
      <c r="H17" s="27">
        <f t="shared" si="10"/>
        <v>4431.1025088000006</v>
      </c>
      <c r="I17" s="27">
        <f t="shared" si="10"/>
        <v>4353.0428577599996</v>
      </c>
      <c r="J17" s="27">
        <f t="shared" si="10"/>
        <v>4427.1697175999998</v>
      </c>
      <c r="K17" s="27">
        <f t="shared" si="10"/>
        <v>4751.3039615999996</v>
      </c>
      <c r="L17" s="27">
        <f t="shared" si="10"/>
        <v>3318.69182112</v>
      </c>
      <c r="M17" s="27">
        <f t="shared" si="10"/>
        <v>4286.92056624</v>
      </c>
      <c r="N17" s="27">
        <f t="shared" si="10"/>
        <v>4527.40038336</v>
      </c>
      <c r="O17" s="27">
        <f t="shared" si="10"/>
        <v>4428.2840702399999</v>
      </c>
      <c r="P17" s="27">
        <f t="shared" si="10"/>
        <v>4490.84311488</v>
      </c>
      <c r="Q17" s="27">
        <f t="shared" si="10"/>
        <v>4469.2165598400006</v>
      </c>
      <c r="R17" s="27">
        <f t="shared" si="10"/>
        <v>4228.2560663999993</v>
      </c>
      <c r="S17" s="27">
        <f t="shared" si="10"/>
        <v>4229.2114056</v>
      </c>
      <c r="T17" s="27">
        <f t="shared" si="10"/>
        <v>4245.3428371200007</v>
      </c>
      <c r="U17" s="27">
        <f t="shared" si="10"/>
        <v>3374.7246763200001</v>
      </c>
      <c r="V17" s="27">
        <f t="shared" si="10"/>
        <v>3765.16161504</v>
      </c>
      <c r="W17" s="27">
        <f t="shared" si="10"/>
        <v>3593.4057417600002</v>
      </c>
      <c r="X17" s="27">
        <f t="shared" si="10"/>
        <v>3997.9672919999989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131.86799999999999</v>
      </c>
      <c r="D19" s="8">
        <f>NRG_CM_E!D19+NRG_OIL_NG_E!D19+NRG_PF_E!D19+NRG_CO_E!D19+NRG_BKBPB_E!D19+NRG_GW_E!D19+NRG_BF_E!D19+NRG_PR_E!D19+NRG_NI_E!D19+NRG_CL_E!D19+NRG_LNG_E!D19+NRG_BIOG_E!D19+NRG_GTL_E!D19+NRG_CPP_E!D19+NRG_NSP_E!D19</f>
        <v>123.15671999999999</v>
      </c>
      <c r="E19" s="8">
        <f>NRG_CM_E!E19+NRG_OIL_NG_E!E19+NRG_PF_E!E19+NRG_CO_E!E19+NRG_BKBPB_E!E19+NRG_GW_E!E19+NRG_BF_E!E19+NRG_PR_E!E19+NRG_NI_E!E19+NRG_CL_E!E19+NRG_LNG_E!E19+NRG_BIOG_E!E19+NRG_GTL_E!E19+NRG_CPP_E!E19+NRG_NSP_E!E19</f>
        <v>120.67920000000001</v>
      </c>
      <c r="F19" s="8">
        <f>NRG_CM_E!F19+NRG_OIL_NG_E!F19+NRG_PF_E!F19+NRG_CO_E!F19+NRG_BKBPB_E!F19+NRG_GW_E!F19+NRG_BF_E!F19+NRG_PR_E!F19+NRG_NI_E!F19+NRG_CL_E!F19+NRG_LNG_E!F19+NRG_BIOG_E!F19+NRG_GTL_E!F19+NRG_CPP_E!F19+NRG_NSP_E!F19</f>
        <v>167.31251999999998</v>
      </c>
      <c r="G19" s="8">
        <f>NRG_CM_E!G19+NRG_OIL_NG_E!G19+NRG_PF_E!G19+NRG_CO_E!G19+NRG_BKBPB_E!G19+NRG_GW_E!G19+NRG_BF_E!G19+NRG_PR_E!G19+NRG_NI_E!G19+NRG_CL_E!G19+NRG_LNG_E!G19+NRG_BIOG_E!G19+NRG_GTL_E!G19+NRG_CPP_E!G19+NRG_NSP_E!G19</f>
        <v>172.827</v>
      </c>
      <c r="H19" s="8">
        <f>NRG_CM_E!H19+NRG_OIL_NG_E!H19+NRG_PF_E!H19+NRG_CO_E!H19+NRG_BKBPB_E!H19+NRG_GW_E!H19+NRG_BF_E!H19+NRG_PR_E!H19+NRG_NI_E!H19+NRG_CL_E!H19+NRG_LNG_E!H19+NRG_BIOG_E!H19+NRG_GTL_E!H19+NRG_CPP_E!H19+NRG_NSP_E!H19</f>
        <v>197.56383839999998</v>
      </c>
      <c r="I19" s="8">
        <f>NRG_CM_E!I19+NRG_OIL_NG_E!I19+NRG_PF_E!I19+NRG_CO_E!I19+NRG_BKBPB_E!I19+NRG_GW_E!I19+NRG_BF_E!I19+NRG_PR_E!I19+NRG_NI_E!I19+NRG_CL_E!I19+NRG_LNG_E!I19+NRG_BIOG_E!I19+NRG_GTL_E!I19+NRG_CPP_E!I19+NRG_NSP_E!I19</f>
        <v>193.60683935999998</v>
      </c>
      <c r="J19" s="8">
        <f>NRG_CM_E!J19+NRG_OIL_NG_E!J19+NRG_PF_E!J19+NRG_CO_E!J19+NRG_BKBPB_E!J19+NRG_GW_E!J19+NRG_BF_E!J19+NRG_PR_E!J19+NRG_NI_E!J19+NRG_CL_E!J19+NRG_LNG_E!J19+NRG_BIOG_E!J19+NRG_GTL_E!J19+NRG_CPP_E!J19+NRG_NSP_E!J19</f>
        <v>216.4936895999999</v>
      </c>
      <c r="K19" s="8">
        <f>NRG_CM_E!K19+NRG_OIL_NG_E!K19+NRG_PF_E!K19+NRG_CO_E!K19+NRG_BKBPB_E!K19+NRG_GW_E!K19+NRG_BF_E!K19+NRG_PR_E!K19+NRG_NI_E!K19+NRG_CL_E!K19+NRG_LNG_E!K19+NRG_BIOG_E!K19+NRG_GTL_E!K19+NRG_CPP_E!K19+NRG_NSP_E!K19</f>
        <v>207.8639279999999</v>
      </c>
      <c r="L19" s="8">
        <f>NRG_CM_E!L19+NRG_OIL_NG_E!L19+NRG_PF_E!L19+NRG_CO_E!L19+NRG_BKBPB_E!L19+NRG_GW_E!L19+NRG_BF_E!L19+NRG_PR_E!L19+NRG_NI_E!L19+NRG_CL_E!L19+NRG_LNG_E!L19+NRG_BIOG_E!L19+NRG_GTL_E!L19+NRG_CPP_E!L19+NRG_NSP_E!L19</f>
        <v>181.84085711999998</v>
      </c>
      <c r="M19" s="8">
        <f>NRG_CM_E!M19+NRG_OIL_NG_E!M19+NRG_PF_E!M19+NRG_CO_E!M19+NRG_BKBPB_E!M19+NRG_GW_E!M19+NRG_BF_E!M19+NRG_PR_E!M19+NRG_NI_E!M19+NRG_CL_E!M19+NRG_LNG_E!M19+NRG_BIOG_E!M19+NRG_GTL_E!M19+NRG_CPP_E!M19+NRG_NSP_E!M19</f>
        <v>191.78578223999997</v>
      </c>
      <c r="N19" s="8">
        <f>NRG_CM_E!N19+NRG_OIL_NG_E!N19+NRG_PF_E!N19+NRG_CO_E!N19+NRG_BKBPB_E!N19+NRG_GW_E!N19+NRG_BF_E!N19+NRG_PR_E!N19+NRG_NI_E!N19+NRG_CL_E!N19+NRG_LNG_E!N19+NRG_BIOG_E!N19+NRG_GTL_E!N19+NRG_CPP_E!N19+NRG_NSP_E!N19</f>
        <v>195.69674735999996</v>
      </c>
      <c r="O19" s="8">
        <f>NRG_CM_E!O19+NRG_OIL_NG_E!O19+NRG_PF_E!O19+NRG_CO_E!O19+NRG_BKBPB_E!O19+NRG_GW_E!O19+NRG_BF_E!O19+NRG_PR_E!O19+NRG_NI_E!O19+NRG_CL_E!O19+NRG_LNG_E!O19+NRG_BIOG_E!O19+NRG_GTL_E!O19+NRG_CPP_E!O19+NRG_NSP_E!O19</f>
        <v>208.83191903999995</v>
      </c>
      <c r="P19" s="8">
        <f>NRG_CM_E!P19+NRG_OIL_NG_E!P19+NRG_PF_E!P19+NRG_CO_E!P19+NRG_BKBPB_E!P19+NRG_GW_E!P19+NRG_BF_E!P19+NRG_PR_E!P19+NRG_NI_E!P19+NRG_CL_E!P19+NRG_LNG_E!P19+NRG_BIOG_E!P19+NRG_GTL_E!P19+NRG_CPP_E!P19+NRG_NSP_E!P19</f>
        <v>215.03786688000005</v>
      </c>
      <c r="Q19" s="8">
        <f>NRG_CM_E!Q19+NRG_OIL_NG_E!Q19+NRG_PF_E!Q19+NRG_CO_E!Q19+NRG_BKBPB_E!Q19+NRG_GW_E!Q19+NRG_BF_E!Q19+NRG_PR_E!Q19+NRG_NI_E!Q19+NRG_CL_E!Q19+NRG_LNG_E!Q19+NRG_BIOG_E!Q19+NRG_GTL_E!Q19+NRG_CPP_E!Q19+NRG_NSP_E!Q19</f>
        <v>189.19397663999999</v>
      </c>
      <c r="R19" s="8">
        <f>NRG_CM_E!R19+NRG_OIL_NG_E!R19+NRG_PF_E!R19+NRG_CO_E!R19+NRG_BKBPB_E!R19+NRG_GW_E!R19+NRG_BF_E!R19+NRG_PR_E!R19+NRG_NI_E!R19+NRG_CL_E!R19+NRG_LNG_E!R19+NRG_BIOG_E!R19+NRG_GTL_E!R19+NRG_CPP_E!R19+NRG_NSP_E!R19</f>
        <v>140.46579359999998</v>
      </c>
      <c r="S19" s="8">
        <f>NRG_CM_E!S19+NRG_OIL_NG_E!S19+NRG_PF_E!S19+NRG_CO_E!S19+NRG_BKBPB_E!S19+NRG_GW_E!S19+NRG_BF_E!S19+NRG_PR_E!S19+NRG_NI_E!S19+NRG_CL_E!S19+NRG_LNG_E!S19+NRG_BIOG_E!S19+NRG_GTL_E!S19+NRG_CPP_E!S19+NRG_NSP_E!S19</f>
        <v>126.09937439999999</v>
      </c>
      <c r="T19" s="8">
        <f>NRG_CM_E!T19+NRG_OIL_NG_E!T19+NRG_PF_E!T19+NRG_CO_E!T19+NRG_BKBPB_E!T19+NRG_GW_E!T19+NRG_BF_E!T19+NRG_PR_E!T19+NRG_NI_E!T19+NRG_CL_E!T19+NRG_LNG_E!T19+NRG_BIOG_E!T19+NRG_GTL_E!T19+NRG_CPP_E!T19+NRG_NSP_E!T19</f>
        <v>122.85270431999999</v>
      </c>
      <c r="U19" s="8">
        <f>NRG_CM_E!U19+NRG_OIL_NG_E!U19+NRG_PF_E!U19+NRG_CO_E!U19+NRG_BKBPB_E!U19+NRG_GW_E!U19+NRG_BF_E!U19+NRG_PR_E!U19+NRG_NI_E!U19+NRG_CL_E!U19+NRG_LNG_E!U19+NRG_BIOG_E!U19+NRG_GTL_E!U19+NRG_CPP_E!U19+NRG_NSP_E!U19</f>
        <v>156.63808512</v>
      </c>
      <c r="V19" s="8">
        <f>NRG_CM_E!V19+NRG_OIL_NG_E!V19+NRG_PF_E!V19+NRG_CO_E!V19+NRG_BKBPB_E!V19+NRG_GW_E!V19+NRG_BF_E!V19+NRG_PR_E!V19+NRG_NI_E!V19+NRG_CL_E!V19+NRG_LNG_E!V19+NRG_BIOG_E!V19+NRG_GTL_E!V19+NRG_CPP_E!V19+NRG_NSP_E!V19</f>
        <v>156.51788543999999</v>
      </c>
      <c r="W19" s="8">
        <f>NRG_CM_E!W19+NRG_OIL_NG_E!W19+NRG_PF_E!W19+NRG_CO_E!W19+NRG_BKBPB_E!W19+NRG_GW_E!W19+NRG_BF_E!W19+NRG_PR_E!W19+NRG_NI_E!W19+NRG_CL_E!W19+NRG_LNG_E!W19+NRG_BIOG_E!W19+NRG_GTL_E!W19+NRG_CPP_E!W19+NRG_NSP_E!W19</f>
        <v>163.82704896000001</v>
      </c>
      <c r="X19" s="8">
        <f>NRG_CM_E!X19+NRG_OIL_NG_E!X19+NRG_PF_E!X19+NRG_CO_E!X19+NRG_BKBPB_E!X19+NRG_GW_E!X19+NRG_BF_E!X19+NRG_PR_E!X19+NRG_NI_E!X19+NRG_CL_E!X19+NRG_LNG_E!X19+NRG_BIOG_E!X19+NRG_GTL_E!X19+NRG_CPP_E!X19+NRG_NSP_E!X19</f>
        <v>130.74832079999999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3966.039792</v>
      </c>
      <c r="D20" s="8">
        <f>NRG_CM_E!D20+NRG_OIL_NG_E!D20+NRG_PF_E!D20+NRG_CO_E!D20+NRG_BKBPB_E!D20+NRG_GW_E!D20+NRG_BF_E!D20+NRG_PR_E!D20+NRG_NI_E!D20+NRG_CL_E!D20+NRG_LNG_E!D20+NRG_BIOG_E!D20+NRG_GTL_E!D20+NRG_CPP_E!D20+NRG_NSP_E!D20</f>
        <v>3920.0204160000003</v>
      </c>
      <c r="E20" s="8">
        <f>NRG_CM_E!E20+NRG_OIL_NG_E!E20+NRG_PF_E!E20+NRG_CO_E!E20+NRG_BKBPB_E!E20+NRG_GW_E!E20+NRG_BF_E!E20+NRG_PR_E!E20+NRG_NI_E!E20+NRG_CL_E!E20+NRG_LNG_E!E20+NRG_BIOG_E!E20+NRG_GTL_E!E20+NRG_CPP_E!E20+NRG_NSP_E!E20</f>
        <v>4499.0393760000006</v>
      </c>
      <c r="F20" s="8">
        <f>NRG_CM_E!F20+NRG_OIL_NG_E!F20+NRG_PF_E!F20+NRG_CO_E!F20+NRG_BKBPB_E!F20+NRG_GW_E!F20+NRG_BF_E!F20+NRG_PR_E!F20+NRG_NI_E!F20+NRG_CL_E!F20+NRG_LNG_E!F20+NRG_BIOG_E!F20+NRG_GTL_E!F20+NRG_CPP_E!F20+NRG_NSP_E!F20</f>
        <v>4426.4993760000007</v>
      </c>
      <c r="G20" s="8">
        <f>NRG_CM_E!G20+NRG_OIL_NG_E!G20+NRG_PF_E!G20+NRG_CO_E!G20+NRG_BKBPB_E!G20+NRG_GW_E!G20+NRG_BF_E!G20+NRG_PR_E!G20+NRG_NI_E!G20+NRG_CL_E!G20+NRG_LNG_E!G20+NRG_BIOG_E!G20+NRG_GTL_E!G20+NRG_CPP_E!G20+NRG_NSP_E!G20</f>
        <v>4205.7596880000001</v>
      </c>
      <c r="H20" s="8">
        <f>NRG_CM_E!H20+NRG_OIL_NG_E!H20+NRG_PF_E!H20+NRG_CO_E!H20+NRG_BKBPB_E!H20+NRG_GW_E!H20+NRG_BF_E!H20+NRG_PR_E!H20+NRG_NI_E!H20+NRG_CL_E!H20+NRG_LNG_E!H20+NRG_BIOG_E!H20+NRG_GTL_E!H20+NRG_CPP_E!H20+NRG_NSP_E!H20</f>
        <v>3966.425424</v>
      </c>
      <c r="I20" s="8">
        <f>NRG_CM_E!I20+NRG_OIL_NG_E!I20+NRG_PF_E!I20+NRG_CO_E!I20+NRG_BKBPB_E!I20+NRG_GW_E!I20+NRG_BF_E!I20+NRG_PR_E!I20+NRG_NI_E!I20+NRG_CL_E!I20+NRG_LNG_E!I20+NRG_BIOG_E!I20+NRG_GTL_E!I20+NRG_CPP_E!I20+NRG_NSP_E!I20</f>
        <v>3878.5144319999999</v>
      </c>
      <c r="J20" s="8">
        <f>NRG_CM_E!J20+NRG_OIL_NG_E!J20+NRG_PF_E!J20+NRG_CO_E!J20+NRG_BKBPB_E!J20+NRG_GW_E!J20+NRG_BF_E!J20+NRG_PR_E!J20+NRG_NI_E!J20+NRG_CL_E!J20+NRG_LNG_E!J20+NRG_BIOG_E!J20+NRG_GTL_E!J20+NRG_CPP_E!J20+NRG_NSP_E!J20</f>
        <v>4005.2282399999999</v>
      </c>
      <c r="K20" s="8">
        <f>NRG_CM_E!K20+NRG_OIL_NG_E!K20+NRG_PF_E!K20+NRG_CO_E!K20+NRG_BKBPB_E!K20+NRG_GW_E!K20+NRG_BF_E!K20+NRG_PR_E!K20+NRG_NI_E!K20+NRG_CL_E!K20+NRG_LNG_E!K20+NRG_BIOG_E!K20+NRG_GTL_E!K20+NRG_CPP_E!K20+NRG_NSP_E!K20</f>
        <v>4333.5087119999998</v>
      </c>
      <c r="L20" s="8">
        <f>NRG_CM_E!L20+NRG_OIL_NG_E!L20+NRG_PF_E!L20+NRG_CO_E!L20+NRG_BKBPB_E!L20+NRG_GW_E!L20+NRG_BF_E!L20+NRG_PR_E!L20+NRG_NI_E!L20+NRG_CL_E!L20+NRG_LNG_E!L20+NRG_BIOG_E!L20+NRG_GTL_E!L20+NRG_CPP_E!L20+NRG_NSP_E!L20</f>
        <v>2978.7741360000005</v>
      </c>
      <c r="M20" s="8">
        <f>NRG_CM_E!M20+NRG_OIL_NG_E!M20+NRG_PF_E!M20+NRG_CO_E!M20+NRG_BKBPB_E!M20+NRG_GW_E!M20+NRG_BF_E!M20+NRG_PR_E!M20+NRG_NI_E!M20+NRG_CL_E!M20+NRG_LNG_E!M20+NRG_BIOG_E!M20+NRG_GTL_E!M20+NRG_CPP_E!M20+NRG_NSP_E!M20</f>
        <v>3942.4338720000001</v>
      </c>
      <c r="N20" s="8">
        <f>NRG_CM_E!N20+NRG_OIL_NG_E!N20+NRG_PF_E!N20+NRG_CO_E!N20+NRG_BKBPB_E!N20+NRG_GW_E!N20+NRG_BF_E!N20+NRG_PR_E!N20+NRG_NI_E!N20+NRG_CL_E!N20+NRG_LNG_E!N20+NRG_BIOG_E!N20+NRG_GTL_E!N20+NRG_CPP_E!N20+NRG_NSP_E!N20</f>
        <v>4169.2500719999998</v>
      </c>
      <c r="O20" s="8">
        <f>NRG_CM_E!O20+NRG_OIL_NG_E!O20+NRG_PF_E!O20+NRG_CO_E!O20+NRG_BKBPB_E!O20+NRG_GW_E!O20+NRG_BF_E!O20+NRG_PR_E!O20+NRG_NI_E!O20+NRG_CL_E!O20+NRG_LNG_E!O20+NRG_BIOG_E!O20+NRG_GTL_E!O20+NRG_CPP_E!O20+NRG_NSP_E!O20</f>
        <v>4049.6040000000003</v>
      </c>
      <c r="P20" s="8">
        <f>NRG_CM_E!P20+NRG_OIL_NG_E!P20+NRG_PF_E!P20+NRG_CO_E!P20+NRG_BKBPB_E!P20+NRG_GW_E!P20+NRG_BF_E!P20+NRG_PR_E!P20+NRG_NI_E!P20+NRG_CL_E!P20+NRG_LNG_E!P20+NRG_BIOG_E!P20+NRG_GTL_E!P20+NRG_CPP_E!P20+NRG_NSP_E!P20</f>
        <v>4104.2869919999994</v>
      </c>
      <c r="Q20" s="8">
        <f>NRG_CM_E!Q20+NRG_OIL_NG_E!Q20+NRG_PF_E!Q20+NRG_CO_E!Q20+NRG_BKBPB_E!Q20+NRG_GW_E!Q20+NRG_BF_E!Q20+NRG_PR_E!Q20+NRG_NI_E!Q20+NRG_CL_E!Q20+NRG_LNG_E!Q20+NRG_BIOG_E!Q20+NRG_GTL_E!Q20+NRG_CPP_E!Q20+NRG_NSP_E!Q20</f>
        <v>4110.6789360000002</v>
      </c>
      <c r="R20" s="8">
        <f>NRG_CM_E!R20+NRG_OIL_NG_E!R20+NRG_PF_E!R20+NRG_CO_E!R20+NRG_BKBPB_E!R20+NRG_GW_E!R20+NRG_BF_E!R20+NRG_PR_E!R20+NRG_NI_E!R20+NRG_CL_E!R20+NRG_LNG_E!R20+NRG_BIOG_E!R20+NRG_GTL_E!R20+NRG_CPP_E!R20+NRG_NSP_E!R20</f>
        <v>3932.2005839999997</v>
      </c>
      <c r="S20" s="8">
        <f>NRG_CM_E!S20+NRG_OIL_NG_E!S20+NRG_PF_E!S20+NRG_CO_E!S20+NRG_BKBPB_E!S20+NRG_GW_E!S20+NRG_BF_E!S20+NRG_PR_E!S20+NRG_NI_E!S20+NRG_CL_E!S20+NRG_LNG_E!S20+NRG_BIOG_E!S20+NRG_GTL_E!S20+NRG_CPP_E!S20+NRG_NSP_E!S20</f>
        <v>3940.9362719999995</v>
      </c>
      <c r="T20" s="8">
        <f>NRG_CM_E!T20+NRG_OIL_NG_E!T20+NRG_PF_E!T20+NRG_CO_E!T20+NRG_BKBPB_E!T20+NRG_GW_E!T20+NRG_BF_E!T20+NRG_PR_E!T20+NRG_NI_E!T20+NRG_CL_E!T20+NRG_LNG_E!T20+NRG_BIOG_E!T20+NRG_GTL_E!T20+NRG_CPP_E!T20+NRG_NSP_E!T20</f>
        <v>3928.6072800000002</v>
      </c>
      <c r="U20" s="8">
        <f>NRG_CM_E!U20+NRG_OIL_NG_E!U20+NRG_PF_E!U20+NRG_CO_E!U20+NRG_BKBPB_E!U20+NRG_GW_E!U20+NRG_BF_E!U20+NRG_PR_E!U20+NRG_NI_E!U20+NRG_CL_E!U20+NRG_LNG_E!U20+NRG_BIOG_E!U20+NRG_GTL_E!U20+NRG_CPP_E!U20+NRG_NSP_E!U20</f>
        <v>3055.2097679999997</v>
      </c>
      <c r="V20" s="8">
        <f>NRG_CM_E!V20+NRG_OIL_NG_E!V20+NRG_PF_E!V20+NRG_CO_E!V20+NRG_BKBPB_E!V20+NRG_GW_E!V20+NRG_BF_E!V20+NRG_PR_E!V20+NRG_NI_E!V20+NRG_CL_E!V20+NRG_LNG_E!V20+NRG_BIOG_E!V20+NRG_GTL_E!V20+NRG_CPP_E!V20+NRG_NSP_E!V20</f>
        <v>3412.3536719999997</v>
      </c>
      <c r="W20" s="8">
        <f>NRG_CM_E!W20+NRG_OIL_NG_E!W20+NRG_PF_E!W20+NRG_CO_E!W20+NRG_BKBPB_E!W20+NRG_GW_E!W20+NRG_BF_E!W20+NRG_PR_E!W20+NRG_NI_E!W20+NRG_CL_E!W20+NRG_LNG_E!W20+NRG_BIOG_E!W20+NRG_GTL_E!W20+NRG_CPP_E!W20+NRG_NSP_E!W20</f>
        <v>3214.2052800000001</v>
      </c>
      <c r="X20" s="8">
        <f>NRG_CM_E!X20+NRG_OIL_NG_E!X20+NRG_PF_E!X20+NRG_CO_E!X20+NRG_BKBPB_E!X20+NRG_GW_E!X20+NRG_BF_E!X20+NRG_PR_E!X20+NRG_NI_E!X20+NRG_CL_E!X20+NRG_LNG_E!X20+NRG_BIOG_E!X20+NRG_GTL_E!X20+NRG_CPP_E!X20+NRG_NSP_E!X20</f>
        <v>3604.2767279999989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267.11324639999998</v>
      </c>
      <c r="I21" s="8">
        <f>NRG_CM_E!I21+NRG_OIL_NG_E!I21+NRG_PF_E!I21+NRG_CO_E!I21+NRG_BKBPB_E!I21+NRG_GW_E!I21+NRG_BF_E!I21+NRG_PR_E!I21+NRG_NI_E!I21+NRG_CL_E!I21+NRG_LNG_E!I21+NRG_BIOG_E!I21+NRG_GTL_E!I21+NRG_CPP_E!I21+NRG_NSP_E!I21</f>
        <v>280.92158640000002</v>
      </c>
      <c r="J21" s="8">
        <f>NRG_CM_E!J21+NRG_OIL_NG_E!J21+NRG_PF_E!J21+NRG_CO_E!J21+NRG_BKBPB_E!J21+NRG_GW_E!J21+NRG_BF_E!J21+NRG_PR_E!J21+NRG_NI_E!J21+NRG_CL_E!J21+NRG_LNG_E!J21+NRG_BIOG_E!J21+NRG_GTL_E!J21+NRG_CPP_E!J21+NRG_NSP_E!J21</f>
        <v>205.44778799999995</v>
      </c>
      <c r="K21" s="8">
        <f>NRG_CM_E!K21+NRG_OIL_NG_E!K21+NRG_PF_E!K21+NRG_CO_E!K21+NRG_BKBPB_E!K21+NRG_GW_E!K21+NRG_BF_E!K21+NRG_PR_E!K21+NRG_NI_E!K21+NRG_CL_E!K21+NRG_LNG_E!K21+NRG_BIOG_E!K21+NRG_GTL_E!K21+NRG_CPP_E!K21+NRG_NSP_E!K21</f>
        <v>209.93132160000002</v>
      </c>
      <c r="L21" s="8">
        <f>NRG_CM_E!L21+NRG_OIL_NG_E!L21+NRG_PF_E!L21+NRG_CO_E!L21+NRG_BKBPB_E!L21+NRG_GW_E!L21+NRG_BF_E!L21+NRG_PR_E!L21+NRG_NI_E!L21+NRG_CL_E!L21+NRG_LNG_E!L21+NRG_BIOG_E!L21+NRG_GTL_E!L21+NRG_CPP_E!L21+NRG_NSP_E!L21</f>
        <v>158.07682799999995</v>
      </c>
      <c r="M21" s="8">
        <f>NRG_CM_E!M21+NRG_OIL_NG_E!M21+NRG_PF_E!M21+NRG_CO_E!M21+NRG_BKBPB_E!M21+NRG_GW_E!M21+NRG_BF_E!M21+NRG_PR_E!M21+NRG_NI_E!M21+NRG_CL_E!M21+NRG_LNG_E!M21+NRG_BIOG_E!M21+NRG_GTL_E!M21+NRG_CPP_E!M21+NRG_NSP_E!M21</f>
        <v>152.70091200000005</v>
      </c>
      <c r="N21" s="8">
        <f>NRG_CM_E!N21+NRG_OIL_NG_E!N21+NRG_PF_E!N21+NRG_CO_E!N21+NRG_BKBPB_E!N21+NRG_GW_E!N21+NRG_BF_E!N21+NRG_PR_E!N21+NRG_NI_E!N21+NRG_CL_E!N21+NRG_LNG_E!N21+NRG_BIOG_E!N21+NRG_GTL_E!N21+NRG_CPP_E!N21+NRG_NSP_E!N21</f>
        <v>162.45356400000003</v>
      </c>
      <c r="O21" s="8">
        <f>NRG_CM_E!O21+NRG_OIL_NG_E!O21+NRG_PF_E!O21+NRG_CO_E!O21+NRG_BKBPB_E!O21+NRG_GW_E!O21+NRG_BF_E!O21+NRG_PR_E!O21+NRG_NI_E!O21+NRG_CL_E!O21+NRG_LNG_E!O21+NRG_BIOG_E!O21+NRG_GTL_E!O21+NRG_CPP_E!O21+NRG_NSP_E!O21</f>
        <v>169.84815119999996</v>
      </c>
      <c r="P21" s="8">
        <f>NRG_CM_E!P21+NRG_OIL_NG_E!P21+NRG_PF_E!P21+NRG_CO_E!P21+NRG_BKBPB_E!P21+NRG_GW_E!P21+NRG_BF_E!P21+NRG_PR_E!P21+NRG_NI_E!P21+NRG_CL_E!P21+NRG_LNG_E!P21+NRG_BIOG_E!P21+NRG_GTL_E!P21+NRG_CPP_E!P21+NRG_NSP_E!P21</f>
        <v>171.51825600000001</v>
      </c>
      <c r="Q21" s="8">
        <f>NRG_CM_E!Q21+NRG_OIL_NG_E!Q21+NRG_PF_E!Q21+NRG_CO_E!Q21+NRG_BKBPB_E!Q21+NRG_GW_E!Q21+NRG_BF_E!Q21+NRG_PR_E!Q21+NRG_NI_E!Q21+NRG_CL_E!Q21+NRG_LNG_E!Q21+NRG_BIOG_E!Q21+NRG_GTL_E!Q21+NRG_CPP_E!Q21+NRG_NSP_E!Q21</f>
        <v>169.34364719999996</v>
      </c>
      <c r="R21" s="8">
        <f>NRG_CM_E!R21+NRG_OIL_NG_E!R21+NRG_PF_E!R21+NRG_CO_E!R21+NRG_BKBPB_E!R21+NRG_GW_E!R21+NRG_BF_E!R21+NRG_PR_E!R21+NRG_NI_E!R21+NRG_CL_E!R21+NRG_LNG_E!R21+NRG_BIOG_E!R21+NRG_GTL_E!R21+NRG_CPP_E!R21+NRG_NSP_E!R21</f>
        <v>155.58968879999998</v>
      </c>
      <c r="S21" s="8">
        <f>NRG_CM_E!S21+NRG_OIL_NG_E!S21+NRG_PF_E!S21+NRG_CO_E!S21+NRG_BKBPB_E!S21+NRG_GW_E!S21+NRG_BF_E!S21+NRG_PR_E!S21+NRG_NI_E!S21+NRG_CL_E!S21+NRG_LNG_E!S21+NRG_BIOG_E!S21+NRG_GTL_E!S21+NRG_CPP_E!S21+NRG_NSP_E!S21</f>
        <v>162.17575919999996</v>
      </c>
      <c r="T21" s="8">
        <f>NRG_CM_E!T21+NRG_OIL_NG_E!T21+NRG_PF_E!T21+NRG_CO_E!T21+NRG_BKBPB_E!T21+NRG_GW_E!T21+NRG_BF_E!T21+NRG_PR_E!T21+NRG_NI_E!T21+NRG_CL_E!T21+NRG_LNG_E!T21+NRG_BIOG_E!T21+NRG_GTL_E!T21+NRG_CPP_E!T21+NRG_NSP_E!T21</f>
        <v>193.88285279999994</v>
      </c>
      <c r="U21" s="8">
        <f>NRG_CM_E!U21+NRG_OIL_NG_E!U21+NRG_PF_E!U21+NRG_CO_E!U21+NRG_BKBPB_E!U21+NRG_GW_E!U21+NRG_BF_E!U21+NRG_PR_E!U21+NRG_NI_E!U21+NRG_CL_E!U21+NRG_LNG_E!U21+NRG_BIOG_E!U21+NRG_GTL_E!U21+NRG_CPP_E!U21+NRG_NSP_E!U21</f>
        <v>162.87682319999999</v>
      </c>
      <c r="V21" s="8">
        <f>NRG_CM_E!V21+NRG_OIL_NG_E!V21+NRG_PF_E!V21+NRG_CO_E!V21+NRG_BKBPB_E!V21+NRG_GW_E!V21+NRG_BF_E!V21+NRG_PR_E!V21+NRG_NI_E!V21+NRG_CL_E!V21+NRG_LNG_E!V21+NRG_BIOG_E!V21+NRG_GTL_E!V21+NRG_CPP_E!V21+NRG_NSP_E!V21</f>
        <v>196.29005759999998</v>
      </c>
      <c r="W21" s="8">
        <f>NRG_CM_E!W21+NRG_OIL_NG_E!W21+NRG_PF_E!W21+NRG_CO_E!W21+NRG_BKBPB_E!W21+NRG_GW_E!W21+NRG_BF_E!W21+NRG_PR_E!W21+NRG_NI_E!W21+NRG_CL_E!W21+NRG_LNG_E!W21+NRG_BIOG_E!W21+NRG_GTL_E!W21+NRG_CPP_E!W21+NRG_NSP_E!W21</f>
        <v>215.37341279999998</v>
      </c>
      <c r="X21" s="8">
        <f>NRG_CM_E!X21+NRG_OIL_NG_E!X21+NRG_PF_E!X21+NRG_CO_E!X21+NRG_BKBPB_E!X21+NRG_GW_E!X21+NRG_BF_E!X21+NRG_PR_E!X21+NRG_NI_E!X21+NRG_CL_E!X21+NRG_LNG_E!X21+NRG_BIOG_E!X21+NRG_GTL_E!X21+NRG_CPP_E!X21+NRG_NSP_E!X21</f>
        <v>262.94224319999995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1251.5758610400001</v>
      </c>
      <c r="D26" s="27">
        <f t="shared" ref="D26:X26" si="14">SUM(D27,D33)</f>
        <v>1082.4626350799999</v>
      </c>
      <c r="E26" s="27">
        <f t="shared" si="14"/>
        <v>1445.9084348399999</v>
      </c>
      <c r="F26" s="27">
        <f t="shared" si="14"/>
        <v>1146.76605</v>
      </c>
      <c r="G26" s="27">
        <f t="shared" si="14"/>
        <v>1346.4853268400002</v>
      </c>
      <c r="H26" s="27">
        <f t="shared" si="14"/>
        <v>1443.3017356800003</v>
      </c>
      <c r="I26" s="27">
        <f t="shared" si="14"/>
        <v>1575.2824628400001</v>
      </c>
      <c r="J26" s="27">
        <f t="shared" si="14"/>
        <v>1480.8095863199999</v>
      </c>
      <c r="K26" s="27">
        <f t="shared" si="14"/>
        <v>1540.1784589199999</v>
      </c>
      <c r="L26" s="27">
        <f t="shared" si="14"/>
        <v>1212.2412537600001</v>
      </c>
      <c r="M26" s="27">
        <f t="shared" si="14"/>
        <v>1382.9865490800003</v>
      </c>
      <c r="N26" s="27">
        <f t="shared" si="14"/>
        <v>1438.9603761600001</v>
      </c>
      <c r="O26" s="27">
        <f t="shared" si="14"/>
        <v>1105.3941552000001</v>
      </c>
      <c r="P26" s="27">
        <f t="shared" si="14"/>
        <v>1024.704189</v>
      </c>
      <c r="Q26" s="27">
        <f t="shared" si="14"/>
        <v>1048.96066896</v>
      </c>
      <c r="R26" s="27">
        <f t="shared" si="14"/>
        <v>850.77280763999988</v>
      </c>
      <c r="S26" s="27">
        <f t="shared" si="14"/>
        <v>580.16229407999992</v>
      </c>
      <c r="T26" s="27">
        <f t="shared" si="14"/>
        <v>680.8556739600001</v>
      </c>
      <c r="U26" s="27">
        <f t="shared" si="14"/>
        <v>696.41568720000009</v>
      </c>
      <c r="V26" s="27">
        <f t="shared" si="14"/>
        <v>984.45664692000014</v>
      </c>
      <c r="W26" s="27">
        <f t="shared" si="14"/>
        <v>791.74393164000003</v>
      </c>
      <c r="X26" s="27">
        <f t="shared" si="14"/>
        <v>702.89939160000017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1251.5758610400001</v>
      </c>
      <c r="D33" s="19">
        <f t="shared" ref="D33:X33" si="18">SUM(D34:D50)</f>
        <v>1082.4626350799999</v>
      </c>
      <c r="E33" s="19">
        <f t="shared" si="18"/>
        <v>1445.9084348399999</v>
      </c>
      <c r="F33" s="19">
        <f t="shared" si="18"/>
        <v>1146.76605</v>
      </c>
      <c r="G33" s="19">
        <f t="shared" si="18"/>
        <v>1346.4853268400002</v>
      </c>
      <c r="H33" s="19">
        <f t="shared" si="18"/>
        <v>1443.3017356800003</v>
      </c>
      <c r="I33" s="19">
        <f t="shared" si="18"/>
        <v>1575.2824628400001</v>
      </c>
      <c r="J33" s="19">
        <f t="shared" si="18"/>
        <v>1480.8095863199999</v>
      </c>
      <c r="K33" s="19">
        <f t="shared" si="18"/>
        <v>1540.1784589199999</v>
      </c>
      <c r="L33" s="19">
        <f t="shared" si="18"/>
        <v>1212.2412537600001</v>
      </c>
      <c r="M33" s="19">
        <f t="shared" si="18"/>
        <v>1382.9865490800003</v>
      </c>
      <c r="N33" s="19">
        <f t="shared" si="18"/>
        <v>1438.9603761600001</v>
      </c>
      <c r="O33" s="19">
        <f t="shared" si="18"/>
        <v>1105.3941552000001</v>
      </c>
      <c r="P33" s="19">
        <f t="shared" si="18"/>
        <v>1024.704189</v>
      </c>
      <c r="Q33" s="19">
        <f t="shared" si="18"/>
        <v>1048.96066896</v>
      </c>
      <c r="R33" s="19">
        <f t="shared" si="18"/>
        <v>850.77280763999988</v>
      </c>
      <c r="S33" s="19">
        <f t="shared" si="18"/>
        <v>580.16229407999992</v>
      </c>
      <c r="T33" s="19">
        <f t="shared" si="18"/>
        <v>680.8556739600001</v>
      </c>
      <c r="U33" s="19">
        <f t="shared" si="18"/>
        <v>696.41568720000009</v>
      </c>
      <c r="V33" s="19">
        <f t="shared" si="18"/>
        <v>984.45664692000014</v>
      </c>
      <c r="W33" s="19">
        <f t="shared" si="18"/>
        <v>791.74393164000003</v>
      </c>
      <c r="X33" s="19">
        <f t="shared" si="18"/>
        <v>702.89939160000017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484.02033408</v>
      </c>
      <c r="D34" s="8">
        <f>NRG_CM_E!D34+NRG_OIL_NG_E!D34+NRG_PF_E!D34+NRG_CO_E!D34+NRG_BKBPB_E!D34+NRG_GW_E!D34+NRG_BF_E!D34+NRG_PR_E!D34+NRG_NI_E!D34+NRG_CL_E!D34+NRG_LNG_E!D34+NRG_BIOG_E!D34+NRG_GTL_E!D34+NRG_CPP_E!D34+NRG_NSP_E!D34</f>
        <v>440.29433088000002</v>
      </c>
      <c r="E34" s="8">
        <f>NRG_CM_E!E34+NRG_OIL_NG_E!E34+NRG_PF_E!E34+NRG_CO_E!E34+NRG_BKBPB_E!E34+NRG_GW_E!E34+NRG_BF_E!E34+NRG_PR_E!E34+NRG_NI_E!E34+NRG_CL_E!E34+NRG_LNG_E!E34+NRG_BIOG_E!E34+NRG_GTL_E!E34+NRG_CPP_E!E34+NRG_NSP_E!E34</f>
        <v>564.77813760000004</v>
      </c>
      <c r="F34" s="8">
        <f>NRG_CM_E!F34+NRG_OIL_NG_E!F34+NRG_PF_E!F34+NRG_CO_E!F34+NRG_BKBPB_E!F34+NRG_GW_E!F34+NRG_BF_E!F34+NRG_PR_E!F34+NRG_NI_E!F34+NRG_CL_E!F34+NRG_LNG_E!F34+NRG_BIOG_E!F34+NRG_GTL_E!F34+NRG_CPP_E!F34+NRG_NSP_E!F34</f>
        <v>500.37606143999989</v>
      </c>
      <c r="G34" s="8">
        <f>NRG_CM_E!G34+NRG_OIL_NG_E!G34+NRG_PF_E!G34+NRG_CO_E!G34+NRG_BKBPB_E!G34+NRG_GW_E!G34+NRG_BF_E!G34+NRG_PR_E!G34+NRG_NI_E!G34+NRG_CL_E!G34+NRG_LNG_E!G34+NRG_BIOG_E!G34+NRG_GTL_E!G34+NRG_CPP_E!G34+NRG_NSP_E!G34</f>
        <v>623.14583040000002</v>
      </c>
      <c r="H34" s="8">
        <f>NRG_CM_E!H34+NRG_OIL_NG_E!H34+NRG_PF_E!H34+NRG_CO_E!H34+NRG_BKBPB_E!H34+NRG_GW_E!H34+NRG_BF_E!H34+NRG_PR_E!H34+NRG_NI_E!H34+NRG_CL_E!H34+NRG_LNG_E!H34+NRG_BIOG_E!H34+NRG_GTL_E!H34+NRG_CPP_E!H34+NRG_NSP_E!H34</f>
        <v>490.04269056000015</v>
      </c>
      <c r="I34" s="8">
        <f>NRG_CM_E!I34+NRG_OIL_NG_E!I34+NRG_PF_E!I34+NRG_CO_E!I34+NRG_BKBPB_E!I34+NRG_GW_E!I34+NRG_BF_E!I34+NRG_PR_E!I34+NRG_NI_E!I34+NRG_CL_E!I34+NRG_LNG_E!I34+NRG_BIOG_E!I34+NRG_GTL_E!I34+NRG_CPP_E!I34+NRG_NSP_E!I34</f>
        <v>644.65756415999999</v>
      </c>
      <c r="J34" s="8">
        <f>NRG_CM_E!J34+NRG_OIL_NG_E!J34+NRG_PF_E!J34+NRG_CO_E!J34+NRG_BKBPB_E!J34+NRG_GW_E!J34+NRG_BF_E!J34+NRG_PR_E!J34+NRG_NI_E!J34+NRG_CL_E!J34+NRG_LNG_E!J34+NRG_BIOG_E!J34+NRG_GTL_E!J34+NRG_CPP_E!J34+NRG_NSP_E!J34</f>
        <v>685.41209856</v>
      </c>
      <c r="K34" s="8">
        <f>NRG_CM_E!K34+NRG_OIL_NG_E!K34+NRG_PF_E!K34+NRG_CO_E!K34+NRG_BKBPB_E!K34+NRG_GW_E!K34+NRG_BF_E!K34+NRG_PR_E!K34+NRG_NI_E!K34+NRG_CL_E!K34+NRG_LNG_E!K34+NRG_BIOG_E!K34+NRG_GTL_E!K34+NRG_CPP_E!K34+NRG_NSP_E!K34</f>
        <v>607.75391231999993</v>
      </c>
      <c r="L34" s="8">
        <f>NRG_CM_E!L34+NRG_OIL_NG_E!L34+NRG_PF_E!L34+NRG_CO_E!L34+NRG_BKBPB_E!L34+NRG_GW_E!L34+NRG_BF_E!L34+NRG_PR_E!L34+NRG_NI_E!L34+NRG_CL_E!L34+NRG_LNG_E!L34+NRG_BIOG_E!L34+NRG_GTL_E!L34+NRG_CPP_E!L34+NRG_NSP_E!L34</f>
        <v>510.53670144000006</v>
      </c>
      <c r="M34" s="8">
        <f>NRG_CM_E!M34+NRG_OIL_NG_E!M34+NRG_PF_E!M34+NRG_CO_E!M34+NRG_BKBPB_E!M34+NRG_GW_E!M34+NRG_BF_E!M34+NRG_PR_E!M34+NRG_NI_E!M34+NRG_CL_E!M34+NRG_LNG_E!M34+NRG_BIOG_E!M34+NRG_GTL_E!M34+NRG_CPP_E!M34+NRG_NSP_E!M34</f>
        <v>629.91406080000024</v>
      </c>
      <c r="N34" s="8">
        <f>NRG_CM_E!N34+NRG_OIL_NG_E!N34+NRG_PF_E!N34+NRG_CO_E!N34+NRG_BKBPB_E!N34+NRG_GW_E!N34+NRG_BF_E!N34+NRG_PR_E!N34+NRG_NI_E!N34+NRG_CL_E!N34+NRG_LNG_E!N34+NRG_BIOG_E!N34+NRG_GTL_E!N34+NRG_CPP_E!N34+NRG_NSP_E!N34</f>
        <v>664.77210623999997</v>
      </c>
      <c r="O34" s="8">
        <f>NRG_CM_E!O34+NRG_OIL_NG_E!O34+NRG_PF_E!O34+NRG_CO_E!O34+NRG_BKBPB_E!O34+NRG_GW_E!O34+NRG_BF_E!O34+NRG_PR_E!O34+NRG_NI_E!O34+NRG_CL_E!O34+NRG_LNG_E!O34+NRG_BIOG_E!O34+NRG_GTL_E!O34+NRG_CPP_E!O34+NRG_NSP_E!O34</f>
        <v>527.16635136000014</v>
      </c>
      <c r="P34" s="8">
        <f>NRG_CM_E!P34+NRG_OIL_NG_E!P34+NRG_PF_E!P34+NRG_CO_E!P34+NRG_BKBPB_E!P34+NRG_GW_E!P34+NRG_BF_E!P34+NRG_PR_E!P34+NRG_NI_E!P34+NRG_CL_E!P34+NRG_LNG_E!P34+NRG_BIOG_E!P34+NRG_GTL_E!P34+NRG_CPP_E!P34+NRG_NSP_E!P34</f>
        <v>532.46149632000004</v>
      </c>
      <c r="Q34" s="8">
        <f>NRG_CM_E!Q34+NRG_OIL_NG_E!Q34+NRG_PF_E!Q34+NRG_CO_E!Q34+NRG_BKBPB_E!Q34+NRG_GW_E!Q34+NRG_BF_E!Q34+NRG_PR_E!Q34+NRG_NI_E!Q34+NRG_CL_E!Q34+NRG_LNG_E!Q34+NRG_BIOG_E!Q34+NRG_GTL_E!Q34+NRG_CPP_E!Q34+NRG_NSP_E!Q34</f>
        <v>536.56473599999993</v>
      </c>
      <c r="R34" s="8">
        <f>NRG_CM_E!R34+NRG_OIL_NG_E!R34+NRG_PF_E!R34+NRG_CO_E!R34+NRG_BKBPB_E!R34+NRG_GW_E!R34+NRG_BF_E!R34+NRG_PR_E!R34+NRG_NI_E!R34+NRG_CL_E!R34+NRG_LNG_E!R34+NRG_BIOG_E!R34+NRG_GTL_E!R34+NRG_CPP_E!R34+NRG_NSP_E!R34</f>
        <v>430.74125567999988</v>
      </c>
      <c r="S34" s="8">
        <f>NRG_CM_E!S34+NRG_OIL_NG_E!S34+NRG_PF_E!S34+NRG_CO_E!S34+NRG_BKBPB_E!S34+NRG_GW_E!S34+NRG_BF_E!S34+NRG_PR_E!S34+NRG_NI_E!S34+NRG_CL_E!S34+NRG_LNG_E!S34+NRG_BIOG_E!S34+NRG_GTL_E!S34+NRG_CPP_E!S34+NRG_NSP_E!S34</f>
        <v>161.00052479999999</v>
      </c>
      <c r="T34" s="8">
        <f>NRG_CM_E!T34+NRG_OIL_NG_E!T34+NRG_PF_E!T34+NRG_CO_E!T34+NRG_BKBPB_E!T34+NRG_GW_E!T34+NRG_BF_E!T34+NRG_PR_E!T34+NRG_NI_E!T34+NRG_CL_E!T34+NRG_LNG_E!T34+NRG_BIOG_E!T34+NRG_GTL_E!T34+NRG_CPP_E!T34+NRG_NSP_E!T34</f>
        <v>205.47343872000002</v>
      </c>
      <c r="U34" s="8">
        <f>NRG_CM_E!U34+NRG_OIL_NG_E!U34+NRG_PF_E!U34+NRG_CO_E!U34+NRG_BKBPB_E!U34+NRG_GW_E!U34+NRG_BF_E!U34+NRG_PR_E!U34+NRG_NI_E!U34+NRG_CL_E!U34+NRG_LNG_E!U34+NRG_BIOG_E!U34+NRG_GTL_E!U34+NRG_CPP_E!U34+NRG_NSP_E!U34</f>
        <v>188.87178240000003</v>
      </c>
      <c r="V34" s="8">
        <f>NRG_CM_E!V34+NRG_OIL_NG_E!V34+NRG_PF_E!V34+NRG_CO_E!V34+NRG_BKBPB_E!V34+NRG_GW_E!V34+NRG_BF_E!V34+NRG_PR_E!V34+NRG_NI_E!V34+NRG_CL_E!V34+NRG_LNG_E!V34+NRG_BIOG_E!V34+NRG_GTL_E!V34+NRG_CPP_E!V34+NRG_NSP_E!V34</f>
        <v>475.81820928000008</v>
      </c>
      <c r="W34" s="8">
        <f>NRG_CM_E!W34+NRG_OIL_NG_E!W34+NRG_PF_E!W34+NRG_CO_E!W34+NRG_BKBPB_E!W34+NRG_GW_E!W34+NRG_BF_E!W34+NRG_PR_E!W34+NRG_NI_E!W34+NRG_CL_E!W34+NRG_LNG_E!W34+NRG_BIOG_E!W34+NRG_GTL_E!W34+NRG_CPP_E!W34+NRG_NSP_E!W34</f>
        <v>427.40275968000003</v>
      </c>
      <c r="X34" s="8">
        <f>NRG_CM_E!X34+NRG_OIL_NG_E!X34+NRG_PF_E!X34+NRG_CO_E!X34+NRG_BKBPB_E!X34+NRG_GW_E!X34+NRG_BF_E!X34+NRG_PR_E!X34+NRG_NI_E!X34+NRG_CL_E!X34+NRG_LNG_E!X34+NRG_BIOG_E!X34+NRG_GTL_E!X34+NRG_CPP_E!X34+NRG_NSP_E!X34</f>
        <v>333.03322368000011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58.052100960000018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5.8053009600000003</v>
      </c>
      <c r="F36" s="8">
        <f>NRG_CM_E!F36+NRG_OIL_NG_E!F36+NRG_PF_E!F36+NRG_CO_E!F36+NRG_BKBPB_E!F36+NRG_GW_E!F36+NRG_BF_E!F36+NRG_PR_E!F36+NRG_NI_E!F36+NRG_CL_E!F36+NRG_LNG_E!F36+NRG_BIOG_E!F36+NRG_GTL_E!F36+NRG_CPP_E!F36+NRG_NSP_E!F36</f>
        <v>2.9026504799999988</v>
      </c>
      <c r="G36" s="8">
        <f>NRG_CM_E!G36+NRG_OIL_NG_E!G36+NRG_PF_E!G36+NRG_CO_E!G36+NRG_BKBPB_E!G36+NRG_GW_E!G36+NRG_BF_E!G36+NRG_PR_E!G36+NRG_NI_E!G36+NRG_CL_E!G36+NRG_LNG_E!G36+NRG_BIOG_E!G36+NRG_GTL_E!G36+NRG_CPP_E!G36+NRG_NSP_E!G36</f>
        <v>8.707724279999999</v>
      </c>
      <c r="H36" s="8">
        <f>NRG_CM_E!H36+NRG_OIL_NG_E!H36+NRG_PF_E!H36+NRG_CO_E!H36+NRG_BKBPB_E!H36+NRG_GW_E!H36+NRG_BF_E!H36+NRG_PR_E!H36+NRG_NI_E!H36+NRG_CL_E!H36+NRG_LNG_E!H36+NRG_BIOG_E!H36+NRG_GTL_E!H36+NRG_CPP_E!H36+NRG_NSP_E!H36</f>
        <v>143.45517456000002</v>
      </c>
      <c r="I36" s="8">
        <f>NRG_CM_E!I36+NRG_OIL_NG_E!I36+NRG_PF_E!I36+NRG_CO_E!I36+NRG_BKBPB_E!I36+NRG_GW_E!I36+NRG_BF_E!I36+NRG_PR_E!I36+NRG_NI_E!I36+NRG_CL_E!I36+NRG_LNG_E!I36+NRG_BIOG_E!I36+NRG_GTL_E!I36+NRG_CPP_E!I36+NRG_NSP_E!I36</f>
        <v>127.49673024000003</v>
      </c>
      <c r="J36" s="8">
        <f>NRG_CM_E!J36+NRG_OIL_NG_E!J36+NRG_PF_E!J36+NRG_CO_E!J36+NRG_BKBPB_E!J36+NRG_GW_E!J36+NRG_BF_E!J36+NRG_PR_E!J36+NRG_NI_E!J36+NRG_CL_E!J36+NRG_LNG_E!J36+NRG_BIOG_E!J36+NRG_GTL_E!J36+NRG_CPP_E!J36+NRG_NSP_E!J36</f>
        <v>192.08831327999999</v>
      </c>
      <c r="K36" s="8">
        <f>NRG_CM_E!K36+NRG_OIL_NG_E!K36+NRG_PF_E!K36+NRG_CO_E!K36+NRG_BKBPB_E!K36+NRG_GW_E!K36+NRG_BF_E!K36+NRG_PR_E!K36+NRG_NI_E!K36+NRG_CL_E!K36+NRG_LNG_E!K36+NRG_BIOG_E!K36+NRG_GTL_E!K36+NRG_CPP_E!K36+NRG_NSP_E!K36</f>
        <v>175.33435464000002</v>
      </c>
      <c r="L36" s="8">
        <f>NRG_CM_E!L36+NRG_OIL_NG_E!L36+NRG_PF_E!L36+NRG_CO_E!L36+NRG_BKBPB_E!L36+NRG_GW_E!L36+NRG_BF_E!L36+NRG_PR_E!L36+NRG_NI_E!L36+NRG_CL_E!L36+NRG_LNG_E!L36+NRG_BIOG_E!L36+NRG_GTL_E!L36+NRG_CPP_E!L36+NRG_NSP_E!L36</f>
        <v>247.17370464000001</v>
      </c>
      <c r="M36" s="8">
        <f>NRG_CM_E!M36+NRG_OIL_NG_E!M36+NRG_PF_E!M36+NRG_CO_E!M36+NRG_BKBPB_E!M36+NRG_GW_E!M36+NRG_BF_E!M36+NRG_PR_E!M36+NRG_NI_E!M36+NRG_CL_E!M36+NRG_LNG_E!M36+NRG_BIOG_E!M36+NRG_GTL_E!M36+NRG_CPP_E!M36+NRG_NSP_E!M36</f>
        <v>81.789412320000011</v>
      </c>
      <c r="N36" s="8">
        <f>NRG_CM_E!N36+NRG_OIL_NG_E!N36+NRG_PF_E!N36+NRG_CO_E!N36+NRG_BKBPB_E!N36+NRG_GW_E!N36+NRG_BF_E!N36+NRG_PR_E!N36+NRG_NI_E!N36+NRG_CL_E!N36+NRG_LNG_E!N36+NRG_BIOG_E!N36+NRG_GTL_E!N36+NRG_CPP_E!N36+NRG_NSP_E!N36</f>
        <v>74.76221772000001</v>
      </c>
      <c r="O36" s="8">
        <f>NRG_CM_E!O36+NRG_OIL_NG_E!O36+NRG_PF_E!O36+NRG_CO_E!O36+NRG_BKBPB_E!O36+NRG_GW_E!O36+NRG_BF_E!O36+NRG_PR_E!O36+NRG_NI_E!O36+NRG_CL_E!O36+NRG_LNG_E!O36+NRG_BIOG_E!O36+NRG_GTL_E!O36+NRG_CPP_E!O36+NRG_NSP_E!O36</f>
        <v>12.851349840000001</v>
      </c>
      <c r="P36" s="8">
        <f>NRG_CM_E!P36+NRG_OIL_NG_E!P36+NRG_PF_E!P36+NRG_CO_E!P36+NRG_BKBPB_E!P36+NRG_GW_E!P36+NRG_BF_E!P36+NRG_PR_E!P36+NRG_NI_E!P36+NRG_CL_E!P36+NRG_LNG_E!P36+NRG_BIOG_E!P36+NRG_GTL_E!P36+NRG_CPP_E!P36+NRG_NSP_E!P36</f>
        <v>17.23849092</v>
      </c>
      <c r="Q36" s="8">
        <f>NRG_CM_E!Q36+NRG_OIL_NG_E!Q36+NRG_PF_E!Q36+NRG_CO_E!Q36+NRG_BKBPB_E!Q36+NRG_GW_E!Q36+NRG_BF_E!Q36+NRG_PR_E!Q36+NRG_NI_E!Q36+NRG_CL_E!Q36+NRG_LNG_E!Q36+NRG_BIOG_E!Q36+NRG_GTL_E!Q36+NRG_CPP_E!Q36+NRG_NSP_E!Q36</f>
        <v>11.579481000000001</v>
      </c>
      <c r="R36" s="8">
        <f>NRG_CM_E!R36+NRG_OIL_NG_E!R36+NRG_PF_E!R36+NRG_CO_E!R36+NRG_BKBPB_E!R36+NRG_GW_E!R36+NRG_BF_E!R36+NRG_PR_E!R36+NRG_NI_E!R36+NRG_CL_E!R36+NRG_LNG_E!R36+NRG_BIOG_E!R36+NRG_GTL_E!R36+NRG_CPP_E!R36+NRG_NSP_E!R36</f>
        <v>48.015036360000003</v>
      </c>
      <c r="S36" s="8">
        <f>NRG_CM_E!S36+NRG_OIL_NG_E!S36+NRG_PF_E!S36+NRG_CO_E!S36+NRG_BKBPB_E!S36+NRG_GW_E!S36+NRG_BF_E!S36+NRG_PR_E!S36+NRG_NI_E!S36+NRG_CL_E!S36+NRG_LNG_E!S36+NRG_BIOG_E!S36+NRG_GTL_E!S36+NRG_CPP_E!S36+NRG_NSP_E!S36</f>
        <v>72.178045559999987</v>
      </c>
      <c r="T36" s="8">
        <f>NRG_CM_E!T36+NRG_OIL_NG_E!T36+NRG_PF_E!T36+NRG_CO_E!T36+NRG_BKBPB_E!T36+NRG_GW_E!T36+NRG_BF_E!T36+NRG_PR_E!T36+NRG_NI_E!T36+NRG_CL_E!T36+NRG_LNG_E!T36+NRG_BIOG_E!T36+NRG_GTL_E!T36+NRG_CPP_E!T36+NRG_NSP_E!T36</f>
        <v>60.770297520000014</v>
      </c>
      <c r="U36" s="8">
        <f>NRG_CM_E!U36+NRG_OIL_NG_E!U36+NRG_PF_E!U36+NRG_CO_E!U36+NRG_BKBPB_E!U36+NRG_GW_E!U36+NRG_BF_E!U36+NRG_PR_E!U36+NRG_NI_E!U36+NRG_CL_E!U36+NRG_LNG_E!U36+NRG_BIOG_E!U36+NRG_GTL_E!U36+NRG_CPP_E!U36+NRG_NSP_E!U36</f>
        <v>16.410492720000001</v>
      </c>
      <c r="V36" s="8">
        <f>NRG_CM_E!V36+NRG_OIL_NG_E!V36+NRG_PF_E!V36+NRG_CO_E!V36+NRG_BKBPB_E!V36+NRG_GW_E!V36+NRG_BF_E!V36+NRG_PR_E!V36+NRG_NI_E!V36+NRG_CL_E!V36+NRG_LNG_E!V36+NRG_BIOG_E!V36+NRG_GTL_E!V36+NRG_CPP_E!V36+NRG_NSP_E!V36</f>
        <v>52.997109480000013</v>
      </c>
      <c r="W36" s="8">
        <f>NRG_CM_E!W36+NRG_OIL_NG_E!W36+NRG_PF_E!W36+NRG_CO_E!W36+NRG_BKBPB_E!W36+NRG_GW_E!W36+NRG_BF_E!W36+NRG_PR_E!W36+NRG_NI_E!W36+NRG_CL_E!W36+NRG_LNG_E!W36+NRG_BIOG_E!W36+NRG_GTL_E!W36+NRG_CPP_E!W36+NRG_NSP_E!W36</f>
        <v>13.514884200000001</v>
      </c>
      <c r="X36" s="8">
        <f>NRG_CM_E!X36+NRG_OIL_NG_E!X36+NRG_PF_E!X36+NRG_CO_E!X36+NRG_BKBPB_E!X36+NRG_GW_E!X36+NRG_BF_E!X36+NRG_PR_E!X36+NRG_NI_E!X36+NRG_CL_E!X36+NRG_LNG_E!X36+NRG_BIOG_E!X36+NRG_GTL_E!X36+NRG_CPP_E!X36+NRG_NSP_E!X36</f>
        <v>50.218034039999999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431.94226931999987</v>
      </c>
      <c r="D42" s="8">
        <f>NRG_CM_E!D42+NRG_OIL_NG_E!D42+NRG_PF_E!D42+NRG_CO_E!D42+NRG_BKBPB_E!D42+NRG_GW_E!D42+NRG_BF_E!D42+NRG_PR_E!D42+NRG_NI_E!D42+NRG_CL_E!D42+NRG_LNG_E!D42+NRG_BIOG_E!D42+NRG_GTL_E!D42+NRG_CPP_E!D42+NRG_NSP_E!D42</f>
        <v>397.93104</v>
      </c>
      <c r="E42" s="8">
        <f>NRG_CM_E!E42+NRG_OIL_NG_E!E42+NRG_PF_E!E42+NRG_CO_E!E42+NRG_BKBPB_E!E42+NRG_GW_E!E42+NRG_BF_E!E42+NRG_PR_E!E42+NRG_NI_E!E42+NRG_CL_E!E42+NRG_LNG_E!E42+NRG_BIOG_E!E42+NRG_GTL_E!E42+NRG_CPP_E!E42+NRG_NSP_E!E42</f>
        <v>605.39930135999998</v>
      </c>
      <c r="F42" s="8">
        <f>NRG_CM_E!F42+NRG_OIL_NG_E!F42+NRG_PF_E!F42+NRG_CO_E!F42+NRG_BKBPB_E!F42+NRG_GW_E!F42+NRG_BF_E!F42+NRG_PR_E!F42+NRG_NI_E!F42+NRG_CL_E!F42+NRG_LNG_E!F42+NRG_BIOG_E!F42+NRG_GTL_E!F42+NRG_CPP_E!F42+NRG_NSP_E!F42</f>
        <v>367.32096000000013</v>
      </c>
      <c r="G42" s="8">
        <f>NRG_CM_E!G42+NRG_OIL_NG_E!G42+NRG_PF_E!G42+NRG_CO_E!G42+NRG_BKBPB_E!G42+NRG_GW_E!G42+NRG_BF_E!G42+NRG_PR_E!G42+NRG_NI_E!G42+NRG_CL_E!G42+NRG_LNG_E!G42+NRG_BIOG_E!G42+NRG_GTL_E!G42+NRG_CPP_E!G42+NRG_NSP_E!G42</f>
        <v>496.56357864000012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12.686038559999997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0.69784416000000005</v>
      </c>
      <c r="I43" s="8">
        <f>NRG_CM_E!I43+NRG_OIL_NG_E!I43+NRG_PF_E!I43+NRG_CO_E!I43+NRG_BKBPB_E!I43+NRG_GW_E!I43+NRG_BF_E!I43+NRG_PR_E!I43+NRG_NI_E!I43+NRG_CL_E!I43+NRG_LNG_E!I43+NRG_BIOG_E!I43+NRG_GTL_E!I43+NRG_CPP_E!I43+NRG_NSP_E!I43</f>
        <v>1.0878472800000003</v>
      </c>
      <c r="J43" s="8">
        <f>NRG_CM_E!J43+NRG_OIL_NG_E!J43+NRG_PF_E!J43+NRG_CO_E!J43+NRG_BKBPB_E!J43+NRG_GW_E!J43+NRG_BF_E!J43+NRG_PR_E!J43+NRG_NI_E!J43+NRG_CL_E!J43+NRG_LNG_E!J43+NRG_BIOG_E!J43+NRG_GTL_E!J43+NRG_CPP_E!J43+NRG_NSP_E!J43</f>
        <v>1.8939959999999999E-2</v>
      </c>
      <c r="K43" s="8">
        <f>NRG_CM_E!K43+NRG_OIL_NG_E!K43+NRG_PF_E!K43+NRG_CO_E!K43+NRG_BKBPB_E!K43+NRG_GW_E!K43+NRG_BF_E!K43+NRG_PR_E!K43+NRG_NI_E!K43+NRG_CL_E!K43+NRG_LNG_E!K43+NRG_BIOG_E!K43+NRG_GTL_E!K43+NRG_CPP_E!K43+NRG_NSP_E!K43</f>
        <v>2.8607342400000002</v>
      </c>
      <c r="L43" s="8">
        <f>NRG_CM_E!L43+NRG_OIL_NG_E!L43+NRG_PF_E!L43+NRG_CO_E!L43+NRG_BKBPB_E!L43+NRG_GW_E!L43+NRG_BF_E!L43+NRG_PR_E!L43+NRG_NI_E!L43+NRG_CL_E!L43+NRG_LNG_E!L43+NRG_BIOG_E!L43+NRG_GTL_E!L43+NRG_CPP_E!L43+NRG_NSP_E!L43</f>
        <v>0.12697776</v>
      </c>
      <c r="M43" s="8">
        <f>NRG_CM_E!M43+NRG_OIL_NG_E!M43+NRG_PF_E!M43+NRG_CO_E!M43+NRG_BKBPB_E!M43+NRG_GW_E!M43+NRG_BF_E!M43+NRG_PR_E!M43+NRG_NI_E!M43+NRG_CL_E!M43+NRG_LNG_E!M43+NRG_BIOG_E!M43+NRG_GTL_E!M43+NRG_CPP_E!M43+NRG_NSP_E!M43</f>
        <v>0.12377664000000001</v>
      </c>
      <c r="N43" s="8">
        <f>NRG_CM_E!N43+NRG_OIL_NG_E!N43+NRG_PF_E!N43+NRG_CO_E!N43+NRG_BKBPB_E!N43+NRG_GW_E!N43+NRG_BF_E!N43+NRG_PR_E!N43+NRG_NI_E!N43+NRG_CL_E!N43+NRG_LNG_E!N43+NRG_BIOG_E!N43+NRG_GTL_E!N43+NRG_CPP_E!N43+NRG_NSP_E!N43</f>
        <v>0.10723752</v>
      </c>
      <c r="O43" s="8">
        <f>NRG_CM_E!O43+NRG_OIL_NG_E!O43+NRG_PF_E!O43+NRG_CO_E!O43+NRG_BKBPB_E!O43+NRG_GW_E!O43+NRG_BF_E!O43+NRG_PR_E!O43+NRG_NI_E!O43+NRG_CL_E!O43+NRG_LNG_E!O43+NRG_BIOG_E!O43+NRG_GTL_E!O43+NRG_CPP_E!O43+NRG_NSP_E!O43</f>
        <v>1.6400404799999997</v>
      </c>
      <c r="P43" s="8">
        <f>NRG_CM_E!P43+NRG_OIL_NG_E!P43+NRG_PF_E!P43+NRG_CO_E!P43+NRG_BKBPB_E!P43+NRG_GW_E!P43+NRG_BF_E!P43+NRG_PR_E!P43+NRG_NI_E!P43+NRG_CL_E!P43+NRG_LNG_E!P43+NRG_BIOG_E!P43+NRG_GTL_E!P43+NRG_CPP_E!P43+NRG_NSP_E!P43</f>
        <v>1.1195917200000003</v>
      </c>
      <c r="Q43" s="8">
        <f>NRG_CM_E!Q43+NRG_OIL_NG_E!Q43+NRG_PF_E!Q43+NRG_CO_E!Q43+NRG_BKBPB_E!Q43+NRG_GW_E!Q43+NRG_BF_E!Q43+NRG_PR_E!Q43+NRG_NI_E!Q43+NRG_CL_E!Q43+NRG_LNG_E!Q43+NRG_BIOG_E!Q43+NRG_GTL_E!Q43+NRG_CPP_E!Q43+NRG_NSP_E!Q43</f>
        <v>0.46602971999999993</v>
      </c>
      <c r="R43" s="8">
        <f>NRG_CM_E!R43+NRG_OIL_NG_E!R43+NRG_PF_E!R43+NRG_CO_E!R43+NRG_BKBPB_E!R43+NRG_GW_E!R43+NRG_BF_E!R43+NRG_PR_E!R43+NRG_NI_E!R43+NRG_CL_E!R43+NRG_LNG_E!R43+NRG_BIOG_E!R43+NRG_GTL_E!R43+NRG_CPP_E!R43+NRG_NSP_E!R43</f>
        <v>5.3618760000000015E-2</v>
      </c>
      <c r="S43" s="8">
        <f>NRG_CM_E!S43+NRG_OIL_NG_E!S43+NRG_PF_E!S43+NRG_CO_E!S43+NRG_BKBPB_E!S43+NRG_GW_E!S43+NRG_BF_E!S43+NRG_PR_E!S43+NRG_NI_E!S43+NRG_CL_E!S43+NRG_LNG_E!S43+NRG_BIOG_E!S43+NRG_GTL_E!S43+NRG_CPP_E!S43+NRG_NSP_E!S43</f>
        <v>4.7216519999999998E-2</v>
      </c>
      <c r="T43" s="8">
        <f>NRG_CM_E!T43+NRG_OIL_NG_E!T43+NRG_PF_E!T43+NRG_CO_E!T43+NRG_BKBPB_E!T43+NRG_GW_E!T43+NRG_BF_E!T43+NRG_PR_E!T43+NRG_NI_E!T43+NRG_CL_E!T43+NRG_LNG_E!T43+NRG_BIOG_E!T43+NRG_GTL_E!T43+NRG_CPP_E!T43+NRG_NSP_E!T43</f>
        <v>5.9754239999999993E-2</v>
      </c>
      <c r="U43" s="8">
        <f>NRG_CM_E!U43+NRG_OIL_NG_E!U43+NRG_PF_E!U43+NRG_CO_E!U43+NRG_BKBPB_E!U43+NRG_GW_E!U43+NRG_BF_E!U43+NRG_PR_E!U43+NRG_NI_E!U43+NRG_CL_E!U43+NRG_LNG_E!U43+NRG_BIOG_E!U43+NRG_GTL_E!U43+NRG_CPP_E!U43+NRG_NSP_E!U43</f>
        <v>5.0417639999999986E-2</v>
      </c>
      <c r="V43" s="8">
        <f>NRG_CM_E!V43+NRG_OIL_NG_E!V43+NRG_PF_E!V43+NRG_CO_E!V43+NRG_BKBPB_E!V43+NRG_GW_E!V43+NRG_BF_E!V43+NRG_PR_E!V43+NRG_NI_E!V43+NRG_CL_E!V43+NRG_LNG_E!V43+NRG_BIOG_E!V43+NRG_GTL_E!V43+NRG_CPP_E!V43+NRG_NSP_E!V43</f>
        <v>11.035594440000002</v>
      </c>
      <c r="W43" s="8">
        <f>NRG_CM_E!W43+NRG_OIL_NG_E!W43+NRG_PF_E!W43+NRG_CO_E!W43+NRG_BKBPB_E!W43+NRG_GW_E!W43+NRG_BF_E!W43+NRG_PR_E!W43+NRG_NI_E!W43+NRG_CL_E!W43+NRG_LNG_E!W43+NRG_BIOG_E!W43+NRG_GTL_E!W43+NRG_CPP_E!W43+NRG_NSP_E!W43</f>
        <v>0.82375488000000019</v>
      </c>
      <c r="X43" s="8">
        <f>NRG_CM_E!X43+NRG_OIL_NG_E!X43+NRG_PF_E!X43+NRG_CO_E!X43+NRG_BKBPB_E!X43+NRG_GW_E!X43+NRG_BF_E!X43+NRG_PR_E!X43+NRG_NI_E!X43+NRG_CL_E!X43+NRG_LNG_E!X43+NRG_BIOG_E!X43+NRG_GTL_E!X43+NRG_CPP_E!X43+NRG_NSP_E!X43</f>
        <v>0.10056852000000001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118.81543968000004</v>
      </c>
      <c r="D44" s="8">
        <f>NRG_CM_E!D44+NRG_OIL_NG_E!D44+NRG_PF_E!D44+NRG_CO_E!D44+NRG_BKBPB_E!D44+NRG_GW_E!D44+NRG_BF_E!D44+NRG_PR_E!D44+NRG_NI_E!D44+NRG_CL_E!D44+NRG_LNG_E!D44+NRG_BIOG_E!D44+NRG_GTL_E!D44+NRG_CPP_E!D44+NRG_NSP_E!D44</f>
        <v>22.654825200000001</v>
      </c>
      <c r="E44" s="8">
        <f>NRG_CM_E!E44+NRG_OIL_NG_E!E44+NRG_PF_E!E44+NRG_CO_E!E44+NRG_BKBPB_E!E44+NRG_GW_E!E44+NRG_BF_E!E44+NRG_PR_E!E44+NRG_NI_E!E44+NRG_CL_E!E44+NRG_LNG_E!E44+NRG_BIOG_E!E44+NRG_GTL_E!E44+NRG_CPP_E!E44+NRG_NSP_E!E44</f>
        <v>22.473151920000003</v>
      </c>
      <c r="F44" s="8">
        <f>NRG_CM_E!F44+NRG_OIL_NG_E!F44+NRG_PF_E!F44+NRG_CO_E!F44+NRG_BKBPB_E!F44+NRG_GW_E!F44+NRG_BF_E!F44+NRG_PR_E!F44+NRG_NI_E!F44+NRG_CL_E!F44+NRG_LNG_E!F44+NRG_BIOG_E!F44+NRG_GTL_E!F44+NRG_CPP_E!F44+NRG_NSP_E!F44</f>
        <v>80.173365840000002</v>
      </c>
      <c r="G44" s="8">
        <f>NRG_CM_E!G44+NRG_OIL_NG_E!G44+NRG_PF_E!G44+NRG_CO_E!G44+NRG_BKBPB_E!G44+NRG_GW_E!G44+NRG_BF_E!G44+NRG_PR_E!G44+NRG_NI_E!G44+NRG_CL_E!G44+NRG_LNG_E!G44+NRG_BIOG_E!G44+NRG_GTL_E!G44+NRG_CPP_E!G44+NRG_NSP_E!G44</f>
        <v>25.605065520000004</v>
      </c>
      <c r="H44" s="8">
        <f>NRG_CM_E!H44+NRG_OIL_NG_E!H44+NRG_PF_E!H44+NRG_CO_E!H44+NRG_BKBPB_E!H44+NRG_GW_E!H44+NRG_BF_E!H44+NRG_PR_E!H44+NRG_NI_E!H44+NRG_CL_E!H44+NRG_LNG_E!H44+NRG_BIOG_E!H44+NRG_GTL_E!H44+NRG_CPP_E!H44+NRG_NSP_E!H44</f>
        <v>589.37264063999999</v>
      </c>
      <c r="I44" s="8">
        <f>NRG_CM_E!I44+NRG_OIL_NG_E!I44+NRG_PF_E!I44+NRG_CO_E!I44+NRG_BKBPB_E!I44+NRG_GW_E!I44+NRG_BF_E!I44+NRG_PR_E!I44+NRG_NI_E!I44+NRG_CL_E!I44+NRG_LNG_E!I44+NRG_BIOG_E!I44+NRG_GTL_E!I44+NRG_CPP_E!I44+NRG_NSP_E!I44</f>
        <v>587.41714512000021</v>
      </c>
      <c r="J44" s="8">
        <f>NRG_CM_E!J44+NRG_OIL_NG_E!J44+NRG_PF_E!J44+NRG_CO_E!J44+NRG_BKBPB_E!J44+NRG_GW_E!J44+NRG_BF_E!J44+NRG_PR_E!J44+NRG_NI_E!J44+NRG_CL_E!J44+NRG_LNG_E!J44+NRG_BIOG_E!J44+NRG_GTL_E!J44+NRG_CPP_E!J44+NRG_NSP_E!J44</f>
        <v>313.82721648</v>
      </c>
      <c r="K44" s="8">
        <f>NRG_CM_E!K44+NRG_OIL_NG_E!K44+NRG_PF_E!K44+NRG_CO_E!K44+NRG_BKBPB_E!K44+NRG_GW_E!K44+NRG_BF_E!K44+NRG_PR_E!K44+NRG_NI_E!K44+NRG_CL_E!K44+NRG_LNG_E!K44+NRG_BIOG_E!K44+NRG_GTL_E!K44+NRG_CPP_E!K44+NRG_NSP_E!K44</f>
        <v>492.41818080000002</v>
      </c>
      <c r="L44" s="8">
        <f>NRG_CM_E!L44+NRG_OIL_NG_E!L44+NRG_PF_E!L44+NRG_CO_E!L44+NRG_BKBPB_E!L44+NRG_GW_E!L44+NRG_BF_E!L44+NRG_PR_E!L44+NRG_NI_E!L44+NRG_CL_E!L44+NRG_LNG_E!L44+NRG_BIOG_E!L44+NRG_GTL_E!L44+NRG_CPP_E!L44+NRG_NSP_E!L44</f>
        <v>220.02389640000004</v>
      </c>
      <c r="M44" s="8">
        <f>NRG_CM_E!M44+NRG_OIL_NG_E!M44+NRG_PF_E!M44+NRG_CO_E!M44+NRG_BKBPB_E!M44+NRG_GW_E!M44+NRG_BF_E!M44+NRG_PR_E!M44+NRG_NI_E!M44+NRG_CL_E!M44+NRG_LNG_E!M44+NRG_BIOG_E!M44+NRG_GTL_E!M44+NRG_CPP_E!M44+NRG_NSP_E!M44</f>
        <v>449.22703031999998</v>
      </c>
      <c r="N44" s="8">
        <f>NRG_CM_E!N44+NRG_OIL_NG_E!N44+NRG_PF_E!N44+NRG_CO_E!N44+NRG_BKBPB_E!N44+NRG_GW_E!N44+NRG_BF_E!N44+NRG_PR_E!N44+NRG_NI_E!N44+NRG_CL_E!N44+NRG_LNG_E!N44+NRG_BIOG_E!N44+NRG_GTL_E!N44+NRG_CPP_E!N44+NRG_NSP_E!N44</f>
        <v>481.50357336000013</v>
      </c>
      <c r="O44" s="8">
        <f>NRG_CM_E!O44+NRG_OIL_NG_E!O44+NRG_PF_E!O44+NRG_CO_E!O44+NRG_BKBPB_E!O44+NRG_GW_E!O44+NRG_BF_E!O44+NRG_PR_E!O44+NRG_NI_E!O44+NRG_CL_E!O44+NRG_LNG_E!O44+NRG_BIOG_E!O44+NRG_GTL_E!O44+NRG_CPP_E!O44+NRG_NSP_E!O44</f>
        <v>337.37926247999991</v>
      </c>
      <c r="P44" s="8">
        <f>NRG_CM_E!P44+NRG_OIL_NG_E!P44+NRG_PF_E!P44+NRG_CO_E!P44+NRG_BKBPB_E!P44+NRG_GW_E!P44+NRG_BF_E!P44+NRG_PR_E!P44+NRG_NI_E!P44+NRG_CL_E!P44+NRG_LNG_E!P44+NRG_BIOG_E!P44+NRG_GTL_E!P44+NRG_CPP_E!P44+NRG_NSP_E!P44</f>
        <v>254.64101544000005</v>
      </c>
      <c r="Q44" s="8">
        <f>NRG_CM_E!Q44+NRG_OIL_NG_E!Q44+NRG_PF_E!Q44+NRG_CO_E!Q44+NRG_BKBPB_E!Q44+NRG_GW_E!Q44+NRG_BF_E!Q44+NRG_PR_E!Q44+NRG_NI_E!Q44+NRG_CL_E!Q44+NRG_LNG_E!Q44+NRG_BIOG_E!Q44+NRG_GTL_E!Q44+NRG_CPP_E!Q44+NRG_NSP_E!Q44</f>
        <v>278.9994456</v>
      </c>
      <c r="R44" s="8">
        <f>NRG_CM_E!R44+NRG_OIL_NG_E!R44+NRG_PF_E!R44+NRG_CO_E!R44+NRG_BKBPB_E!R44+NRG_GW_E!R44+NRG_BF_E!R44+NRG_PR_E!R44+NRG_NI_E!R44+NRG_CL_E!R44+NRG_LNG_E!R44+NRG_BIOG_E!R44+NRG_GTL_E!R44+NRG_CPP_E!R44+NRG_NSP_E!R44</f>
        <v>190.11830112000004</v>
      </c>
      <c r="S44" s="8">
        <f>NRG_CM_E!S44+NRG_OIL_NG_E!S44+NRG_PF_E!S44+NRG_CO_E!S44+NRG_BKBPB_E!S44+NRG_GW_E!S44+NRG_BF_E!S44+NRG_PR_E!S44+NRG_NI_E!S44+NRG_CL_E!S44+NRG_LNG_E!S44+NRG_BIOG_E!S44+NRG_GTL_E!S44+NRG_CPP_E!S44+NRG_NSP_E!S44</f>
        <v>133.11134352000002</v>
      </c>
      <c r="T44" s="8">
        <f>NRG_CM_E!T44+NRG_OIL_NG_E!T44+NRG_PF_E!T44+NRG_CO_E!T44+NRG_BKBPB_E!T44+NRG_GW_E!T44+NRG_BF_E!T44+NRG_PR_E!T44+NRG_NI_E!T44+NRG_CL_E!T44+NRG_LNG_E!T44+NRG_BIOG_E!T44+NRG_GTL_E!T44+NRG_CPP_E!T44+NRG_NSP_E!T44</f>
        <v>234.14509296</v>
      </c>
      <c r="U44" s="8">
        <f>NRG_CM_E!U44+NRG_OIL_NG_E!U44+NRG_PF_E!U44+NRG_CO_E!U44+NRG_BKBPB_E!U44+NRG_GW_E!U44+NRG_BF_E!U44+NRG_PR_E!U44+NRG_NI_E!U44+NRG_CL_E!U44+NRG_LNG_E!U44+NRG_BIOG_E!U44+NRG_GTL_E!U44+NRG_CPP_E!U44+NRG_NSP_E!U44</f>
        <v>280.30821768000004</v>
      </c>
      <c r="V44" s="8">
        <f>NRG_CM_E!V44+NRG_OIL_NG_E!V44+NRG_PF_E!V44+NRG_CO_E!V44+NRG_BKBPB_E!V44+NRG_GW_E!V44+NRG_BF_E!V44+NRG_PR_E!V44+NRG_NI_E!V44+NRG_CL_E!V44+NRG_LNG_E!V44+NRG_BIOG_E!V44+NRG_GTL_E!V44+NRG_CPP_E!V44+NRG_NSP_E!V44</f>
        <v>240.57554688000005</v>
      </c>
      <c r="W44" s="8">
        <f>NRG_CM_E!W44+NRG_OIL_NG_E!W44+NRG_PF_E!W44+NRG_CO_E!W44+NRG_BKBPB_E!W44+NRG_GW_E!W44+NRG_BF_E!W44+NRG_PR_E!W44+NRG_NI_E!W44+NRG_CL_E!W44+NRG_LNG_E!W44+NRG_BIOG_E!W44+NRG_GTL_E!W44+NRG_CPP_E!W44+NRG_NSP_E!W44</f>
        <v>130.24163016000003</v>
      </c>
      <c r="X44" s="8">
        <f>NRG_CM_E!X44+NRG_OIL_NG_E!X44+NRG_PF_E!X44+NRG_CO_E!X44+NRG_BKBPB_E!X44+NRG_GW_E!X44+NRG_BF_E!X44+NRG_PR_E!X44+NRG_NI_E!X44+NRG_CL_E!X44+NRG_LNG_E!X44+NRG_BIOG_E!X44+NRG_GTL_E!X44+NRG_CPP_E!X44+NRG_NSP_E!X44</f>
        <v>91.381938480000017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5.198436E-2</v>
      </c>
      <c r="I46" s="8">
        <f>NRG_CM_E!I46+NRG_OIL_NG_E!I46+NRG_PF_E!I46+NRG_CO_E!I46+NRG_BKBPB_E!I46+NRG_GW_E!I46+NRG_BF_E!I46+NRG_PR_E!I46+NRG_NI_E!I46+NRG_CL_E!I46+NRG_LNG_E!I46+NRG_BIOG_E!I46+NRG_GTL_E!I46+NRG_CPP_E!I46+NRG_NSP_E!I46</f>
        <v>0.10713528000000001</v>
      </c>
      <c r="J46" s="8">
        <f>NRG_CM_E!J46+NRG_OIL_NG_E!J46+NRG_PF_E!J46+NRG_CO_E!J46+NRG_BKBPB_E!J46+NRG_GW_E!J46+NRG_BF_E!J46+NRG_PR_E!J46+NRG_NI_E!J46+NRG_CL_E!J46+NRG_LNG_E!J46+NRG_BIOG_E!J46+NRG_GTL_E!J46+NRG_CPP_E!J46+NRG_NSP_E!J46</f>
        <v>0.10106604000000001</v>
      </c>
      <c r="K46" s="8">
        <f>NRG_CM_E!K46+NRG_OIL_NG_E!K46+NRG_PF_E!K46+NRG_CO_E!K46+NRG_BKBPB_E!K46+NRG_GW_E!K46+NRG_BF_E!K46+NRG_PR_E!K46+NRG_NI_E!K46+NRG_CL_E!K46+NRG_LNG_E!K46+NRG_BIOG_E!K46+NRG_GTL_E!K46+NRG_CPP_E!K46+NRG_NSP_E!K46</f>
        <v>8.8927560000000017E-2</v>
      </c>
      <c r="L46" s="8">
        <f>NRG_CM_E!L46+NRG_OIL_NG_E!L46+NRG_PF_E!L46+NRG_CO_E!L46+NRG_BKBPB_E!L46+NRG_GW_E!L46+NRG_BF_E!L46+NRG_PR_E!L46+NRG_NI_E!L46+NRG_CL_E!L46+NRG_LNG_E!L46+NRG_BIOG_E!L46+NRG_GTL_E!L46+NRG_CPP_E!L46+NRG_NSP_E!L46</f>
        <v>0.10713528000000001</v>
      </c>
      <c r="M46" s="8">
        <f>NRG_CM_E!M46+NRG_OIL_NG_E!M46+NRG_PF_E!M46+NRG_CO_E!M46+NRG_BKBPB_E!M46+NRG_GW_E!M46+NRG_BF_E!M46+NRG_PR_E!M46+NRG_NI_E!M46+NRG_CL_E!M46+NRG_LNG_E!M46+NRG_BIOG_E!M46+NRG_GTL_E!M46+NRG_CPP_E!M46+NRG_NSP_E!M46</f>
        <v>1.0631725200000002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0.83333304000000008</v>
      </c>
      <c r="P46" s="8">
        <f>NRG_CM_E!P46+NRG_OIL_NG_E!P46+NRG_PF_E!P46+NRG_CO_E!P46+NRG_BKBPB_E!P46+NRG_GW_E!P46+NRG_BF_E!P46+NRG_PR_E!P46+NRG_NI_E!P46+NRG_CL_E!P46+NRG_LNG_E!P46+NRG_BIOG_E!P46+NRG_GTL_E!P46+NRG_CPP_E!P46+NRG_NSP_E!P46</f>
        <v>0.53303759999999989</v>
      </c>
      <c r="Q46" s="8">
        <f>NRG_CM_E!Q46+NRG_OIL_NG_E!Q46+NRG_PF_E!Q46+NRG_CO_E!Q46+NRG_BKBPB_E!Q46+NRG_GW_E!Q46+NRG_BF_E!Q46+NRG_PR_E!Q46+NRG_NI_E!Q46+NRG_CL_E!Q46+NRG_LNG_E!Q46+NRG_BIOG_E!Q46+NRG_GTL_E!Q46+NRG_CPP_E!Q46+NRG_NSP_E!Q46</f>
        <v>0.37682063999999998</v>
      </c>
      <c r="R46" s="8">
        <f>NRG_CM_E!R46+NRG_OIL_NG_E!R46+NRG_PF_E!R46+NRG_CO_E!R46+NRG_BKBPB_E!R46+NRG_GW_E!R46+NRG_BF_E!R46+NRG_PR_E!R46+NRG_NI_E!R46+NRG_CL_E!R46+NRG_LNG_E!R46+NRG_BIOG_E!R46+NRG_GTL_E!R46+NRG_CPP_E!R46+NRG_NSP_E!R46</f>
        <v>0.40743071999999991</v>
      </c>
      <c r="S46" s="8">
        <f>NRG_CM_E!S46+NRG_OIL_NG_E!S46+NRG_PF_E!S46+NRG_CO_E!S46+NRG_BKBPB_E!S46+NRG_GW_E!S46+NRG_BF_E!S46+NRG_PR_E!S46+NRG_NI_E!S46+NRG_CL_E!S46+NRG_LNG_E!S46+NRG_BIOG_E!S46+NRG_GTL_E!S46+NRG_CPP_E!S46+NRG_NSP_E!S46</f>
        <v>0.47788667999999984</v>
      </c>
      <c r="T46" s="8">
        <f>NRG_CM_E!T46+NRG_OIL_NG_E!T46+NRG_PF_E!T46+NRG_CO_E!T46+NRG_BKBPB_E!T46+NRG_GW_E!T46+NRG_BF_E!T46+NRG_PR_E!T46+NRG_NI_E!T46+NRG_CL_E!T46+NRG_LNG_E!T46+NRG_BIOG_E!T46+NRG_GTL_E!T46+NRG_CPP_E!T46+NRG_NSP_E!T46</f>
        <v>0.63436752000000018</v>
      </c>
      <c r="U46" s="8">
        <f>NRG_CM_E!U46+NRG_OIL_NG_E!U46+NRG_PF_E!U46+NRG_CO_E!U46+NRG_BKBPB_E!U46+NRG_GW_E!U46+NRG_BF_E!U46+NRG_PR_E!U46+NRG_NI_E!U46+NRG_CL_E!U46+NRG_LNG_E!U46+NRG_BIOG_E!U46+NRG_GTL_E!U46+NRG_CPP_E!U46+NRG_NSP_E!U46</f>
        <v>0.46891476000000004</v>
      </c>
      <c r="V46" s="8">
        <f>NRG_CM_E!V46+NRG_OIL_NG_E!V46+NRG_PF_E!V46+NRG_CO_E!V46+NRG_BKBPB_E!V46+NRG_GW_E!V46+NRG_BF_E!V46+NRG_PR_E!V46+NRG_NI_E!V46+NRG_CL_E!V46+NRG_LNG_E!V46+NRG_BIOG_E!V46+NRG_GTL_E!V46+NRG_CPP_E!V46+NRG_NSP_E!V46</f>
        <v>0.19606284000000002</v>
      </c>
      <c r="W46" s="8">
        <f>NRG_CM_E!W46+NRG_OIL_NG_E!W46+NRG_PF_E!W46+NRG_CO_E!W46+NRG_BKBPB_E!W46+NRG_GW_E!W46+NRG_BF_E!W46+NRG_PR_E!W46+NRG_NI_E!W46+NRG_CL_E!W46+NRG_LNG_E!W46+NRG_BIOG_E!W46+NRG_GTL_E!W46+NRG_CPP_E!W46+NRG_NSP_E!W46</f>
        <v>6.4386719999999995E-2</v>
      </c>
      <c r="X46" s="8">
        <f>NRG_CM_E!X46+NRG_OIL_NG_E!X46+NRG_PF_E!X46+NRG_CO_E!X46+NRG_BKBPB_E!X46+NRG_GW_E!X46+NRG_BF_E!X46+NRG_PR_E!X46+NRG_NI_E!X46+NRG_CL_E!X46+NRG_LNG_E!X46+NRG_BIOG_E!X46+NRG_GTL_E!X46+NRG_CPP_E!X46+NRG_NSP_E!X46</f>
        <v>3.9845880000000007E-2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158.74571699999998</v>
      </c>
      <c r="D48" s="8">
        <f>NRG_CM_E!D48+NRG_OIL_NG_E!D48+NRG_PF_E!D48+NRG_CO_E!D48+NRG_BKBPB_E!D48+NRG_GW_E!D48+NRG_BF_E!D48+NRG_PR_E!D48+NRG_NI_E!D48+NRG_CL_E!D48+NRG_LNG_E!D48+NRG_BIOG_E!D48+NRG_GTL_E!D48+NRG_CPP_E!D48+NRG_NSP_E!D48</f>
        <v>221.58243899999999</v>
      </c>
      <c r="E48" s="8">
        <f>NRG_CM_E!E48+NRG_OIL_NG_E!E48+NRG_PF_E!E48+NRG_CO_E!E48+NRG_BKBPB_E!E48+NRG_GW_E!E48+NRG_BF_E!E48+NRG_PR_E!E48+NRG_NI_E!E48+NRG_CL_E!E48+NRG_LNG_E!E48+NRG_BIOG_E!E48+NRG_GTL_E!E48+NRG_CPP_E!E48+NRG_NSP_E!E48</f>
        <v>247.45254300000005</v>
      </c>
      <c r="F48" s="8">
        <f>NRG_CM_E!F48+NRG_OIL_NG_E!F48+NRG_PF_E!F48+NRG_CO_E!F48+NRG_BKBPB_E!F48+NRG_GW_E!F48+NRG_BF_E!F48+NRG_PR_E!F48+NRG_NI_E!F48+NRG_CL_E!F48+NRG_LNG_E!F48+NRG_BIOG_E!F48+NRG_GTL_E!F48+NRG_CPP_E!F48+NRG_NSP_E!F48</f>
        <v>180.24306300000003</v>
      </c>
      <c r="G48" s="8">
        <f>NRG_CM_E!G48+NRG_OIL_NG_E!G48+NRG_PF_E!G48+NRG_CO_E!G48+NRG_BKBPB_E!G48+NRG_GW_E!G48+NRG_BF_E!G48+NRG_PR_E!G48+NRG_NI_E!G48+NRG_CL_E!G48+NRG_LNG_E!G48+NRG_BIOG_E!G48+NRG_GTL_E!G48+NRG_CPP_E!G48+NRG_NSP_E!G48</f>
        <v>192.46312799999998</v>
      </c>
      <c r="H48" s="8">
        <f>NRG_CM_E!H48+NRG_OIL_NG_E!H48+NRG_PF_E!H48+NRG_CO_E!H48+NRG_BKBPB_E!H48+NRG_GW_E!H48+NRG_BF_E!H48+NRG_PR_E!H48+NRG_NI_E!H48+NRG_CL_E!H48+NRG_LNG_E!H48+NRG_BIOG_E!H48+NRG_GTL_E!H48+NRG_CPP_E!H48+NRG_NSP_E!H48</f>
        <v>201.64388400000004</v>
      </c>
      <c r="I48" s="8">
        <f>NRG_CM_E!I48+NRG_OIL_NG_E!I48+NRG_PF_E!I48+NRG_CO_E!I48+NRG_BKBPB_E!I48+NRG_GW_E!I48+NRG_BF_E!I48+NRG_PR_E!I48+NRG_NI_E!I48+NRG_CL_E!I48+NRG_LNG_E!I48+NRG_BIOG_E!I48+NRG_GTL_E!I48+NRG_CPP_E!I48+NRG_NSP_E!I48</f>
        <v>197.15880599999997</v>
      </c>
      <c r="J48" s="8">
        <f>NRG_CM_E!J48+NRG_OIL_NG_E!J48+NRG_PF_E!J48+NRG_CO_E!J48+NRG_BKBPB_E!J48+NRG_GW_E!J48+NRG_BF_E!J48+NRG_PR_E!J48+NRG_NI_E!J48+NRG_CL_E!J48+NRG_LNG_E!J48+NRG_BIOG_E!J48+NRG_GTL_E!J48+NRG_CPP_E!J48+NRG_NSP_E!J48</f>
        <v>224.30233799999996</v>
      </c>
      <c r="K48" s="8">
        <f>NRG_CM_E!K48+NRG_OIL_NG_E!K48+NRG_PF_E!K48+NRG_CO_E!K48+NRG_BKBPB_E!K48+NRG_GW_E!K48+NRG_BF_E!K48+NRG_PR_E!K48+NRG_NI_E!K48+NRG_CL_E!K48+NRG_LNG_E!K48+NRG_BIOG_E!K48+NRG_GTL_E!K48+NRG_CPP_E!K48+NRG_NSP_E!K48</f>
        <v>203.02963199999999</v>
      </c>
      <c r="L48" s="8">
        <f>NRG_CM_E!L48+NRG_OIL_NG_E!L48+NRG_PF_E!L48+NRG_CO_E!L48+NRG_BKBPB_E!L48+NRG_GW_E!L48+NRG_BF_E!L48+NRG_PR_E!L48+NRG_NI_E!L48+NRG_CL_E!L48+NRG_LNG_E!L48+NRG_BIOG_E!L48+NRG_GTL_E!L48+NRG_CPP_E!L48+NRG_NSP_E!L48</f>
        <v>205.569819</v>
      </c>
      <c r="M48" s="8">
        <f>NRG_CM_E!M48+NRG_OIL_NG_E!M48+NRG_PF_E!M48+NRG_CO_E!M48+NRG_BKBPB_E!M48+NRG_GW_E!M48+NRG_BF_E!M48+NRG_PR_E!M48+NRG_NI_E!M48+NRG_CL_E!M48+NRG_LNG_E!M48+NRG_BIOG_E!M48+NRG_GTL_E!M48+NRG_CPP_E!M48+NRG_NSP_E!M48</f>
        <v>195.26059799999999</v>
      </c>
      <c r="N48" s="8">
        <f>NRG_CM_E!N48+NRG_OIL_NG_E!N48+NRG_PF_E!N48+NRG_CO_E!N48+NRG_BKBPB_E!N48+NRG_GW_E!N48+NRG_BF_E!N48+NRG_PR_E!N48+NRG_NI_E!N48+NRG_CL_E!N48+NRG_LNG_E!N48+NRG_BIOG_E!N48+NRG_GTL_E!N48+NRG_CPP_E!N48+NRG_NSP_E!N48</f>
        <v>202.52629800000003</v>
      </c>
      <c r="O48" s="8">
        <f>NRG_CM_E!O48+NRG_OIL_NG_E!O48+NRG_PF_E!O48+NRG_CO_E!O48+NRG_BKBPB_E!O48+NRG_GW_E!O48+NRG_BF_E!O48+NRG_PR_E!O48+NRG_NI_E!O48+NRG_CL_E!O48+NRG_LNG_E!O48+NRG_BIOG_E!O48+NRG_GTL_E!O48+NRG_CPP_E!O48+NRG_NSP_E!O48</f>
        <v>225.52381799999998</v>
      </c>
      <c r="P48" s="8">
        <f>NRG_CM_E!P48+NRG_OIL_NG_E!P48+NRG_PF_E!P48+NRG_CO_E!P48+NRG_BKBPB_E!P48+NRG_GW_E!P48+NRG_BF_E!P48+NRG_PR_E!P48+NRG_NI_E!P48+NRG_CL_E!P48+NRG_LNG_E!P48+NRG_BIOG_E!P48+NRG_GTL_E!P48+NRG_CPP_E!P48+NRG_NSP_E!P48</f>
        <v>218.71055700000002</v>
      </c>
      <c r="Q48" s="8">
        <f>NRG_CM_E!Q48+NRG_OIL_NG_E!Q48+NRG_PF_E!Q48+NRG_CO_E!Q48+NRG_BKBPB_E!Q48+NRG_GW_E!Q48+NRG_BF_E!Q48+NRG_PR_E!Q48+NRG_NI_E!Q48+NRG_CL_E!Q48+NRG_LNG_E!Q48+NRG_BIOG_E!Q48+NRG_GTL_E!Q48+NRG_CPP_E!Q48+NRG_NSP_E!Q48</f>
        <v>220.97415600000002</v>
      </c>
      <c r="R48" s="8">
        <f>NRG_CM_E!R48+NRG_OIL_NG_E!R48+NRG_PF_E!R48+NRG_CO_E!R48+NRG_BKBPB_E!R48+NRG_GW_E!R48+NRG_BF_E!R48+NRG_PR_E!R48+NRG_NI_E!R48+NRG_CL_E!R48+NRG_LNG_E!R48+NRG_BIOG_E!R48+NRG_GTL_E!R48+NRG_CPP_E!R48+NRG_NSP_E!R48</f>
        <v>181.43716499999996</v>
      </c>
      <c r="S48" s="8">
        <f>NRG_CM_E!S48+NRG_OIL_NG_E!S48+NRG_PF_E!S48+NRG_CO_E!S48+NRG_BKBPB_E!S48+NRG_GW_E!S48+NRG_BF_E!S48+NRG_PR_E!S48+NRG_NI_E!S48+NRG_CL_E!S48+NRG_LNG_E!S48+NRG_BIOG_E!S48+NRG_GTL_E!S48+NRG_CPP_E!S48+NRG_NSP_E!S48</f>
        <v>213.34727699999996</v>
      </c>
      <c r="T48" s="8">
        <f>NRG_CM_E!T48+NRG_OIL_NG_E!T48+NRG_PF_E!T48+NRG_CO_E!T48+NRG_BKBPB_E!T48+NRG_GW_E!T48+NRG_BF_E!T48+NRG_PR_E!T48+NRG_NI_E!T48+NRG_CL_E!T48+NRG_LNG_E!T48+NRG_BIOG_E!T48+NRG_GTL_E!T48+NRG_CPP_E!T48+NRG_NSP_E!T48</f>
        <v>179.77272299999998</v>
      </c>
      <c r="U48" s="8">
        <f>NRG_CM_E!U48+NRG_OIL_NG_E!U48+NRG_PF_E!U48+NRG_CO_E!U48+NRG_BKBPB_E!U48+NRG_GW_E!U48+NRG_BF_E!U48+NRG_PR_E!U48+NRG_NI_E!U48+NRG_CL_E!U48+NRG_LNG_E!U48+NRG_BIOG_E!U48+NRG_GTL_E!U48+NRG_CPP_E!U48+NRG_NSP_E!U48</f>
        <v>210.30586200000002</v>
      </c>
      <c r="V48" s="8">
        <f>NRG_CM_E!V48+NRG_OIL_NG_E!V48+NRG_PF_E!V48+NRG_CO_E!V48+NRG_BKBPB_E!V48+NRG_GW_E!V48+NRG_BF_E!V48+NRG_PR_E!V48+NRG_NI_E!V48+NRG_CL_E!V48+NRG_LNG_E!V48+NRG_BIOG_E!V48+NRG_GTL_E!V48+NRG_CPP_E!V48+NRG_NSP_E!V48</f>
        <v>203.83412400000006</v>
      </c>
      <c r="W48" s="8">
        <f>NRG_CM_E!W48+NRG_OIL_NG_E!W48+NRG_PF_E!W48+NRG_CO_E!W48+NRG_BKBPB_E!W48+NRG_GW_E!W48+NRG_BF_E!W48+NRG_PR_E!W48+NRG_NI_E!W48+NRG_CL_E!W48+NRG_LNG_E!W48+NRG_BIOG_E!W48+NRG_GTL_E!W48+NRG_CPP_E!W48+NRG_NSP_E!W48</f>
        <v>219.696516</v>
      </c>
      <c r="X48" s="8">
        <f>NRG_CM_E!X48+NRG_OIL_NG_E!X48+NRG_PF_E!X48+NRG_CO_E!X48+NRG_BKBPB_E!X48+NRG_GW_E!X48+NRG_BF_E!X48+NRG_PR_E!X48+NRG_NI_E!X48+NRG_CL_E!X48+NRG_LNG_E!X48+NRG_BIOG_E!X48+NRG_GTL_E!X48+NRG_CPP_E!X48+NRG_NSP_E!X48</f>
        <v>228.12578099999999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3.0639106800000002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18.037517399999999</v>
      </c>
      <c r="I50" s="8">
        <f>NRG_CM_E!I50+NRG_OIL_NG_E!I50+NRG_PF_E!I50+NRG_CO_E!I50+NRG_BKBPB_E!I50+NRG_GW_E!I50+NRG_BF_E!I50+NRG_PR_E!I50+NRG_NI_E!I50+NRG_CL_E!I50+NRG_LNG_E!I50+NRG_BIOG_E!I50+NRG_GTL_E!I50+NRG_CPP_E!I50+NRG_NSP_E!I50</f>
        <v>17.357234759999997</v>
      </c>
      <c r="J50" s="8">
        <f>NRG_CM_E!J50+NRG_OIL_NG_E!J50+NRG_PF_E!J50+NRG_CO_E!J50+NRG_BKBPB_E!J50+NRG_GW_E!J50+NRG_BF_E!J50+NRG_PR_E!J50+NRG_NI_E!J50+NRG_CL_E!J50+NRG_LNG_E!J50+NRG_BIOG_E!J50+NRG_GTL_E!J50+NRG_CPP_E!J50+NRG_NSP_E!J50</f>
        <v>65.059613999999996</v>
      </c>
      <c r="K50" s="8">
        <f>NRG_CM_E!K50+NRG_OIL_NG_E!K50+NRG_PF_E!K50+NRG_CO_E!K50+NRG_BKBPB_E!K50+NRG_GW_E!K50+NRG_BF_E!K50+NRG_PR_E!K50+NRG_NI_E!K50+NRG_CL_E!K50+NRG_LNG_E!K50+NRG_BIOG_E!K50+NRG_GTL_E!K50+NRG_CPP_E!K50+NRG_NSP_E!K50</f>
        <v>58.692717359999996</v>
      </c>
      <c r="L50" s="8">
        <f>NRG_CM_E!L50+NRG_OIL_NG_E!L50+NRG_PF_E!L50+NRG_CO_E!L50+NRG_BKBPB_E!L50+NRG_GW_E!L50+NRG_BF_E!L50+NRG_PR_E!L50+NRG_NI_E!L50+NRG_CL_E!L50+NRG_LNG_E!L50+NRG_BIOG_E!L50+NRG_GTL_E!L50+NRG_CPP_E!L50+NRG_NSP_E!L50</f>
        <v>28.70301924</v>
      </c>
      <c r="M50" s="8">
        <f>NRG_CM_E!M50+NRG_OIL_NG_E!M50+NRG_PF_E!M50+NRG_CO_E!M50+NRG_BKBPB_E!M50+NRG_GW_E!M50+NRG_BF_E!M50+NRG_PR_E!M50+NRG_NI_E!M50+NRG_CL_E!M50+NRG_LNG_E!M50+NRG_BIOG_E!M50+NRG_GTL_E!M50+NRG_CPP_E!M50+NRG_NSP_E!M50</f>
        <v>25.608498480000002</v>
      </c>
      <c r="N50" s="8">
        <f>NRG_CM_E!N50+NRG_OIL_NG_E!N50+NRG_PF_E!N50+NRG_CO_E!N50+NRG_BKBPB_E!N50+NRG_GW_E!N50+NRG_BF_E!N50+NRG_PR_E!N50+NRG_NI_E!N50+NRG_CL_E!N50+NRG_LNG_E!N50+NRG_BIOG_E!N50+NRG_GTL_E!N50+NRG_CPP_E!N50+NRG_NSP_E!N50</f>
        <v>15.28894332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758.30931000000021</v>
      </c>
      <c r="D51" s="27">
        <f>NRG_CM_E!D51+NRG_OIL_NG_E!D51+NRG_PF_E!D51+NRG_CO_E!D51+NRG_BKBPB_E!D51+NRG_GW_E!D51+NRG_BF_E!D51+NRG_PR_E!D51+NRG_NI_E!D51+NRG_CL_E!D51+NRG_LNG_E!D51+NRG_BIOG_E!D51+NRG_GTL_E!D51+NRG_CPP_E!D51+NRG_NSP_E!D51</f>
        <v>808.24392</v>
      </c>
      <c r="E51" s="27">
        <f>NRG_CM_E!E51+NRG_OIL_NG_E!E51+NRG_PF_E!E51+NRG_CO_E!E51+NRG_BKBPB_E!E51+NRG_GW_E!E51+NRG_BF_E!E51+NRG_PR_E!E51+NRG_NI_E!E51+NRG_CL_E!E51+NRG_LNG_E!E51+NRG_BIOG_E!E51+NRG_GTL_E!E51+NRG_CPP_E!E51+NRG_NSP_E!E51</f>
        <v>717.66486000000009</v>
      </c>
      <c r="F51" s="27">
        <f>NRG_CM_E!F51+NRG_OIL_NG_E!F51+NRG_PF_E!F51+NRG_CO_E!F51+NRG_BKBPB_E!F51+NRG_GW_E!F51+NRG_BF_E!F51+NRG_PR_E!F51+NRG_NI_E!F51+NRG_CL_E!F51+NRG_LNG_E!F51+NRG_BIOG_E!F51+NRG_GTL_E!F51+NRG_CPP_E!F51+NRG_NSP_E!F51</f>
        <v>700.95267000000013</v>
      </c>
      <c r="G51" s="27">
        <f>NRG_CM_E!G51+NRG_OIL_NG_E!G51+NRG_PF_E!G51+NRG_CO_E!G51+NRG_BKBPB_E!G51+NRG_GW_E!G51+NRG_BF_E!G51+NRG_PR_E!G51+NRG_NI_E!G51+NRG_CL_E!G51+NRG_LNG_E!G51+NRG_BIOG_E!G51+NRG_GTL_E!G51+NRG_CPP_E!G51+NRG_NSP_E!G51</f>
        <v>936.53901000000008</v>
      </c>
      <c r="H51" s="27">
        <f>NRG_CM_E!H51+NRG_OIL_NG_E!H51+NRG_PF_E!H51+NRG_CO_E!H51+NRG_BKBPB_E!H51+NRG_GW_E!H51+NRG_BF_E!H51+NRG_PR_E!H51+NRG_NI_E!H51+NRG_CL_E!H51+NRG_LNG_E!H51+NRG_BIOG_E!H51+NRG_GTL_E!H51+NRG_CPP_E!H51+NRG_NSP_E!H51</f>
        <v>824.09192316000008</v>
      </c>
      <c r="I51" s="27">
        <f>NRG_CM_E!I51+NRG_OIL_NG_E!I51+NRG_PF_E!I51+NRG_CO_E!I51+NRG_BKBPB_E!I51+NRG_GW_E!I51+NRG_BF_E!I51+NRG_PR_E!I51+NRG_NI_E!I51+NRG_CL_E!I51+NRG_LNG_E!I51+NRG_BIOG_E!I51+NRG_GTL_E!I51+NRG_CPP_E!I51+NRG_NSP_E!I51</f>
        <v>660.12362856000004</v>
      </c>
      <c r="J51" s="27">
        <f>NRG_CM_E!J51+NRG_OIL_NG_E!J51+NRG_PF_E!J51+NRG_CO_E!J51+NRG_BKBPB_E!J51+NRG_GW_E!J51+NRG_BF_E!J51+NRG_PR_E!J51+NRG_NI_E!J51+NRG_CL_E!J51+NRG_LNG_E!J51+NRG_BIOG_E!J51+NRG_GTL_E!J51+NRG_CPP_E!J51+NRG_NSP_E!J51</f>
        <v>606.23746920000008</v>
      </c>
      <c r="K51" s="27">
        <f>NRG_CM_E!K51+NRG_OIL_NG_E!K51+NRG_PF_E!K51+NRG_CO_E!K51+NRG_BKBPB_E!K51+NRG_GW_E!K51+NRG_BF_E!K51+NRG_PR_E!K51+NRG_NI_E!K51+NRG_CL_E!K51+NRG_LNG_E!K51+NRG_BIOG_E!K51+NRG_GTL_E!K51+NRG_CPP_E!K51+NRG_NSP_E!K51</f>
        <v>656.35566084000027</v>
      </c>
      <c r="L51" s="27">
        <f>NRG_CM_E!L51+NRG_OIL_NG_E!L51+NRG_PF_E!L51+NRG_CO_E!L51+NRG_BKBPB_E!L51+NRG_GW_E!L51+NRG_BF_E!L51+NRG_PR_E!L51+NRG_NI_E!L51+NRG_CL_E!L51+NRG_LNG_E!L51+NRG_BIOG_E!L51+NRG_GTL_E!L51+NRG_CPP_E!L51+NRG_NSP_E!L51</f>
        <v>381.26049191999994</v>
      </c>
      <c r="M51" s="27">
        <f>NRG_CM_E!M51+NRG_OIL_NG_E!M51+NRG_PF_E!M51+NRG_CO_E!M51+NRG_BKBPB_E!M51+NRG_GW_E!M51+NRG_BF_E!M51+NRG_PR_E!M51+NRG_NI_E!M51+NRG_CL_E!M51+NRG_LNG_E!M51+NRG_BIOG_E!M51+NRG_GTL_E!M51+NRG_CPP_E!M51+NRG_NSP_E!M51</f>
        <v>675.64667808000013</v>
      </c>
      <c r="N51" s="27">
        <f>NRG_CM_E!N51+NRG_OIL_NG_E!N51+NRG_PF_E!N51+NRG_CO_E!N51+NRG_BKBPB_E!N51+NRG_GW_E!N51+NRG_BF_E!N51+NRG_PR_E!N51+NRG_NI_E!N51+NRG_CL_E!N51+NRG_LNG_E!N51+NRG_BIOG_E!N51+NRG_GTL_E!N51+NRG_CPP_E!N51+NRG_NSP_E!N51</f>
        <v>828.48859236000021</v>
      </c>
      <c r="O51" s="27">
        <f>NRG_CM_E!O51+NRG_OIL_NG_E!O51+NRG_PF_E!O51+NRG_CO_E!O51+NRG_BKBPB_E!O51+NRG_GW_E!O51+NRG_BF_E!O51+NRG_PR_E!O51+NRG_NI_E!O51+NRG_CL_E!O51+NRG_LNG_E!O51+NRG_BIOG_E!O51+NRG_GTL_E!O51+NRG_CPP_E!O51+NRG_NSP_E!O51</f>
        <v>768.57311916000003</v>
      </c>
      <c r="P51" s="27">
        <f>NRG_CM_E!P51+NRG_OIL_NG_E!P51+NRG_PF_E!P51+NRG_CO_E!P51+NRG_BKBPB_E!P51+NRG_GW_E!P51+NRG_BF_E!P51+NRG_PR_E!P51+NRG_NI_E!P51+NRG_CL_E!P51+NRG_LNG_E!P51+NRG_BIOG_E!P51+NRG_GTL_E!P51+NRG_CPP_E!P51+NRG_NSP_E!P51</f>
        <v>772.62160931999995</v>
      </c>
      <c r="Q51" s="27">
        <f>NRG_CM_E!Q51+NRG_OIL_NG_E!Q51+NRG_PF_E!Q51+NRG_CO_E!Q51+NRG_BKBPB_E!Q51+NRG_GW_E!Q51+NRG_BF_E!Q51+NRG_PR_E!Q51+NRG_NI_E!Q51+NRG_CL_E!Q51+NRG_LNG_E!Q51+NRG_BIOG_E!Q51+NRG_GTL_E!Q51+NRG_CPP_E!Q51+NRG_NSP_E!Q51</f>
        <v>718.68253644000004</v>
      </c>
      <c r="R51" s="27">
        <f>NRG_CM_E!R51+NRG_OIL_NG_E!R51+NRG_PF_E!R51+NRG_CO_E!R51+NRG_BKBPB_E!R51+NRG_GW_E!R51+NRG_BF_E!R51+NRG_PR_E!R51+NRG_NI_E!R51+NRG_CL_E!R51+NRG_LNG_E!R51+NRG_BIOG_E!R51+NRG_GTL_E!R51+NRG_CPP_E!R51+NRG_NSP_E!R51</f>
        <v>507.66907356000002</v>
      </c>
      <c r="S51" s="27">
        <f>NRG_CM_E!S51+NRG_OIL_NG_E!S51+NRG_PF_E!S51+NRG_CO_E!S51+NRG_BKBPB_E!S51+NRG_GW_E!S51+NRG_BF_E!S51+NRG_PR_E!S51+NRG_NI_E!S51+NRG_CL_E!S51+NRG_LNG_E!S51+NRG_BIOG_E!S51+NRG_GTL_E!S51+NRG_CPP_E!S51+NRG_NSP_E!S51</f>
        <v>472.79704428000002</v>
      </c>
      <c r="T51" s="27">
        <f>NRG_CM_E!T51+NRG_OIL_NG_E!T51+NRG_PF_E!T51+NRG_CO_E!T51+NRG_BKBPB_E!T51+NRG_GW_E!T51+NRG_BF_E!T51+NRG_PR_E!T51+NRG_NI_E!T51+NRG_CL_E!T51+NRG_LNG_E!T51+NRG_BIOG_E!T51+NRG_GTL_E!T51+NRG_CPP_E!T51+NRG_NSP_E!T51</f>
        <v>495.47614248000008</v>
      </c>
      <c r="U51" s="27">
        <f>NRG_CM_E!U51+NRG_OIL_NG_E!U51+NRG_PF_E!U51+NRG_CO_E!U51+NRG_BKBPB_E!U51+NRG_GW_E!U51+NRG_BF_E!U51+NRG_PR_E!U51+NRG_NI_E!U51+NRG_CL_E!U51+NRG_LNG_E!U51+NRG_BIOG_E!U51+NRG_GTL_E!U51+NRG_CPP_E!U51+NRG_NSP_E!U51</f>
        <v>585.34490916000016</v>
      </c>
      <c r="V51" s="27">
        <f>NRG_CM_E!V51+NRG_OIL_NG_E!V51+NRG_PF_E!V51+NRG_CO_E!V51+NRG_BKBPB_E!V51+NRG_GW_E!V51+NRG_BF_E!V51+NRG_PR_E!V51+NRG_NI_E!V51+NRG_CL_E!V51+NRG_LNG_E!V51+NRG_BIOG_E!V51+NRG_GTL_E!V51+NRG_CPP_E!V51+NRG_NSP_E!V51</f>
        <v>586.78326828000002</v>
      </c>
      <c r="W51" s="27">
        <f>NRG_CM_E!W51+NRG_OIL_NG_E!W51+NRG_PF_E!W51+NRG_CO_E!W51+NRG_BKBPB_E!W51+NRG_GW_E!W51+NRG_BF_E!W51+NRG_PR_E!W51+NRG_NI_E!W51+NRG_CL_E!W51+NRG_LNG_E!W51+NRG_BIOG_E!W51+NRG_GTL_E!W51+NRG_CPP_E!W51+NRG_NSP_E!W51</f>
        <v>503.13507156000003</v>
      </c>
      <c r="X51" s="27">
        <f>NRG_CM_E!X51+NRG_OIL_NG_E!X51+NRG_PF_E!X51+NRG_CO_E!X51+NRG_BKBPB_E!X51+NRG_GW_E!X51+NRG_BF_E!X51+NRG_PR_E!X51+NRG_NI_E!X51+NRG_CL_E!X51+NRG_LNG_E!X51+NRG_BIOG_E!X51+NRG_GTL_E!X51+NRG_CPP_E!X51+NRG_NSP_E!X51</f>
        <v>572.36776740000005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63.109331999999995</v>
      </c>
      <c r="I52" s="27">
        <f t="shared" si="20"/>
        <v>142.30925280000002</v>
      </c>
      <c r="J52" s="27">
        <f t="shared" si="20"/>
        <v>219.49424640000001</v>
      </c>
      <c r="K52" s="27">
        <f t="shared" si="20"/>
        <v>322.99736039999993</v>
      </c>
      <c r="L52" s="27">
        <f t="shared" si="20"/>
        <v>236.26540080000001</v>
      </c>
      <c r="M52" s="27">
        <f t="shared" si="20"/>
        <v>332.3862828</v>
      </c>
      <c r="N52" s="27">
        <f t="shared" si="20"/>
        <v>401.97900599999997</v>
      </c>
      <c r="O52" s="27">
        <f t="shared" si="20"/>
        <v>305.52247440000002</v>
      </c>
      <c r="P52" s="27">
        <f t="shared" si="20"/>
        <v>256.60772279999998</v>
      </c>
      <c r="Q52" s="27">
        <f t="shared" si="20"/>
        <v>286.94746080000004</v>
      </c>
      <c r="R52" s="27">
        <f t="shared" si="20"/>
        <v>266.75134199999997</v>
      </c>
      <c r="S52" s="27">
        <f t="shared" si="20"/>
        <v>259.96576319999997</v>
      </c>
      <c r="T52" s="27">
        <f t="shared" si="20"/>
        <v>235.43605800000006</v>
      </c>
      <c r="U52" s="27">
        <f t="shared" si="20"/>
        <v>85.336851599999989</v>
      </c>
      <c r="V52" s="27">
        <f t="shared" si="20"/>
        <v>160.04617199999998</v>
      </c>
      <c r="W52" s="27">
        <f t="shared" si="20"/>
        <v>253.01133000000002</v>
      </c>
      <c r="X52" s="27">
        <f t="shared" si="20"/>
        <v>255.5014176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63.109331999999995</v>
      </c>
      <c r="I53" s="8">
        <f>NRG_CM_E!I53+NRG_OIL_NG_E!I53+NRG_PF_E!I53+NRG_CO_E!I53+NRG_BKBPB_E!I53+NRG_GW_E!I53+NRG_BF_E!I53+NRG_PR_E!I53+NRG_NI_E!I53+NRG_CL_E!I53+NRG_LNG_E!I53+NRG_BIOG_E!I53+NRG_GTL_E!I53+NRG_CPP_E!I53+NRG_NSP_E!I53</f>
        <v>142.30925280000002</v>
      </c>
      <c r="J53" s="8">
        <f>NRG_CM_E!J53+NRG_OIL_NG_E!J53+NRG_PF_E!J53+NRG_CO_E!J53+NRG_BKBPB_E!J53+NRG_GW_E!J53+NRG_BF_E!J53+NRG_PR_E!J53+NRG_NI_E!J53+NRG_CL_E!J53+NRG_LNG_E!J53+NRG_BIOG_E!J53+NRG_GTL_E!J53+NRG_CPP_E!J53+NRG_NSP_E!J53</f>
        <v>219.49424640000001</v>
      </c>
      <c r="K53" s="8">
        <f>NRG_CM_E!K53+NRG_OIL_NG_E!K53+NRG_PF_E!K53+NRG_CO_E!K53+NRG_BKBPB_E!K53+NRG_GW_E!K53+NRG_BF_E!K53+NRG_PR_E!K53+NRG_NI_E!K53+NRG_CL_E!K53+NRG_LNG_E!K53+NRG_BIOG_E!K53+NRG_GTL_E!K53+NRG_CPP_E!K53+NRG_NSP_E!K53</f>
        <v>322.99736039999993</v>
      </c>
      <c r="L53" s="8">
        <f>NRG_CM_E!L53+NRG_OIL_NG_E!L53+NRG_PF_E!L53+NRG_CO_E!L53+NRG_BKBPB_E!L53+NRG_GW_E!L53+NRG_BF_E!L53+NRG_PR_E!L53+NRG_NI_E!L53+NRG_CL_E!L53+NRG_LNG_E!L53+NRG_BIOG_E!L53+NRG_GTL_E!L53+NRG_CPP_E!L53+NRG_NSP_E!L53</f>
        <v>236.26540080000001</v>
      </c>
      <c r="M53" s="8">
        <f>NRG_CM_E!M53+NRG_OIL_NG_E!M53+NRG_PF_E!M53+NRG_CO_E!M53+NRG_BKBPB_E!M53+NRG_GW_E!M53+NRG_BF_E!M53+NRG_PR_E!M53+NRG_NI_E!M53+NRG_CL_E!M53+NRG_LNG_E!M53+NRG_BIOG_E!M53+NRG_GTL_E!M53+NRG_CPP_E!M53+NRG_NSP_E!M53</f>
        <v>332.3862828</v>
      </c>
      <c r="N53" s="8">
        <f>NRG_CM_E!N53+NRG_OIL_NG_E!N53+NRG_PF_E!N53+NRG_CO_E!N53+NRG_BKBPB_E!N53+NRG_GW_E!N53+NRG_BF_E!N53+NRG_PR_E!N53+NRG_NI_E!N53+NRG_CL_E!N53+NRG_LNG_E!N53+NRG_BIOG_E!N53+NRG_GTL_E!N53+NRG_CPP_E!N53+NRG_NSP_E!N53</f>
        <v>401.97900599999997</v>
      </c>
      <c r="O53" s="8">
        <f>NRG_CM_E!O53+NRG_OIL_NG_E!O53+NRG_PF_E!O53+NRG_CO_E!O53+NRG_BKBPB_E!O53+NRG_GW_E!O53+NRG_BF_E!O53+NRG_PR_E!O53+NRG_NI_E!O53+NRG_CL_E!O53+NRG_LNG_E!O53+NRG_BIOG_E!O53+NRG_GTL_E!O53+NRG_CPP_E!O53+NRG_NSP_E!O53</f>
        <v>305.52247440000002</v>
      </c>
      <c r="P53" s="8">
        <f>NRG_CM_E!P53+NRG_OIL_NG_E!P53+NRG_PF_E!P53+NRG_CO_E!P53+NRG_BKBPB_E!P53+NRG_GW_E!P53+NRG_BF_E!P53+NRG_PR_E!P53+NRG_NI_E!P53+NRG_CL_E!P53+NRG_LNG_E!P53+NRG_BIOG_E!P53+NRG_GTL_E!P53+NRG_CPP_E!P53+NRG_NSP_E!P53</f>
        <v>256.60772279999998</v>
      </c>
      <c r="Q53" s="8">
        <f>NRG_CM_E!Q53+NRG_OIL_NG_E!Q53+NRG_PF_E!Q53+NRG_CO_E!Q53+NRG_BKBPB_E!Q53+NRG_GW_E!Q53+NRG_BF_E!Q53+NRG_PR_E!Q53+NRG_NI_E!Q53+NRG_CL_E!Q53+NRG_LNG_E!Q53+NRG_BIOG_E!Q53+NRG_GTL_E!Q53+NRG_CPP_E!Q53+NRG_NSP_E!Q53</f>
        <v>286.94746080000004</v>
      </c>
      <c r="R53" s="8">
        <f>NRG_CM_E!R53+NRG_OIL_NG_E!R53+NRG_PF_E!R53+NRG_CO_E!R53+NRG_BKBPB_E!R53+NRG_GW_E!R53+NRG_BF_E!R53+NRG_PR_E!R53+NRG_NI_E!R53+NRG_CL_E!R53+NRG_LNG_E!R53+NRG_BIOG_E!R53+NRG_GTL_E!R53+NRG_CPP_E!R53+NRG_NSP_E!R53</f>
        <v>266.75134199999997</v>
      </c>
      <c r="S53" s="8">
        <f>NRG_CM_E!S53+NRG_OIL_NG_E!S53+NRG_PF_E!S53+NRG_CO_E!S53+NRG_BKBPB_E!S53+NRG_GW_E!S53+NRG_BF_E!S53+NRG_PR_E!S53+NRG_NI_E!S53+NRG_CL_E!S53+NRG_LNG_E!S53+NRG_BIOG_E!S53+NRG_GTL_E!S53+NRG_CPP_E!S53+NRG_NSP_E!S53</f>
        <v>259.96576319999997</v>
      </c>
      <c r="T53" s="8">
        <f>NRG_CM_E!T53+NRG_OIL_NG_E!T53+NRG_PF_E!T53+NRG_CO_E!T53+NRG_BKBPB_E!T53+NRG_GW_E!T53+NRG_BF_E!T53+NRG_PR_E!T53+NRG_NI_E!T53+NRG_CL_E!T53+NRG_LNG_E!T53+NRG_BIOG_E!T53+NRG_GTL_E!T53+NRG_CPP_E!T53+NRG_NSP_E!T53</f>
        <v>235.43605800000006</v>
      </c>
      <c r="U53" s="8">
        <f>NRG_CM_E!U53+NRG_OIL_NG_E!U53+NRG_PF_E!U53+NRG_CO_E!U53+NRG_BKBPB_E!U53+NRG_GW_E!U53+NRG_BF_E!U53+NRG_PR_E!U53+NRG_NI_E!U53+NRG_CL_E!U53+NRG_LNG_E!U53+NRG_BIOG_E!U53+NRG_GTL_E!U53+NRG_CPP_E!U53+NRG_NSP_E!U53</f>
        <v>85.336851599999989</v>
      </c>
      <c r="V53" s="8">
        <f>NRG_CM_E!V53+NRG_OIL_NG_E!V53+NRG_PF_E!V53+NRG_CO_E!V53+NRG_BKBPB_E!V53+NRG_GW_E!V53+NRG_BF_E!V53+NRG_PR_E!V53+NRG_NI_E!V53+NRG_CL_E!V53+NRG_LNG_E!V53+NRG_BIOG_E!V53+NRG_GTL_E!V53+NRG_CPP_E!V53+NRG_NSP_E!V53</f>
        <v>160.04617199999998</v>
      </c>
      <c r="W53" s="8">
        <f>NRG_CM_E!W53+NRG_OIL_NG_E!W53+NRG_PF_E!W53+NRG_CO_E!W53+NRG_BKBPB_E!W53+NRG_GW_E!W53+NRG_BF_E!W53+NRG_PR_E!W53+NRG_NI_E!W53+NRG_CL_E!W53+NRG_LNG_E!W53+NRG_BIOG_E!W53+NRG_GTL_E!W53+NRG_CPP_E!W53+NRG_NSP_E!W53</f>
        <v>253.01133000000002</v>
      </c>
      <c r="X53" s="8">
        <f>NRG_CM_E!X53+NRG_OIL_NG_E!X53+NRG_PF_E!X53+NRG_CO_E!X53+NRG_BKBPB_E!X53+NRG_GW_E!X53+NRG_BF_E!X53+NRG_PR_E!X53+NRG_NI_E!X53+NRG_CL_E!X53+NRG_LNG_E!X53+NRG_BIOG_E!X53+NRG_GTL_E!X53+NRG_CPP_E!X53+NRG_NSP_E!X53</f>
        <v>255.5014176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0.83447712000000007</v>
      </c>
      <c r="K61" s="49">
        <f t="shared" si="21"/>
        <v>1.8096479999999998E-2</v>
      </c>
      <c r="L61" s="49">
        <f t="shared" si="21"/>
        <v>2.5487999999999999E-3</v>
      </c>
      <c r="M61" s="49">
        <f t="shared" si="21"/>
        <v>7.9012800000000018E-3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0.83982960000000006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0.83447712000000007</v>
      </c>
      <c r="K68" s="52">
        <f>NRG_CM_E!K68+NRG_OIL_NG_E!K68+NRG_PF_E!K68+NRG_CO_E!K68+NRG_BKBPB_E!K68+NRG_GW_E!K68+NRG_BF_E!K68+NRG_PR_E!K68+NRG_NI_E!K68+NRG_CL_E!K68+NRG_LNG_E!K68+NRG_BIOG_E!K68+NRG_GTL_E!K68+NRG_CPP_E!K68+NRG_NSP_E!K68</f>
        <v>1.8096479999999998E-2</v>
      </c>
      <c r="L68" s="52">
        <f>NRG_CM_E!L68+NRG_OIL_NG_E!L68+NRG_PF_E!L68+NRG_CO_E!L68+NRG_BKBPB_E!L68+NRG_GW_E!L68+NRG_BF_E!L68+NRG_PR_E!L68+NRG_NI_E!L68+NRG_CL_E!L68+NRG_LNG_E!L68+NRG_BIOG_E!L68+NRG_GTL_E!L68+NRG_CPP_E!L68+NRG_NSP_E!L68</f>
        <v>2.5487999999999999E-3</v>
      </c>
      <c r="M68" s="52">
        <f>NRG_CM_E!M68+NRG_OIL_NG_E!M68+NRG_PF_E!M68+NRG_CO_E!M68+NRG_BKBPB_E!M68+NRG_GW_E!M68+NRG_BF_E!M68+NRG_PR_E!M68+NRG_NI_E!M68+NRG_CL_E!M68+NRG_LNG_E!M68+NRG_BIOG_E!M68+NRG_GTL_E!M68+NRG_CPP_E!M68+NRG_NSP_E!M68</f>
        <v>7.9012800000000018E-3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0.83982960000000006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364.53780000000017</v>
      </c>
      <c r="D2" s="21">
        <f t="shared" ref="D2:X2" si="0">SUM(D3,D17,D22,D25,D26,D51,D52)</f>
        <v>473.29325999999998</v>
      </c>
      <c r="E2" s="21">
        <f t="shared" si="0"/>
        <v>392.45877000000002</v>
      </c>
      <c r="F2" s="21">
        <f t="shared" si="0"/>
        <v>396.14454000000006</v>
      </c>
      <c r="G2" s="21">
        <f t="shared" si="0"/>
        <v>525.04551000000004</v>
      </c>
      <c r="H2" s="21">
        <f t="shared" si="0"/>
        <v>395.34053724</v>
      </c>
      <c r="I2" s="21">
        <f t="shared" si="0"/>
        <v>256.67722476</v>
      </c>
      <c r="J2" s="21">
        <f t="shared" si="0"/>
        <v>250.17976764000005</v>
      </c>
      <c r="K2" s="21">
        <f t="shared" si="0"/>
        <v>233.78384700000004</v>
      </c>
      <c r="L2" s="21">
        <f t="shared" si="0"/>
        <v>261.8726457599999</v>
      </c>
      <c r="M2" s="21">
        <f t="shared" si="0"/>
        <v>229.31023103999999</v>
      </c>
      <c r="N2" s="21">
        <f t="shared" si="0"/>
        <v>199.40399424000003</v>
      </c>
      <c r="O2" s="21">
        <f t="shared" si="0"/>
        <v>193.04326404000003</v>
      </c>
      <c r="P2" s="21">
        <f t="shared" si="0"/>
        <v>198.16739316000002</v>
      </c>
      <c r="Q2" s="21">
        <f t="shared" si="0"/>
        <v>200.37925908</v>
      </c>
      <c r="R2" s="21">
        <f t="shared" si="0"/>
        <v>211.33215575999998</v>
      </c>
      <c r="S2" s="21">
        <f t="shared" si="0"/>
        <v>206.14077396000002</v>
      </c>
      <c r="T2" s="21">
        <f t="shared" si="0"/>
        <v>189.93913884000003</v>
      </c>
      <c r="U2" s="21">
        <f t="shared" si="0"/>
        <v>178.28039196000003</v>
      </c>
      <c r="V2" s="21">
        <f t="shared" si="0"/>
        <v>162.33322644</v>
      </c>
      <c r="W2" s="21">
        <f t="shared" si="0"/>
        <v>153.9197748</v>
      </c>
      <c r="X2" s="21">
        <f t="shared" si="0"/>
        <v>180.37007208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364.53780000000017</v>
      </c>
      <c r="D51" s="27">
        <v>473.29325999999998</v>
      </c>
      <c r="E51" s="27">
        <v>392.45877000000002</v>
      </c>
      <c r="F51" s="27">
        <v>396.14454000000006</v>
      </c>
      <c r="G51" s="27">
        <v>525.04551000000004</v>
      </c>
      <c r="H51" s="27">
        <v>395.34053724</v>
      </c>
      <c r="I51" s="27">
        <v>256.67722476</v>
      </c>
      <c r="J51" s="27">
        <v>250.17976764000005</v>
      </c>
      <c r="K51" s="27">
        <v>233.78384700000004</v>
      </c>
      <c r="L51" s="27">
        <v>261.8726457599999</v>
      </c>
      <c r="M51" s="27">
        <v>229.31023103999999</v>
      </c>
      <c r="N51" s="27">
        <v>199.40399424000003</v>
      </c>
      <c r="O51" s="27">
        <v>193.04326404000003</v>
      </c>
      <c r="P51" s="27">
        <v>198.16739316000002</v>
      </c>
      <c r="Q51" s="27">
        <v>200.37925908</v>
      </c>
      <c r="R51" s="27">
        <v>211.33215575999998</v>
      </c>
      <c r="S51" s="27">
        <v>206.14077396000002</v>
      </c>
      <c r="T51" s="27">
        <v>189.93913884000003</v>
      </c>
      <c r="U51" s="27">
        <v>178.28039196000003</v>
      </c>
      <c r="V51" s="27">
        <v>162.33322644</v>
      </c>
      <c r="W51" s="27">
        <v>153.9197748</v>
      </c>
      <c r="X51" s="27">
        <v>180.37007208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999.39952800000003</v>
      </c>
      <c r="D2" s="21">
        <f t="shared" ref="D2:X2" si="0">SUM(D3,D17,D22,D25,D26,D51,D52)</f>
        <v>980.31554999999992</v>
      </c>
      <c r="E2" s="21">
        <f t="shared" si="0"/>
        <v>1146.545388</v>
      </c>
      <c r="F2" s="21">
        <f t="shared" si="0"/>
        <v>1120.2493680000002</v>
      </c>
      <c r="G2" s="21">
        <f t="shared" si="0"/>
        <v>1148.9609340000002</v>
      </c>
      <c r="H2" s="21">
        <f t="shared" si="0"/>
        <v>1074.58626168</v>
      </c>
      <c r="I2" s="21">
        <f t="shared" si="0"/>
        <v>1075.2317103599999</v>
      </c>
      <c r="J2" s="21">
        <f t="shared" si="0"/>
        <v>1012.44967056</v>
      </c>
      <c r="K2" s="21">
        <f t="shared" si="0"/>
        <v>1018.0453374000001</v>
      </c>
      <c r="L2" s="21">
        <f t="shared" si="0"/>
        <v>588.73376915999995</v>
      </c>
      <c r="M2" s="21">
        <f t="shared" si="0"/>
        <v>887.18842331999997</v>
      </c>
      <c r="N2" s="21">
        <f t="shared" si="0"/>
        <v>1012.1277016800001</v>
      </c>
      <c r="O2" s="21">
        <f t="shared" si="0"/>
        <v>998.5689309600001</v>
      </c>
      <c r="P2" s="21">
        <f t="shared" si="0"/>
        <v>983.67912216000002</v>
      </c>
      <c r="Q2" s="21">
        <f t="shared" si="0"/>
        <v>995.09464944000001</v>
      </c>
      <c r="R2" s="21">
        <f t="shared" si="0"/>
        <v>859.08333168000013</v>
      </c>
      <c r="S2" s="21">
        <f t="shared" si="0"/>
        <v>1180.3769265600001</v>
      </c>
      <c r="T2" s="21">
        <f t="shared" si="0"/>
        <v>1284.0573776399999</v>
      </c>
      <c r="U2" s="21">
        <f t="shared" si="0"/>
        <v>1075.72951476</v>
      </c>
      <c r="V2" s="21">
        <f t="shared" si="0"/>
        <v>906.15407148000008</v>
      </c>
      <c r="W2" s="21">
        <f t="shared" si="0"/>
        <v>811.82927520000032</v>
      </c>
      <c r="X2" s="21">
        <f t="shared" si="0"/>
        <v>925.76430900000003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989.70544800000005</v>
      </c>
      <c r="D17" s="27">
        <f t="shared" ref="D17:X17" si="10">SUM(D18:D21)</f>
        <v>970.26803999999993</v>
      </c>
      <c r="E17" s="27">
        <f t="shared" si="10"/>
        <v>1136.548368</v>
      </c>
      <c r="F17" s="27">
        <f t="shared" si="10"/>
        <v>1110.1513680000003</v>
      </c>
      <c r="G17" s="27">
        <f t="shared" si="10"/>
        <v>1137.0957840000001</v>
      </c>
      <c r="H17" s="27">
        <f t="shared" si="10"/>
        <v>1063.8197740800001</v>
      </c>
      <c r="I17" s="27">
        <f t="shared" si="10"/>
        <v>1066.7536315199998</v>
      </c>
      <c r="J17" s="27">
        <f t="shared" si="10"/>
        <v>1007.8457903999999</v>
      </c>
      <c r="K17" s="27">
        <f t="shared" si="10"/>
        <v>1013.8229596800001</v>
      </c>
      <c r="L17" s="27">
        <f t="shared" si="10"/>
        <v>585.19361231999994</v>
      </c>
      <c r="M17" s="27">
        <f t="shared" si="10"/>
        <v>881.70500735999997</v>
      </c>
      <c r="N17" s="27">
        <f t="shared" si="10"/>
        <v>1007.3675044800001</v>
      </c>
      <c r="O17" s="27">
        <f t="shared" si="10"/>
        <v>994.22638704000008</v>
      </c>
      <c r="P17" s="27">
        <f t="shared" si="10"/>
        <v>980.01839519999999</v>
      </c>
      <c r="Q17" s="27">
        <f t="shared" si="10"/>
        <v>990.11593152</v>
      </c>
      <c r="R17" s="27">
        <f t="shared" si="10"/>
        <v>854.14419792000012</v>
      </c>
      <c r="S17" s="27">
        <f t="shared" si="10"/>
        <v>1177.5494865600001</v>
      </c>
      <c r="T17" s="27">
        <f t="shared" si="10"/>
        <v>1271.57523984</v>
      </c>
      <c r="U17" s="27">
        <f t="shared" si="10"/>
        <v>1058.70327696</v>
      </c>
      <c r="V17" s="27">
        <f t="shared" si="10"/>
        <v>889.57739664000007</v>
      </c>
      <c r="W17" s="27">
        <f t="shared" si="10"/>
        <v>803.02301136000028</v>
      </c>
      <c r="X17" s="27">
        <f t="shared" si="10"/>
        <v>913.28459471999997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34.205760000000005</v>
      </c>
      <c r="D19" s="8">
        <v>31.928039999999996</v>
      </c>
      <c r="E19" s="8">
        <v>31.288680000000006</v>
      </c>
      <c r="F19" s="8">
        <v>28.291679999999996</v>
      </c>
      <c r="G19" s="8">
        <v>23.776200000000006</v>
      </c>
      <c r="H19" s="8">
        <v>12.633274079999998</v>
      </c>
      <c r="I19" s="8">
        <v>11.478589919999999</v>
      </c>
      <c r="J19" s="8">
        <v>13.978807199999999</v>
      </c>
      <c r="K19" s="8">
        <v>13.796909279999998</v>
      </c>
      <c r="L19" s="8">
        <v>34.314930719999985</v>
      </c>
      <c r="M19" s="8">
        <v>21.402416160000001</v>
      </c>
      <c r="N19" s="8">
        <v>14.47143408</v>
      </c>
      <c r="O19" s="8">
        <v>14.786159039999999</v>
      </c>
      <c r="P19" s="8">
        <v>14.285699999999999</v>
      </c>
      <c r="Q19" s="8">
        <v>11.52334512</v>
      </c>
      <c r="R19" s="8">
        <v>15.274789919999998</v>
      </c>
      <c r="S19" s="8">
        <v>81.841116959999994</v>
      </c>
      <c r="T19" s="8">
        <v>66.365727840000005</v>
      </c>
      <c r="U19" s="8">
        <v>93.602943360000012</v>
      </c>
      <c r="V19" s="8">
        <v>70.780508640000008</v>
      </c>
      <c r="W19" s="8">
        <v>81.898659360000011</v>
      </c>
      <c r="X19" s="8">
        <v>54.26376192</v>
      </c>
    </row>
    <row r="20" spans="1:24" ht="11.25" customHeight="1" x14ac:dyDescent="0.2">
      <c r="A20" s="29" t="s">
        <v>30</v>
      </c>
      <c r="B20" s="7" t="s">
        <v>31</v>
      </c>
      <c r="C20" s="8">
        <v>955.49968799999999</v>
      </c>
      <c r="D20" s="8">
        <v>938.33999999999992</v>
      </c>
      <c r="E20" s="8">
        <v>1105.2596879999999</v>
      </c>
      <c r="F20" s="8">
        <v>1081.8596880000002</v>
      </c>
      <c r="G20" s="8">
        <v>1113.3195840000001</v>
      </c>
      <c r="H20" s="8">
        <v>974.49861600000008</v>
      </c>
      <c r="I20" s="8">
        <v>962.93246399999987</v>
      </c>
      <c r="J20" s="8">
        <v>904.03185599999995</v>
      </c>
      <c r="K20" s="8">
        <v>908.42450399999996</v>
      </c>
      <c r="L20" s="8">
        <v>498.49020000000002</v>
      </c>
      <c r="M20" s="8">
        <v>779.5223279999999</v>
      </c>
      <c r="N20" s="8">
        <v>896.83588800000007</v>
      </c>
      <c r="O20" s="8">
        <v>879.82689600000003</v>
      </c>
      <c r="P20" s="8">
        <v>863.90740799999992</v>
      </c>
      <c r="Q20" s="8">
        <v>875.80022399999996</v>
      </c>
      <c r="R20" s="8">
        <v>747.20037600000012</v>
      </c>
      <c r="S20" s="8">
        <v>941.86216800000011</v>
      </c>
      <c r="T20" s="8">
        <v>1012.240008</v>
      </c>
      <c r="U20" s="8">
        <v>811.89950400000009</v>
      </c>
      <c r="V20" s="8">
        <v>715.13114400000006</v>
      </c>
      <c r="W20" s="8">
        <v>637.55359200000021</v>
      </c>
      <c r="X20" s="8">
        <v>764.102664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76.687883999999968</v>
      </c>
      <c r="I21" s="8">
        <v>92.342577600000013</v>
      </c>
      <c r="J21" s="8">
        <v>89.83512719999996</v>
      </c>
      <c r="K21" s="8">
        <v>91.601546400000032</v>
      </c>
      <c r="L21" s="8">
        <v>52.388481599999999</v>
      </c>
      <c r="M21" s="8">
        <v>80.780263200000036</v>
      </c>
      <c r="N21" s="8">
        <v>96.060182400000031</v>
      </c>
      <c r="O21" s="8">
        <v>99.613331999999971</v>
      </c>
      <c r="P21" s="8">
        <v>101.82528720000002</v>
      </c>
      <c r="Q21" s="8">
        <v>102.79236239999997</v>
      </c>
      <c r="R21" s="8">
        <v>91.669031999999973</v>
      </c>
      <c r="S21" s="8">
        <v>153.84620159999997</v>
      </c>
      <c r="T21" s="8">
        <v>192.96950399999994</v>
      </c>
      <c r="U21" s="8">
        <v>153.20082959999999</v>
      </c>
      <c r="V21" s="8">
        <v>103.66574400000002</v>
      </c>
      <c r="W21" s="8">
        <v>83.570760000000007</v>
      </c>
      <c r="X21" s="8">
        <v>94.918168799999961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9.6940800000000014</v>
      </c>
      <c r="D51" s="27">
        <v>10.047510000000001</v>
      </c>
      <c r="E51" s="27">
        <v>9.9970200000000009</v>
      </c>
      <c r="F51" s="27">
        <v>10.098000000000001</v>
      </c>
      <c r="G51" s="27">
        <v>11.86515</v>
      </c>
      <c r="H51" s="27">
        <v>10.766487600000001</v>
      </c>
      <c r="I51" s="27">
        <v>8.4780788399999985</v>
      </c>
      <c r="J51" s="27">
        <v>4.603880160000001</v>
      </c>
      <c r="K51" s="27">
        <v>4.2223777200000017</v>
      </c>
      <c r="L51" s="27">
        <v>3.5401568399999994</v>
      </c>
      <c r="M51" s="27">
        <v>5.4834159600000003</v>
      </c>
      <c r="N51" s="27">
        <v>4.7601971999999995</v>
      </c>
      <c r="O51" s="27">
        <v>4.3425439199999998</v>
      </c>
      <c r="P51" s="27">
        <v>3.6607269600000003</v>
      </c>
      <c r="Q51" s="27">
        <v>4.978717920000002</v>
      </c>
      <c r="R51" s="27">
        <v>4.9391337600000016</v>
      </c>
      <c r="S51" s="27">
        <v>2.8274400000000015</v>
      </c>
      <c r="T51" s="27">
        <v>12.4821378</v>
      </c>
      <c r="U51" s="27">
        <v>17.026237800000001</v>
      </c>
      <c r="V51" s="27">
        <v>16.576674839999999</v>
      </c>
      <c r="W51" s="27">
        <v>8.8062638400000015</v>
      </c>
      <c r="X51" s="27">
        <v>12.479714280000001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3208.4249940000004</v>
      </c>
      <c r="D2" s="21">
        <f t="shared" ref="D2:X2" si="0">SUM(D3,D17,D22,D25,D26,D51,D52)</f>
        <v>3220.8328669248008</v>
      </c>
      <c r="E2" s="21">
        <f t="shared" si="0"/>
        <v>3683.3184772848008</v>
      </c>
      <c r="F2" s="21">
        <f t="shared" si="0"/>
        <v>3618.5321716416001</v>
      </c>
      <c r="G2" s="21">
        <f t="shared" si="0"/>
        <v>3458.2127469263996</v>
      </c>
      <c r="H2" s="21">
        <f t="shared" si="0"/>
        <v>3684.8718999143998</v>
      </c>
      <c r="I2" s="21">
        <f t="shared" si="0"/>
        <v>3545.7568810056</v>
      </c>
      <c r="J2" s="21">
        <f t="shared" si="0"/>
        <v>3803.4090772919999</v>
      </c>
      <c r="K2" s="21">
        <f t="shared" si="0"/>
        <v>4277.4989566823997</v>
      </c>
      <c r="L2" s="21">
        <f t="shared" si="0"/>
        <v>3137.9907277296002</v>
      </c>
      <c r="M2" s="21">
        <f t="shared" si="0"/>
        <v>3998.8639612800002</v>
      </c>
      <c r="N2" s="21">
        <f t="shared" si="0"/>
        <v>4362.6929016167996</v>
      </c>
      <c r="O2" s="21">
        <f t="shared" si="0"/>
        <v>4200.4545856415998</v>
      </c>
      <c r="P2" s="21">
        <f t="shared" si="0"/>
        <v>4336.4686493376003</v>
      </c>
      <c r="Q2" s="21">
        <f t="shared" si="0"/>
        <v>4295.3733425519995</v>
      </c>
      <c r="R2" s="21">
        <f t="shared" si="0"/>
        <v>3734.9668457711991</v>
      </c>
      <c r="S2" s="21">
        <f t="shared" si="0"/>
        <v>3391.5913777007991</v>
      </c>
      <c r="T2" s="21">
        <f t="shared" si="0"/>
        <v>3296.6129424744008</v>
      </c>
      <c r="U2" s="21">
        <f t="shared" si="0"/>
        <v>2532.0364264511995</v>
      </c>
      <c r="V2" s="21">
        <f t="shared" si="0"/>
        <v>3172.0600764719993</v>
      </c>
      <c r="W2" s="21">
        <f t="shared" si="0"/>
        <v>3159.9821419487998</v>
      </c>
      <c r="X2" s="21">
        <f t="shared" si="0"/>
        <v>3432.6055623455986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43.81339092479999</v>
      </c>
      <c r="E3" s="24">
        <f t="shared" si="1"/>
        <v>75.942869284799997</v>
      </c>
      <c r="F3" s="24">
        <f t="shared" si="1"/>
        <v>14.604463641599999</v>
      </c>
      <c r="G3" s="24">
        <f t="shared" si="1"/>
        <v>90.547332926399989</v>
      </c>
      <c r="H3" s="24">
        <f t="shared" si="1"/>
        <v>142.49402299440001</v>
      </c>
      <c r="I3" s="24">
        <f t="shared" si="1"/>
        <v>39.449646885600011</v>
      </c>
      <c r="J3" s="24">
        <f t="shared" si="1"/>
        <v>102.87839041200002</v>
      </c>
      <c r="K3" s="24">
        <f t="shared" si="1"/>
        <v>154.5315448824</v>
      </c>
      <c r="L3" s="24">
        <f t="shared" si="1"/>
        <v>114.14748108959998</v>
      </c>
      <c r="M3" s="24">
        <f t="shared" si="1"/>
        <v>145.88519904000003</v>
      </c>
      <c r="N3" s="24">
        <f t="shared" si="1"/>
        <v>146.1508330968</v>
      </c>
      <c r="O3" s="24">
        <f t="shared" si="1"/>
        <v>147.90549836160002</v>
      </c>
      <c r="P3" s="24">
        <f t="shared" si="1"/>
        <v>196.5652160976</v>
      </c>
      <c r="Q3" s="24">
        <f t="shared" si="1"/>
        <v>192.89644819199998</v>
      </c>
      <c r="R3" s="24">
        <f t="shared" si="1"/>
        <v>4.9744461311999997</v>
      </c>
      <c r="S3" s="24">
        <f t="shared" si="1"/>
        <v>4.6829035007999993</v>
      </c>
      <c r="T3" s="24">
        <f t="shared" si="1"/>
        <v>4.8369313943999996</v>
      </c>
      <c r="U3" s="24">
        <f t="shared" si="1"/>
        <v>4.5046752911999981</v>
      </c>
      <c r="V3" s="24">
        <f t="shared" si="1"/>
        <v>21.771743111999996</v>
      </c>
      <c r="W3" s="24">
        <f t="shared" si="1"/>
        <v>44.664672628800005</v>
      </c>
      <c r="X3" s="24">
        <f t="shared" si="1"/>
        <v>5.5620867456000012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43.81339092479999</v>
      </c>
      <c r="E11" s="19">
        <f t="shared" si="4"/>
        <v>75.942869284799997</v>
      </c>
      <c r="F11" s="19">
        <f t="shared" si="4"/>
        <v>14.604463641599999</v>
      </c>
      <c r="G11" s="19">
        <f t="shared" si="4"/>
        <v>90.547332926399989</v>
      </c>
      <c r="H11" s="19">
        <f t="shared" si="4"/>
        <v>142.49402299440001</v>
      </c>
      <c r="I11" s="19">
        <f t="shared" si="4"/>
        <v>39.449646885600011</v>
      </c>
      <c r="J11" s="19">
        <f t="shared" si="4"/>
        <v>102.87839041200002</v>
      </c>
      <c r="K11" s="19">
        <f t="shared" si="4"/>
        <v>154.5315448824</v>
      </c>
      <c r="L11" s="19">
        <f t="shared" si="4"/>
        <v>114.14748108959998</v>
      </c>
      <c r="M11" s="19">
        <f t="shared" si="4"/>
        <v>145.88519904000003</v>
      </c>
      <c r="N11" s="19">
        <f t="shared" si="4"/>
        <v>146.1508330968</v>
      </c>
      <c r="O11" s="19">
        <f t="shared" si="4"/>
        <v>147.90549836160002</v>
      </c>
      <c r="P11" s="19">
        <f t="shared" si="4"/>
        <v>196.5652160976</v>
      </c>
      <c r="Q11" s="19">
        <f t="shared" si="4"/>
        <v>192.89644819199998</v>
      </c>
      <c r="R11" s="19">
        <f t="shared" si="4"/>
        <v>4.9744461311999997</v>
      </c>
      <c r="S11" s="19">
        <f t="shared" si="4"/>
        <v>4.6829035007999993</v>
      </c>
      <c r="T11" s="19">
        <f t="shared" si="4"/>
        <v>4.8369313943999996</v>
      </c>
      <c r="U11" s="19">
        <f t="shared" si="4"/>
        <v>4.5046752911999981</v>
      </c>
      <c r="V11" s="19">
        <f t="shared" si="4"/>
        <v>21.771743111999996</v>
      </c>
      <c r="W11" s="19">
        <f t="shared" si="4"/>
        <v>44.664672628800005</v>
      </c>
      <c r="X11" s="19">
        <f t="shared" si="4"/>
        <v>5.5620867456000012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43.81339092479999</v>
      </c>
      <c r="E15" s="8">
        <v>75.942869284799997</v>
      </c>
      <c r="F15" s="8">
        <v>14.604463641599999</v>
      </c>
      <c r="G15" s="8">
        <v>90.547332926399989</v>
      </c>
      <c r="H15" s="8">
        <v>142.49402299440001</v>
      </c>
      <c r="I15" s="8">
        <v>39.449646885600011</v>
      </c>
      <c r="J15" s="8">
        <v>102.87839041200002</v>
      </c>
      <c r="K15" s="8">
        <v>154.5315448824</v>
      </c>
      <c r="L15" s="8">
        <v>114.14748108959998</v>
      </c>
      <c r="M15" s="8">
        <v>145.88519904000003</v>
      </c>
      <c r="N15" s="8">
        <v>146.1508330968</v>
      </c>
      <c r="O15" s="8">
        <v>147.90549836160002</v>
      </c>
      <c r="P15" s="8">
        <v>196.5652160976</v>
      </c>
      <c r="Q15" s="8">
        <v>192.89644819199998</v>
      </c>
      <c r="R15" s="8">
        <v>4.9744461311999997</v>
      </c>
      <c r="S15" s="8">
        <v>4.6829035007999993</v>
      </c>
      <c r="T15" s="8">
        <v>4.8369313943999996</v>
      </c>
      <c r="U15" s="8">
        <v>4.5046752911999981</v>
      </c>
      <c r="V15" s="8">
        <v>21.771743111999996</v>
      </c>
      <c r="W15" s="8">
        <v>44.664672628800005</v>
      </c>
      <c r="X15" s="8">
        <v>5.5620867456000012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3108.2023440000003</v>
      </c>
      <c r="D17" s="27">
        <f t="shared" si="5"/>
        <v>3072.9090960000008</v>
      </c>
      <c r="E17" s="27">
        <f t="shared" si="5"/>
        <v>3483.1702080000009</v>
      </c>
      <c r="F17" s="27">
        <f t="shared" si="5"/>
        <v>3483.6605280000003</v>
      </c>
      <c r="G17" s="27">
        <f t="shared" si="5"/>
        <v>3241.4909039999998</v>
      </c>
      <c r="H17" s="27">
        <f t="shared" si="5"/>
        <v>3367.28273472</v>
      </c>
      <c r="I17" s="27">
        <f t="shared" si="5"/>
        <v>3286.2892262399996</v>
      </c>
      <c r="J17" s="27">
        <f t="shared" si="5"/>
        <v>3419.3239271999996</v>
      </c>
      <c r="K17" s="27">
        <f t="shared" si="5"/>
        <v>3737.4810019199995</v>
      </c>
      <c r="L17" s="27">
        <f t="shared" si="5"/>
        <v>2733.4982088000002</v>
      </c>
      <c r="M17" s="27">
        <f t="shared" si="5"/>
        <v>3405.2155588800001</v>
      </c>
      <c r="N17" s="27">
        <f t="shared" si="5"/>
        <v>3520.0328788799998</v>
      </c>
      <c r="O17" s="27">
        <f t="shared" si="5"/>
        <v>3434.0576832000002</v>
      </c>
      <c r="P17" s="27">
        <f t="shared" si="5"/>
        <v>3510.8247196799998</v>
      </c>
      <c r="Q17" s="27">
        <f t="shared" si="5"/>
        <v>3479.1006283199999</v>
      </c>
      <c r="R17" s="27">
        <f t="shared" si="5"/>
        <v>3374.1118684799994</v>
      </c>
      <c r="S17" s="27">
        <f t="shared" si="5"/>
        <v>3051.6619190399992</v>
      </c>
      <c r="T17" s="27">
        <f t="shared" si="5"/>
        <v>2973.7675972800007</v>
      </c>
      <c r="U17" s="27">
        <f t="shared" si="5"/>
        <v>2316.0213993599996</v>
      </c>
      <c r="V17" s="27">
        <f t="shared" si="5"/>
        <v>2875.5842183999994</v>
      </c>
      <c r="W17" s="27">
        <f t="shared" si="5"/>
        <v>2790.3827304000001</v>
      </c>
      <c r="X17" s="27">
        <f t="shared" si="5"/>
        <v>3084.6826972799986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97.662239999999997</v>
      </c>
      <c r="D19" s="8">
        <v>91.228679999999997</v>
      </c>
      <c r="E19" s="8">
        <v>89.390519999999995</v>
      </c>
      <c r="F19" s="8">
        <v>139.02083999999999</v>
      </c>
      <c r="G19" s="8">
        <v>149.05079999999998</v>
      </c>
      <c r="H19" s="8">
        <v>184.93056431999997</v>
      </c>
      <c r="I19" s="8">
        <v>182.12824943999999</v>
      </c>
      <c r="J19" s="8">
        <v>202.51488239999989</v>
      </c>
      <c r="K19" s="8">
        <v>194.06701871999991</v>
      </c>
      <c r="L19" s="8">
        <v>147.5259264</v>
      </c>
      <c r="M19" s="8">
        <v>170.38336607999997</v>
      </c>
      <c r="N19" s="8">
        <v>181.22531327999997</v>
      </c>
      <c r="O19" s="8">
        <v>194.04575999999994</v>
      </c>
      <c r="P19" s="8">
        <v>200.75216688000006</v>
      </c>
      <c r="Q19" s="8">
        <v>177.67063152</v>
      </c>
      <c r="R19" s="8">
        <v>125.19100367999999</v>
      </c>
      <c r="S19" s="8">
        <v>44.258257439999994</v>
      </c>
      <c r="T19" s="8">
        <v>56.486976479999988</v>
      </c>
      <c r="U19" s="8">
        <v>63.035141759999995</v>
      </c>
      <c r="V19" s="8">
        <v>85.737376799999979</v>
      </c>
      <c r="W19" s="8">
        <v>81.928389600000003</v>
      </c>
      <c r="X19" s="8">
        <v>76.484558879999994</v>
      </c>
    </row>
    <row r="20" spans="1:24" ht="11.25" customHeight="1" x14ac:dyDescent="0.2">
      <c r="A20" s="29" t="s">
        <v>30</v>
      </c>
      <c r="B20" s="7" t="s">
        <v>31</v>
      </c>
      <c r="C20" s="8">
        <v>3010.5401040000002</v>
      </c>
      <c r="D20" s="8">
        <v>2981.6804160000006</v>
      </c>
      <c r="E20" s="8">
        <v>3393.779688000001</v>
      </c>
      <c r="F20" s="8">
        <v>3344.6396880000002</v>
      </c>
      <c r="G20" s="8">
        <v>3092.4401039999998</v>
      </c>
      <c r="H20" s="8">
        <v>2991.9268080000002</v>
      </c>
      <c r="I20" s="8">
        <v>2915.581968</v>
      </c>
      <c r="J20" s="8">
        <v>3101.1963839999999</v>
      </c>
      <c r="K20" s="8">
        <v>3425.0842079999998</v>
      </c>
      <c r="L20" s="8">
        <v>2480.2839360000003</v>
      </c>
      <c r="M20" s="8">
        <v>3162.911544</v>
      </c>
      <c r="N20" s="8">
        <v>3272.4141839999998</v>
      </c>
      <c r="O20" s="8">
        <v>3169.7771040000002</v>
      </c>
      <c r="P20" s="8">
        <v>3240.3795839999998</v>
      </c>
      <c r="Q20" s="8">
        <v>3234.8787120000002</v>
      </c>
      <c r="R20" s="8">
        <v>3185.0002079999995</v>
      </c>
      <c r="S20" s="8">
        <v>2999.0741039999994</v>
      </c>
      <c r="T20" s="8">
        <v>2916.3672720000004</v>
      </c>
      <c r="U20" s="8">
        <v>2243.3102639999997</v>
      </c>
      <c r="V20" s="8">
        <v>2697.2225279999998</v>
      </c>
      <c r="W20" s="8">
        <v>2576.6516879999999</v>
      </c>
      <c r="X20" s="8">
        <v>2840.1740639999989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190.42536239999998</v>
      </c>
      <c r="I21" s="8">
        <v>188.5790088</v>
      </c>
      <c r="J21" s="8">
        <v>115.6126608</v>
      </c>
      <c r="K21" s="8">
        <v>118.32977519999999</v>
      </c>
      <c r="L21" s="8">
        <v>105.68834639999996</v>
      </c>
      <c r="M21" s="8">
        <v>71.920648800000009</v>
      </c>
      <c r="N21" s="8">
        <v>66.393381599999998</v>
      </c>
      <c r="O21" s="8">
        <v>70.23481919999999</v>
      </c>
      <c r="P21" s="8">
        <v>69.692968799999989</v>
      </c>
      <c r="Q21" s="8">
        <v>66.551284799999991</v>
      </c>
      <c r="R21" s="8">
        <v>63.920656800000003</v>
      </c>
      <c r="S21" s="8">
        <v>8.3295575999999993</v>
      </c>
      <c r="T21" s="8">
        <v>0.91334879999999963</v>
      </c>
      <c r="U21" s="8">
        <v>9.6759936000000017</v>
      </c>
      <c r="V21" s="8">
        <v>92.624313599999965</v>
      </c>
      <c r="W21" s="8">
        <v>131.80265279999998</v>
      </c>
      <c r="X21" s="8">
        <v>168.02407439999999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100.22264999999999</v>
      </c>
      <c r="D51" s="27">
        <v>104.11038000000002</v>
      </c>
      <c r="E51" s="27">
        <v>124.20540000000001</v>
      </c>
      <c r="F51" s="27">
        <v>120.26718000000002</v>
      </c>
      <c r="G51" s="27">
        <v>126.17451000000001</v>
      </c>
      <c r="H51" s="27">
        <v>111.98581020000002</v>
      </c>
      <c r="I51" s="27">
        <v>77.708755080000017</v>
      </c>
      <c r="J51" s="27">
        <v>61.712513280000003</v>
      </c>
      <c r="K51" s="27">
        <v>62.489049479999991</v>
      </c>
      <c r="L51" s="27">
        <v>54.079637039999994</v>
      </c>
      <c r="M51" s="27">
        <v>115.37692055999999</v>
      </c>
      <c r="N51" s="27">
        <v>294.53018364000002</v>
      </c>
      <c r="O51" s="27">
        <v>312.96892967999992</v>
      </c>
      <c r="P51" s="27">
        <v>372.47099075999995</v>
      </c>
      <c r="Q51" s="27">
        <v>336.42880523999997</v>
      </c>
      <c r="R51" s="27">
        <v>89.129189160000024</v>
      </c>
      <c r="S51" s="27">
        <v>75.280791960000002</v>
      </c>
      <c r="T51" s="27">
        <v>82.572355799999997</v>
      </c>
      <c r="U51" s="27">
        <v>126.17350020000002</v>
      </c>
      <c r="V51" s="27">
        <v>114.65794296000001</v>
      </c>
      <c r="W51" s="27">
        <v>71.923408920000014</v>
      </c>
      <c r="X51" s="27">
        <v>86.859360720000012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63.109331999999995</v>
      </c>
      <c r="I52" s="27">
        <f t="shared" si="10"/>
        <v>142.30925280000002</v>
      </c>
      <c r="J52" s="27">
        <f t="shared" si="10"/>
        <v>219.49424640000001</v>
      </c>
      <c r="K52" s="27">
        <f t="shared" si="10"/>
        <v>322.99736039999993</v>
      </c>
      <c r="L52" s="27">
        <f t="shared" si="10"/>
        <v>236.26540080000001</v>
      </c>
      <c r="M52" s="27">
        <f t="shared" si="10"/>
        <v>332.3862828</v>
      </c>
      <c r="N52" s="27">
        <f t="shared" si="10"/>
        <v>401.97900599999997</v>
      </c>
      <c r="O52" s="27">
        <f t="shared" si="10"/>
        <v>305.52247440000002</v>
      </c>
      <c r="P52" s="27">
        <f t="shared" si="10"/>
        <v>256.60772279999998</v>
      </c>
      <c r="Q52" s="27">
        <f t="shared" si="10"/>
        <v>286.94746080000004</v>
      </c>
      <c r="R52" s="27">
        <f t="shared" si="10"/>
        <v>266.75134199999997</v>
      </c>
      <c r="S52" s="27">
        <f t="shared" si="10"/>
        <v>259.96576319999997</v>
      </c>
      <c r="T52" s="27">
        <f t="shared" si="10"/>
        <v>235.43605800000006</v>
      </c>
      <c r="U52" s="27">
        <f t="shared" si="10"/>
        <v>85.336851599999989</v>
      </c>
      <c r="V52" s="27">
        <f t="shared" si="10"/>
        <v>160.04617199999998</v>
      </c>
      <c r="W52" s="27">
        <f t="shared" si="10"/>
        <v>253.01133000000002</v>
      </c>
      <c r="X52" s="27">
        <f t="shared" si="10"/>
        <v>255.5014176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63.109331999999995</v>
      </c>
      <c r="I53" s="8">
        <v>142.30925280000002</v>
      </c>
      <c r="J53" s="8">
        <v>219.49424640000001</v>
      </c>
      <c r="K53" s="8">
        <v>322.99736039999993</v>
      </c>
      <c r="L53" s="8">
        <v>236.26540080000001</v>
      </c>
      <c r="M53" s="8">
        <v>332.3862828</v>
      </c>
      <c r="N53" s="8">
        <v>401.97900599999997</v>
      </c>
      <c r="O53" s="8">
        <v>305.52247440000002</v>
      </c>
      <c r="P53" s="8">
        <v>256.60772279999998</v>
      </c>
      <c r="Q53" s="8">
        <v>286.94746080000004</v>
      </c>
      <c r="R53" s="8">
        <v>266.75134199999997</v>
      </c>
      <c r="S53" s="8">
        <v>259.96576319999997</v>
      </c>
      <c r="T53" s="8">
        <v>235.43605800000006</v>
      </c>
      <c r="U53" s="8">
        <v>85.336851599999989</v>
      </c>
      <c r="V53" s="8">
        <v>160.04617199999998</v>
      </c>
      <c r="W53" s="8">
        <v>253.01133000000002</v>
      </c>
      <c r="X53" s="8">
        <v>255.5014176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1535.4306410400002</v>
      </c>
      <c r="D2" s="21">
        <f t="shared" ref="D2:X2" si="0">SUM(D3,D17,D22,D25,D26,D51,D52)</f>
        <v>1303.2554050799999</v>
      </c>
      <c r="E2" s="21">
        <f t="shared" si="0"/>
        <v>1636.91210484</v>
      </c>
      <c r="F2" s="21">
        <f t="shared" si="0"/>
        <v>1321.2090000000001</v>
      </c>
      <c r="G2" s="21">
        <f t="shared" si="0"/>
        <v>1619.9391668400003</v>
      </c>
      <c r="H2" s="21">
        <f t="shared" si="0"/>
        <v>1749.3008238000002</v>
      </c>
      <c r="I2" s="21">
        <f t="shared" si="0"/>
        <v>1892.5420327200002</v>
      </c>
      <c r="J2" s="21">
        <f t="shared" si="0"/>
        <v>1770.5508944399999</v>
      </c>
      <c r="K2" s="21">
        <f t="shared" si="0"/>
        <v>1896.03884556</v>
      </c>
      <c r="L2" s="21">
        <f t="shared" si="0"/>
        <v>1274.0093060400002</v>
      </c>
      <c r="M2" s="21">
        <f t="shared" si="0"/>
        <v>1708.4626596000003</v>
      </c>
      <c r="N2" s="21">
        <f t="shared" si="0"/>
        <v>1768.7545934400002</v>
      </c>
      <c r="O2" s="21">
        <f t="shared" si="0"/>
        <v>1363.6125367200002</v>
      </c>
      <c r="P2" s="21">
        <f t="shared" si="0"/>
        <v>1223.0266874400002</v>
      </c>
      <c r="Q2" s="21">
        <f t="shared" si="0"/>
        <v>1225.8564231600001</v>
      </c>
      <c r="R2" s="21">
        <f t="shared" si="0"/>
        <v>1053.0414025199998</v>
      </c>
      <c r="S2" s="21">
        <f t="shared" si="0"/>
        <v>768.71033243999989</v>
      </c>
      <c r="T2" s="21">
        <f t="shared" si="0"/>
        <v>891.33818400000018</v>
      </c>
      <c r="U2" s="21">
        <f t="shared" si="0"/>
        <v>960.28046640000025</v>
      </c>
      <c r="V2" s="21">
        <f t="shared" si="0"/>
        <v>1277.6720709600002</v>
      </c>
      <c r="W2" s="21">
        <f t="shared" si="0"/>
        <v>1060.2295556399999</v>
      </c>
      <c r="X2" s="21">
        <f t="shared" si="0"/>
        <v>995.55801192000024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1251.5758610400001</v>
      </c>
      <c r="D26" s="27">
        <f t="shared" si="7"/>
        <v>1082.4626350799999</v>
      </c>
      <c r="E26" s="27">
        <f t="shared" si="7"/>
        <v>1445.9084348399999</v>
      </c>
      <c r="F26" s="27">
        <f t="shared" si="7"/>
        <v>1146.76605</v>
      </c>
      <c r="G26" s="27">
        <f t="shared" si="7"/>
        <v>1346.4853268400002</v>
      </c>
      <c r="H26" s="27">
        <f t="shared" si="7"/>
        <v>1443.3017356800003</v>
      </c>
      <c r="I26" s="27">
        <f t="shared" si="7"/>
        <v>1575.2824628400001</v>
      </c>
      <c r="J26" s="27">
        <f t="shared" si="7"/>
        <v>1480.8095863199999</v>
      </c>
      <c r="K26" s="27">
        <f t="shared" si="7"/>
        <v>1540.1784589199999</v>
      </c>
      <c r="L26" s="27">
        <f t="shared" si="7"/>
        <v>1212.2412537600001</v>
      </c>
      <c r="M26" s="27">
        <f t="shared" si="7"/>
        <v>1382.9865490800003</v>
      </c>
      <c r="N26" s="27">
        <f t="shared" si="7"/>
        <v>1438.9603761600001</v>
      </c>
      <c r="O26" s="27">
        <f t="shared" si="7"/>
        <v>1105.3941552000001</v>
      </c>
      <c r="P26" s="27">
        <f t="shared" si="7"/>
        <v>1024.704189</v>
      </c>
      <c r="Q26" s="27">
        <f t="shared" si="7"/>
        <v>1048.96066896</v>
      </c>
      <c r="R26" s="27">
        <f t="shared" si="7"/>
        <v>850.77280763999988</v>
      </c>
      <c r="S26" s="27">
        <f t="shared" si="7"/>
        <v>580.16229407999992</v>
      </c>
      <c r="T26" s="27">
        <f t="shared" si="7"/>
        <v>680.8556739600001</v>
      </c>
      <c r="U26" s="27">
        <f t="shared" si="7"/>
        <v>696.41568720000009</v>
      </c>
      <c r="V26" s="27">
        <f t="shared" si="7"/>
        <v>984.45664692000014</v>
      </c>
      <c r="W26" s="27">
        <f t="shared" si="7"/>
        <v>791.74393164000003</v>
      </c>
      <c r="X26" s="27">
        <f t="shared" si="7"/>
        <v>702.89939160000017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1251.5758610400001</v>
      </c>
      <c r="D33" s="19">
        <f t="shared" si="9"/>
        <v>1082.4626350799999</v>
      </c>
      <c r="E33" s="19">
        <f t="shared" si="9"/>
        <v>1445.9084348399999</v>
      </c>
      <c r="F33" s="19">
        <f t="shared" si="9"/>
        <v>1146.76605</v>
      </c>
      <c r="G33" s="19">
        <f t="shared" si="9"/>
        <v>1346.4853268400002</v>
      </c>
      <c r="H33" s="19">
        <f t="shared" si="9"/>
        <v>1443.3017356800003</v>
      </c>
      <c r="I33" s="19">
        <f t="shared" si="9"/>
        <v>1575.2824628400001</v>
      </c>
      <c r="J33" s="19">
        <f t="shared" si="9"/>
        <v>1480.8095863199999</v>
      </c>
      <c r="K33" s="19">
        <f t="shared" si="9"/>
        <v>1540.1784589199999</v>
      </c>
      <c r="L33" s="19">
        <f t="shared" si="9"/>
        <v>1212.2412537600001</v>
      </c>
      <c r="M33" s="19">
        <f t="shared" si="9"/>
        <v>1382.9865490800003</v>
      </c>
      <c r="N33" s="19">
        <f t="shared" si="9"/>
        <v>1438.9603761600001</v>
      </c>
      <c r="O33" s="19">
        <f t="shared" si="9"/>
        <v>1105.3941552000001</v>
      </c>
      <c r="P33" s="19">
        <f t="shared" si="9"/>
        <v>1024.704189</v>
      </c>
      <c r="Q33" s="19">
        <f t="shared" si="9"/>
        <v>1048.96066896</v>
      </c>
      <c r="R33" s="19">
        <f t="shared" si="9"/>
        <v>850.77280763999988</v>
      </c>
      <c r="S33" s="19">
        <f t="shared" si="9"/>
        <v>580.16229407999992</v>
      </c>
      <c r="T33" s="19">
        <f t="shared" si="9"/>
        <v>680.8556739600001</v>
      </c>
      <c r="U33" s="19">
        <f t="shared" si="9"/>
        <v>696.41568720000009</v>
      </c>
      <c r="V33" s="19">
        <f t="shared" si="9"/>
        <v>984.45664692000014</v>
      </c>
      <c r="W33" s="19">
        <f t="shared" si="9"/>
        <v>791.74393164000003</v>
      </c>
      <c r="X33" s="19">
        <f t="shared" si="9"/>
        <v>702.89939160000017</v>
      </c>
    </row>
    <row r="34" spans="1:24" ht="11.25" customHeight="1" x14ac:dyDescent="0.2">
      <c r="A34" s="28" t="s">
        <v>54</v>
      </c>
      <c r="B34" s="7" t="s">
        <v>55</v>
      </c>
      <c r="C34" s="8">
        <v>484.02033408</v>
      </c>
      <c r="D34" s="8">
        <v>440.29433088000002</v>
      </c>
      <c r="E34" s="8">
        <v>564.77813760000004</v>
      </c>
      <c r="F34" s="8">
        <v>500.37606143999989</v>
      </c>
      <c r="G34" s="8">
        <v>623.14583040000002</v>
      </c>
      <c r="H34" s="8">
        <v>490.04269056000015</v>
      </c>
      <c r="I34" s="8">
        <v>644.65756415999999</v>
      </c>
      <c r="J34" s="8">
        <v>685.41209856</v>
      </c>
      <c r="K34" s="8">
        <v>607.75391231999993</v>
      </c>
      <c r="L34" s="8">
        <v>510.53670144000006</v>
      </c>
      <c r="M34" s="8">
        <v>629.91406080000024</v>
      </c>
      <c r="N34" s="8">
        <v>664.77210623999997</v>
      </c>
      <c r="O34" s="8">
        <v>527.16635136000014</v>
      </c>
      <c r="P34" s="8">
        <v>532.46149632000004</v>
      </c>
      <c r="Q34" s="8">
        <v>536.56473599999993</v>
      </c>
      <c r="R34" s="8">
        <v>430.74125567999988</v>
      </c>
      <c r="S34" s="8">
        <v>161.00052479999999</v>
      </c>
      <c r="T34" s="8">
        <v>205.47343872000002</v>
      </c>
      <c r="U34" s="8">
        <v>188.87178240000003</v>
      </c>
      <c r="V34" s="8">
        <v>475.81820928000008</v>
      </c>
      <c r="W34" s="8">
        <v>427.40275968000003</v>
      </c>
      <c r="X34" s="8">
        <v>333.03322368000011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58.052100960000018</v>
      </c>
      <c r="D36" s="8">
        <v>0</v>
      </c>
      <c r="E36" s="8">
        <v>5.8053009600000003</v>
      </c>
      <c r="F36" s="8">
        <v>2.9026504799999988</v>
      </c>
      <c r="G36" s="8">
        <v>8.707724279999999</v>
      </c>
      <c r="H36" s="8">
        <v>143.45517456000002</v>
      </c>
      <c r="I36" s="8">
        <v>127.49673024000003</v>
      </c>
      <c r="J36" s="8">
        <v>192.08831327999999</v>
      </c>
      <c r="K36" s="8">
        <v>175.33435464000002</v>
      </c>
      <c r="L36" s="8">
        <v>247.17370464000001</v>
      </c>
      <c r="M36" s="8">
        <v>81.789412320000011</v>
      </c>
      <c r="N36" s="8">
        <v>74.76221772000001</v>
      </c>
      <c r="O36" s="8">
        <v>12.851349840000001</v>
      </c>
      <c r="P36" s="8">
        <v>17.23849092</v>
      </c>
      <c r="Q36" s="8">
        <v>11.579481000000001</v>
      </c>
      <c r="R36" s="8">
        <v>48.015036360000003</v>
      </c>
      <c r="S36" s="8">
        <v>72.178045559999987</v>
      </c>
      <c r="T36" s="8">
        <v>60.770297520000014</v>
      </c>
      <c r="U36" s="8">
        <v>16.410492720000001</v>
      </c>
      <c r="V36" s="8">
        <v>52.997109480000013</v>
      </c>
      <c r="W36" s="8">
        <v>13.514884200000001</v>
      </c>
      <c r="X36" s="8">
        <v>50.218034039999999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431.94226931999987</v>
      </c>
      <c r="D42" s="8">
        <v>397.93104</v>
      </c>
      <c r="E42" s="8">
        <v>605.39930135999998</v>
      </c>
      <c r="F42" s="8">
        <v>367.32096000000013</v>
      </c>
      <c r="G42" s="8">
        <v>496.56357864000012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12.686038559999997</v>
      </c>
      <c r="G43" s="8">
        <v>0</v>
      </c>
      <c r="H43" s="8">
        <v>0.69784416000000005</v>
      </c>
      <c r="I43" s="8">
        <v>1.0878472800000003</v>
      </c>
      <c r="J43" s="8">
        <v>1.8939959999999999E-2</v>
      </c>
      <c r="K43" s="8">
        <v>2.8607342400000002</v>
      </c>
      <c r="L43" s="8">
        <v>0.12697776</v>
      </c>
      <c r="M43" s="8">
        <v>0.12377664000000001</v>
      </c>
      <c r="N43" s="8">
        <v>0.10723752</v>
      </c>
      <c r="O43" s="8">
        <v>1.6400404799999997</v>
      </c>
      <c r="P43" s="8">
        <v>1.1195917200000003</v>
      </c>
      <c r="Q43" s="8">
        <v>0.46602971999999993</v>
      </c>
      <c r="R43" s="8">
        <v>5.3618760000000015E-2</v>
      </c>
      <c r="S43" s="8">
        <v>4.7216519999999998E-2</v>
      </c>
      <c r="T43" s="8">
        <v>5.9754239999999993E-2</v>
      </c>
      <c r="U43" s="8">
        <v>5.0417639999999986E-2</v>
      </c>
      <c r="V43" s="8">
        <v>11.035594440000002</v>
      </c>
      <c r="W43" s="8">
        <v>0.82375488000000019</v>
      </c>
      <c r="X43" s="8">
        <v>0.10056852000000001</v>
      </c>
    </row>
    <row r="44" spans="1:24" ht="11.25" customHeight="1" x14ac:dyDescent="0.2">
      <c r="A44" s="28" t="s">
        <v>74</v>
      </c>
      <c r="B44" s="7" t="s">
        <v>75</v>
      </c>
      <c r="C44" s="8">
        <v>118.81543968000004</v>
      </c>
      <c r="D44" s="8">
        <v>22.654825200000001</v>
      </c>
      <c r="E44" s="8">
        <v>22.473151920000003</v>
      </c>
      <c r="F44" s="8">
        <v>80.173365840000002</v>
      </c>
      <c r="G44" s="8">
        <v>25.605065520000004</v>
      </c>
      <c r="H44" s="8">
        <v>589.37264063999999</v>
      </c>
      <c r="I44" s="8">
        <v>587.41714512000021</v>
      </c>
      <c r="J44" s="8">
        <v>313.82721648</v>
      </c>
      <c r="K44" s="8">
        <v>492.41818080000002</v>
      </c>
      <c r="L44" s="8">
        <v>220.02389640000004</v>
      </c>
      <c r="M44" s="8">
        <v>449.22703031999998</v>
      </c>
      <c r="N44" s="8">
        <v>481.50357336000013</v>
      </c>
      <c r="O44" s="8">
        <v>337.37926247999991</v>
      </c>
      <c r="P44" s="8">
        <v>254.64101544000005</v>
      </c>
      <c r="Q44" s="8">
        <v>278.9994456</v>
      </c>
      <c r="R44" s="8">
        <v>190.11830112000004</v>
      </c>
      <c r="S44" s="8">
        <v>133.11134352000002</v>
      </c>
      <c r="T44" s="8">
        <v>234.14509296</v>
      </c>
      <c r="U44" s="8">
        <v>280.30821768000004</v>
      </c>
      <c r="V44" s="8">
        <v>240.57554688000005</v>
      </c>
      <c r="W44" s="8">
        <v>130.24163016000003</v>
      </c>
      <c r="X44" s="8">
        <v>91.381938480000017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5.198436E-2</v>
      </c>
      <c r="I46" s="8">
        <v>0.10713528000000001</v>
      </c>
      <c r="J46" s="8">
        <v>0.10106604000000001</v>
      </c>
      <c r="K46" s="8">
        <v>8.8927560000000017E-2</v>
      </c>
      <c r="L46" s="8">
        <v>0.10713528000000001</v>
      </c>
      <c r="M46" s="8">
        <v>1.0631725200000002</v>
      </c>
      <c r="N46" s="8">
        <v>0</v>
      </c>
      <c r="O46" s="8">
        <v>0.83333304000000008</v>
      </c>
      <c r="P46" s="8">
        <v>0.53303759999999989</v>
      </c>
      <c r="Q46" s="8">
        <v>0.37682063999999998</v>
      </c>
      <c r="R46" s="8">
        <v>0.40743071999999991</v>
      </c>
      <c r="S46" s="8">
        <v>0.47788667999999984</v>
      </c>
      <c r="T46" s="8">
        <v>0.63436752000000018</v>
      </c>
      <c r="U46" s="8">
        <v>0.46891476000000004</v>
      </c>
      <c r="V46" s="8">
        <v>0.19606284000000002</v>
      </c>
      <c r="W46" s="8">
        <v>6.4386719999999995E-2</v>
      </c>
      <c r="X46" s="8">
        <v>3.9845880000000007E-2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158.74571699999998</v>
      </c>
      <c r="D48" s="8">
        <v>221.58243899999999</v>
      </c>
      <c r="E48" s="8">
        <v>247.45254300000005</v>
      </c>
      <c r="F48" s="8">
        <v>180.24306300000003</v>
      </c>
      <c r="G48" s="8">
        <v>192.46312799999998</v>
      </c>
      <c r="H48" s="8">
        <v>201.64388400000004</v>
      </c>
      <c r="I48" s="8">
        <v>197.15880599999997</v>
      </c>
      <c r="J48" s="8">
        <v>224.30233799999996</v>
      </c>
      <c r="K48" s="8">
        <v>203.02963199999999</v>
      </c>
      <c r="L48" s="8">
        <v>205.569819</v>
      </c>
      <c r="M48" s="8">
        <v>195.26059799999999</v>
      </c>
      <c r="N48" s="8">
        <v>202.52629800000003</v>
      </c>
      <c r="O48" s="8">
        <v>225.52381799999998</v>
      </c>
      <c r="P48" s="8">
        <v>218.71055700000002</v>
      </c>
      <c r="Q48" s="8">
        <v>220.97415600000002</v>
      </c>
      <c r="R48" s="8">
        <v>181.43716499999996</v>
      </c>
      <c r="S48" s="8">
        <v>213.34727699999996</v>
      </c>
      <c r="T48" s="8">
        <v>179.77272299999998</v>
      </c>
      <c r="U48" s="8">
        <v>210.30586200000002</v>
      </c>
      <c r="V48" s="8">
        <v>203.83412400000006</v>
      </c>
      <c r="W48" s="8">
        <v>219.696516</v>
      </c>
      <c r="X48" s="8">
        <v>228.12578099999999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3.0639106800000002</v>
      </c>
      <c r="G50" s="8">
        <v>0</v>
      </c>
      <c r="H50" s="8">
        <v>18.037517399999999</v>
      </c>
      <c r="I50" s="8">
        <v>17.357234759999997</v>
      </c>
      <c r="J50" s="8">
        <v>65.059613999999996</v>
      </c>
      <c r="K50" s="8">
        <v>58.692717359999996</v>
      </c>
      <c r="L50" s="8">
        <v>28.70301924</v>
      </c>
      <c r="M50" s="8">
        <v>25.608498480000002</v>
      </c>
      <c r="N50" s="8">
        <v>15.28894332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283.85478000000006</v>
      </c>
      <c r="D51" s="27">
        <v>220.79276999999999</v>
      </c>
      <c r="E51" s="27">
        <v>191.00367000000003</v>
      </c>
      <c r="F51" s="27">
        <v>174.44295000000002</v>
      </c>
      <c r="G51" s="27">
        <v>273.45384000000001</v>
      </c>
      <c r="H51" s="27">
        <v>305.99908812000001</v>
      </c>
      <c r="I51" s="27">
        <v>317.25956988000007</v>
      </c>
      <c r="J51" s="27">
        <v>289.7413081200001</v>
      </c>
      <c r="K51" s="27">
        <v>355.86038664000023</v>
      </c>
      <c r="L51" s="27">
        <v>61.768052280000013</v>
      </c>
      <c r="M51" s="27">
        <v>325.47611052000008</v>
      </c>
      <c r="N51" s="27">
        <v>329.79421728000011</v>
      </c>
      <c r="O51" s="27">
        <v>258.21838152000004</v>
      </c>
      <c r="P51" s="27">
        <v>198.32249844000003</v>
      </c>
      <c r="Q51" s="27">
        <v>176.89575420000003</v>
      </c>
      <c r="R51" s="27">
        <v>202.26859488000002</v>
      </c>
      <c r="S51" s="27">
        <v>188.54803835999999</v>
      </c>
      <c r="T51" s="27">
        <v>210.48251004000002</v>
      </c>
      <c r="U51" s="27">
        <v>263.8647792000001</v>
      </c>
      <c r="V51" s="27">
        <v>293.21542404000002</v>
      </c>
      <c r="W51" s="27">
        <v>268.48562400000003</v>
      </c>
      <c r="X51" s="27">
        <v>292.65862032000007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0.83447712000000007</v>
      </c>
      <c r="K61" s="49">
        <f t="shared" si="11"/>
        <v>1.8096479999999998E-2</v>
      </c>
      <c r="L61" s="49">
        <f t="shared" si="11"/>
        <v>2.5487999999999999E-3</v>
      </c>
      <c r="M61" s="49">
        <f t="shared" si="11"/>
        <v>7.9012800000000018E-3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0.83982960000000006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0.83447712000000007</v>
      </c>
      <c r="K68" s="52">
        <v>1.8096479999999998E-2</v>
      </c>
      <c r="L68" s="52">
        <v>2.5487999999999999E-3</v>
      </c>
      <c r="M68" s="52">
        <v>7.9012800000000018E-3</v>
      </c>
      <c r="N68" s="52">
        <v>0</v>
      </c>
      <c r="O68" s="52">
        <v>0</v>
      </c>
      <c r="P68" s="52">
        <v>0</v>
      </c>
      <c r="Q68" s="52">
        <v>0.83982960000000006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41772.338190599243</v>
      </c>
      <c r="D2" s="21">
        <f t="shared" ref="D2:X2" si="0">SUM(D3,D17,D22,D25,D26,D51,D52)</f>
        <v>44249.373233285165</v>
      </c>
      <c r="E2" s="21">
        <f t="shared" si="0"/>
        <v>45590.890704530495</v>
      </c>
      <c r="F2" s="21">
        <f t="shared" si="0"/>
        <v>48678.203886374242</v>
      </c>
      <c r="G2" s="21">
        <f t="shared" si="0"/>
        <v>49187.146591161982</v>
      </c>
      <c r="H2" s="21">
        <f t="shared" si="0"/>
        <v>48831.02925785628</v>
      </c>
      <c r="I2" s="21">
        <f t="shared" si="0"/>
        <v>47659.004294578648</v>
      </c>
      <c r="J2" s="21">
        <f t="shared" si="0"/>
        <v>45572.070095163348</v>
      </c>
      <c r="K2" s="21">
        <f t="shared" si="0"/>
        <v>45069.255748027048</v>
      </c>
      <c r="L2" s="21">
        <f t="shared" si="0"/>
        <v>42636.969086649355</v>
      </c>
      <c r="M2" s="21">
        <f t="shared" si="0"/>
        <v>44176.429128745083</v>
      </c>
      <c r="N2" s="21">
        <f t="shared" si="0"/>
        <v>42116.17647700799</v>
      </c>
      <c r="O2" s="21">
        <f t="shared" si="0"/>
        <v>41337.087281907501</v>
      </c>
      <c r="P2" s="21">
        <f t="shared" si="0"/>
        <v>42672.092757634549</v>
      </c>
      <c r="Q2" s="21">
        <f t="shared" si="0"/>
        <v>40874.363534517273</v>
      </c>
      <c r="R2" s="21">
        <f t="shared" si="0"/>
        <v>41903.244415500405</v>
      </c>
      <c r="S2" s="21">
        <f t="shared" si="0"/>
        <v>43183.184064401532</v>
      </c>
      <c r="T2" s="21">
        <f t="shared" si="0"/>
        <v>43826.505659890849</v>
      </c>
      <c r="U2" s="21">
        <f t="shared" si="0"/>
        <v>43225.013782633723</v>
      </c>
      <c r="V2" s="21">
        <f t="shared" si="0"/>
        <v>43463.601182323611</v>
      </c>
      <c r="W2" s="21">
        <f t="shared" si="0"/>
        <v>40257.872010154715</v>
      </c>
      <c r="X2" s="21">
        <f t="shared" si="0"/>
        <v>42079.267318299106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2713.9414753192395</v>
      </c>
      <c r="D3" s="24">
        <f t="shared" si="1"/>
        <v>2419.4811465651665</v>
      </c>
      <c r="E3" s="24">
        <f t="shared" si="1"/>
        <v>2329.9112458104973</v>
      </c>
      <c r="F3" s="24">
        <f t="shared" si="1"/>
        <v>2200.2075508942462</v>
      </c>
      <c r="G3" s="24">
        <f t="shared" si="1"/>
        <v>2147.5340610819785</v>
      </c>
      <c r="H3" s="24">
        <f t="shared" si="1"/>
        <v>2040.5089670962811</v>
      </c>
      <c r="I3" s="24">
        <f t="shared" si="1"/>
        <v>2193.5342452186514</v>
      </c>
      <c r="J3" s="24">
        <f t="shared" si="1"/>
        <v>2039.2847248833473</v>
      </c>
      <c r="K3" s="24">
        <f t="shared" si="1"/>
        <v>1943.0733666670342</v>
      </c>
      <c r="L3" s="24">
        <f t="shared" si="1"/>
        <v>1622.5176198093591</v>
      </c>
      <c r="M3" s="24">
        <f t="shared" si="1"/>
        <v>1526.7508448650856</v>
      </c>
      <c r="N3" s="24">
        <f t="shared" si="1"/>
        <v>1429.7093011679883</v>
      </c>
      <c r="O3" s="24">
        <f t="shared" si="1"/>
        <v>1440.1606555474943</v>
      </c>
      <c r="P3" s="24">
        <f t="shared" si="1"/>
        <v>1435.2448172745542</v>
      </c>
      <c r="Q3" s="24">
        <f t="shared" si="1"/>
        <v>1434.6597505172717</v>
      </c>
      <c r="R3" s="24">
        <f t="shared" si="1"/>
        <v>1487.2416979803997</v>
      </c>
      <c r="S3" s="24">
        <f t="shared" si="1"/>
        <v>1518.8484595615341</v>
      </c>
      <c r="T3" s="24">
        <f t="shared" si="1"/>
        <v>1393.8267364908593</v>
      </c>
      <c r="U3" s="24">
        <f t="shared" si="1"/>
        <v>1295.9680134737209</v>
      </c>
      <c r="V3" s="24">
        <f t="shared" si="1"/>
        <v>1324.4369858836092</v>
      </c>
      <c r="W3" s="24">
        <f t="shared" si="1"/>
        <v>1463.3140695947172</v>
      </c>
      <c r="X3" s="24">
        <f t="shared" si="1"/>
        <v>1349.9606019391044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1010.3366142234775</v>
      </c>
      <c r="D4" s="19">
        <f t="shared" si="2"/>
        <v>988.14788791502497</v>
      </c>
      <c r="E4" s="19">
        <f t="shared" si="2"/>
        <v>872.48537983389201</v>
      </c>
      <c r="F4" s="19">
        <f t="shared" si="2"/>
        <v>747.30113290662393</v>
      </c>
      <c r="G4" s="19">
        <f t="shared" si="2"/>
        <v>738.41546255182936</v>
      </c>
      <c r="H4" s="19">
        <f t="shared" si="2"/>
        <v>705.68689048497879</v>
      </c>
      <c r="I4" s="19">
        <f t="shared" si="2"/>
        <v>908.96170777481939</v>
      </c>
      <c r="J4" s="19">
        <f t="shared" si="2"/>
        <v>838.49628408928243</v>
      </c>
      <c r="K4" s="19">
        <f t="shared" si="2"/>
        <v>702.00373550927225</v>
      </c>
      <c r="L4" s="19">
        <f t="shared" si="2"/>
        <v>560.03300317593892</v>
      </c>
      <c r="M4" s="19">
        <f t="shared" si="2"/>
        <v>461.56623840271254</v>
      </c>
      <c r="N4" s="19">
        <f t="shared" si="2"/>
        <v>451.5653444776845</v>
      </c>
      <c r="O4" s="19">
        <f t="shared" si="2"/>
        <v>452.85518877642539</v>
      </c>
      <c r="P4" s="19">
        <f t="shared" si="2"/>
        <v>440.09053338422598</v>
      </c>
      <c r="Q4" s="19">
        <f t="shared" si="2"/>
        <v>420.5331391402799</v>
      </c>
      <c r="R4" s="19">
        <f t="shared" si="2"/>
        <v>502.43022544783713</v>
      </c>
      <c r="S4" s="19">
        <f t="shared" si="2"/>
        <v>587.8170092388068</v>
      </c>
      <c r="T4" s="19">
        <f t="shared" si="2"/>
        <v>492.17506020590429</v>
      </c>
      <c r="U4" s="19">
        <f t="shared" si="2"/>
        <v>479.393487620896</v>
      </c>
      <c r="V4" s="19">
        <f t="shared" si="2"/>
        <v>357.0657161960246</v>
      </c>
      <c r="W4" s="19">
        <f t="shared" si="2"/>
        <v>480.36819730338675</v>
      </c>
      <c r="X4" s="19">
        <f t="shared" si="2"/>
        <v>413.51242359477595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5.2668354815999976</v>
      </c>
      <c r="D5" s="8">
        <f>FC_IND_E!D5+FC_TRA_E!D5+FC_OTH_E!D5</f>
        <v>2.6327243711999997</v>
      </c>
      <c r="E5" s="8">
        <f>FC_IND_E!E5+FC_TRA_E!E5+FC_OTH_E!E5</f>
        <v>15.640684751999995</v>
      </c>
      <c r="F5" s="8">
        <f>FC_IND_E!F5+FC_TRA_E!F5+FC_OTH_E!F5</f>
        <v>5.7244594176000021</v>
      </c>
      <c r="G5" s="8">
        <f>FC_IND_E!G5+FC_TRA_E!G5+FC_OTH_E!G5</f>
        <v>16.416218649599994</v>
      </c>
      <c r="H5" s="8">
        <f>FC_IND_E!H5+FC_TRA_E!H5+FC_OTH_E!H5</f>
        <v>10.859554675199998</v>
      </c>
      <c r="I5" s="8">
        <f>FC_IND_E!I5+FC_TRA_E!I5+FC_OTH_E!I5</f>
        <v>0.38794029120000001</v>
      </c>
      <c r="J5" s="8">
        <f>FC_IND_E!J5+FC_TRA_E!J5+FC_OTH_E!J5</f>
        <v>183.38412523200003</v>
      </c>
      <c r="K5" s="8">
        <f>FC_IND_E!K5+FC_TRA_E!K5+FC_OTH_E!K5</f>
        <v>4.8539338848</v>
      </c>
      <c r="L5" s="8">
        <f>FC_IND_E!L5+FC_TRA_E!L5+FC_OTH_E!L5</f>
        <v>11.290830566399999</v>
      </c>
      <c r="M5" s="8">
        <f>FC_IND_E!M5+FC_TRA_E!M5+FC_OTH_E!M5</f>
        <v>7.6131982080000009</v>
      </c>
      <c r="N5" s="8">
        <f>FC_IND_E!N5+FC_TRA_E!N5+FC_OTH_E!N5</f>
        <v>11.021109792000001</v>
      </c>
      <c r="O5" s="8">
        <f>FC_IND_E!O5+FC_TRA_E!O5+FC_OTH_E!O5</f>
        <v>13.647593836800002</v>
      </c>
      <c r="P5" s="8">
        <f>FC_IND_E!P5+FC_TRA_E!P5+FC_OTH_E!P5</f>
        <v>2.5145048543999997</v>
      </c>
      <c r="Q5" s="8">
        <f>FC_IND_E!Q5+FC_TRA_E!Q5+FC_OTH_E!Q5</f>
        <v>2.0211723840000002</v>
      </c>
      <c r="R5" s="8">
        <f>FC_IND_E!R5+FC_TRA_E!R5+FC_OTH_E!R5</f>
        <v>7.5414344544</v>
      </c>
      <c r="S5" s="8">
        <f>FC_IND_E!S5+FC_TRA_E!S5+FC_OTH_E!S5</f>
        <v>172.04718558719998</v>
      </c>
      <c r="T5" s="8">
        <f>FC_IND_E!T5+FC_TRA_E!T5+FC_OTH_E!T5</f>
        <v>198.81887921279997</v>
      </c>
      <c r="U5" s="8">
        <f>FC_IND_E!U5+FC_TRA_E!U5+FC_OTH_E!U5</f>
        <v>162.84201077759997</v>
      </c>
      <c r="V5" s="8">
        <f>FC_IND_E!V5+FC_TRA_E!V5+FC_OTH_E!V5</f>
        <v>51.183850502400006</v>
      </c>
      <c r="W5" s="8">
        <f>FC_IND_E!W5+FC_TRA_E!W5+FC_OTH_E!W5</f>
        <v>56.280463747199988</v>
      </c>
      <c r="X5" s="8">
        <f>FC_IND_E!X5+FC_TRA_E!X5+FC_OTH_E!X5</f>
        <v>72.402347001600006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1005.0697787418775</v>
      </c>
      <c r="D7" s="8">
        <f>FC_IND_E!D7+FC_TRA_E!D7+FC_OTH_E!D7</f>
        <v>985.515163543825</v>
      </c>
      <c r="E7" s="8">
        <f>FC_IND_E!E7+FC_TRA_E!E7+FC_OTH_E!E7</f>
        <v>856.84469508189204</v>
      </c>
      <c r="F7" s="8">
        <f>FC_IND_E!F7+FC_TRA_E!F7+FC_OTH_E!F7</f>
        <v>741.57667348902396</v>
      </c>
      <c r="G7" s="8">
        <f>FC_IND_E!G7+FC_TRA_E!G7+FC_OTH_E!G7</f>
        <v>721.99924390222941</v>
      </c>
      <c r="H7" s="8">
        <f>FC_IND_E!H7+FC_TRA_E!H7+FC_OTH_E!H7</f>
        <v>694.82733580977879</v>
      </c>
      <c r="I7" s="8">
        <f>FC_IND_E!I7+FC_TRA_E!I7+FC_OTH_E!I7</f>
        <v>908.57376748361935</v>
      </c>
      <c r="J7" s="8">
        <f>FC_IND_E!J7+FC_TRA_E!J7+FC_OTH_E!J7</f>
        <v>655.11215885728234</v>
      </c>
      <c r="K7" s="8">
        <f>FC_IND_E!K7+FC_TRA_E!K7+FC_OTH_E!K7</f>
        <v>697.14980162447227</v>
      </c>
      <c r="L7" s="8">
        <f>FC_IND_E!L7+FC_TRA_E!L7+FC_OTH_E!L7</f>
        <v>548.7421726095389</v>
      </c>
      <c r="M7" s="8">
        <f>FC_IND_E!M7+FC_TRA_E!M7+FC_OTH_E!M7</f>
        <v>453.95304019471251</v>
      </c>
      <c r="N7" s="8">
        <f>FC_IND_E!N7+FC_TRA_E!N7+FC_OTH_E!N7</f>
        <v>440.5442346856845</v>
      </c>
      <c r="O7" s="8">
        <f>FC_IND_E!O7+FC_TRA_E!O7+FC_OTH_E!O7</f>
        <v>439.20759493962538</v>
      </c>
      <c r="P7" s="8">
        <f>FC_IND_E!P7+FC_TRA_E!P7+FC_OTH_E!P7</f>
        <v>437.57602852982598</v>
      </c>
      <c r="Q7" s="8">
        <f>FC_IND_E!Q7+FC_TRA_E!Q7+FC_OTH_E!Q7</f>
        <v>418.51196675627989</v>
      </c>
      <c r="R7" s="8">
        <f>FC_IND_E!R7+FC_TRA_E!R7+FC_OTH_E!R7</f>
        <v>494.88879099343711</v>
      </c>
      <c r="S7" s="8">
        <f>FC_IND_E!S7+FC_TRA_E!S7+FC_OTH_E!S7</f>
        <v>415.76982365160677</v>
      </c>
      <c r="T7" s="8">
        <f>FC_IND_E!T7+FC_TRA_E!T7+FC_OTH_E!T7</f>
        <v>293.35618099310432</v>
      </c>
      <c r="U7" s="8">
        <f>FC_IND_E!U7+FC_TRA_E!U7+FC_OTH_E!U7</f>
        <v>316.55147684329603</v>
      </c>
      <c r="V7" s="8">
        <f>FC_IND_E!V7+FC_TRA_E!V7+FC_OTH_E!V7</f>
        <v>305.8818656936246</v>
      </c>
      <c r="W7" s="8">
        <f>FC_IND_E!W7+FC_TRA_E!W7+FC_OTH_E!W7</f>
        <v>424.08773355618678</v>
      </c>
      <c r="X7" s="8">
        <f>FC_IND_E!X7+FC_TRA_E!X7+FC_OTH_E!X7</f>
        <v>341.11007659317596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196.22321507925409</v>
      </c>
      <c r="D8" s="19">
        <f t="shared" si="3"/>
        <v>204.85515579617081</v>
      </c>
      <c r="E8" s="19">
        <f t="shared" si="3"/>
        <v>243.61557859973243</v>
      </c>
      <c r="F8" s="19">
        <f t="shared" si="3"/>
        <v>282.1219178963554</v>
      </c>
      <c r="G8" s="19">
        <f t="shared" si="3"/>
        <v>250.21547650362496</v>
      </c>
      <c r="H8" s="19">
        <f t="shared" si="3"/>
        <v>210.60223131373573</v>
      </c>
      <c r="I8" s="19">
        <f t="shared" si="3"/>
        <v>179.09177472261052</v>
      </c>
      <c r="J8" s="19">
        <f t="shared" si="3"/>
        <v>183.26691498303427</v>
      </c>
      <c r="K8" s="19">
        <f t="shared" si="3"/>
        <v>173.09169381650034</v>
      </c>
      <c r="L8" s="19">
        <f t="shared" si="3"/>
        <v>161.52832645220394</v>
      </c>
      <c r="M8" s="19">
        <f t="shared" si="3"/>
        <v>153.90281496814922</v>
      </c>
      <c r="N8" s="19">
        <f t="shared" si="3"/>
        <v>160.9721206848244</v>
      </c>
      <c r="O8" s="19">
        <f t="shared" si="3"/>
        <v>165.27410092998085</v>
      </c>
      <c r="P8" s="19">
        <f t="shared" si="3"/>
        <v>161.4463990639025</v>
      </c>
      <c r="Q8" s="19">
        <f t="shared" si="3"/>
        <v>185.537120844307</v>
      </c>
      <c r="R8" s="19">
        <f t="shared" si="3"/>
        <v>181.59038136849614</v>
      </c>
      <c r="S8" s="19">
        <f t="shared" si="3"/>
        <v>154.38643500331915</v>
      </c>
      <c r="T8" s="19">
        <f t="shared" si="3"/>
        <v>144.70819630383463</v>
      </c>
      <c r="U8" s="19">
        <f t="shared" si="3"/>
        <v>159.06387136477295</v>
      </c>
      <c r="V8" s="19">
        <f t="shared" si="3"/>
        <v>140.72778713713353</v>
      </c>
      <c r="W8" s="19">
        <f t="shared" si="3"/>
        <v>126.65904779583295</v>
      </c>
      <c r="X8" s="19">
        <f t="shared" ref="X8" si="4">SUM(X9:X10)</f>
        <v>118.27206226377623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79.42089022559999</v>
      </c>
      <c r="D9" s="8">
        <f>FC_IND_E!D9+FC_TRA_E!D9+FC_OTH_E!D9</f>
        <v>91.9610486256</v>
      </c>
      <c r="E9" s="8">
        <f>FC_IND_E!E9+FC_TRA_E!E9+FC_OTH_E!E9</f>
        <v>123.31144462559996</v>
      </c>
      <c r="F9" s="8">
        <f>FC_IND_E!F9+FC_TRA_E!F9+FC_OTH_E!F9</f>
        <v>150.48190079999998</v>
      </c>
      <c r="G9" s="8">
        <f>FC_IND_E!G9+FC_TRA_E!G9+FC_OTH_E!G9</f>
        <v>135.85160302560001</v>
      </c>
      <c r="H9" s="8">
        <f>FC_IND_E!H9+FC_TRA_E!H9+FC_OTH_E!H9</f>
        <v>136.59520052639996</v>
      </c>
      <c r="I9" s="8">
        <f>FC_IND_E!I9+FC_TRA_E!I9+FC_OTH_E!I9</f>
        <v>161.17255529759996</v>
      </c>
      <c r="J9" s="8">
        <f>FC_IND_E!J9+FC_TRA_E!J9+FC_OTH_E!J9</f>
        <v>170.82949403519996</v>
      </c>
      <c r="K9" s="8">
        <f>FC_IND_E!K9+FC_TRA_E!K9+FC_OTH_E!K9</f>
        <v>165.29047217759995</v>
      </c>
      <c r="L9" s="8">
        <f>FC_IND_E!L9+FC_TRA_E!L9+FC_OTH_E!L9</f>
        <v>152.04535352159999</v>
      </c>
      <c r="M9" s="8">
        <f>FC_IND_E!M9+FC_TRA_E!M9+FC_OTH_E!M9</f>
        <v>141.09948985439996</v>
      </c>
      <c r="N9" s="8">
        <f>FC_IND_E!N9+FC_TRA_E!N9+FC_OTH_E!N9</f>
        <v>146.67511541759993</v>
      </c>
      <c r="O9" s="8">
        <f>FC_IND_E!O9+FC_TRA_E!O9+FC_OTH_E!O9</f>
        <v>153.00179479199994</v>
      </c>
      <c r="P9" s="8">
        <f>FC_IND_E!P9+FC_TRA_E!P9+FC_OTH_E!P9</f>
        <v>151.78777188960004</v>
      </c>
      <c r="Q9" s="8">
        <f>FC_IND_E!Q9+FC_TRA_E!Q9+FC_OTH_E!Q9</f>
        <v>178.15159084799998</v>
      </c>
      <c r="R9" s="8">
        <f>FC_IND_E!R9+FC_TRA_E!R9+FC_OTH_E!R9</f>
        <v>170.50988945759997</v>
      </c>
      <c r="S9" s="8">
        <f>FC_IND_E!S9+FC_TRA_E!S9+FC_OTH_E!S9</f>
        <v>145.4238109632</v>
      </c>
      <c r="T9" s="8">
        <f>FC_IND_E!T9+FC_TRA_E!T9+FC_OTH_E!T9</f>
        <v>134.95684577759999</v>
      </c>
      <c r="U9" s="8">
        <f>FC_IND_E!U9+FC_TRA_E!U9+FC_OTH_E!U9</f>
        <v>143.73902373600001</v>
      </c>
      <c r="V9" s="8">
        <f>FC_IND_E!V9+FC_TRA_E!V9+FC_OTH_E!V9</f>
        <v>137.87870268479998</v>
      </c>
      <c r="W9" s="8">
        <f>FC_IND_E!W9+FC_TRA_E!W9+FC_OTH_E!W9</f>
        <v>121.91880919679996</v>
      </c>
      <c r="X9" s="8">
        <f>FC_IND_E!X9+FC_TRA_E!X9+FC_OTH_E!X9</f>
        <v>111.66163747199998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116.80232485365411</v>
      </c>
      <c r="D10" s="8">
        <f>FC_IND_E!D10+FC_TRA_E!D10+FC_OTH_E!D10</f>
        <v>112.89410717057081</v>
      </c>
      <c r="E10" s="8">
        <f>FC_IND_E!E10+FC_TRA_E!E10+FC_OTH_E!E10</f>
        <v>120.30413397413247</v>
      </c>
      <c r="F10" s="8">
        <f>FC_IND_E!F10+FC_TRA_E!F10+FC_OTH_E!F10</f>
        <v>131.64001709635545</v>
      </c>
      <c r="G10" s="8">
        <f>FC_IND_E!G10+FC_TRA_E!G10+FC_OTH_E!G10</f>
        <v>114.36387347802494</v>
      </c>
      <c r="H10" s="8">
        <f>FC_IND_E!H10+FC_TRA_E!H10+FC_OTH_E!H10</f>
        <v>74.007030787335765</v>
      </c>
      <c r="I10" s="8">
        <f>FC_IND_E!I10+FC_TRA_E!I10+FC_OTH_E!I10</f>
        <v>17.919219425010574</v>
      </c>
      <c r="J10" s="8">
        <f>FC_IND_E!J10+FC_TRA_E!J10+FC_OTH_E!J10</f>
        <v>12.437420947834319</v>
      </c>
      <c r="K10" s="8">
        <f>FC_IND_E!K10+FC_TRA_E!K10+FC_OTH_E!K10</f>
        <v>7.8012216389003761</v>
      </c>
      <c r="L10" s="8">
        <f>FC_IND_E!L10+FC_TRA_E!L10+FC_OTH_E!L10</f>
        <v>9.4829729306039425</v>
      </c>
      <c r="M10" s="8">
        <f>FC_IND_E!M10+FC_TRA_E!M10+FC_OTH_E!M10</f>
        <v>12.803325113749262</v>
      </c>
      <c r="N10" s="8">
        <f>FC_IND_E!N10+FC_TRA_E!N10+FC_OTH_E!N10</f>
        <v>14.297005267224465</v>
      </c>
      <c r="O10" s="8">
        <f>FC_IND_E!O10+FC_TRA_E!O10+FC_OTH_E!O10</f>
        <v>12.272306137980904</v>
      </c>
      <c r="P10" s="8">
        <f>FC_IND_E!P10+FC_TRA_E!P10+FC_OTH_E!P10</f>
        <v>9.6586271743024703</v>
      </c>
      <c r="Q10" s="8">
        <f>FC_IND_E!Q10+FC_TRA_E!Q10+FC_OTH_E!Q10</f>
        <v>7.385529996307004</v>
      </c>
      <c r="R10" s="8">
        <f>FC_IND_E!R10+FC_TRA_E!R10+FC_OTH_E!R10</f>
        <v>11.080491910896161</v>
      </c>
      <c r="S10" s="8">
        <f>FC_IND_E!S10+FC_TRA_E!S10+FC_OTH_E!S10</f>
        <v>8.9626240401191648</v>
      </c>
      <c r="T10" s="8">
        <f>FC_IND_E!T10+FC_TRA_E!T10+FC_OTH_E!T10</f>
        <v>9.7513505262346367</v>
      </c>
      <c r="U10" s="8">
        <f>FC_IND_E!U10+FC_TRA_E!U10+FC_OTH_E!U10</f>
        <v>15.324847628772947</v>
      </c>
      <c r="V10" s="8">
        <f>FC_IND_E!V10+FC_TRA_E!V10+FC_OTH_E!V10</f>
        <v>2.8490844523335435</v>
      </c>
      <c r="W10" s="8">
        <f>FC_IND_E!W10+FC_TRA_E!W10+FC_OTH_E!W10</f>
        <v>4.7402385990329945</v>
      </c>
      <c r="X10" s="8">
        <f>FC_IND_E!X10+FC_TRA_E!X10+FC_OTH_E!X10</f>
        <v>6.6104247917762482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1507.3816460165078</v>
      </c>
      <c r="D11" s="19">
        <f t="shared" si="5"/>
        <v>1226.4781028539708</v>
      </c>
      <c r="E11" s="19">
        <f t="shared" si="5"/>
        <v>1213.8102873768732</v>
      </c>
      <c r="F11" s="19">
        <f t="shared" si="5"/>
        <v>1170.7845000912671</v>
      </c>
      <c r="G11" s="19">
        <f t="shared" si="5"/>
        <v>1158.903122026524</v>
      </c>
      <c r="H11" s="19">
        <f t="shared" si="5"/>
        <v>1124.2198452975667</v>
      </c>
      <c r="I11" s="19">
        <f t="shared" si="5"/>
        <v>1105.4807627212213</v>
      </c>
      <c r="J11" s="19">
        <f t="shared" si="5"/>
        <v>1017.5215258110305</v>
      </c>
      <c r="K11" s="19">
        <f t="shared" si="5"/>
        <v>1067.9779373412616</v>
      </c>
      <c r="L11" s="19">
        <f t="shared" si="5"/>
        <v>900.95629018121633</v>
      </c>
      <c r="M11" s="19">
        <f t="shared" si="5"/>
        <v>911.28179149422385</v>
      </c>
      <c r="N11" s="19">
        <f t="shared" si="5"/>
        <v>817.17183600547946</v>
      </c>
      <c r="O11" s="19">
        <f t="shared" si="5"/>
        <v>822.03136584108813</v>
      </c>
      <c r="P11" s="19">
        <f t="shared" si="5"/>
        <v>833.7078848264257</v>
      </c>
      <c r="Q11" s="19">
        <f t="shared" si="5"/>
        <v>828.58949053268486</v>
      </c>
      <c r="R11" s="19">
        <f t="shared" si="5"/>
        <v>803.22109116406659</v>
      </c>
      <c r="S11" s="19">
        <f t="shared" si="5"/>
        <v>776.64501531940812</v>
      </c>
      <c r="T11" s="19">
        <f t="shared" si="5"/>
        <v>756.94347998112028</v>
      </c>
      <c r="U11" s="19">
        <f t="shared" si="5"/>
        <v>657.51065448805196</v>
      </c>
      <c r="V11" s="19">
        <f t="shared" si="5"/>
        <v>826.64348255045104</v>
      </c>
      <c r="W11" s="19">
        <f t="shared" si="5"/>
        <v>856.28682449549751</v>
      </c>
      <c r="X11" s="19">
        <f t="shared" ref="X11" si="6">SUM(X12:X16)</f>
        <v>818.17611608055211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11.495643667200001</v>
      </c>
      <c r="D12" s="8">
        <f>FC_IND_E!D12+FC_TRA_E!D12+FC_OTH_E!D12</f>
        <v>2.8739109168000003</v>
      </c>
      <c r="E12" s="8">
        <f>FC_IND_E!E12+FC_TRA_E!E12+FC_OTH_E!E12</f>
        <v>2.8739109168000003</v>
      </c>
      <c r="F12" s="8">
        <f>FC_IND_E!F12+FC_TRA_E!F12+FC_OTH_E!F12</f>
        <v>5.7478218336000015</v>
      </c>
      <c r="G12" s="8">
        <f>FC_IND_E!G12+FC_TRA_E!G12+FC_OTH_E!G12</f>
        <v>2.8739109167999999</v>
      </c>
      <c r="H12" s="8">
        <f>FC_IND_E!H12+FC_TRA_E!H12+FC_OTH_E!H12</f>
        <v>3.0464590463999999</v>
      </c>
      <c r="I12" s="8">
        <f>FC_IND_E!I12+FC_TRA_E!I12+FC_OTH_E!I12</f>
        <v>2.2387869503999998</v>
      </c>
      <c r="J12" s="8">
        <f>FC_IND_E!J12+FC_TRA_E!J12+FC_OTH_E!J12</f>
        <v>25.3769237568</v>
      </c>
      <c r="K12" s="8">
        <f>FC_IND_E!K12+FC_TRA_E!K12+FC_OTH_E!K12</f>
        <v>36.430016515199995</v>
      </c>
      <c r="L12" s="8">
        <f>FC_IND_E!L12+FC_TRA_E!L12+FC_OTH_E!L12</f>
        <v>51.328896695999987</v>
      </c>
      <c r="M12" s="8">
        <f>FC_IND_E!M12+FC_TRA_E!M12+FC_OTH_E!M12</f>
        <v>37.068144220800008</v>
      </c>
      <c r="N12" s="8">
        <f>FC_IND_E!N12+FC_TRA_E!N12+FC_OTH_E!N12</f>
        <v>0.75293729279999999</v>
      </c>
      <c r="O12" s="8">
        <f>FC_IND_E!O12+FC_TRA_E!O12+FC_OTH_E!O12</f>
        <v>21.551828759999992</v>
      </c>
      <c r="P12" s="8">
        <f>FC_IND_E!P12+FC_TRA_E!P12+FC_OTH_E!P12</f>
        <v>37.053793022400001</v>
      </c>
      <c r="Q12" s="8">
        <f>FC_IND_E!Q12+FC_TRA_E!Q12+FC_OTH_E!Q12</f>
        <v>26.3858463792</v>
      </c>
      <c r="R12" s="8">
        <f>FC_IND_E!R12+FC_TRA_E!R12+FC_OTH_E!R12</f>
        <v>19.902108441599996</v>
      </c>
      <c r="S12" s="8">
        <f>FC_IND_E!S12+FC_TRA_E!S12+FC_OTH_E!S12</f>
        <v>11.490637435200005</v>
      </c>
      <c r="T12" s="8">
        <f>FC_IND_E!T12+FC_TRA_E!T12+FC_OTH_E!T12</f>
        <v>11.553382209599995</v>
      </c>
      <c r="U12" s="8">
        <f>FC_IND_E!U12+FC_TRA_E!U12+FC_OTH_E!U12</f>
        <v>80.556614107199977</v>
      </c>
      <c r="V12" s="8">
        <f>FC_IND_E!V12+FC_TRA_E!V12+FC_OTH_E!V12</f>
        <v>4.4371902960000007</v>
      </c>
      <c r="W12" s="8">
        <f>FC_IND_E!W12+FC_TRA_E!W12+FC_OTH_E!W12</f>
        <v>5.4464466672</v>
      </c>
      <c r="X12" s="8">
        <f>FC_IND_E!X12+FC_TRA_E!X12+FC_OTH_E!X12</f>
        <v>3.1699461024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1306.2239017829079</v>
      </c>
      <c r="D13" s="8">
        <f>FC_IND_E!D13+FC_TRA_E!D13+FC_OTH_E!D13</f>
        <v>1030.3636367371707</v>
      </c>
      <c r="E13" s="8">
        <f>FC_IND_E!E13+FC_TRA_E!E13+FC_OTH_E!E13</f>
        <v>1094.6342646264732</v>
      </c>
      <c r="F13" s="8">
        <f>FC_IND_E!F13+FC_TRA_E!F13+FC_OTH_E!F13</f>
        <v>1036.202632732867</v>
      </c>
      <c r="G13" s="8">
        <f>FC_IND_E!G13+FC_TRA_E!G13+FC_OTH_E!G13</f>
        <v>1050.451783215324</v>
      </c>
      <c r="H13" s="8">
        <f>FC_IND_E!H13+FC_TRA_E!H13+FC_OTH_E!H13</f>
        <v>1027.3659435375666</v>
      </c>
      <c r="I13" s="8">
        <f>FC_IND_E!I13+FC_TRA_E!I13+FC_OTH_E!I13</f>
        <v>1021.0933798876212</v>
      </c>
      <c r="J13" s="8">
        <f>FC_IND_E!J13+FC_TRA_E!J13+FC_OTH_E!J13</f>
        <v>910.30906254543049</v>
      </c>
      <c r="K13" s="8">
        <f>FC_IND_E!K13+FC_TRA_E!K13+FC_OTH_E!K13</f>
        <v>952.19013240846164</v>
      </c>
      <c r="L13" s="8">
        <f>FC_IND_E!L13+FC_TRA_E!L13+FC_OTH_E!L13</f>
        <v>799.7786727172163</v>
      </c>
      <c r="M13" s="8">
        <f>FC_IND_E!M13+FC_TRA_E!M13+FC_OTH_E!M13</f>
        <v>819.62702854062377</v>
      </c>
      <c r="N13" s="8">
        <f>FC_IND_E!N13+FC_TRA_E!N13+FC_OTH_E!N13</f>
        <v>781.28149129987946</v>
      </c>
      <c r="O13" s="8">
        <f>FC_IND_E!O13+FC_TRA_E!O13+FC_OTH_E!O13</f>
        <v>770.80993625868814</v>
      </c>
      <c r="P13" s="8">
        <f>FC_IND_E!P13+FC_TRA_E!P13+FC_OTH_E!P13</f>
        <v>768.42595204882571</v>
      </c>
      <c r="Q13" s="8">
        <f>FC_IND_E!Q13+FC_TRA_E!Q13+FC_OTH_E!Q13</f>
        <v>779.00877005108487</v>
      </c>
      <c r="R13" s="8">
        <f>FC_IND_E!R13+FC_TRA_E!R13+FC_OTH_E!R13</f>
        <v>764.36605586806661</v>
      </c>
      <c r="S13" s="8">
        <f>FC_IND_E!S13+FC_TRA_E!S13+FC_OTH_E!S13</f>
        <v>747.85183884580806</v>
      </c>
      <c r="T13" s="8">
        <f>FC_IND_E!T13+FC_TRA_E!T13+FC_OTH_E!T13</f>
        <v>720.61458935232019</v>
      </c>
      <c r="U13" s="8">
        <f>FC_IND_E!U13+FC_TRA_E!U13+FC_OTH_E!U13</f>
        <v>553.10735487205204</v>
      </c>
      <c r="V13" s="8">
        <f>FC_IND_E!V13+FC_TRA_E!V13+FC_OTH_E!V13</f>
        <v>803.55440681765094</v>
      </c>
      <c r="W13" s="8">
        <f>FC_IND_E!W13+FC_TRA_E!W13+FC_OTH_E!W13</f>
        <v>832.26358587149753</v>
      </c>
      <c r="X13" s="8">
        <f>FC_IND_E!X13+FC_TRA_E!X13+FC_OTH_E!X13</f>
        <v>792.39302003415207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189.66210056639997</v>
      </c>
      <c r="D16" s="8">
        <f>FC_IND_E!D16+FC_TRA_E!D16+FC_OTH_E!D16</f>
        <v>193.24055519999999</v>
      </c>
      <c r="E16" s="8">
        <f>FC_IND_E!E16+FC_TRA_E!E16+FC_OTH_E!E16</f>
        <v>116.30211183360002</v>
      </c>
      <c r="F16" s="8">
        <f>FC_IND_E!F16+FC_TRA_E!F16+FC_OTH_E!F16</f>
        <v>128.83404552480002</v>
      </c>
      <c r="G16" s="8">
        <f>FC_IND_E!G16+FC_TRA_E!G16+FC_OTH_E!G16</f>
        <v>105.57742789439999</v>
      </c>
      <c r="H16" s="8">
        <f>FC_IND_E!H16+FC_TRA_E!H16+FC_OTH_E!H16</f>
        <v>93.807442713599997</v>
      </c>
      <c r="I16" s="8">
        <f>FC_IND_E!I16+FC_TRA_E!I16+FC_OTH_E!I16</f>
        <v>82.148595883199988</v>
      </c>
      <c r="J16" s="8">
        <f>FC_IND_E!J16+FC_TRA_E!J16+FC_OTH_E!J16</f>
        <v>81.835539508799997</v>
      </c>
      <c r="K16" s="8">
        <f>FC_IND_E!K16+FC_TRA_E!K16+FC_OTH_E!K16</f>
        <v>79.357788417599991</v>
      </c>
      <c r="L16" s="8">
        <f>FC_IND_E!L16+FC_TRA_E!L16+FC_OTH_E!L16</f>
        <v>49.848720768000007</v>
      </c>
      <c r="M16" s="8">
        <f>FC_IND_E!M16+FC_TRA_E!M16+FC_OTH_E!M16</f>
        <v>54.586618732799998</v>
      </c>
      <c r="N16" s="8">
        <f>FC_IND_E!N16+FC_TRA_E!N16+FC_OTH_E!N16</f>
        <v>35.137407412799995</v>
      </c>
      <c r="O16" s="8">
        <f>FC_IND_E!O16+FC_TRA_E!O16+FC_OTH_E!O16</f>
        <v>29.669600822399989</v>
      </c>
      <c r="P16" s="8">
        <f>FC_IND_E!P16+FC_TRA_E!P16+FC_OTH_E!P16</f>
        <v>28.228139755200001</v>
      </c>
      <c r="Q16" s="8">
        <f>FC_IND_E!Q16+FC_TRA_E!Q16+FC_OTH_E!Q16</f>
        <v>23.194874102400004</v>
      </c>
      <c r="R16" s="8">
        <f>FC_IND_E!R16+FC_TRA_E!R16+FC_OTH_E!R16</f>
        <v>18.952926854399998</v>
      </c>
      <c r="S16" s="8">
        <f>FC_IND_E!S16+FC_TRA_E!S16+FC_OTH_E!S16</f>
        <v>17.30253903840001</v>
      </c>
      <c r="T16" s="8">
        <f>FC_IND_E!T16+FC_TRA_E!T16+FC_OTH_E!T16</f>
        <v>24.775508419199998</v>
      </c>
      <c r="U16" s="8">
        <f>FC_IND_E!U16+FC_TRA_E!U16+FC_OTH_E!U16</f>
        <v>23.846685508799997</v>
      </c>
      <c r="V16" s="8">
        <f>FC_IND_E!V16+FC_TRA_E!V16+FC_OTH_E!V16</f>
        <v>18.651885436800008</v>
      </c>
      <c r="W16" s="8">
        <f>FC_IND_E!W16+FC_TRA_E!W16+FC_OTH_E!W16</f>
        <v>18.576791956799998</v>
      </c>
      <c r="X16" s="8">
        <f>FC_IND_E!X16+FC_TRA_E!X16+FC_OTH_E!X16</f>
        <v>22.613149944000003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1213.236936</v>
      </c>
      <c r="D17" s="27">
        <f t="shared" si="7"/>
        <v>689.60498399999994</v>
      </c>
      <c r="E17" s="27">
        <f t="shared" si="7"/>
        <v>539.20576800000003</v>
      </c>
      <c r="F17" s="27">
        <f t="shared" si="7"/>
        <v>585.71546399999988</v>
      </c>
      <c r="G17" s="27">
        <f t="shared" si="7"/>
        <v>457.542576</v>
      </c>
      <c r="H17" s="27">
        <f t="shared" si="7"/>
        <v>351.20849615999992</v>
      </c>
      <c r="I17" s="27">
        <f t="shared" si="7"/>
        <v>399.61059263999999</v>
      </c>
      <c r="J17" s="27">
        <f t="shared" si="7"/>
        <v>400.74288624000002</v>
      </c>
      <c r="K17" s="27">
        <f t="shared" si="7"/>
        <v>487.59639695999999</v>
      </c>
      <c r="L17" s="27">
        <f t="shared" si="7"/>
        <v>430.41245903999993</v>
      </c>
      <c r="M17" s="27">
        <f t="shared" si="7"/>
        <v>443.60409455999991</v>
      </c>
      <c r="N17" s="27">
        <f t="shared" si="7"/>
        <v>432.04421087999998</v>
      </c>
      <c r="O17" s="27">
        <f t="shared" si="7"/>
        <v>410.83496063999996</v>
      </c>
      <c r="P17" s="27">
        <f t="shared" si="7"/>
        <v>456.49101888000001</v>
      </c>
      <c r="Q17" s="27">
        <f t="shared" si="7"/>
        <v>387.79838495999996</v>
      </c>
      <c r="R17" s="27">
        <f t="shared" si="7"/>
        <v>383.18201999999997</v>
      </c>
      <c r="S17" s="27">
        <f t="shared" si="7"/>
        <v>408.48091344000011</v>
      </c>
      <c r="T17" s="27">
        <f t="shared" si="7"/>
        <v>410.11748064</v>
      </c>
      <c r="U17" s="27">
        <f t="shared" si="7"/>
        <v>324.57640607999997</v>
      </c>
      <c r="V17" s="27">
        <f t="shared" si="7"/>
        <v>347.35969008000001</v>
      </c>
      <c r="W17" s="27">
        <f t="shared" si="7"/>
        <v>329.88192048000002</v>
      </c>
      <c r="X17" s="27">
        <f t="shared" ref="X17" si="8">SUM(X18:X21)</f>
        <v>445.82884272000001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142.81703999999996</v>
      </c>
      <c r="D19" s="8">
        <f>FC_IND_E!D19+FC_TRA_E!D19+FC_OTH_E!D19</f>
        <v>115.00487999999996</v>
      </c>
      <c r="E19" s="8">
        <f>FC_IND_E!E19+FC_TRA_E!E19+FC_OTH_E!E19</f>
        <v>93.826080000000005</v>
      </c>
      <c r="F19" s="8">
        <f>FC_IND_E!F19+FC_TRA_E!F19+FC_OTH_E!F19</f>
        <v>144.49535999999998</v>
      </c>
      <c r="G19" s="8">
        <f>FC_IND_E!G19+FC_TRA_E!G19+FC_OTH_E!G19</f>
        <v>117.72215999999999</v>
      </c>
      <c r="H19" s="8">
        <f>FC_IND_E!H19+FC_TRA_E!H19+FC_OTH_E!H19</f>
        <v>140.40968975999996</v>
      </c>
      <c r="I19" s="8">
        <f>FC_IND_E!I19+FC_TRA_E!I19+FC_OTH_E!I19</f>
        <v>151.83856943999996</v>
      </c>
      <c r="J19" s="8">
        <f>FC_IND_E!J19+FC_TRA_E!J19+FC_OTH_E!J19</f>
        <v>131.70672144</v>
      </c>
      <c r="K19" s="8">
        <f>FC_IND_E!K19+FC_TRA_E!K19+FC_OTH_E!K19</f>
        <v>134.45005535999996</v>
      </c>
      <c r="L19" s="8">
        <f>FC_IND_E!L19+FC_TRA_E!L19+FC_OTH_E!L19</f>
        <v>106.64940383999999</v>
      </c>
      <c r="M19" s="8">
        <f>FC_IND_E!M19+FC_TRA_E!M19+FC_OTH_E!M19</f>
        <v>130.49721215999998</v>
      </c>
      <c r="N19" s="8">
        <f>FC_IND_E!N19+FC_TRA_E!N19+FC_OTH_E!N19</f>
        <v>125.37242208000001</v>
      </c>
      <c r="O19" s="8">
        <f>FC_IND_E!O19+FC_TRA_E!O19+FC_OTH_E!O19</f>
        <v>114.88196303999999</v>
      </c>
      <c r="P19" s="8">
        <f>FC_IND_E!P19+FC_TRA_E!P19+FC_OTH_E!P19</f>
        <v>116.70429887999998</v>
      </c>
      <c r="Q19" s="8">
        <f>FC_IND_E!Q19+FC_TRA_E!Q19+FC_OTH_E!Q19</f>
        <v>103.01991696</v>
      </c>
      <c r="R19" s="8">
        <f>FC_IND_E!R19+FC_TRA_E!R19+FC_OTH_E!R19</f>
        <v>98.940160799999987</v>
      </c>
      <c r="S19" s="8">
        <f>FC_IND_E!S19+FC_TRA_E!S19+FC_OTH_E!S19</f>
        <v>137.43618624000001</v>
      </c>
      <c r="T19" s="8">
        <f>FC_IND_E!T19+FC_TRA_E!T19+FC_OTH_E!T19</f>
        <v>148.02718464</v>
      </c>
      <c r="U19" s="8">
        <f>FC_IND_E!U19+FC_TRA_E!U19+FC_OTH_E!U19</f>
        <v>129.05433647999999</v>
      </c>
      <c r="V19" s="8">
        <f>FC_IND_E!V19+FC_TRA_E!V19+FC_OTH_E!V19</f>
        <v>141.47310528</v>
      </c>
      <c r="W19" s="8">
        <f>FC_IND_E!W19+FC_TRA_E!W19+FC_OTH_E!W19</f>
        <v>112.46933807999997</v>
      </c>
      <c r="X19" s="8">
        <f>FC_IND_E!X19+FC_TRA_E!X19+FC_OTH_E!X19</f>
        <v>156.85306992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1070.4198960000001</v>
      </c>
      <c r="D20" s="8">
        <f>FC_IND_E!D20+FC_TRA_E!D20+FC_OTH_E!D20</f>
        <v>574.60010399999999</v>
      </c>
      <c r="E20" s="8">
        <f>FC_IND_E!E20+FC_TRA_E!E20+FC_OTH_E!E20</f>
        <v>445.37968799999999</v>
      </c>
      <c r="F20" s="8">
        <f>FC_IND_E!F20+FC_TRA_E!F20+FC_OTH_E!F20</f>
        <v>441.22010399999994</v>
      </c>
      <c r="G20" s="8">
        <f>FC_IND_E!G20+FC_TRA_E!G20+FC_OTH_E!G20</f>
        <v>339.82041600000002</v>
      </c>
      <c r="H20" s="8">
        <f>FC_IND_E!H20+FC_TRA_E!H20+FC_OTH_E!H20</f>
        <v>195.66892799999999</v>
      </c>
      <c r="I20" s="8">
        <f>FC_IND_E!I20+FC_TRA_E!I20+FC_OTH_E!I20</f>
        <v>225.86148000000003</v>
      </c>
      <c r="J20" s="8">
        <f>FC_IND_E!J20+FC_TRA_E!J20+FC_OTH_E!J20</f>
        <v>244.75183200000001</v>
      </c>
      <c r="K20" s="8">
        <f>FC_IND_E!K20+FC_TRA_E!K20+FC_OTH_E!K20</f>
        <v>319.27708800000005</v>
      </c>
      <c r="L20" s="8">
        <f>FC_IND_E!L20+FC_TRA_E!L20+FC_OTH_E!L20</f>
        <v>292.07692799999995</v>
      </c>
      <c r="M20" s="8">
        <f>FC_IND_E!M20+FC_TRA_E!M20+FC_OTH_E!M20</f>
        <v>278.14737599999995</v>
      </c>
      <c r="N20" s="8">
        <f>FC_IND_E!N20+FC_TRA_E!N20+FC_OTH_E!N20</f>
        <v>275.77648799999997</v>
      </c>
      <c r="O20" s="8">
        <f>FC_IND_E!O20+FC_TRA_E!O20+FC_OTH_E!O20</f>
        <v>263.66277599999995</v>
      </c>
      <c r="P20" s="8">
        <f>FC_IND_E!P20+FC_TRA_E!P20+FC_OTH_E!P20</f>
        <v>302.76792</v>
      </c>
      <c r="Q20" s="8">
        <f>FC_IND_E!Q20+FC_TRA_E!Q20+FC_OTH_E!Q20</f>
        <v>254.36735999999996</v>
      </c>
      <c r="R20" s="8">
        <f>FC_IND_E!R20+FC_TRA_E!R20+FC_OTH_E!R20</f>
        <v>253.12248</v>
      </c>
      <c r="S20" s="8">
        <f>FC_IND_E!S20+FC_TRA_E!S20+FC_OTH_E!S20</f>
        <v>242.52976800000005</v>
      </c>
      <c r="T20" s="8">
        <f>FC_IND_E!T20+FC_TRA_E!T20+FC_OTH_E!T20</f>
        <v>234.17222400000003</v>
      </c>
      <c r="U20" s="8">
        <f>FC_IND_E!U20+FC_TRA_E!U20+FC_OTH_E!U20</f>
        <v>176.68965599999996</v>
      </c>
      <c r="V20" s="8">
        <f>FC_IND_E!V20+FC_TRA_E!V20+FC_OTH_E!V20</f>
        <v>184.24598399999999</v>
      </c>
      <c r="W20" s="8">
        <f>FC_IND_E!W20+FC_TRA_E!W20+FC_OTH_E!W20</f>
        <v>196.13037600000004</v>
      </c>
      <c r="X20" s="8">
        <f>FC_IND_E!X20+FC_TRA_E!X20+FC_OTH_E!X20</f>
        <v>264.26555999999999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15.129878399999999</v>
      </c>
      <c r="I21" s="8">
        <f>FC_IND_E!I21+FC_TRA_E!I21+FC_OTH_E!I21</f>
        <v>21.910543199999999</v>
      </c>
      <c r="J21" s="8">
        <f>FC_IND_E!J21+FC_TRA_E!J21+FC_OTH_E!J21</f>
        <v>24.284332799999994</v>
      </c>
      <c r="K21" s="8">
        <f>FC_IND_E!K21+FC_TRA_E!K21+FC_OTH_E!K21</f>
        <v>33.8692536</v>
      </c>
      <c r="L21" s="8">
        <f>FC_IND_E!L21+FC_TRA_E!L21+FC_OTH_E!L21</f>
        <v>31.686127200000005</v>
      </c>
      <c r="M21" s="8">
        <f>FC_IND_E!M21+FC_TRA_E!M21+FC_OTH_E!M21</f>
        <v>34.959506399999995</v>
      </c>
      <c r="N21" s="8">
        <f>FC_IND_E!N21+FC_TRA_E!N21+FC_OTH_E!N21</f>
        <v>30.895300800000005</v>
      </c>
      <c r="O21" s="8">
        <f>FC_IND_E!O21+FC_TRA_E!O21+FC_OTH_E!O21</f>
        <v>32.290221599999995</v>
      </c>
      <c r="P21" s="8">
        <f>FC_IND_E!P21+FC_TRA_E!P21+FC_OTH_E!P21</f>
        <v>37.018799999999999</v>
      </c>
      <c r="Q21" s="8">
        <f>FC_IND_E!Q21+FC_TRA_E!Q21+FC_OTH_E!Q21</f>
        <v>30.411107999999999</v>
      </c>
      <c r="R21" s="8">
        <f>FC_IND_E!R21+FC_TRA_E!R21+FC_OTH_E!R21</f>
        <v>31.119379199999997</v>
      </c>
      <c r="S21" s="8">
        <f>FC_IND_E!S21+FC_TRA_E!S21+FC_OTH_E!S21</f>
        <v>28.514959200000003</v>
      </c>
      <c r="T21" s="8">
        <f>FC_IND_E!T21+FC_TRA_E!T21+FC_OTH_E!T21</f>
        <v>27.918071999999992</v>
      </c>
      <c r="U21" s="8">
        <f>FC_IND_E!U21+FC_TRA_E!U21+FC_OTH_E!U21</f>
        <v>18.832413600000002</v>
      </c>
      <c r="V21" s="8">
        <f>FC_IND_E!V21+FC_TRA_E!V21+FC_OTH_E!V21</f>
        <v>21.640600800000001</v>
      </c>
      <c r="W21" s="8">
        <f>FC_IND_E!W21+FC_TRA_E!W21+FC_OTH_E!W21</f>
        <v>21.282206399999993</v>
      </c>
      <c r="X21" s="8">
        <f>FC_IND_E!X21+FC_TRA_E!X21+FC_OTH_E!X21</f>
        <v>24.710212799999997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0.9323371199999998</v>
      </c>
      <c r="D22" s="27">
        <f t="shared" si="9"/>
        <v>0.9323371199999998</v>
      </c>
      <c r="E22" s="27">
        <f t="shared" si="9"/>
        <v>0.93233711999999991</v>
      </c>
      <c r="F22" s="27">
        <f t="shared" si="9"/>
        <v>0.9323371199999998</v>
      </c>
      <c r="G22" s="27">
        <f t="shared" si="9"/>
        <v>0.93233711999999969</v>
      </c>
      <c r="H22" s="27">
        <f t="shared" si="9"/>
        <v>0.93233711999999991</v>
      </c>
      <c r="I22" s="27">
        <f t="shared" si="9"/>
        <v>0.93233711999999991</v>
      </c>
      <c r="J22" s="27">
        <f t="shared" si="9"/>
        <v>0.87969287999999979</v>
      </c>
      <c r="K22" s="27">
        <f t="shared" si="9"/>
        <v>0.87969287999999979</v>
      </c>
      <c r="L22" s="27">
        <f t="shared" si="9"/>
        <v>0.87969287999999979</v>
      </c>
      <c r="M22" s="27">
        <f t="shared" si="9"/>
        <v>0.93233711999999991</v>
      </c>
      <c r="N22" s="27">
        <f t="shared" si="9"/>
        <v>0.9323371199999998</v>
      </c>
      <c r="O22" s="27">
        <f t="shared" si="9"/>
        <v>0.93233711999999935</v>
      </c>
      <c r="P22" s="27">
        <f t="shared" si="9"/>
        <v>0.93233711999999958</v>
      </c>
      <c r="Q22" s="27">
        <f t="shared" si="9"/>
        <v>0.93233711999999991</v>
      </c>
      <c r="R22" s="27">
        <f t="shared" si="9"/>
        <v>0.93233711999999969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0.9323371199999998</v>
      </c>
      <c r="D23" s="8">
        <f>FC_IND_E!D23+FC_TRA_E!D23+FC_OTH_E!D23</f>
        <v>0.9323371199999998</v>
      </c>
      <c r="E23" s="8">
        <f>FC_IND_E!E23+FC_TRA_E!E23+FC_OTH_E!E23</f>
        <v>0.93233711999999991</v>
      </c>
      <c r="F23" s="8">
        <f>FC_IND_E!F23+FC_TRA_E!F23+FC_OTH_E!F23</f>
        <v>0.9323371199999998</v>
      </c>
      <c r="G23" s="8">
        <f>FC_IND_E!G23+FC_TRA_E!G23+FC_OTH_E!G23</f>
        <v>0.93233711999999969</v>
      </c>
      <c r="H23" s="8">
        <f>FC_IND_E!H23+FC_TRA_E!H23+FC_OTH_E!H23</f>
        <v>0.93233711999999991</v>
      </c>
      <c r="I23" s="8">
        <f>FC_IND_E!I23+FC_TRA_E!I23+FC_OTH_E!I23</f>
        <v>0.93233711999999991</v>
      </c>
      <c r="J23" s="8">
        <f>FC_IND_E!J23+FC_TRA_E!J23+FC_OTH_E!J23</f>
        <v>0.87969287999999979</v>
      </c>
      <c r="K23" s="8">
        <f>FC_IND_E!K23+FC_TRA_E!K23+FC_OTH_E!K23</f>
        <v>0.87969287999999979</v>
      </c>
      <c r="L23" s="8">
        <f>FC_IND_E!L23+FC_TRA_E!L23+FC_OTH_E!L23</f>
        <v>0.87969287999999979</v>
      </c>
      <c r="M23" s="8">
        <f>FC_IND_E!M23+FC_TRA_E!M23+FC_OTH_E!M23</f>
        <v>0.93233711999999991</v>
      </c>
      <c r="N23" s="8">
        <f>FC_IND_E!N23+FC_TRA_E!N23+FC_OTH_E!N23</f>
        <v>0.9323371199999998</v>
      </c>
      <c r="O23" s="8">
        <f>FC_IND_E!O23+FC_TRA_E!O23+FC_OTH_E!O23</f>
        <v>0.93233711999999935</v>
      </c>
      <c r="P23" s="8">
        <f>FC_IND_E!P23+FC_TRA_E!P23+FC_OTH_E!P23</f>
        <v>0.93233711999999958</v>
      </c>
      <c r="Q23" s="8">
        <f>FC_IND_E!Q23+FC_TRA_E!Q23+FC_OTH_E!Q23</f>
        <v>0.93233711999999991</v>
      </c>
      <c r="R23" s="8">
        <f>FC_IND_E!R23+FC_TRA_E!R23+FC_OTH_E!R23</f>
        <v>0.93233711999999969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27675.687407760004</v>
      </c>
      <c r="D26" s="27">
        <f t="shared" si="11"/>
        <v>29461.085481600003</v>
      </c>
      <c r="E26" s="27">
        <f t="shared" si="11"/>
        <v>31283.319002399996</v>
      </c>
      <c r="F26" s="27">
        <f t="shared" si="11"/>
        <v>33685.651047959997</v>
      </c>
      <c r="G26" s="27">
        <f t="shared" si="11"/>
        <v>33765.55296696</v>
      </c>
      <c r="H26" s="27">
        <f t="shared" si="11"/>
        <v>34363.56612096</v>
      </c>
      <c r="I26" s="27">
        <f t="shared" si="11"/>
        <v>32857.398830159997</v>
      </c>
      <c r="J26" s="27">
        <f t="shared" si="11"/>
        <v>31616.50710852</v>
      </c>
      <c r="K26" s="27">
        <f t="shared" si="11"/>
        <v>30787.496337960005</v>
      </c>
      <c r="L26" s="27">
        <f t="shared" si="11"/>
        <v>29091.761539920004</v>
      </c>
      <c r="M26" s="27">
        <f t="shared" si="11"/>
        <v>29704.560973920001</v>
      </c>
      <c r="N26" s="27">
        <f t="shared" si="11"/>
        <v>28094.531069160006</v>
      </c>
      <c r="O26" s="27">
        <f t="shared" si="11"/>
        <v>27401.500650960003</v>
      </c>
      <c r="P26" s="27">
        <f t="shared" si="11"/>
        <v>28303.671947759998</v>
      </c>
      <c r="Q26" s="27">
        <f t="shared" si="11"/>
        <v>27330.515862480002</v>
      </c>
      <c r="R26" s="27">
        <f t="shared" si="11"/>
        <v>27899.891471520008</v>
      </c>
      <c r="S26" s="27">
        <f t="shared" si="11"/>
        <v>28549.15740108</v>
      </c>
      <c r="T26" s="27">
        <f t="shared" si="11"/>
        <v>29195.819599679995</v>
      </c>
      <c r="U26" s="27">
        <f t="shared" si="11"/>
        <v>29030.129568360004</v>
      </c>
      <c r="V26" s="27">
        <f t="shared" si="11"/>
        <v>29104.221387599999</v>
      </c>
      <c r="W26" s="27">
        <f t="shared" si="11"/>
        <v>25952.075262719998</v>
      </c>
      <c r="X26" s="27">
        <f t="shared" si="11"/>
        <v>27215.04359628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27675.687407760004</v>
      </c>
      <c r="D33" s="19">
        <f t="shared" si="14"/>
        <v>29461.085481600003</v>
      </c>
      <c r="E33" s="19">
        <f t="shared" si="14"/>
        <v>31283.319002399996</v>
      </c>
      <c r="F33" s="19">
        <f t="shared" si="14"/>
        <v>33685.651047959997</v>
      </c>
      <c r="G33" s="19">
        <f t="shared" si="14"/>
        <v>33765.55296696</v>
      </c>
      <c r="H33" s="19">
        <f t="shared" si="14"/>
        <v>34363.56612096</v>
      </c>
      <c r="I33" s="19">
        <f t="shared" si="14"/>
        <v>32857.398830159997</v>
      </c>
      <c r="J33" s="19">
        <f t="shared" si="14"/>
        <v>31616.50710852</v>
      </c>
      <c r="K33" s="19">
        <f t="shared" si="14"/>
        <v>30787.496337960005</v>
      </c>
      <c r="L33" s="19">
        <f t="shared" si="14"/>
        <v>29091.761539920004</v>
      </c>
      <c r="M33" s="19">
        <f t="shared" si="14"/>
        <v>29704.560973920001</v>
      </c>
      <c r="N33" s="19">
        <f t="shared" si="14"/>
        <v>28094.531069160006</v>
      </c>
      <c r="O33" s="19">
        <f t="shared" si="14"/>
        <v>27401.500650960003</v>
      </c>
      <c r="P33" s="19">
        <f t="shared" si="14"/>
        <v>28303.671947759998</v>
      </c>
      <c r="Q33" s="19">
        <f t="shared" si="14"/>
        <v>27330.515862480002</v>
      </c>
      <c r="R33" s="19">
        <f t="shared" si="14"/>
        <v>27899.891471520008</v>
      </c>
      <c r="S33" s="19">
        <f t="shared" si="14"/>
        <v>28549.15740108</v>
      </c>
      <c r="T33" s="19">
        <f t="shared" si="14"/>
        <v>29195.819599679995</v>
      </c>
      <c r="U33" s="19">
        <f t="shared" si="14"/>
        <v>29030.129568360004</v>
      </c>
      <c r="V33" s="19">
        <f t="shared" si="14"/>
        <v>29104.221387599999</v>
      </c>
      <c r="W33" s="19">
        <f t="shared" si="14"/>
        <v>25952.075262719998</v>
      </c>
      <c r="X33" s="19">
        <f t="shared" ref="X33" si="15">SUM(X34:X50)</f>
        <v>27215.04359628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4.2834355200000003</v>
      </c>
      <c r="D34" s="8">
        <f>FC_IND_E!D34+FC_TRA_E!D34+FC_OTH_E!D34</f>
        <v>1.4774400000000001</v>
      </c>
      <c r="E34" s="8">
        <f>FC_IND_E!E34+FC_TRA_E!E34+FC_OTH_E!E34</f>
        <v>4.0484966400000006</v>
      </c>
      <c r="F34" s="8">
        <f>FC_IND_E!F34+FC_TRA_E!F34+FC_OTH_E!F34</f>
        <v>4.1525913599999997</v>
      </c>
      <c r="G34" s="8">
        <f>FC_IND_E!G34+FC_TRA_E!G34+FC_OTH_E!G34</f>
        <v>4.7568383999999995</v>
      </c>
      <c r="H34" s="8">
        <f>FC_IND_E!H34+FC_TRA_E!H34+FC_OTH_E!H34</f>
        <v>3.2621875200000003</v>
      </c>
      <c r="I34" s="8">
        <f>FC_IND_E!I34+FC_TRA_E!I34+FC_OTH_E!I34</f>
        <v>3.2746291200000015</v>
      </c>
      <c r="J34" s="8">
        <f>FC_IND_E!J34+FC_TRA_E!J34+FC_OTH_E!J34</f>
        <v>4.0856140800000018</v>
      </c>
      <c r="K34" s="8">
        <f>FC_IND_E!K34+FC_TRA_E!K34+FC_OTH_E!K34</f>
        <v>4.2058828799999999</v>
      </c>
      <c r="L34" s="8">
        <f>FC_IND_E!L34+FC_TRA_E!L34+FC_OTH_E!L34</f>
        <v>4.3012684799999992</v>
      </c>
      <c r="M34" s="8">
        <f>FC_IND_E!M34+FC_TRA_E!M34+FC_OTH_E!M34</f>
        <v>7.5211545600000012</v>
      </c>
      <c r="N34" s="8">
        <f>FC_IND_E!N34+FC_TRA_E!N34+FC_OTH_E!N34</f>
        <v>4.5158860800000005</v>
      </c>
      <c r="O34" s="8">
        <f>FC_IND_E!O34+FC_TRA_E!O34+FC_OTH_E!O34</f>
        <v>5.2495257599999992</v>
      </c>
      <c r="P34" s="8">
        <f>FC_IND_E!P34+FC_TRA_E!P34+FC_OTH_E!P34</f>
        <v>1.4876006400000001</v>
      </c>
      <c r="Q34" s="8">
        <f>FC_IND_E!Q34+FC_TRA_E!Q34+FC_OTH_E!Q34</f>
        <v>1.99936512</v>
      </c>
      <c r="R34" s="8">
        <f>FC_IND_E!R34+FC_TRA_E!R34+FC_OTH_E!R34</f>
        <v>0.20466432000000007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438.29318051999996</v>
      </c>
      <c r="D36" s="8">
        <f>FC_IND_E!D36+FC_TRA_E!D36+FC_OTH_E!D36</f>
        <v>415.07197668000009</v>
      </c>
      <c r="E36" s="8">
        <f>FC_IND_E!E36+FC_TRA_E!E36+FC_OTH_E!E36</f>
        <v>481.83157476000008</v>
      </c>
      <c r="F36" s="8">
        <f>FC_IND_E!F36+FC_TRA_E!F36+FC_OTH_E!F36</f>
        <v>510.85762524000006</v>
      </c>
      <c r="G36" s="8">
        <f>FC_IND_E!G36+FC_TRA_E!G36+FC_OTH_E!G36</f>
        <v>505.05232428000011</v>
      </c>
      <c r="H36" s="8">
        <f>FC_IND_E!H36+FC_TRA_E!H36+FC_OTH_E!H36</f>
        <v>496.42297020000007</v>
      </c>
      <c r="I36" s="8">
        <f>FC_IND_E!I36+FC_TRA_E!I36+FC_OTH_E!I36</f>
        <v>519.40588319999995</v>
      </c>
      <c r="J36" s="8">
        <f>FC_IND_E!J36+FC_TRA_E!J36+FC_OTH_E!J36</f>
        <v>458.24237171999999</v>
      </c>
      <c r="K36" s="8">
        <f>FC_IND_E!K36+FC_TRA_E!K36+FC_OTH_E!K36</f>
        <v>439.67431331999995</v>
      </c>
      <c r="L36" s="8">
        <f>FC_IND_E!L36+FC_TRA_E!L36+FC_OTH_E!L36</f>
        <v>414.72033299999998</v>
      </c>
      <c r="M36" s="8">
        <f>FC_IND_E!M36+FC_TRA_E!M36+FC_OTH_E!M36</f>
        <v>467.52458363999995</v>
      </c>
      <c r="N36" s="8">
        <f>FC_IND_E!N36+FC_TRA_E!N36+FC_OTH_E!N36</f>
        <v>397.48229639999988</v>
      </c>
      <c r="O36" s="8">
        <f>FC_IND_E!O36+FC_TRA_E!O36+FC_OTH_E!O36</f>
        <v>268.09355052000001</v>
      </c>
      <c r="P36" s="8">
        <f>FC_IND_E!P36+FC_TRA_E!P36+FC_OTH_E!P36</f>
        <v>233.57477124000002</v>
      </c>
      <c r="Q36" s="8">
        <f>FC_IND_E!Q36+FC_TRA_E!Q36+FC_OTH_E!Q36</f>
        <v>205.318566</v>
      </c>
      <c r="R36" s="8">
        <f>FC_IND_E!R36+FC_TRA_E!R36+FC_OTH_E!R36</f>
        <v>192.33341891999996</v>
      </c>
      <c r="S36" s="8">
        <f>FC_IND_E!S36+FC_TRA_E!S36+FC_OTH_E!S36</f>
        <v>187.16462028000001</v>
      </c>
      <c r="T36" s="8">
        <f>FC_IND_E!T36+FC_TRA_E!T36+FC_OTH_E!T36</f>
        <v>219.19963211999999</v>
      </c>
      <c r="U36" s="8">
        <f>FC_IND_E!U36+FC_TRA_E!U36+FC_OTH_E!U36</f>
        <v>201.74761080000002</v>
      </c>
      <c r="V36" s="8">
        <f>FC_IND_E!V36+FC_TRA_E!V36+FC_OTH_E!V36</f>
        <v>193.57257672000003</v>
      </c>
      <c r="W36" s="8">
        <f>FC_IND_E!W36+FC_TRA_E!W36+FC_OTH_E!W36</f>
        <v>188.52076548000002</v>
      </c>
      <c r="X36" s="8">
        <f>FC_IND_E!X36+FC_TRA_E!X36+FC_OTH_E!X36</f>
        <v>200.03641451999999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5848.2684968400008</v>
      </c>
      <c r="D37" s="8">
        <f>FC_IND_E!D37+FC_TRA_E!D37+FC_OTH_E!D37</f>
        <v>5874.8381168400001</v>
      </c>
      <c r="E37" s="8">
        <f>FC_IND_E!E37+FC_TRA_E!E37+FC_OTH_E!E37</f>
        <v>6332.4261000000015</v>
      </c>
      <c r="F37" s="8">
        <f>FC_IND_E!F37+FC_TRA_E!F37+FC_OTH_E!F37</f>
        <v>6482.9872800000003</v>
      </c>
      <c r="G37" s="8">
        <f>FC_IND_E!G37+FC_TRA_E!G37+FC_OTH_E!G37</f>
        <v>6376.7087999999994</v>
      </c>
      <c r="H37" s="8">
        <f>FC_IND_E!H37+FC_TRA_E!H37+FC_OTH_E!H37</f>
        <v>6201.1315119599985</v>
      </c>
      <c r="I37" s="8">
        <f>FC_IND_E!I37+FC_TRA_E!I37+FC_OTH_E!I37</f>
        <v>5961.2632279200016</v>
      </c>
      <c r="J37" s="8">
        <f>FC_IND_E!J37+FC_TRA_E!J37+FC_OTH_E!J37</f>
        <v>5822.3557576800004</v>
      </c>
      <c r="K37" s="8">
        <f>FC_IND_E!K37+FC_TRA_E!K37+FC_OTH_E!K37</f>
        <v>5442.7357630799997</v>
      </c>
      <c r="L37" s="8">
        <f>FC_IND_E!L37+FC_TRA_E!L37+FC_OTH_E!L37</f>
        <v>5157.0065685599984</v>
      </c>
      <c r="M37" s="8">
        <f>FC_IND_E!M37+FC_TRA_E!M37+FC_OTH_E!M37</f>
        <v>5125.7601964799996</v>
      </c>
      <c r="N37" s="8">
        <f>FC_IND_E!N37+FC_TRA_E!N37+FC_OTH_E!N37</f>
        <v>4743.1382090400002</v>
      </c>
      <c r="O37" s="8">
        <f>FC_IND_E!O37+FC_TRA_E!O37+FC_OTH_E!O37</f>
        <v>4608.1358492399995</v>
      </c>
      <c r="P37" s="8">
        <f>FC_IND_E!P37+FC_TRA_E!P37+FC_OTH_E!P37</f>
        <v>4518.1122386399966</v>
      </c>
      <c r="Q37" s="8">
        <f>FC_IND_E!Q37+FC_TRA_E!Q37+FC_OTH_E!Q37</f>
        <v>4429.3517452800006</v>
      </c>
      <c r="R37" s="8">
        <f>FC_IND_E!R37+FC_TRA_E!R37+FC_OTH_E!R37</f>
        <v>4474.9075417200002</v>
      </c>
      <c r="S37" s="8">
        <f>FC_IND_E!S37+FC_TRA_E!S37+FC_OTH_E!S37</f>
        <v>4422.4286752800008</v>
      </c>
      <c r="T37" s="8">
        <f>FC_IND_E!T37+FC_TRA_E!T37+FC_OTH_E!T37</f>
        <v>4373.1399096000005</v>
      </c>
      <c r="U37" s="8">
        <f>FC_IND_E!U37+FC_TRA_E!U37+FC_OTH_E!U37</f>
        <v>4542.4849377599994</v>
      </c>
      <c r="V37" s="8">
        <f>FC_IND_E!V37+FC_TRA_E!V37+FC_OTH_E!V37</f>
        <v>4523.8091144399987</v>
      </c>
      <c r="W37" s="8">
        <f>FC_IND_E!W37+FC_TRA_E!W37+FC_OTH_E!W37</f>
        <v>3751.8803229599998</v>
      </c>
      <c r="X37" s="8">
        <f>FC_IND_E!X37+FC_TRA_E!X37+FC_OTH_E!X37</f>
        <v>3958.9781616000005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5.9640840000000015</v>
      </c>
      <c r="D38" s="8">
        <f>FC_IND_E!D38+FC_TRA_E!D38+FC_OTH_E!D38</f>
        <v>5.9640840000000015</v>
      </c>
      <c r="E38" s="8">
        <f>FC_IND_E!E38+FC_TRA_E!E38+FC_OTH_E!E38</f>
        <v>8.9459999999999997</v>
      </c>
      <c r="F38" s="8">
        <f>FC_IND_E!F38+FC_TRA_E!F38+FC_OTH_E!F38</f>
        <v>5.9640840000000015</v>
      </c>
      <c r="G38" s="8">
        <f>FC_IND_E!G38+FC_TRA_E!G38+FC_OTH_E!G38</f>
        <v>8.9460000000000015</v>
      </c>
      <c r="H38" s="8">
        <f>FC_IND_E!H38+FC_TRA_E!H38+FC_OTH_E!H38</f>
        <v>8.3109600000000032</v>
      </c>
      <c r="I38" s="8">
        <f>FC_IND_E!I38+FC_TRA_E!I38+FC_OTH_E!I38</f>
        <v>8.5523759999999989</v>
      </c>
      <c r="J38" s="8">
        <f>FC_IND_E!J38+FC_TRA_E!J38+FC_OTH_E!J38</f>
        <v>8.5165919999999993</v>
      </c>
      <c r="K38" s="8">
        <f>FC_IND_E!K38+FC_TRA_E!K38+FC_OTH_E!K38</f>
        <v>8.7610320000000002</v>
      </c>
      <c r="L38" s="8">
        <f>FC_IND_E!L38+FC_TRA_E!L38+FC_OTH_E!L38</f>
        <v>9.7450919999999996</v>
      </c>
      <c r="M38" s="8">
        <f>FC_IND_E!M38+FC_TRA_E!M38+FC_OTH_E!M38</f>
        <v>8.7073560000000008</v>
      </c>
      <c r="N38" s="8">
        <f>FC_IND_E!N38+FC_TRA_E!N38+FC_OTH_E!N38</f>
        <v>13.114836</v>
      </c>
      <c r="O38" s="8">
        <f>FC_IND_E!O38+FC_TRA_E!O38+FC_OTH_E!O38</f>
        <v>7.648956000000001</v>
      </c>
      <c r="P38" s="8">
        <f>FC_IND_E!P38+FC_TRA_E!P38+FC_OTH_E!P38</f>
        <v>6.8347439999999988</v>
      </c>
      <c r="Q38" s="8">
        <f>FC_IND_E!Q38+FC_TRA_E!Q38+FC_OTH_E!Q38</f>
        <v>7.0882560000000003</v>
      </c>
      <c r="R38" s="8">
        <f>FC_IND_E!R38+FC_TRA_E!R38+FC_OTH_E!R38</f>
        <v>7.911287999999999</v>
      </c>
      <c r="S38" s="8">
        <f>FC_IND_E!S38+FC_TRA_E!S38+FC_OTH_E!S38</f>
        <v>9.7660079999999994</v>
      </c>
      <c r="T38" s="8">
        <f>FC_IND_E!T38+FC_TRA_E!T38+FC_OTH_E!T38</f>
        <v>7.1240399999999973</v>
      </c>
      <c r="U38" s="8">
        <f>FC_IND_E!U38+FC_TRA_E!U38+FC_OTH_E!U38</f>
        <v>6.8586839999999984</v>
      </c>
      <c r="V38" s="8">
        <f>FC_IND_E!V38+FC_TRA_E!V38+FC_OTH_E!V38</f>
        <v>6.5575439999999983</v>
      </c>
      <c r="W38" s="8">
        <f>FC_IND_E!W38+FC_TRA_E!W38+FC_OTH_E!W38</f>
        <v>5.4600840000000002</v>
      </c>
      <c r="X38" s="8">
        <f>FC_IND_E!X38+FC_TRA_E!X38+FC_OTH_E!X38</f>
        <v>6.0565679999999977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99.62466876000002</v>
      </c>
      <c r="D40" s="8">
        <f>FC_IND_E!D40+FC_TRA_E!D40+FC_OTH_E!D40</f>
        <v>93.398013720000023</v>
      </c>
      <c r="E40" s="8">
        <f>FC_IND_E!E40+FC_TRA_E!E40+FC_OTH_E!E40</f>
        <v>93.398013720000023</v>
      </c>
      <c r="F40" s="8">
        <f>FC_IND_E!F40+FC_TRA_E!F40+FC_OTH_E!F40</f>
        <v>93.398013720000023</v>
      </c>
      <c r="G40" s="8">
        <f>FC_IND_E!G40+FC_TRA_E!G40+FC_OTH_E!G40</f>
        <v>96.511341240000007</v>
      </c>
      <c r="H40" s="8">
        <f>FC_IND_E!H40+FC_TRA_E!H40+FC_OTH_E!H40</f>
        <v>98.376283439999995</v>
      </c>
      <c r="I40" s="8">
        <f>FC_IND_E!I40+FC_TRA_E!I40+FC_OTH_E!I40</f>
        <v>103.60640447999999</v>
      </c>
      <c r="J40" s="8">
        <f>FC_IND_E!J40+FC_TRA_E!J40+FC_OTH_E!J40</f>
        <v>106.10654004</v>
      </c>
      <c r="K40" s="8">
        <f>FC_IND_E!K40+FC_TRA_E!K40+FC_OTH_E!K40</f>
        <v>103.51943424</v>
      </c>
      <c r="L40" s="8">
        <f>FC_IND_E!L40+FC_TRA_E!L40+FC_OTH_E!L40</f>
        <v>99.801197640000026</v>
      </c>
      <c r="M40" s="8">
        <f>FC_IND_E!M40+FC_TRA_E!M40+FC_OTH_E!M40</f>
        <v>97.664473439999995</v>
      </c>
      <c r="N40" s="8">
        <f>FC_IND_E!N40+FC_TRA_E!N40+FC_OTH_E!N40</f>
        <v>91.931426279999982</v>
      </c>
      <c r="O40" s="8">
        <f>FC_IND_E!O40+FC_TRA_E!O40+FC_OTH_E!O40</f>
        <v>91.146105720000008</v>
      </c>
      <c r="P40" s="8">
        <f>FC_IND_E!P40+FC_TRA_E!P40+FC_OTH_E!P40</f>
        <v>91.388638799999981</v>
      </c>
      <c r="Q40" s="8">
        <f>FC_IND_E!Q40+FC_TRA_E!Q40+FC_OTH_E!Q40</f>
        <v>88.023459960000025</v>
      </c>
      <c r="R40" s="8">
        <f>FC_IND_E!R40+FC_TRA_E!R40+FC_OTH_E!R40</f>
        <v>87.736665240000008</v>
      </c>
      <c r="S40" s="8">
        <f>FC_IND_E!S40+FC_TRA_E!S40+FC_OTH_E!S40</f>
        <v>84.095562960000009</v>
      </c>
      <c r="T40" s="8">
        <f>FC_IND_E!T40+FC_TRA_E!T40+FC_OTH_E!T40</f>
        <v>82.414397160000007</v>
      </c>
      <c r="U40" s="8">
        <f>FC_IND_E!U40+FC_TRA_E!U40+FC_OTH_E!U40</f>
        <v>86.776110000000003</v>
      </c>
      <c r="V40" s="8">
        <f>FC_IND_E!V40+FC_TRA_E!V40+FC_OTH_E!V40</f>
        <v>70.95762108000001</v>
      </c>
      <c r="W40" s="8">
        <f>FC_IND_E!W40+FC_TRA_E!W40+FC_OTH_E!W40</f>
        <v>44.619356879999998</v>
      </c>
      <c r="X40" s="8">
        <f>FC_IND_E!X40+FC_TRA_E!X40+FC_OTH_E!X40</f>
        <v>43.224726960000005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18.679706279999998</v>
      </c>
      <c r="D41" s="8">
        <f>FC_IND_E!D41+FC_TRA_E!D41+FC_OTH_E!D41</f>
        <v>3.113327519999999</v>
      </c>
      <c r="E41" s="8">
        <f>FC_IND_E!E41+FC_TRA_E!E41+FC_OTH_E!E41</f>
        <v>12.453051239999999</v>
      </c>
      <c r="F41" s="8">
        <f>FC_IND_E!F41+FC_TRA_E!F41+FC_OTH_E!F41</f>
        <v>15.566378760000005</v>
      </c>
      <c r="G41" s="8">
        <f>FC_IND_E!G41+FC_TRA_E!G41+FC_OTH_E!G41</f>
        <v>12.453051239999997</v>
      </c>
      <c r="H41" s="8">
        <f>FC_IND_E!H41+FC_TRA_E!H41+FC_OTH_E!H41</f>
        <v>1.20386484</v>
      </c>
      <c r="I41" s="8">
        <f>FC_IND_E!I41+FC_TRA_E!I41+FC_OTH_E!I41</f>
        <v>1.1694391200000003</v>
      </c>
      <c r="J41" s="8">
        <f>FC_IND_E!J41+FC_TRA_E!J41+FC_OTH_E!J41</f>
        <v>0.96029640000000005</v>
      </c>
      <c r="K41" s="8">
        <f>FC_IND_E!K41+FC_TRA_E!K41+FC_OTH_E!K41</f>
        <v>0.85701924000000029</v>
      </c>
      <c r="L41" s="8">
        <f>FC_IND_E!L41+FC_TRA_E!L41+FC_OTH_E!L41</f>
        <v>0.59429664000000004</v>
      </c>
      <c r="M41" s="8">
        <f>FC_IND_E!M41+FC_TRA_E!M41+FC_OTH_E!M41</f>
        <v>0.54874080000000003</v>
      </c>
      <c r="N41" s="8">
        <f>FC_IND_E!N41+FC_TRA_E!N41+FC_OTH_E!N41</f>
        <v>0.62975772000000019</v>
      </c>
      <c r="O41" s="8">
        <f>FC_IND_E!O41+FC_TRA_E!O41+FC_OTH_E!O41</f>
        <v>0.57281291999999995</v>
      </c>
      <c r="P41" s="8">
        <f>FC_IND_E!P41+FC_TRA_E!P41+FC_OTH_E!P41</f>
        <v>0.56064744</v>
      </c>
      <c r="Q41" s="8">
        <f>FC_IND_E!Q41+FC_TRA_E!Q41+FC_OTH_E!Q41</f>
        <v>0.54252864000000012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</v>
      </c>
      <c r="U41" s="8">
        <f>FC_IND_E!U41+FC_TRA_E!U41+FC_OTH_E!U41</f>
        <v>0</v>
      </c>
      <c r="V41" s="8">
        <f>FC_IND_E!V41+FC_TRA_E!V41+FC_OTH_E!V41</f>
        <v>0</v>
      </c>
      <c r="W41" s="8">
        <f>FC_IND_E!W41+FC_TRA_E!W41+FC_OTH_E!W41</f>
        <v>0</v>
      </c>
      <c r="X41" s="8">
        <f>FC_IND_E!X41+FC_TRA_E!X41+FC_OTH_E!X41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18968.622561720003</v>
      </c>
      <c r="D43" s="8">
        <f>FC_IND_E!D43+FC_TRA_E!D43+FC_OTH_E!D43</f>
        <v>20554.361376120003</v>
      </c>
      <c r="E43" s="8">
        <f>FC_IND_E!E43+FC_TRA_E!E43+FC_OTH_E!E43</f>
        <v>21991.04270532</v>
      </c>
      <c r="F43" s="8">
        <f>FC_IND_E!F43+FC_TRA_E!F43+FC_OTH_E!F43</f>
        <v>24036.647216400001</v>
      </c>
      <c r="G43" s="8">
        <f>FC_IND_E!G43+FC_TRA_E!G43+FC_OTH_E!G43</f>
        <v>24496.511312520001</v>
      </c>
      <c r="H43" s="8">
        <f>FC_IND_E!H43+FC_TRA_E!H43+FC_OTH_E!H43</f>
        <v>25747.249184279997</v>
      </c>
      <c r="I43" s="8">
        <f>FC_IND_E!I43+FC_TRA_E!I43+FC_OTH_E!I43</f>
        <v>24444.97968276</v>
      </c>
      <c r="J43" s="8">
        <f>FC_IND_E!J43+FC_TRA_E!J43+FC_OTH_E!J43</f>
        <v>23906.711088</v>
      </c>
      <c r="K43" s="8">
        <f>FC_IND_E!K43+FC_TRA_E!K43+FC_OTH_E!K43</f>
        <v>23478.11899992</v>
      </c>
      <c r="L43" s="8">
        <f>FC_IND_E!L43+FC_TRA_E!L43+FC_OTH_E!L43</f>
        <v>22315.614399000006</v>
      </c>
      <c r="M43" s="8">
        <f>FC_IND_E!M43+FC_TRA_E!M43+FC_OTH_E!M43</f>
        <v>23048.832002039999</v>
      </c>
      <c r="N43" s="8">
        <f>FC_IND_E!N43+FC_TRA_E!N43+FC_OTH_E!N43</f>
        <v>21877.166595960003</v>
      </c>
      <c r="O43" s="8">
        <f>FC_IND_E!O43+FC_TRA_E!O43+FC_OTH_E!O43</f>
        <v>21603.933664560001</v>
      </c>
      <c r="P43" s="8">
        <f>FC_IND_E!P43+FC_TRA_E!P43+FC_OTH_E!P43</f>
        <v>22719.5837388</v>
      </c>
      <c r="Q43" s="8">
        <f>FC_IND_E!Q43+FC_TRA_E!Q43+FC_OTH_E!Q43</f>
        <v>21948.424060680005</v>
      </c>
      <c r="R43" s="8">
        <f>FC_IND_E!R43+FC_TRA_E!R43+FC_OTH_E!R43</f>
        <v>22514.935336920003</v>
      </c>
      <c r="S43" s="8">
        <f>FC_IND_E!S43+FC_TRA_E!S43+FC_OTH_E!S43</f>
        <v>23191.952743439997</v>
      </c>
      <c r="T43" s="8">
        <f>FC_IND_E!T43+FC_TRA_E!T43+FC_OTH_E!T43</f>
        <v>24018.3808254</v>
      </c>
      <c r="U43" s="8">
        <f>FC_IND_E!U43+FC_TRA_E!U43+FC_OTH_E!U43</f>
        <v>23864.436030240002</v>
      </c>
      <c r="V43" s="8">
        <f>FC_IND_E!V43+FC_TRA_E!V43+FC_OTH_E!V43</f>
        <v>23990.423843879998</v>
      </c>
      <c r="W43" s="8">
        <f>FC_IND_E!W43+FC_TRA_E!W43+FC_OTH_E!W43</f>
        <v>21737.563351919998</v>
      </c>
      <c r="X43" s="8">
        <f>FC_IND_E!X43+FC_TRA_E!X43+FC_OTH_E!X43</f>
        <v>22686.564719519996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2206.1135311199996</v>
      </c>
      <c r="D44" s="8">
        <f>FC_IND_E!D44+FC_TRA_E!D44+FC_OTH_E!D44</f>
        <v>2437.0197127200004</v>
      </c>
      <c r="E44" s="8">
        <f>FC_IND_E!E44+FC_TRA_E!E44+FC_OTH_E!E44</f>
        <v>2141.3826727200003</v>
      </c>
      <c r="F44" s="8">
        <f>FC_IND_E!F44+FC_TRA_E!F44+FC_OTH_E!F44</f>
        <v>2315.4097924800008</v>
      </c>
      <c r="G44" s="8">
        <f>FC_IND_E!G44+FC_TRA_E!G44+FC_OTH_E!G44</f>
        <v>1942.7761612800005</v>
      </c>
      <c r="H44" s="8">
        <f>FC_IND_E!H44+FC_TRA_E!H44+FC_OTH_E!H44</f>
        <v>1572.8286196800002</v>
      </c>
      <c r="I44" s="8">
        <f>FC_IND_E!I44+FC_TRA_E!I44+FC_OTH_E!I44</f>
        <v>1645.3204380000002</v>
      </c>
      <c r="J44" s="8">
        <f>FC_IND_E!J44+FC_TRA_E!J44+FC_OTH_E!J44</f>
        <v>1149.5769674400001</v>
      </c>
      <c r="K44" s="8">
        <f>FC_IND_E!K44+FC_TRA_E!K44+FC_OTH_E!K44</f>
        <v>1099.3529433600002</v>
      </c>
      <c r="L44" s="8">
        <f>FC_IND_E!L44+FC_TRA_E!L44+FC_OTH_E!L44</f>
        <v>935.75002463999999</v>
      </c>
      <c r="M44" s="8">
        <f>FC_IND_E!M44+FC_TRA_E!M44+FC_OTH_E!M44</f>
        <v>727.92136512000025</v>
      </c>
      <c r="N44" s="8">
        <f>FC_IND_E!N44+FC_TRA_E!N44+FC_OTH_E!N44</f>
        <v>698.91605568</v>
      </c>
      <c r="O44" s="8">
        <f>FC_IND_E!O44+FC_TRA_E!O44+FC_OTH_E!O44</f>
        <v>578.4441012000002</v>
      </c>
      <c r="P44" s="8">
        <f>FC_IND_E!P44+FC_TRA_E!P44+FC_OTH_E!P44</f>
        <v>523.51886304000004</v>
      </c>
      <c r="Q44" s="8">
        <f>FC_IND_E!Q44+FC_TRA_E!Q44+FC_OTH_E!Q44</f>
        <v>441.99381456000003</v>
      </c>
      <c r="R44" s="8">
        <f>FC_IND_E!R44+FC_TRA_E!R44+FC_OTH_E!R44</f>
        <v>417.93938064000008</v>
      </c>
      <c r="S44" s="8">
        <f>FC_IND_E!S44+FC_TRA_E!S44+FC_OTH_E!S44</f>
        <v>441.30223008000007</v>
      </c>
      <c r="T44" s="8">
        <f>FC_IND_E!T44+FC_TRA_E!T44+FC_OTH_E!T44</f>
        <v>312.25652280000003</v>
      </c>
      <c r="U44" s="8">
        <f>FC_IND_E!U44+FC_TRA_E!U44+FC_OTH_E!U44</f>
        <v>151.35501888000002</v>
      </c>
      <c r="V44" s="8">
        <f>FC_IND_E!V44+FC_TRA_E!V44+FC_OTH_E!V44</f>
        <v>169.02776088000005</v>
      </c>
      <c r="W44" s="8">
        <f>FC_IND_E!W44+FC_TRA_E!W44+FC_OTH_E!W44</f>
        <v>113.30366184</v>
      </c>
      <c r="X44" s="8">
        <f>FC_IND_E!X44+FC_TRA_E!X44+FC_OTH_E!X44</f>
        <v>130.69442016000002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6.4650599999999994</v>
      </c>
      <c r="D45" s="8">
        <f>FC_IND_E!D45+FC_TRA_E!D45+FC_OTH_E!D45</f>
        <v>9.6975899999999982</v>
      </c>
      <c r="E45" s="8">
        <f>FC_IND_E!E45+FC_TRA_E!E45+FC_OTH_E!E45</f>
        <v>16.162649999999999</v>
      </c>
      <c r="F45" s="8">
        <f>FC_IND_E!F45+FC_TRA_E!F45+FC_OTH_E!F45</f>
        <v>12.930119999999999</v>
      </c>
      <c r="G45" s="8">
        <f>FC_IND_E!G45+FC_TRA_E!G45+FC_OTH_E!G45</f>
        <v>19.39518</v>
      </c>
      <c r="H45" s="8">
        <f>FC_IND_E!H45+FC_TRA_E!H45+FC_OTH_E!H45</f>
        <v>23.284507320000003</v>
      </c>
      <c r="I45" s="8">
        <f>FC_IND_E!I45+FC_TRA_E!I45+FC_OTH_E!I45</f>
        <v>26.904677039999996</v>
      </c>
      <c r="J45" s="8">
        <f>FC_IND_E!J45+FC_TRA_E!J45+FC_OTH_E!J45</f>
        <v>25.427740679999996</v>
      </c>
      <c r="K45" s="8">
        <f>FC_IND_E!K45+FC_TRA_E!K45+FC_OTH_E!K45</f>
        <v>63.015335639999996</v>
      </c>
      <c r="L45" s="8">
        <f>FC_IND_E!L45+FC_TRA_E!L45+FC_OTH_E!L45</f>
        <v>28.885888079999994</v>
      </c>
      <c r="M45" s="8">
        <f>FC_IND_E!M45+FC_TRA_E!M45+FC_OTH_E!M45</f>
        <v>39.569861520000003</v>
      </c>
      <c r="N45" s="8">
        <f>FC_IND_E!N45+FC_TRA_E!N45+FC_OTH_E!N45</f>
        <v>33.553925280000001</v>
      </c>
      <c r="O45" s="8">
        <f>FC_IND_E!O45+FC_TRA_E!O45+FC_OTH_E!O45</f>
        <v>36.812315519999999</v>
      </c>
      <c r="P45" s="8">
        <f>FC_IND_E!P45+FC_TRA_E!P45+FC_OTH_E!P45</f>
        <v>37.756214280000009</v>
      </c>
      <c r="Q45" s="8">
        <f>FC_IND_E!Q45+FC_TRA_E!Q45+FC_OTH_E!Q45</f>
        <v>48.875589720000015</v>
      </c>
      <c r="R45" s="8">
        <f>FC_IND_E!R45+FC_TRA_E!R45+FC_OTH_E!R45</f>
        <v>51.009587280000012</v>
      </c>
      <c r="S45" s="8">
        <f>FC_IND_E!S45+FC_TRA_E!S45+FC_OTH_E!S45</f>
        <v>50.476021919999994</v>
      </c>
      <c r="T45" s="8">
        <f>FC_IND_E!T45+FC_TRA_E!T45+FC_OTH_E!T45</f>
        <v>52.240851360000008</v>
      </c>
      <c r="U45" s="8">
        <f>FC_IND_E!U45+FC_TRA_E!U45+FC_OTH_E!U45</f>
        <v>51.109861680000009</v>
      </c>
      <c r="V45" s="8">
        <f>FC_IND_E!V45+FC_TRA_E!V45+FC_OTH_E!V45</f>
        <v>49.606801200000007</v>
      </c>
      <c r="W45" s="8">
        <f>FC_IND_E!W45+FC_TRA_E!W45+FC_OTH_E!W45</f>
        <v>43.27737552</v>
      </c>
      <c r="X45" s="8">
        <f>FC_IND_E!X45+FC_TRA_E!X45+FC_OTH_E!X45</f>
        <v>47.57677236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79.372682999999981</v>
      </c>
      <c r="D48" s="8">
        <f>FC_IND_E!D48+FC_TRA_E!D48+FC_OTH_E!D48</f>
        <v>66.143843999999973</v>
      </c>
      <c r="E48" s="8">
        <f>FC_IND_E!E48+FC_TRA_E!E48+FC_OTH_E!E48</f>
        <v>201.62773800000002</v>
      </c>
      <c r="F48" s="8">
        <f>FC_IND_E!F48+FC_TRA_E!F48+FC_OTH_E!F48</f>
        <v>207.73794600000002</v>
      </c>
      <c r="G48" s="8">
        <f>FC_IND_E!G48+FC_TRA_E!G48+FC_OTH_E!G48</f>
        <v>302.441958</v>
      </c>
      <c r="H48" s="8">
        <f>FC_IND_E!H48+FC_TRA_E!H48+FC_OTH_E!H48</f>
        <v>200.05841700000002</v>
      </c>
      <c r="I48" s="8">
        <f>FC_IND_E!I48+FC_TRA_E!I48+FC_OTH_E!I48</f>
        <v>126.69239700000003</v>
      </c>
      <c r="J48" s="8">
        <f>FC_IND_E!J48+FC_TRA_E!J48+FC_OTH_E!J48</f>
        <v>119.688543</v>
      </c>
      <c r="K48" s="8">
        <f>FC_IND_E!K48+FC_TRA_E!K48+FC_OTH_E!K48</f>
        <v>121.466358</v>
      </c>
      <c r="L48" s="8">
        <f>FC_IND_E!L48+FC_TRA_E!L48+FC_OTH_E!L48</f>
        <v>99.752444999999994</v>
      </c>
      <c r="M48" s="8">
        <f>FC_IND_E!M48+FC_TRA_E!M48+FC_OTH_E!M48</f>
        <v>146.17675800000001</v>
      </c>
      <c r="N48" s="8">
        <f>FC_IND_E!N48+FC_TRA_E!N48+FC_OTH_E!N48</f>
        <v>200.66985899999997</v>
      </c>
      <c r="O48" s="8">
        <f>FC_IND_E!O48+FC_TRA_E!O48+FC_OTH_E!O48</f>
        <v>166.01703300000003</v>
      </c>
      <c r="P48" s="8">
        <f>FC_IND_E!P48+FC_TRA_E!P48+FC_OTH_E!P48</f>
        <v>155.13357600000001</v>
      </c>
      <c r="Q48" s="8">
        <f>FC_IND_E!Q48+FC_TRA_E!Q48+FC_OTH_E!Q48</f>
        <v>148.61269799999997</v>
      </c>
      <c r="R48" s="8">
        <f>FC_IND_E!R48+FC_TRA_E!R48+FC_OTH_E!R48</f>
        <v>144.23958900000002</v>
      </c>
      <c r="S48" s="8">
        <f>FC_IND_E!S48+FC_TRA_E!S48+FC_OTH_E!S48</f>
        <v>152.617257</v>
      </c>
      <c r="T48" s="8">
        <f>FC_IND_E!T48+FC_TRA_E!T48+FC_OTH_E!T48</f>
        <v>122.78471400000001</v>
      </c>
      <c r="U48" s="8">
        <f>FC_IND_E!U48+FC_TRA_E!U48+FC_OTH_E!U48</f>
        <v>119.11395599999999</v>
      </c>
      <c r="V48" s="8">
        <f>FC_IND_E!V48+FC_TRA_E!V48+FC_OTH_E!V48</f>
        <v>92.183480999999972</v>
      </c>
      <c r="W48" s="8">
        <f>FC_IND_E!W48+FC_TRA_E!W48+FC_OTH_E!W48</f>
        <v>61.500114000000011</v>
      </c>
      <c r="X48" s="8">
        <f>FC_IND_E!X48+FC_TRA_E!X48+FC_OTH_E!X48</f>
        <v>136.11779999999999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11.437614719999999</v>
      </c>
      <c r="I50" s="8">
        <f>FC_IND_E!I50+FC_TRA_E!I50+FC_OTH_E!I50</f>
        <v>16.229675520000001</v>
      </c>
      <c r="J50" s="8">
        <f>FC_IND_E!J50+FC_TRA_E!J50+FC_OTH_E!J50</f>
        <v>14.835597480000002</v>
      </c>
      <c r="K50" s="8">
        <f>FC_IND_E!K50+FC_TRA_E!K50+FC_OTH_E!K50</f>
        <v>25.78925628</v>
      </c>
      <c r="L50" s="8">
        <f>FC_IND_E!L50+FC_TRA_E!L50+FC_OTH_E!L50</f>
        <v>25.590026879999996</v>
      </c>
      <c r="M50" s="8">
        <f>FC_IND_E!M50+FC_TRA_E!M50+FC_OTH_E!M50</f>
        <v>34.334482319999992</v>
      </c>
      <c r="N50" s="8">
        <f>FC_IND_E!N50+FC_TRA_E!N50+FC_OTH_E!N50</f>
        <v>33.412221720000012</v>
      </c>
      <c r="O50" s="8">
        <f>FC_IND_E!O50+FC_TRA_E!O50+FC_OTH_E!O50</f>
        <v>35.446736520000016</v>
      </c>
      <c r="P50" s="8">
        <f>FC_IND_E!P50+FC_TRA_E!P50+FC_OTH_E!P50</f>
        <v>15.72091488</v>
      </c>
      <c r="Q50" s="8">
        <f>FC_IND_E!Q50+FC_TRA_E!Q50+FC_OTH_E!Q50</f>
        <v>10.285778520000001</v>
      </c>
      <c r="R50" s="8">
        <f>FC_IND_E!R50+FC_TRA_E!R50+FC_OTH_E!R50</f>
        <v>8.6739994800000009</v>
      </c>
      <c r="S50" s="8">
        <f>FC_IND_E!S50+FC_TRA_E!S50+FC_OTH_E!S50</f>
        <v>9.3542821200000006</v>
      </c>
      <c r="T50" s="8">
        <f>FC_IND_E!T50+FC_TRA_E!T50+FC_OTH_E!T50</f>
        <v>8.278707240000001</v>
      </c>
      <c r="U50" s="8">
        <f>FC_IND_E!U50+FC_TRA_E!U50+FC_OTH_E!U50</f>
        <v>6.2473589999999994</v>
      </c>
      <c r="V50" s="8">
        <f>FC_IND_E!V50+FC_TRA_E!V50+FC_OTH_E!V50</f>
        <v>8.0826443999999995</v>
      </c>
      <c r="W50" s="8">
        <f>FC_IND_E!W50+FC_TRA_E!W50+FC_OTH_E!W50</f>
        <v>5.9502301199999996</v>
      </c>
      <c r="X50" s="8">
        <f>FC_IND_E!X50+FC_TRA_E!X50+FC_OTH_E!X50</f>
        <v>5.7940131599999996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9285.5149200000014</v>
      </c>
      <c r="D51" s="27">
        <f>FC_IND_E!D51+FC_TRA_E!D51+FC_OTH_E!D51</f>
        <v>10496.51757</v>
      </c>
      <c r="E51" s="27">
        <f>FC_IND_E!E51+FC_TRA_E!E51+FC_OTH_E!E51</f>
        <v>10140.512579999999</v>
      </c>
      <c r="F51" s="27">
        <f>FC_IND_E!F51+FC_TRA_E!F51+FC_OTH_E!F51</f>
        <v>10674.595800000003</v>
      </c>
      <c r="G51" s="27">
        <f>FC_IND_E!G51+FC_TRA_E!G51+FC_OTH_E!G51</f>
        <v>10940.425650000003</v>
      </c>
      <c r="H51" s="27">
        <f>FC_IND_E!H51+FC_TRA_E!H51+FC_OTH_E!H51</f>
        <v>10959.34263732</v>
      </c>
      <c r="I51" s="27">
        <f>FC_IND_E!I51+FC_TRA_E!I51+FC_OTH_E!I51</f>
        <v>10901.470393440002</v>
      </c>
      <c r="J51" s="27">
        <f>FC_IND_E!J51+FC_TRA_E!J51+FC_OTH_E!J51</f>
        <v>10321.223156640002</v>
      </c>
      <c r="K51" s="27">
        <f>FC_IND_E!K51+FC_TRA_E!K51+FC_OTH_E!K51</f>
        <v>10643.001379560001</v>
      </c>
      <c r="L51" s="27">
        <f>FC_IND_E!L51+FC_TRA_E!L51+FC_OTH_E!L51</f>
        <v>10329.622874999997</v>
      </c>
      <c r="M51" s="27">
        <f>FC_IND_E!M51+FC_TRA_E!M51+FC_OTH_E!M51</f>
        <v>11134.622913479998</v>
      </c>
      <c r="N51" s="27">
        <f>FC_IND_E!N51+FC_TRA_E!N51+FC_OTH_E!N51</f>
        <v>10690.472481479999</v>
      </c>
      <c r="O51" s="27">
        <f>FC_IND_E!O51+FC_TRA_E!O51+FC_OTH_E!O51</f>
        <v>10694.975381639997</v>
      </c>
      <c r="P51" s="27">
        <f>FC_IND_E!P51+FC_TRA_E!P51+FC_OTH_E!P51</f>
        <v>11107.0214442</v>
      </c>
      <c r="Q51" s="27">
        <f>FC_IND_E!Q51+FC_TRA_E!Q51+FC_OTH_E!Q51</f>
        <v>10286.570859840002</v>
      </c>
      <c r="R51" s="27">
        <f>FC_IND_E!R51+FC_TRA_E!R51+FC_OTH_E!R51</f>
        <v>10713.498950879997</v>
      </c>
      <c r="S51" s="27">
        <f>FC_IND_E!S51+FC_TRA_E!S51+FC_OTH_E!S51</f>
        <v>11105.823215519998</v>
      </c>
      <c r="T51" s="27">
        <f>FC_IND_E!T51+FC_TRA_E!T51+FC_OTH_E!T51</f>
        <v>11242.600827480001</v>
      </c>
      <c r="U51" s="27">
        <f>FC_IND_E!U51+FC_TRA_E!U51+FC_OTH_E!U51</f>
        <v>10934.975153519998</v>
      </c>
      <c r="V51" s="27">
        <f>FC_IND_E!V51+FC_TRA_E!V51+FC_OTH_E!V51</f>
        <v>11231.975307960001</v>
      </c>
      <c r="W51" s="27">
        <f>FC_IND_E!W51+FC_TRA_E!W51+FC_OTH_E!W51</f>
        <v>11010.163649760001</v>
      </c>
      <c r="X51" s="27">
        <f>FC_IND_E!X51+FC_TRA_E!X51+FC_OTH_E!X51</f>
        <v>11579.086989359999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883.02511439999989</v>
      </c>
      <c r="D52" s="27">
        <f t="shared" si="16"/>
        <v>1181.7517140000002</v>
      </c>
      <c r="E52" s="27">
        <f t="shared" si="16"/>
        <v>1297.0097711999997</v>
      </c>
      <c r="F52" s="27">
        <f t="shared" si="16"/>
        <v>1531.1016864000001</v>
      </c>
      <c r="G52" s="27">
        <f t="shared" si="16"/>
        <v>1875.1590000000008</v>
      </c>
      <c r="H52" s="27">
        <f t="shared" si="16"/>
        <v>1115.4706992000001</v>
      </c>
      <c r="I52" s="27">
        <f t="shared" si="16"/>
        <v>1306.0578960000007</v>
      </c>
      <c r="J52" s="27">
        <f t="shared" si="16"/>
        <v>1193.4325259999998</v>
      </c>
      <c r="K52" s="27">
        <f t="shared" si="16"/>
        <v>1207.2085740000002</v>
      </c>
      <c r="L52" s="27">
        <f t="shared" si="16"/>
        <v>1161.7749000000001</v>
      </c>
      <c r="M52" s="27">
        <f t="shared" si="16"/>
        <v>1365.9579648000004</v>
      </c>
      <c r="N52" s="27">
        <f t="shared" si="16"/>
        <v>1468.4870771999999</v>
      </c>
      <c r="O52" s="27">
        <f t="shared" si="16"/>
        <v>1388.6832959999999</v>
      </c>
      <c r="P52" s="27">
        <f t="shared" si="16"/>
        <v>1368.7311923999998</v>
      </c>
      <c r="Q52" s="27">
        <f t="shared" si="16"/>
        <v>1433.8863395999997</v>
      </c>
      <c r="R52" s="27">
        <f t="shared" si="16"/>
        <v>1418.4979380000002</v>
      </c>
      <c r="S52" s="27">
        <f t="shared" si="16"/>
        <v>1600.8740748000005</v>
      </c>
      <c r="T52" s="27">
        <f t="shared" si="16"/>
        <v>1584.1410156000004</v>
      </c>
      <c r="U52" s="27">
        <f t="shared" si="16"/>
        <v>1639.3646411999996</v>
      </c>
      <c r="V52" s="27">
        <f t="shared" si="16"/>
        <v>1455.6078107999999</v>
      </c>
      <c r="W52" s="27">
        <f t="shared" si="16"/>
        <v>1502.4371076</v>
      </c>
      <c r="X52" s="27">
        <f t="shared" ref="X52" si="17">SUM(X53:X54)</f>
        <v>1489.3472880000004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883.02511439999989</v>
      </c>
      <c r="D53" s="8">
        <f>FC_IND_E!D53+FC_TRA_E!D53+FC_OTH_E!D53</f>
        <v>1181.7517140000002</v>
      </c>
      <c r="E53" s="8">
        <f>FC_IND_E!E53+FC_TRA_E!E53+FC_OTH_E!E53</f>
        <v>1297.0097711999997</v>
      </c>
      <c r="F53" s="8">
        <f>FC_IND_E!F53+FC_TRA_E!F53+FC_OTH_E!F53</f>
        <v>1531.1016864000001</v>
      </c>
      <c r="G53" s="8">
        <f>FC_IND_E!G53+FC_TRA_E!G53+FC_OTH_E!G53</f>
        <v>1875.1590000000008</v>
      </c>
      <c r="H53" s="8">
        <f>FC_IND_E!H53+FC_TRA_E!H53+FC_OTH_E!H53</f>
        <v>1115.4706992000001</v>
      </c>
      <c r="I53" s="8">
        <f>FC_IND_E!I53+FC_TRA_E!I53+FC_OTH_E!I53</f>
        <v>1306.0578960000007</v>
      </c>
      <c r="J53" s="8">
        <f>FC_IND_E!J53+FC_TRA_E!J53+FC_OTH_E!J53</f>
        <v>1193.4325259999998</v>
      </c>
      <c r="K53" s="8">
        <f>FC_IND_E!K53+FC_TRA_E!K53+FC_OTH_E!K53</f>
        <v>1207.2085740000002</v>
      </c>
      <c r="L53" s="8">
        <f>FC_IND_E!L53+FC_TRA_E!L53+FC_OTH_E!L53</f>
        <v>1161.7749000000001</v>
      </c>
      <c r="M53" s="8">
        <f>FC_IND_E!M53+FC_TRA_E!M53+FC_OTH_E!M53</f>
        <v>1365.9579648000004</v>
      </c>
      <c r="N53" s="8">
        <f>FC_IND_E!N53+FC_TRA_E!N53+FC_OTH_E!N53</f>
        <v>1468.4870771999999</v>
      </c>
      <c r="O53" s="8">
        <f>FC_IND_E!O53+FC_TRA_E!O53+FC_OTH_E!O53</f>
        <v>1388.6832959999999</v>
      </c>
      <c r="P53" s="8">
        <f>FC_IND_E!P53+FC_TRA_E!P53+FC_OTH_E!P53</f>
        <v>1368.7311923999998</v>
      </c>
      <c r="Q53" s="8">
        <f>FC_IND_E!Q53+FC_TRA_E!Q53+FC_OTH_E!Q53</f>
        <v>1433.8863395999997</v>
      </c>
      <c r="R53" s="8">
        <f>FC_IND_E!R53+FC_TRA_E!R53+FC_OTH_E!R53</f>
        <v>1418.4979380000002</v>
      </c>
      <c r="S53" s="8">
        <f>FC_IND_E!S53+FC_TRA_E!S53+FC_OTH_E!S53</f>
        <v>1600.8740748000005</v>
      </c>
      <c r="T53" s="8">
        <f>FC_IND_E!T53+FC_TRA_E!T53+FC_OTH_E!T53</f>
        <v>1584.1410156000004</v>
      </c>
      <c r="U53" s="8">
        <f>FC_IND_E!U53+FC_TRA_E!U53+FC_OTH_E!U53</f>
        <v>1639.3646411999996</v>
      </c>
      <c r="V53" s="8">
        <f>FC_IND_E!V53+FC_TRA_E!V53+FC_OTH_E!V53</f>
        <v>1455.6078107999999</v>
      </c>
      <c r="W53" s="8">
        <f>FC_IND_E!W53+FC_TRA_E!W53+FC_OTH_E!W53</f>
        <v>1502.4371076</v>
      </c>
      <c r="X53" s="8">
        <f>FC_IND_E!X53+FC_TRA_E!X53+FC_OTH_E!X53</f>
        <v>1489.3472880000004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10915.598490480003</v>
      </c>
      <c r="D61" s="49">
        <f t="shared" si="18"/>
        <v>11632.948478640003</v>
      </c>
      <c r="E61" s="49">
        <f t="shared" si="18"/>
        <v>10681.870935600002</v>
      </c>
      <c r="F61" s="49">
        <f t="shared" si="18"/>
        <v>11030.973279120002</v>
      </c>
      <c r="G61" s="49">
        <f t="shared" si="18"/>
        <v>10906.029722880001</v>
      </c>
      <c r="H61" s="49">
        <f t="shared" si="18"/>
        <v>12782.926766879997</v>
      </c>
      <c r="I61" s="49">
        <f t="shared" si="18"/>
        <v>14063.899444559996</v>
      </c>
      <c r="J61" s="49">
        <f t="shared" si="18"/>
        <v>14895.793092959999</v>
      </c>
      <c r="K61" s="49">
        <f t="shared" si="18"/>
        <v>14963.614639200003</v>
      </c>
      <c r="L61" s="49">
        <f t="shared" si="18"/>
        <v>15469.78256784</v>
      </c>
      <c r="M61" s="49">
        <f t="shared" si="18"/>
        <v>16811.533893599993</v>
      </c>
      <c r="N61" s="49">
        <f t="shared" si="18"/>
        <v>16118.079536879992</v>
      </c>
      <c r="O61" s="49">
        <f t="shared" si="18"/>
        <v>16721.460679679989</v>
      </c>
      <c r="P61" s="49">
        <f t="shared" si="18"/>
        <v>16934.480151840005</v>
      </c>
      <c r="Q61" s="49">
        <f t="shared" si="18"/>
        <v>15909.580954079998</v>
      </c>
      <c r="R61" s="49">
        <f t="shared" si="18"/>
        <v>16590.139400880002</v>
      </c>
      <c r="S61" s="49">
        <f t="shared" si="18"/>
        <v>16855.637194080009</v>
      </c>
      <c r="T61" s="49">
        <f t="shared" si="18"/>
        <v>16866.802731600004</v>
      </c>
      <c r="U61" s="49">
        <f t="shared" si="18"/>
        <v>15806.044274400001</v>
      </c>
      <c r="V61" s="49">
        <f t="shared" si="18"/>
        <v>15946.062659999998</v>
      </c>
      <c r="W61" s="49">
        <f t="shared" si="18"/>
        <v>15504.840157679999</v>
      </c>
      <c r="X61" s="49">
        <f t="shared" si="18"/>
        <v>17947.887277680009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10802.400134400003</v>
      </c>
      <c r="D62" s="52">
        <f>FC_IND_E!D62+FC_TRA_E!D62+FC_OTH_E!D62</f>
        <v>11517.296313600002</v>
      </c>
      <c r="E62" s="52">
        <f>FC_IND_E!E62+FC_TRA_E!E62+FC_OTH_E!E62</f>
        <v>10566.5277312</v>
      </c>
      <c r="F62" s="52">
        <f>FC_IND_E!F62+FC_TRA_E!F62+FC_OTH_E!F62</f>
        <v>10908.014745600001</v>
      </c>
      <c r="G62" s="52">
        <f>FC_IND_E!G62+FC_TRA_E!G62+FC_OTH_E!G62</f>
        <v>10774.175731200001</v>
      </c>
      <c r="H62" s="52">
        <f>FC_IND_E!H62+FC_TRA_E!H62+FC_OTH_E!H62</f>
        <v>12452.721523199998</v>
      </c>
      <c r="I62" s="52">
        <f>FC_IND_E!I62+FC_TRA_E!I62+FC_OTH_E!I62</f>
        <v>13145.769503999998</v>
      </c>
      <c r="J62" s="52">
        <f>FC_IND_E!J62+FC_TRA_E!J62+FC_OTH_E!J62</f>
        <v>13770.572255999999</v>
      </c>
      <c r="K62" s="52">
        <f>FC_IND_E!K62+FC_TRA_E!K62+FC_OTH_E!K62</f>
        <v>13615.012857600002</v>
      </c>
      <c r="L62" s="52">
        <f>FC_IND_E!L62+FC_TRA_E!L62+FC_OTH_E!L62</f>
        <v>13747.129401599999</v>
      </c>
      <c r="M62" s="52">
        <f>FC_IND_E!M62+FC_TRA_E!M62+FC_OTH_E!M62</f>
        <v>15143.134003199993</v>
      </c>
      <c r="N62" s="52">
        <f>FC_IND_E!N62+FC_TRA_E!N62+FC_OTH_E!N62</f>
        <v>14437.911398399994</v>
      </c>
      <c r="O62" s="52">
        <f>FC_IND_E!O62+FC_TRA_E!O62+FC_OTH_E!O62</f>
        <v>15039.934559999991</v>
      </c>
      <c r="P62" s="52">
        <f>FC_IND_E!P62+FC_TRA_E!P62+FC_OTH_E!P62</f>
        <v>15236.543347200004</v>
      </c>
      <c r="Q62" s="52">
        <f>FC_IND_E!Q62+FC_TRA_E!Q62+FC_OTH_E!Q62</f>
        <v>13934.809324799997</v>
      </c>
      <c r="R62" s="52">
        <f>FC_IND_E!R62+FC_TRA_E!R62+FC_OTH_E!R62</f>
        <v>14424.106233600003</v>
      </c>
      <c r="S62" s="52">
        <f>FC_IND_E!S62+FC_TRA_E!S62+FC_OTH_E!S62</f>
        <v>15019.68787200001</v>
      </c>
      <c r="T62" s="52">
        <f>FC_IND_E!T62+FC_TRA_E!T62+FC_OTH_E!T62</f>
        <v>15217.026451200001</v>
      </c>
      <c r="U62" s="52">
        <f>FC_IND_E!U62+FC_TRA_E!U62+FC_OTH_E!U62</f>
        <v>14125.520908800001</v>
      </c>
      <c r="V62" s="52">
        <f>FC_IND_E!V62+FC_TRA_E!V62+FC_OTH_E!V62</f>
        <v>14308.338239999999</v>
      </c>
      <c r="W62" s="52">
        <f>FC_IND_E!W62+FC_TRA_E!W62+FC_OTH_E!W62</f>
        <v>14127.552230399997</v>
      </c>
      <c r="X62" s="52">
        <f>FC_IND_E!X62+FC_TRA_E!X62+FC_OTH_E!X62</f>
        <v>16515.113932800006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34.719955200000001</v>
      </c>
      <c r="D63" s="52">
        <f>FC_IND_E!D63+FC_TRA_E!D63+FC_OTH_E!D63</f>
        <v>38.19191039999999</v>
      </c>
      <c r="E63" s="52">
        <f>FC_IND_E!E63+FC_TRA_E!E63+FC_OTH_E!E63</f>
        <v>38.192313599999991</v>
      </c>
      <c r="F63" s="52">
        <f>FC_IND_E!F63+FC_TRA_E!F63+FC_OTH_E!F63</f>
        <v>45.136223999999999</v>
      </c>
      <c r="G63" s="52">
        <f>FC_IND_E!G63+FC_TRA_E!G63+FC_OTH_E!G63</f>
        <v>48.608179199999995</v>
      </c>
      <c r="H63" s="52">
        <f>FC_IND_E!H63+FC_TRA_E!H63+FC_OTH_E!H63</f>
        <v>40.038969599999994</v>
      </c>
      <c r="I63" s="52">
        <f>FC_IND_E!I63+FC_TRA_E!I63+FC_OTH_E!I63</f>
        <v>45.313228800000019</v>
      </c>
      <c r="J63" s="52">
        <f>FC_IND_E!J63+FC_TRA_E!J63+FC_OTH_E!J63</f>
        <v>40.6502208</v>
      </c>
      <c r="K63" s="52">
        <f>FC_IND_E!K63+FC_TRA_E!K63+FC_OTH_E!K63</f>
        <v>46.143014400000013</v>
      </c>
      <c r="L63" s="52">
        <f>FC_IND_E!L63+FC_TRA_E!L63+FC_OTH_E!L63</f>
        <v>38.945491200000006</v>
      </c>
      <c r="M63" s="52">
        <f>FC_IND_E!M63+FC_TRA_E!M63+FC_OTH_E!M63</f>
        <v>41.559839999999994</v>
      </c>
      <c r="N63" s="52">
        <f>FC_IND_E!N63+FC_TRA_E!N63+FC_OTH_E!N63</f>
        <v>38.636236799999978</v>
      </c>
      <c r="O63" s="52">
        <f>FC_IND_E!O63+FC_TRA_E!O63+FC_OTH_E!O63</f>
        <v>44.476185599999994</v>
      </c>
      <c r="P63" s="52">
        <f>FC_IND_E!P63+FC_TRA_E!P63+FC_OTH_E!P63</f>
        <v>42.32390400000002</v>
      </c>
      <c r="Q63" s="52">
        <f>FC_IND_E!Q63+FC_TRA_E!Q63+FC_OTH_E!Q63</f>
        <v>40.47120000000001</v>
      </c>
      <c r="R63" s="52">
        <f>FC_IND_E!R63+FC_TRA_E!R63+FC_OTH_E!R63</f>
        <v>51.031814400000023</v>
      </c>
      <c r="S63" s="52">
        <f>FC_IND_E!S63+FC_TRA_E!S63+FC_OTH_E!S63</f>
        <v>51.092294400000014</v>
      </c>
      <c r="T63" s="52">
        <f>FC_IND_E!T63+FC_TRA_E!T63+FC_OTH_E!T63</f>
        <v>45.17855999999999</v>
      </c>
      <c r="U63" s="52">
        <f>FC_IND_E!U63+FC_TRA_E!U63+FC_OTH_E!U63</f>
        <v>50.9608512</v>
      </c>
      <c r="V63" s="52">
        <f>FC_IND_E!V63+FC_TRA_E!V63+FC_OTH_E!V63</f>
        <v>52.678079999999973</v>
      </c>
      <c r="W63" s="52">
        <f>FC_IND_E!W63+FC_TRA_E!W63+FC_OTH_E!W63</f>
        <v>53.292959999999987</v>
      </c>
      <c r="X63" s="52">
        <f>FC_IND_E!X63+FC_TRA_E!X63+FC_OTH_E!X63</f>
        <v>54.072748799999999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27.518203440000001</v>
      </c>
      <c r="D64" s="52">
        <f>FC_IND_E!D64+FC_TRA_E!D64+FC_OTH_E!D64</f>
        <v>21.403221840000004</v>
      </c>
      <c r="E64" s="52">
        <f>FC_IND_E!E64+FC_TRA_E!E64+FC_OTH_E!E64</f>
        <v>17.963421839999999</v>
      </c>
      <c r="F64" s="52">
        <f>FC_IND_E!F64+FC_TRA_E!F64+FC_OTH_E!F64</f>
        <v>17.362734480000004</v>
      </c>
      <c r="G64" s="52">
        <f>FC_IND_E!G64+FC_TRA_E!G64+FC_OTH_E!G64</f>
        <v>19.546712639999999</v>
      </c>
      <c r="H64" s="52">
        <f>FC_IND_E!H64+FC_TRA_E!H64+FC_OTH_E!H64</f>
        <v>44.432388000000003</v>
      </c>
      <c r="I64" s="52">
        <f>FC_IND_E!I64+FC_TRA_E!I64+FC_OTH_E!I64</f>
        <v>33.319475279999999</v>
      </c>
      <c r="J64" s="52">
        <f>FC_IND_E!J64+FC_TRA_E!J64+FC_OTH_E!J64</f>
        <v>40.553079840000002</v>
      </c>
      <c r="K64" s="52">
        <f>FC_IND_E!K64+FC_TRA_E!K64+FC_OTH_E!K64</f>
        <v>39.324972959999997</v>
      </c>
      <c r="L64" s="52">
        <f>FC_IND_E!L64+FC_TRA_E!L64+FC_OTH_E!L64</f>
        <v>54.769085280000006</v>
      </c>
      <c r="M64" s="52">
        <f>FC_IND_E!M64+FC_TRA_E!M64+FC_OTH_E!M64</f>
        <v>49.830711839999999</v>
      </c>
      <c r="N64" s="52">
        <f>FC_IND_E!N64+FC_TRA_E!N64+FC_OTH_E!N64</f>
        <v>56.092916880000004</v>
      </c>
      <c r="O64" s="52">
        <f>FC_IND_E!O64+FC_TRA_E!O64+FC_OTH_E!O64</f>
        <v>73.665970559999991</v>
      </c>
      <c r="P64" s="52">
        <f>FC_IND_E!P64+FC_TRA_E!P64+FC_OTH_E!P64</f>
        <v>80.375742719999991</v>
      </c>
      <c r="Q64" s="52">
        <f>FC_IND_E!Q64+FC_TRA_E!Q64+FC_OTH_E!Q64</f>
        <v>84.423699360000015</v>
      </c>
      <c r="R64" s="52">
        <f>FC_IND_E!R64+FC_TRA_E!R64+FC_OTH_E!R64</f>
        <v>91.344380400000006</v>
      </c>
      <c r="S64" s="52">
        <f>FC_IND_E!S64+FC_TRA_E!S64+FC_OTH_E!S64</f>
        <v>95.918921279999992</v>
      </c>
      <c r="T64" s="52">
        <f>FC_IND_E!T64+FC_TRA_E!T64+FC_OTH_E!T64</f>
        <v>105.75498024000001</v>
      </c>
      <c r="U64" s="52">
        <f>FC_IND_E!U64+FC_TRA_E!U64+FC_OTH_E!U64</f>
        <v>73.594029599999999</v>
      </c>
      <c r="V64" s="52">
        <f>FC_IND_E!V64+FC_TRA_E!V64+FC_OTH_E!V64</f>
        <v>57.09910751999999</v>
      </c>
      <c r="W64" s="52">
        <f>FC_IND_E!W64+FC_TRA_E!W64+FC_OTH_E!W64</f>
        <v>40.282416719999993</v>
      </c>
      <c r="X64" s="52">
        <f>FC_IND_E!X64+FC_TRA_E!X64+FC_OTH_E!X64</f>
        <v>58.887606959999978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38.530464480000006</v>
      </c>
      <c r="K67" s="52">
        <f>FC_IND_E!K67+FC_TRA_E!K67+FC_OTH_E!K67</f>
        <v>160.36998623999995</v>
      </c>
      <c r="L67" s="52">
        <f>FC_IND_E!L67+FC_TRA_E!L67+FC_OTH_E!L67</f>
        <v>231.21209808000003</v>
      </c>
      <c r="M67" s="52">
        <f>FC_IND_E!M67+FC_TRA_E!M67+FC_OTH_E!M67</f>
        <v>231.98948208000002</v>
      </c>
      <c r="N67" s="52">
        <f>FC_IND_E!N67+FC_TRA_E!N67+FC_OTH_E!N67</f>
        <v>228.90110111999994</v>
      </c>
      <c r="O67" s="52">
        <f>FC_IND_E!O67+FC_TRA_E!O67+FC_OTH_E!O67</f>
        <v>228.99897503999998</v>
      </c>
      <c r="P67" s="52">
        <f>FC_IND_E!P67+FC_TRA_E!P67+FC_OTH_E!P67</f>
        <v>195.90892416</v>
      </c>
      <c r="Q67" s="52">
        <f>FC_IND_E!Q67+FC_TRA_E!Q67+FC_OTH_E!Q67</f>
        <v>186.51277296000001</v>
      </c>
      <c r="R67" s="52">
        <f>FC_IND_E!R67+FC_TRA_E!R67+FC_OTH_E!R67</f>
        <v>177.39622512</v>
      </c>
      <c r="S67" s="52">
        <f>FC_IND_E!S67+FC_TRA_E!S67+FC_OTH_E!S67</f>
        <v>169.34227199999995</v>
      </c>
      <c r="T67" s="52">
        <f>FC_IND_E!T67+FC_TRA_E!T67+FC_OTH_E!T67</f>
        <v>166.05712367999999</v>
      </c>
      <c r="U67" s="52">
        <f>FC_IND_E!U67+FC_TRA_E!U67+FC_OTH_E!U67</f>
        <v>170.72448623999995</v>
      </c>
      <c r="V67" s="52">
        <f>FC_IND_E!V67+FC_TRA_E!V67+FC_OTH_E!V67</f>
        <v>167.48700048000001</v>
      </c>
      <c r="W67" s="52">
        <f>FC_IND_E!W67+FC_TRA_E!W67+FC_OTH_E!W67</f>
        <v>166.54521887999999</v>
      </c>
      <c r="X67" s="52">
        <f>FC_IND_E!X67+FC_TRA_E!X67+FC_OTH_E!X67</f>
        <v>154.53807696000001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50.960197439999995</v>
      </c>
      <c r="D68" s="52">
        <f>FC_IND_E!D68+FC_TRA_E!D68+FC_OTH_E!D68</f>
        <v>56.057032799999988</v>
      </c>
      <c r="E68" s="52">
        <f>FC_IND_E!E68+FC_TRA_E!E68+FC_OTH_E!E68</f>
        <v>59.187468959999997</v>
      </c>
      <c r="F68" s="52">
        <f>FC_IND_E!F68+FC_TRA_E!F68+FC_OTH_E!F68</f>
        <v>60.459575039999997</v>
      </c>
      <c r="G68" s="52">
        <f>FC_IND_E!G68+FC_TRA_E!G68+FC_OTH_E!G68</f>
        <v>63.699099839999981</v>
      </c>
      <c r="H68" s="52">
        <f>FC_IND_E!H68+FC_TRA_E!H68+FC_OTH_E!H68</f>
        <v>63.699099839999988</v>
      </c>
      <c r="I68" s="52">
        <f>FC_IND_E!I68+FC_TRA_E!I68+FC_OTH_E!I68</f>
        <v>110.12931504000001</v>
      </c>
      <c r="J68" s="52">
        <f>FC_IND_E!J68+FC_TRA_E!J68+FC_OTH_E!J68</f>
        <v>175.57995024000002</v>
      </c>
      <c r="K68" s="52">
        <f>FC_IND_E!K68+FC_TRA_E!K68+FC_OTH_E!K68</f>
        <v>287.54134272000005</v>
      </c>
      <c r="L68" s="52">
        <f>FC_IND_E!L68+FC_TRA_E!L68+FC_OTH_E!L68</f>
        <v>345.89968704000012</v>
      </c>
      <c r="M68" s="52">
        <f>FC_IND_E!M68+FC_TRA_E!M68+FC_OTH_E!M68</f>
        <v>236.21080464000002</v>
      </c>
      <c r="N68" s="52">
        <f>FC_IND_E!N68+FC_TRA_E!N68+FC_OTH_E!N68</f>
        <v>262.83378527999997</v>
      </c>
      <c r="O68" s="52">
        <f>FC_IND_E!O68+FC_TRA_E!O68+FC_OTH_E!O68</f>
        <v>191.79082800000003</v>
      </c>
      <c r="P68" s="52">
        <f>FC_IND_E!P68+FC_TRA_E!P68+FC_OTH_E!P68</f>
        <v>212.02575119999997</v>
      </c>
      <c r="Q68" s="52">
        <f>FC_IND_E!Q68+FC_TRA_E!Q68+FC_OTH_E!Q68</f>
        <v>513.21133007999993</v>
      </c>
      <c r="R68" s="52">
        <f>FC_IND_E!R68+FC_TRA_E!R68+FC_OTH_E!R68</f>
        <v>649.15157807999969</v>
      </c>
      <c r="S68" s="52">
        <f>FC_IND_E!S68+FC_TRA_E!S68+FC_OTH_E!S68</f>
        <v>309.74878223999997</v>
      </c>
      <c r="T68" s="52">
        <f>FC_IND_E!T68+FC_TRA_E!T68+FC_OTH_E!T68</f>
        <v>123.01069536</v>
      </c>
      <c r="U68" s="52">
        <f>FC_IND_E!U68+FC_TRA_E!U68+FC_OTH_E!U68</f>
        <v>225.91237824000001</v>
      </c>
      <c r="V68" s="52">
        <f>FC_IND_E!V68+FC_TRA_E!V68+FC_OTH_E!V68</f>
        <v>206.93758176000003</v>
      </c>
      <c r="W68" s="52">
        <f>FC_IND_E!W68+FC_TRA_E!W68+FC_OTH_E!W68</f>
        <v>90.076121279999981</v>
      </c>
      <c r="X68" s="52">
        <f>FC_IND_E!X68+FC_TRA_E!X68+FC_OTH_E!X68</f>
        <v>69.264404639999995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182.03478623999999</v>
      </c>
      <c r="I69" s="52">
        <f>FC_IND_E!I69+FC_TRA_E!I69+FC_OTH_E!I69</f>
        <v>729.36792144000003</v>
      </c>
      <c r="J69" s="52">
        <f>FC_IND_E!J69+FC_TRA_E!J69+FC_OTH_E!J69</f>
        <v>829.9071216000001</v>
      </c>
      <c r="K69" s="52">
        <f>FC_IND_E!K69+FC_TRA_E!K69+FC_OTH_E!K69</f>
        <v>815.22246528000005</v>
      </c>
      <c r="L69" s="52">
        <f>FC_IND_E!L69+FC_TRA_E!L69+FC_OTH_E!L69</f>
        <v>1051.8268046399999</v>
      </c>
      <c r="M69" s="52">
        <f>FC_IND_E!M69+FC_TRA_E!M69+FC_OTH_E!M69</f>
        <v>1108.8090518400002</v>
      </c>
      <c r="N69" s="52">
        <f>FC_IND_E!N69+FC_TRA_E!N69+FC_OTH_E!N69</f>
        <v>1093.7040984</v>
      </c>
      <c r="O69" s="52">
        <f>FC_IND_E!O69+FC_TRA_E!O69+FC_OTH_E!O69</f>
        <v>1142.5941604800003</v>
      </c>
      <c r="P69" s="52">
        <f>FC_IND_E!P69+FC_TRA_E!P69+FC_OTH_E!P69</f>
        <v>1167.3024825599998</v>
      </c>
      <c r="Q69" s="52">
        <f>FC_IND_E!Q69+FC_TRA_E!Q69+FC_OTH_E!Q69</f>
        <v>1150.1526268800001</v>
      </c>
      <c r="R69" s="52">
        <f>FC_IND_E!R69+FC_TRA_E!R69+FC_OTH_E!R69</f>
        <v>1197.1091692799996</v>
      </c>
      <c r="S69" s="52">
        <f>FC_IND_E!S69+FC_TRA_E!S69+FC_OTH_E!S69</f>
        <v>1209.8470521599997</v>
      </c>
      <c r="T69" s="52">
        <f>FC_IND_E!T69+FC_TRA_E!T69+FC_OTH_E!T69</f>
        <v>1209.7749211199998</v>
      </c>
      <c r="U69" s="52">
        <f>FC_IND_E!U69+FC_TRA_E!U69+FC_OTH_E!U69</f>
        <v>1159.33162032</v>
      </c>
      <c r="V69" s="52">
        <f>FC_IND_E!V69+FC_TRA_E!V69+FC_OTH_E!V69</f>
        <v>1153.5226502400001</v>
      </c>
      <c r="W69" s="52">
        <f>FC_IND_E!W69+FC_TRA_E!W69+FC_OTH_E!W69</f>
        <v>1027.0912103999999</v>
      </c>
      <c r="X69" s="52">
        <f>FC_IND_E!X69+FC_TRA_E!X69+FC_OTH_E!X69</f>
        <v>1096.0105075200001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10353.468779388715</v>
      </c>
      <c r="D2" s="21">
        <f t="shared" ref="D2:X2" si="0">SUM(D3,D17,D22,D25,D26,D51,D52)</f>
        <v>10123.246248300769</v>
      </c>
      <c r="E2" s="21">
        <f t="shared" si="0"/>
        <v>10293.632852350287</v>
      </c>
      <c r="F2" s="21">
        <f t="shared" si="0"/>
        <v>11053.384241386841</v>
      </c>
      <c r="G2" s="21">
        <f t="shared" si="0"/>
        <v>11714.362295618976</v>
      </c>
      <c r="H2" s="21">
        <f t="shared" si="0"/>
        <v>11036.113157050717</v>
      </c>
      <c r="I2" s="21">
        <f t="shared" si="0"/>
        <v>11260.597247213827</v>
      </c>
      <c r="J2" s="21">
        <f t="shared" si="0"/>
        <v>10954.745646178693</v>
      </c>
      <c r="K2" s="21">
        <f t="shared" si="0"/>
        <v>11146.364078565775</v>
      </c>
      <c r="L2" s="21">
        <f t="shared" si="0"/>
        <v>10604.403382556618</v>
      </c>
      <c r="M2" s="21">
        <f t="shared" si="0"/>
        <v>11101.098463906943</v>
      </c>
      <c r="N2" s="21">
        <f t="shared" si="0"/>
        <v>11221.977817993204</v>
      </c>
      <c r="O2" s="21">
        <f t="shared" si="0"/>
        <v>11029.70746835506</v>
      </c>
      <c r="P2" s="21">
        <f t="shared" si="0"/>
        <v>10639.296029732412</v>
      </c>
      <c r="Q2" s="21">
        <f t="shared" si="0"/>
        <v>10308.566421924657</v>
      </c>
      <c r="R2" s="21">
        <f t="shared" si="0"/>
        <v>10421.466470661995</v>
      </c>
      <c r="S2" s="21">
        <f t="shared" si="0"/>
        <v>10706.119172685587</v>
      </c>
      <c r="T2" s="21">
        <f t="shared" si="0"/>
        <v>10626.993108385443</v>
      </c>
      <c r="U2" s="21">
        <f t="shared" si="0"/>
        <v>10529.666296388588</v>
      </c>
      <c r="V2" s="21">
        <f t="shared" si="0"/>
        <v>10504.784004903111</v>
      </c>
      <c r="W2" s="21">
        <f t="shared" si="0"/>
        <v>10398.735958837224</v>
      </c>
      <c r="X2" s="21">
        <f t="shared" si="0"/>
        <v>10722.710002903832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1688.9582240287141</v>
      </c>
      <c r="D3" s="24">
        <f t="shared" si="1"/>
        <v>1437.8888773807705</v>
      </c>
      <c r="E3" s="24">
        <f t="shared" si="1"/>
        <v>1557.3654719502856</v>
      </c>
      <c r="F3" s="24">
        <f t="shared" si="1"/>
        <v>1513.5723511068395</v>
      </c>
      <c r="G3" s="24">
        <f t="shared" si="1"/>
        <v>1514.7230607389743</v>
      </c>
      <c r="H3" s="24">
        <f t="shared" si="1"/>
        <v>1570.7004658907176</v>
      </c>
      <c r="I3" s="24">
        <f t="shared" si="1"/>
        <v>1761.4927608538253</v>
      </c>
      <c r="J3" s="24">
        <f t="shared" si="1"/>
        <v>1669.124913538692</v>
      </c>
      <c r="K3" s="24">
        <f t="shared" si="1"/>
        <v>1580.031805485773</v>
      </c>
      <c r="L3" s="24">
        <f t="shared" si="1"/>
        <v>1363.993046516619</v>
      </c>
      <c r="M3" s="24">
        <f t="shared" si="1"/>
        <v>1242.2979885469426</v>
      </c>
      <c r="N3" s="24">
        <f t="shared" si="1"/>
        <v>1243.6066279932029</v>
      </c>
      <c r="O3" s="24">
        <f t="shared" si="1"/>
        <v>1259.7230944750613</v>
      </c>
      <c r="P3" s="24">
        <f t="shared" si="1"/>
        <v>1299.7796754924113</v>
      </c>
      <c r="Q3" s="24">
        <f t="shared" si="1"/>
        <v>1322.1181802046567</v>
      </c>
      <c r="R3" s="24">
        <f t="shared" si="1"/>
        <v>1395.4736311419942</v>
      </c>
      <c r="S3" s="24">
        <f t="shared" si="1"/>
        <v>1429.9557628055873</v>
      </c>
      <c r="T3" s="24">
        <f t="shared" si="1"/>
        <v>1298.3732730254421</v>
      </c>
      <c r="U3" s="24">
        <f t="shared" si="1"/>
        <v>1214.7957959485893</v>
      </c>
      <c r="V3" s="24">
        <f t="shared" si="1"/>
        <v>1240.7403096631112</v>
      </c>
      <c r="W3" s="24">
        <f t="shared" si="1"/>
        <v>1404.45490479722</v>
      </c>
      <c r="X3" s="24">
        <f t="shared" ref="X3" si="2">SUM(X4,X8,X11)</f>
        <v>1301.7641873838311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806.90540688669137</v>
      </c>
      <c r="D4" s="19">
        <f t="shared" si="3"/>
        <v>792.50611680521672</v>
      </c>
      <c r="E4" s="19">
        <f t="shared" si="3"/>
        <v>698.20257366709359</v>
      </c>
      <c r="F4" s="19">
        <f t="shared" si="3"/>
        <v>583.28211762821343</v>
      </c>
      <c r="G4" s="19">
        <f t="shared" si="3"/>
        <v>581.66626121856325</v>
      </c>
      <c r="H4" s="19">
        <f t="shared" si="3"/>
        <v>577.17098702247267</v>
      </c>
      <c r="I4" s="19">
        <f t="shared" si="3"/>
        <v>793.77324909149695</v>
      </c>
      <c r="J4" s="19">
        <f t="shared" si="3"/>
        <v>762.79950824306411</v>
      </c>
      <c r="K4" s="19">
        <f t="shared" si="3"/>
        <v>642.55963850199066</v>
      </c>
      <c r="L4" s="19">
        <f t="shared" si="3"/>
        <v>542.69164684988243</v>
      </c>
      <c r="M4" s="19">
        <f t="shared" si="3"/>
        <v>435.62342121375059</v>
      </c>
      <c r="N4" s="19">
        <f t="shared" si="3"/>
        <v>410.16039014032555</v>
      </c>
      <c r="O4" s="19">
        <f t="shared" si="3"/>
        <v>430.28106825683949</v>
      </c>
      <c r="P4" s="19">
        <f t="shared" si="3"/>
        <v>429.47934458537645</v>
      </c>
      <c r="Q4" s="19">
        <f t="shared" si="3"/>
        <v>416.80717577259935</v>
      </c>
      <c r="R4" s="19">
        <f t="shared" si="3"/>
        <v>496.86621954005085</v>
      </c>
      <c r="S4" s="19">
        <f t="shared" si="3"/>
        <v>575.4395575716635</v>
      </c>
      <c r="T4" s="19">
        <f t="shared" si="3"/>
        <v>469.96246442816249</v>
      </c>
      <c r="U4" s="19">
        <f t="shared" si="3"/>
        <v>453.81981169114044</v>
      </c>
      <c r="V4" s="19">
        <f t="shared" si="3"/>
        <v>330.13452285326679</v>
      </c>
      <c r="W4" s="19">
        <f t="shared" si="3"/>
        <v>472.62124837357339</v>
      </c>
      <c r="X4" s="19">
        <f t="shared" ref="X4" si="4">SUM(X5:X7)</f>
        <v>409.13667583626886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5.2668354815999976</v>
      </c>
      <c r="D5" s="8">
        <f>FC_IND_IS_E!D5+FC_IND_NFM_E!D5+FC_IND_CPC_E!D5+FC_IND_NMM_E!D5+FC_IND_PPP_E!D5+FC_IND_FBT_E!D5+FC_IND_TE_E!D5+FC_IND_MAC_E!D5+FC_IND_TL_E!D5+FC_IND_WP_E!D5+FC_IND_MQ_E!D5+FC_IND_CON_E!D5+FC_IND_NSP_E!D5</f>
        <v>2.6327243711999997</v>
      </c>
      <c r="E5" s="8">
        <f>FC_IND_IS_E!E5+FC_IND_NFM_E!E5+FC_IND_CPC_E!E5+FC_IND_NMM_E!E5+FC_IND_PPP_E!E5+FC_IND_FBT_E!E5+FC_IND_TE_E!E5+FC_IND_MAC_E!E5+FC_IND_TL_E!E5+FC_IND_WP_E!E5+FC_IND_MQ_E!E5+FC_IND_CON_E!E5+FC_IND_NSP_E!E5</f>
        <v>15.640684751999995</v>
      </c>
      <c r="F5" s="8">
        <f>FC_IND_IS_E!F5+FC_IND_NFM_E!F5+FC_IND_CPC_E!F5+FC_IND_NMM_E!F5+FC_IND_PPP_E!F5+FC_IND_FBT_E!F5+FC_IND_TE_E!F5+FC_IND_MAC_E!F5+FC_IND_TL_E!F5+FC_IND_WP_E!F5+FC_IND_MQ_E!F5+FC_IND_CON_E!F5+FC_IND_NSP_E!F5</f>
        <v>5.7244594176000021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1.7580386207999998</v>
      </c>
      <c r="I5" s="8">
        <f>FC_IND_IS_E!I5+FC_IND_NFM_E!I5+FC_IND_CPC_E!I5+FC_IND_NMM_E!I5+FC_IND_PPP_E!I5+FC_IND_FBT_E!I5+FC_IND_TE_E!I5+FC_IND_MAC_E!I5+FC_IND_TL_E!I5+FC_IND_WP_E!I5+FC_IND_MQ_E!I5+FC_IND_CON_E!I5+FC_IND_NSP_E!I5</f>
        <v>0.353618496</v>
      </c>
      <c r="J5" s="8">
        <f>FC_IND_IS_E!J5+FC_IND_NFM_E!J5+FC_IND_CPC_E!J5+FC_IND_NMM_E!J5+FC_IND_PPP_E!J5+FC_IND_FBT_E!J5+FC_IND_TE_E!J5+FC_IND_MAC_E!J5+FC_IND_TL_E!J5+FC_IND_WP_E!J5+FC_IND_MQ_E!J5+FC_IND_CON_E!J5+FC_IND_NSP_E!J5</f>
        <v>183.38412523200003</v>
      </c>
      <c r="K5" s="8">
        <f>FC_IND_IS_E!K5+FC_IND_NFM_E!K5+FC_IND_CPC_E!K5+FC_IND_NMM_E!K5+FC_IND_PPP_E!K5+FC_IND_FBT_E!K5+FC_IND_TE_E!K5+FC_IND_MAC_E!K5+FC_IND_TL_E!K5+FC_IND_WP_E!K5+FC_IND_MQ_E!K5+FC_IND_CON_E!K5+FC_IND_NSP_E!K5</f>
        <v>4.8539338848</v>
      </c>
      <c r="L5" s="8">
        <f>FC_IND_IS_E!L5+FC_IND_NFM_E!L5+FC_IND_CPC_E!L5+FC_IND_NMM_E!L5+FC_IND_PPP_E!L5+FC_IND_FBT_E!L5+FC_IND_TE_E!L5+FC_IND_MAC_E!L5+FC_IND_TL_E!L5+FC_IND_WP_E!L5+FC_IND_MQ_E!L5+FC_IND_CON_E!L5+FC_IND_NSP_E!L5</f>
        <v>11.290830566399999</v>
      </c>
      <c r="M5" s="8">
        <f>FC_IND_IS_E!M5+FC_IND_NFM_E!M5+FC_IND_CPC_E!M5+FC_IND_NMM_E!M5+FC_IND_PPP_E!M5+FC_IND_FBT_E!M5+FC_IND_TE_E!M5+FC_IND_MAC_E!M5+FC_IND_TL_E!M5+FC_IND_WP_E!M5+FC_IND_MQ_E!M5+FC_IND_CON_E!M5+FC_IND_NSP_E!M5</f>
        <v>7.6131982080000009</v>
      </c>
      <c r="N5" s="8">
        <f>FC_IND_IS_E!N5+FC_IND_NFM_E!N5+FC_IND_CPC_E!N5+FC_IND_NMM_E!N5+FC_IND_PPP_E!N5+FC_IND_FBT_E!N5+FC_IND_TE_E!N5+FC_IND_MAC_E!N5+FC_IND_TL_E!N5+FC_IND_WP_E!N5+FC_IND_MQ_E!N5+FC_IND_CON_E!N5+FC_IND_NSP_E!N5</f>
        <v>11.021109792000001</v>
      </c>
      <c r="O5" s="8">
        <f>FC_IND_IS_E!O5+FC_IND_NFM_E!O5+FC_IND_CPC_E!O5+FC_IND_NMM_E!O5+FC_IND_PPP_E!O5+FC_IND_FBT_E!O5+FC_IND_TE_E!O5+FC_IND_MAC_E!O5+FC_IND_TL_E!O5+FC_IND_WP_E!O5+FC_IND_MQ_E!O5+FC_IND_CON_E!O5+FC_IND_NSP_E!O5</f>
        <v>13.647593836800002</v>
      </c>
      <c r="P5" s="8">
        <f>FC_IND_IS_E!P5+FC_IND_NFM_E!P5+FC_IND_CPC_E!P5+FC_IND_NMM_E!P5+FC_IND_PPP_E!P5+FC_IND_FBT_E!P5+FC_IND_TE_E!P5+FC_IND_MAC_E!P5+FC_IND_TL_E!P5+FC_IND_WP_E!P5+FC_IND_MQ_E!P5+FC_IND_CON_E!P5+FC_IND_NSP_E!P5</f>
        <v>2.5145048543999997</v>
      </c>
      <c r="Q5" s="8">
        <f>FC_IND_IS_E!Q5+FC_IND_NFM_E!Q5+FC_IND_CPC_E!Q5+FC_IND_NMM_E!Q5+FC_IND_PPP_E!Q5+FC_IND_FBT_E!Q5+FC_IND_TE_E!Q5+FC_IND_MAC_E!Q5+FC_IND_TL_E!Q5+FC_IND_WP_E!Q5+FC_IND_MQ_E!Q5+FC_IND_CON_E!Q5+FC_IND_NSP_E!Q5</f>
        <v>2.0211723840000002</v>
      </c>
      <c r="R5" s="8">
        <f>FC_IND_IS_E!R5+FC_IND_NFM_E!R5+FC_IND_CPC_E!R5+FC_IND_NMM_E!R5+FC_IND_PPP_E!R5+FC_IND_FBT_E!R5+FC_IND_TE_E!R5+FC_IND_MAC_E!R5+FC_IND_TL_E!R5+FC_IND_WP_E!R5+FC_IND_MQ_E!R5+FC_IND_CON_E!R5+FC_IND_NSP_E!R5</f>
        <v>7.5414344544</v>
      </c>
      <c r="S5" s="8">
        <f>FC_IND_IS_E!S5+FC_IND_NFM_E!S5+FC_IND_CPC_E!S5+FC_IND_NMM_E!S5+FC_IND_PPP_E!S5+FC_IND_FBT_E!S5+FC_IND_TE_E!S5+FC_IND_MAC_E!S5+FC_IND_TL_E!S5+FC_IND_WP_E!S5+FC_IND_MQ_E!S5+FC_IND_CON_E!S5+FC_IND_NSP_E!S5</f>
        <v>172.04718558719998</v>
      </c>
      <c r="T5" s="8">
        <f>FC_IND_IS_E!T5+FC_IND_NFM_E!T5+FC_IND_CPC_E!T5+FC_IND_NMM_E!T5+FC_IND_PPP_E!T5+FC_IND_FBT_E!T5+FC_IND_TE_E!T5+FC_IND_MAC_E!T5+FC_IND_TL_E!T5+FC_IND_WP_E!T5+FC_IND_MQ_E!T5+FC_IND_CON_E!T5+FC_IND_NSP_E!T5</f>
        <v>198.81887921279997</v>
      </c>
      <c r="U5" s="8">
        <f>FC_IND_IS_E!U5+FC_IND_NFM_E!U5+FC_IND_CPC_E!U5+FC_IND_NMM_E!U5+FC_IND_PPP_E!U5+FC_IND_FBT_E!U5+FC_IND_TE_E!U5+FC_IND_MAC_E!U5+FC_IND_TL_E!U5+FC_IND_WP_E!U5+FC_IND_MQ_E!U5+FC_IND_CON_E!U5+FC_IND_NSP_E!U5</f>
        <v>162.84201077759997</v>
      </c>
      <c r="V5" s="8">
        <f>FC_IND_IS_E!V5+FC_IND_NFM_E!V5+FC_IND_CPC_E!V5+FC_IND_NMM_E!V5+FC_IND_PPP_E!V5+FC_IND_FBT_E!V5+FC_IND_TE_E!V5+FC_IND_MAC_E!V5+FC_IND_TL_E!V5+FC_IND_WP_E!V5+FC_IND_MQ_E!V5+FC_IND_CON_E!V5+FC_IND_NSP_E!V5</f>
        <v>51.183850502400006</v>
      </c>
      <c r="W5" s="8">
        <f>FC_IND_IS_E!W5+FC_IND_NFM_E!W5+FC_IND_CPC_E!W5+FC_IND_NMM_E!W5+FC_IND_PPP_E!W5+FC_IND_FBT_E!W5+FC_IND_TE_E!W5+FC_IND_MAC_E!W5+FC_IND_TL_E!W5+FC_IND_WP_E!W5+FC_IND_MQ_E!W5+FC_IND_CON_E!W5+FC_IND_NSP_E!W5</f>
        <v>56.280463747199988</v>
      </c>
      <c r="X5" s="8">
        <f>FC_IND_IS_E!X5+FC_IND_NFM_E!X5+FC_IND_CPC_E!X5+FC_IND_NMM_E!X5+FC_IND_PPP_E!X5+FC_IND_FBT_E!X5+FC_IND_TE_E!X5+FC_IND_MAC_E!X5+FC_IND_TL_E!X5+FC_IND_WP_E!X5+FC_IND_MQ_E!X5+FC_IND_CON_E!X5+FC_IND_NSP_E!X5</f>
        <v>72.402347001600006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801.6385714050914</v>
      </c>
      <c r="D7" s="8">
        <f>FC_IND_IS_E!D7+FC_IND_NFM_E!D7+FC_IND_CPC_E!D7+FC_IND_NMM_E!D7+FC_IND_PPP_E!D7+FC_IND_FBT_E!D7+FC_IND_TE_E!D7+FC_IND_MAC_E!D7+FC_IND_TL_E!D7+FC_IND_WP_E!D7+FC_IND_MQ_E!D7+FC_IND_CON_E!D7+FC_IND_NSP_E!D7</f>
        <v>789.87339243401675</v>
      </c>
      <c r="E7" s="8">
        <f>FC_IND_IS_E!E7+FC_IND_NFM_E!E7+FC_IND_CPC_E!E7+FC_IND_NMM_E!E7+FC_IND_PPP_E!E7+FC_IND_FBT_E!E7+FC_IND_TE_E!E7+FC_IND_MAC_E!E7+FC_IND_TL_E!E7+FC_IND_WP_E!E7+FC_IND_MQ_E!E7+FC_IND_CON_E!E7+FC_IND_NSP_E!E7</f>
        <v>682.56188891509362</v>
      </c>
      <c r="F7" s="8">
        <f>FC_IND_IS_E!F7+FC_IND_NFM_E!F7+FC_IND_CPC_E!F7+FC_IND_NMM_E!F7+FC_IND_PPP_E!F7+FC_IND_FBT_E!F7+FC_IND_TE_E!F7+FC_IND_MAC_E!F7+FC_IND_TL_E!F7+FC_IND_WP_E!F7+FC_IND_MQ_E!F7+FC_IND_CON_E!F7+FC_IND_NSP_E!F7</f>
        <v>577.55765821061345</v>
      </c>
      <c r="G7" s="8">
        <f>FC_IND_IS_E!G7+FC_IND_NFM_E!G7+FC_IND_CPC_E!G7+FC_IND_NMM_E!G7+FC_IND_PPP_E!G7+FC_IND_FBT_E!G7+FC_IND_TE_E!G7+FC_IND_MAC_E!G7+FC_IND_TL_E!G7+FC_IND_WP_E!G7+FC_IND_MQ_E!G7+FC_IND_CON_E!G7+FC_IND_NSP_E!G7</f>
        <v>581.66626121856325</v>
      </c>
      <c r="H7" s="8">
        <f>FC_IND_IS_E!H7+FC_IND_NFM_E!H7+FC_IND_CPC_E!H7+FC_IND_NMM_E!H7+FC_IND_PPP_E!H7+FC_IND_FBT_E!H7+FC_IND_TE_E!H7+FC_IND_MAC_E!H7+FC_IND_TL_E!H7+FC_IND_WP_E!H7+FC_IND_MQ_E!H7+FC_IND_CON_E!H7+FC_IND_NSP_E!H7</f>
        <v>575.41294840167268</v>
      </c>
      <c r="I7" s="8">
        <f>FC_IND_IS_E!I7+FC_IND_NFM_E!I7+FC_IND_CPC_E!I7+FC_IND_NMM_E!I7+FC_IND_PPP_E!I7+FC_IND_FBT_E!I7+FC_IND_TE_E!I7+FC_IND_MAC_E!I7+FC_IND_TL_E!I7+FC_IND_WP_E!I7+FC_IND_MQ_E!I7+FC_IND_CON_E!I7+FC_IND_NSP_E!I7</f>
        <v>793.41963059549698</v>
      </c>
      <c r="J7" s="8">
        <f>FC_IND_IS_E!J7+FC_IND_NFM_E!J7+FC_IND_CPC_E!J7+FC_IND_NMM_E!J7+FC_IND_PPP_E!J7+FC_IND_FBT_E!J7+FC_IND_TE_E!J7+FC_IND_MAC_E!J7+FC_IND_TL_E!J7+FC_IND_WP_E!J7+FC_IND_MQ_E!J7+FC_IND_CON_E!J7+FC_IND_NSP_E!J7</f>
        <v>579.41538301106414</v>
      </c>
      <c r="K7" s="8">
        <f>FC_IND_IS_E!K7+FC_IND_NFM_E!K7+FC_IND_CPC_E!K7+FC_IND_NMM_E!K7+FC_IND_PPP_E!K7+FC_IND_FBT_E!K7+FC_IND_TE_E!K7+FC_IND_MAC_E!K7+FC_IND_TL_E!K7+FC_IND_WP_E!K7+FC_IND_MQ_E!K7+FC_IND_CON_E!K7+FC_IND_NSP_E!K7</f>
        <v>637.70570461719069</v>
      </c>
      <c r="L7" s="8">
        <f>FC_IND_IS_E!L7+FC_IND_NFM_E!L7+FC_IND_CPC_E!L7+FC_IND_NMM_E!L7+FC_IND_PPP_E!L7+FC_IND_FBT_E!L7+FC_IND_TE_E!L7+FC_IND_MAC_E!L7+FC_IND_TL_E!L7+FC_IND_WP_E!L7+FC_IND_MQ_E!L7+FC_IND_CON_E!L7+FC_IND_NSP_E!L7</f>
        <v>531.40081628348241</v>
      </c>
      <c r="M7" s="8">
        <f>FC_IND_IS_E!M7+FC_IND_NFM_E!M7+FC_IND_CPC_E!M7+FC_IND_NMM_E!M7+FC_IND_PPP_E!M7+FC_IND_FBT_E!M7+FC_IND_TE_E!M7+FC_IND_MAC_E!M7+FC_IND_TL_E!M7+FC_IND_WP_E!M7+FC_IND_MQ_E!M7+FC_IND_CON_E!M7+FC_IND_NSP_E!M7</f>
        <v>428.01022300575056</v>
      </c>
      <c r="N7" s="8">
        <f>FC_IND_IS_E!N7+FC_IND_NFM_E!N7+FC_IND_CPC_E!N7+FC_IND_NMM_E!N7+FC_IND_PPP_E!N7+FC_IND_FBT_E!N7+FC_IND_TE_E!N7+FC_IND_MAC_E!N7+FC_IND_TL_E!N7+FC_IND_WP_E!N7+FC_IND_MQ_E!N7+FC_IND_CON_E!N7+FC_IND_NSP_E!N7</f>
        <v>399.13928034832554</v>
      </c>
      <c r="O7" s="8">
        <f>FC_IND_IS_E!O7+FC_IND_NFM_E!O7+FC_IND_CPC_E!O7+FC_IND_NMM_E!O7+FC_IND_PPP_E!O7+FC_IND_FBT_E!O7+FC_IND_TE_E!O7+FC_IND_MAC_E!O7+FC_IND_TL_E!O7+FC_IND_WP_E!O7+FC_IND_MQ_E!O7+FC_IND_CON_E!O7+FC_IND_NSP_E!O7</f>
        <v>416.63347442003948</v>
      </c>
      <c r="P7" s="8">
        <f>FC_IND_IS_E!P7+FC_IND_NFM_E!P7+FC_IND_CPC_E!P7+FC_IND_NMM_E!P7+FC_IND_PPP_E!P7+FC_IND_FBT_E!P7+FC_IND_TE_E!P7+FC_IND_MAC_E!P7+FC_IND_TL_E!P7+FC_IND_WP_E!P7+FC_IND_MQ_E!P7+FC_IND_CON_E!P7+FC_IND_NSP_E!P7</f>
        <v>426.96483973097645</v>
      </c>
      <c r="Q7" s="8">
        <f>FC_IND_IS_E!Q7+FC_IND_NFM_E!Q7+FC_IND_CPC_E!Q7+FC_IND_NMM_E!Q7+FC_IND_PPP_E!Q7+FC_IND_FBT_E!Q7+FC_IND_TE_E!Q7+FC_IND_MAC_E!Q7+FC_IND_TL_E!Q7+FC_IND_WP_E!Q7+FC_IND_MQ_E!Q7+FC_IND_CON_E!Q7+FC_IND_NSP_E!Q7</f>
        <v>414.78600338859934</v>
      </c>
      <c r="R7" s="8">
        <f>FC_IND_IS_E!R7+FC_IND_NFM_E!R7+FC_IND_CPC_E!R7+FC_IND_NMM_E!R7+FC_IND_PPP_E!R7+FC_IND_FBT_E!R7+FC_IND_TE_E!R7+FC_IND_MAC_E!R7+FC_IND_TL_E!R7+FC_IND_WP_E!R7+FC_IND_MQ_E!R7+FC_IND_CON_E!R7+FC_IND_NSP_E!R7</f>
        <v>489.32478508565083</v>
      </c>
      <c r="S7" s="8">
        <f>FC_IND_IS_E!S7+FC_IND_NFM_E!S7+FC_IND_CPC_E!S7+FC_IND_NMM_E!S7+FC_IND_PPP_E!S7+FC_IND_FBT_E!S7+FC_IND_TE_E!S7+FC_IND_MAC_E!S7+FC_IND_TL_E!S7+FC_IND_WP_E!S7+FC_IND_MQ_E!S7+FC_IND_CON_E!S7+FC_IND_NSP_E!S7</f>
        <v>403.39237198446352</v>
      </c>
      <c r="T7" s="8">
        <f>FC_IND_IS_E!T7+FC_IND_NFM_E!T7+FC_IND_CPC_E!T7+FC_IND_NMM_E!T7+FC_IND_PPP_E!T7+FC_IND_FBT_E!T7+FC_IND_TE_E!T7+FC_IND_MAC_E!T7+FC_IND_TL_E!T7+FC_IND_WP_E!T7+FC_IND_MQ_E!T7+FC_IND_CON_E!T7+FC_IND_NSP_E!T7</f>
        <v>271.14358521536252</v>
      </c>
      <c r="U7" s="8">
        <f>FC_IND_IS_E!U7+FC_IND_NFM_E!U7+FC_IND_CPC_E!U7+FC_IND_NMM_E!U7+FC_IND_PPP_E!U7+FC_IND_FBT_E!U7+FC_IND_TE_E!U7+FC_IND_MAC_E!U7+FC_IND_TL_E!U7+FC_IND_WP_E!U7+FC_IND_MQ_E!U7+FC_IND_CON_E!U7+FC_IND_NSP_E!U7</f>
        <v>290.97780091354048</v>
      </c>
      <c r="V7" s="8">
        <f>FC_IND_IS_E!V7+FC_IND_NFM_E!V7+FC_IND_CPC_E!V7+FC_IND_NMM_E!V7+FC_IND_PPP_E!V7+FC_IND_FBT_E!V7+FC_IND_TE_E!V7+FC_IND_MAC_E!V7+FC_IND_TL_E!V7+FC_IND_WP_E!V7+FC_IND_MQ_E!V7+FC_IND_CON_E!V7+FC_IND_NSP_E!V7</f>
        <v>278.9506723508668</v>
      </c>
      <c r="W7" s="8">
        <f>FC_IND_IS_E!W7+FC_IND_NFM_E!W7+FC_IND_CPC_E!W7+FC_IND_NMM_E!W7+FC_IND_PPP_E!W7+FC_IND_FBT_E!W7+FC_IND_TE_E!W7+FC_IND_MAC_E!W7+FC_IND_TL_E!W7+FC_IND_WP_E!W7+FC_IND_MQ_E!W7+FC_IND_CON_E!W7+FC_IND_NSP_E!W7</f>
        <v>416.34078462637342</v>
      </c>
      <c r="X7" s="8">
        <f>FC_IND_IS_E!X7+FC_IND_NFM_E!X7+FC_IND_CPC_E!X7+FC_IND_NMM_E!X7+FC_IND_PPP_E!X7+FC_IND_FBT_E!X7+FC_IND_TE_E!X7+FC_IND_MAC_E!X7+FC_IND_TL_E!X7+FC_IND_WP_E!X7+FC_IND_MQ_E!X7+FC_IND_CON_E!X7+FC_IND_NSP_E!X7</f>
        <v>336.73432883466887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152.03663309542156</v>
      </c>
      <c r="D8" s="19">
        <f t="shared" si="5"/>
        <v>158.70492570869834</v>
      </c>
      <c r="E8" s="19">
        <f t="shared" si="5"/>
        <v>206.30230493687179</v>
      </c>
      <c r="F8" s="19">
        <f t="shared" si="5"/>
        <v>247.75429637503208</v>
      </c>
      <c r="G8" s="19">
        <f t="shared" si="5"/>
        <v>217.87809793455264</v>
      </c>
      <c r="H8" s="19">
        <f t="shared" si="5"/>
        <v>200.02896212833059</v>
      </c>
      <c r="I8" s="19">
        <f t="shared" si="5"/>
        <v>171.26068774461476</v>
      </c>
      <c r="J8" s="19">
        <f t="shared" si="5"/>
        <v>180.26864557523567</v>
      </c>
      <c r="K8" s="19">
        <f t="shared" si="5"/>
        <v>170.404517189888</v>
      </c>
      <c r="L8" s="19">
        <f t="shared" si="5"/>
        <v>156.41731048171027</v>
      </c>
      <c r="M8" s="19">
        <f t="shared" si="5"/>
        <v>148.09115456845637</v>
      </c>
      <c r="N8" s="19">
        <f t="shared" si="5"/>
        <v>158.72494507910744</v>
      </c>
      <c r="O8" s="19">
        <f t="shared" si="5"/>
        <v>163.40729490285793</v>
      </c>
      <c r="P8" s="19">
        <f t="shared" si="5"/>
        <v>159.27305904278313</v>
      </c>
      <c r="Q8" s="19">
        <f t="shared" si="5"/>
        <v>184.11430069129599</v>
      </c>
      <c r="R8" s="19">
        <f t="shared" si="5"/>
        <v>179.87375434943596</v>
      </c>
      <c r="S8" s="19">
        <f t="shared" si="5"/>
        <v>153.12296905283273</v>
      </c>
      <c r="T8" s="19">
        <f t="shared" si="5"/>
        <v>142.9689844474762</v>
      </c>
      <c r="U8" s="19">
        <f t="shared" si="5"/>
        <v>156.72443341296227</v>
      </c>
      <c r="V8" s="19">
        <f t="shared" si="5"/>
        <v>138.43901915978731</v>
      </c>
      <c r="W8" s="19">
        <f t="shared" si="5"/>
        <v>124.75616376375</v>
      </c>
      <c r="X8" s="19">
        <f t="shared" ref="X8" si="6">SUM(X9:X10)</f>
        <v>117.41820114721011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79.42089022559999</v>
      </c>
      <c r="D9" s="8">
        <f>FC_IND_IS_E!D9+FC_IND_NFM_E!D9+FC_IND_CPC_E!D9+FC_IND_NMM_E!D9+FC_IND_PPP_E!D9+FC_IND_FBT_E!D9+FC_IND_TE_E!D9+FC_IND_MAC_E!D9+FC_IND_TL_E!D9+FC_IND_WP_E!D9+FC_IND_MQ_E!D9+FC_IND_CON_E!D9+FC_IND_NSP_E!D9</f>
        <v>91.9610486256</v>
      </c>
      <c r="E9" s="8">
        <f>FC_IND_IS_E!E9+FC_IND_NFM_E!E9+FC_IND_CPC_E!E9+FC_IND_NMM_E!E9+FC_IND_PPP_E!E9+FC_IND_FBT_E!E9+FC_IND_TE_E!E9+FC_IND_MAC_E!E9+FC_IND_TL_E!E9+FC_IND_WP_E!E9+FC_IND_MQ_E!E9+FC_IND_CON_E!E9+FC_IND_NSP_E!E9</f>
        <v>123.31144462559996</v>
      </c>
      <c r="F9" s="8">
        <f>FC_IND_IS_E!F9+FC_IND_NFM_E!F9+FC_IND_CPC_E!F9+FC_IND_NMM_E!F9+FC_IND_PPP_E!F9+FC_IND_FBT_E!F9+FC_IND_TE_E!F9+FC_IND_MAC_E!F9+FC_IND_TL_E!F9+FC_IND_WP_E!F9+FC_IND_MQ_E!F9+FC_IND_CON_E!F9+FC_IND_NSP_E!F9</f>
        <v>150.48190079999998</v>
      </c>
      <c r="G9" s="8">
        <f>FC_IND_IS_E!G9+FC_IND_NFM_E!G9+FC_IND_CPC_E!G9+FC_IND_NMM_E!G9+FC_IND_PPP_E!G9+FC_IND_FBT_E!G9+FC_IND_TE_E!G9+FC_IND_MAC_E!G9+FC_IND_TL_E!G9+FC_IND_WP_E!G9+FC_IND_MQ_E!G9+FC_IND_CON_E!G9+FC_IND_NSP_E!G9</f>
        <v>135.85160302560001</v>
      </c>
      <c r="H9" s="8">
        <f>FC_IND_IS_E!H9+FC_IND_NFM_E!H9+FC_IND_CPC_E!H9+FC_IND_NMM_E!H9+FC_IND_PPP_E!H9+FC_IND_FBT_E!H9+FC_IND_TE_E!H9+FC_IND_MAC_E!H9+FC_IND_TL_E!H9+FC_IND_WP_E!H9+FC_IND_MQ_E!H9+FC_IND_CON_E!H9+FC_IND_NSP_E!H9</f>
        <v>136.59520052639996</v>
      </c>
      <c r="I9" s="8">
        <f>FC_IND_IS_E!I9+FC_IND_NFM_E!I9+FC_IND_CPC_E!I9+FC_IND_NMM_E!I9+FC_IND_PPP_E!I9+FC_IND_FBT_E!I9+FC_IND_TE_E!I9+FC_IND_MAC_E!I9+FC_IND_TL_E!I9+FC_IND_WP_E!I9+FC_IND_MQ_E!I9+FC_IND_CON_E!I9+FC_IND_NSP_E!I9</f>
        <v>161.17255529759996</v>
      </c>
      <c r="J9" s="8">
        <f>FC_IND_IS_E!J9+FC_IND_NFM_E!J9+FC_IND_CPC_E!J9+FC_IND_NMM_E!J9+FC_IND_PPP_E!J9+FC_IND_FBT_E!J9+FC_IND_TE_E!J9+FC_IND_MAC_E!J9+FC_IND_TL_E!J9+FC_IND_WP_E!J9+FC_IND_MQ_E!J9+FC_IND_CON_E!J9+FC_IND_NSP_E!J9</f>
        <v>170.82949403519996</v>
      </c>
      <c r="K9" s="8">
        <f>FC_IND_IS_E!K9+FC_IND_NFM_E!K9+FC_IND_CPC_E!K9+FC_IND_NMM_E!K9+FC_IND_PPP_E!K9+FC_IND_FBT_E!K9+FC_IND_TE_E!K9+FC_IND_MAC_E!K9+FC_IND_TL_E!K9+FC_IND_WP_E!K9+FC_IND_MQ_E!K9+FC_IND_CON_E!K9+FC_IND_NSP_E!K9</f>
        <v>165.29047217759995</v>
      </c>
      <c r="L9" s="8">
        <f>FC_IND_IS_E!L9+FC_IND_NFM_E!L9+FC_IND_CPC_E!L9+FC_IND_NMM_E!L9+FC_IND_PPP_E!L9+FC_IND_FBT_E!L9+FC_IND_TE_E!L9+FC_IND_MAC_E!L9+FC_IND_TL_E!L9+FC_IND_WP_E!L9+FC_IND_MQ_E!L9+FC_IND_CON_E!L9+FC_IND_NSP_E!L9</f>
        <v>152.04535352159999</v>
      </c>
      <c r="M9" s="8">
        <f>FC_IND_IS_E!M9+FC_IND_NFM_E!M9+FC_IND_CPC_E!M9+FC_IND_NMM_E!M9+FC_IND_PPP_E!M9+FC_IND_FBT_E!M9+FC_IND_TE_E!M9+FC_IND_MAC_E!M9+FC_IND_TL_E!M9+FC_IND_WP_E!M9+FC_IND_MQ_E!M9+FC_IND_CON_E!M9+FC_IND_NSP_E!M9</f>
        <v>141.09948985439996</v>
      </c>
      <c r="N9" s="8">
        <f>FC_IND_IS_E!N9+FC_IND_NFM_E!N9+FC_IND_CPC_E!N9+FC_IND_NMM_E!N9+FC_IND_PPP_E!N9+FC_IND_FBT_E!N9+FC_IND_TE_E!N9+FC_IND_MAC_E!N9+FC_IND_TL_E!N9+FC_IND_WP_E!N9+FC_IND_MQ_E!N9+FC_IND_CON_E!N9+FC_IND_NSP_E!N9</f>
        <v>146.67511541759993</v>
      </c>
      <c r="O9" s="8">
        <f>FC_IND_IS_E!O9+FC_IND_NFM_E!O9+FC_IND_CPC_E!O9+FC_IND_NMM_E!O9+FC_IND_PPP_E!O9+FC_IND_FBT_E!O9+FC_IND_TE_E!O9+FC_IND_MAC_E!O9+FC_IND_TL_E!O9+FC_IND_WP_E!O9+FC_IND_MQ_E!O9+FC_IND_CON_E!O9+FC_IND_NSP_E!O9</f>
        <v>153.00179479199994</v>
      </c>
      <c r="P9" s="8">
        <f>FC_IND_IS_E!P9+FC_IND_NFM_E!P9+FC_IND_CPC_E!P9+FC_IND_NMM_E!P9+FC_IND_PPP_E!P9+FC_IND_FBT_E!P9+FC_IND_TE_E!P9+FC_IND_MAC_E!P9+FC_IND_TL_E!P9+FC_IND_WP_E!P9+FC_IND_MQ_E!P9+FC_IND_CON_E!P9+FC_IND_NSP_E!P9</f>
        <v>151.78777188960004</v>
      </c>
      <c r="Q9" s="8">
        <f>FC_IND_IS_E!Q9+FC_IND_NFM_E!Q9+FC_IND_CPC_E!Q9+FC_IND_NMM_E!Q9+FC_IND_PPP_E!Q9+FC_IND_FBT_E!Q9+FC_IND_TE_E!Q9+FC_IND_MAC_E!Q9+FC_IND_TL_E!Q9+FC_IND_WP_E!Q9+FC_IND_MQ_E!Q9+FC_IND_CON_E!Q9+FC_IND_NSP_E!Q9</f>
        <v>178.15159084799998</v>
      </c>
      <c r="R9" s="8">
        <f>FC_IND_IS_E!R9+FC_IND_NFM_E!R9+FC_IND_CPC_E!R9+FC_IND_NMM_E!R9+FC_IND_PPP_E!R9+FC_IND_FBT_E!R9+FC_IND_TE_E!R9+FC_IND_MAC_E!R9+FC_IND_TL_E!R9+FC_IND_WP_E!R9+FC_IND_MQ_E!R9+FC_IND_CON_E!R9+FC_IND_NSP_E!R9</f>
        <v>170.50988945759997</v>
      </c>
      <c r="S9" s="8">
        <f>FC_IND_IS_E!S9+FC_IND_NFM_E!S9+FC_IND_CPC_E!S9+FC_IND_NMM_E!S9+FC_IND_PPP_E!S9+FC_IND_FBT_E!S9+FC_IND_TE_E!S9+FC_IND_MAC_E!S9+FC_IND_TL_E!S9+FC_IND_WP_E!S9+FC_IND_MQ_E!S9+FC_IND_CON_E!S9+FC_IND_NSP_E!S9</f>
        <v>145.4238109632</v>
      </c>
      <c r="T9" s="8">
        <f>FC_IND_IS_E!T9+FC_IND_NFM_E!T9+FC_IND_CPC_E!T9+FC_IND_NMM_E!T9+FC_IND_PPP_E!T9+FC_IND_FBT_E!T9+FC_IND_TE_E!T9+FC_IND_MAC_E!T9+FC_IND_TL_E!T9+FC_IND_WP_E!T9+FC_IND_MQ_E!T9+FC_IND_CON_E!T9+FC_IND_NSP_E!T9</f>
        <v>134.95684577759999</v>
      </c>
      <c r="U9" s="8">
        <f>FC_IND_IS_E!U9+FC_IND_NFM_E!U9+FC_IND_CPC_E!U9+FC_IND_NMM_E!U9+FC_IND_PPP_E!U9+FC_IND_FBT_E!U9+FC_IND_TE_E!U9+FC_IND_MAC_E!U9+FC_IND_TL_E!U9+FC_IND_WP_E!U9+FC_IND_MQ_E!U9+FC_IND_CON_E!U9+FC_IND_NSP_E!U9</f>
        <v>143.73902373600001</v>
      </c>
      <c r="V9" s="8">
        <f>FC_IND_IS_E!V9+FC_IND_NFM_E!V9+FC_IND_CPC_E!V9+FC_IND_NMM_E!V9+FC_IND_PPP_E!V9+FC_IND_FBT_E!V9+FC_IND_TE_E!V9+FC_IND_MAC_E!V9+FC_IND_TL_E!V9+FC_IND_WP_E!V9+FC_IND_MQ_E!V9+FC_IND_CON_E!V9+FC_IND_NSP_E!V9</f>
        <v>137.87870268479998</v>
      </c>
      <c r="W9" s="8">
        <f>FC_IND_IS_E!W9+FC_IND_NFM_E!W9+FC_IND_CPC_E!W9+FC_IND_NMM_E!W9+FC_IND_PPP_E!W9+FC_IND_FBT_E!W9+FC_IND_TE_E!W9+FC_IND_MAC_E!W9+FC_IND_TL_E!W9+FC_IND_WP_E!W9+FC_IND_MQ_E!W9+FC_IND_CON_E!W9+FC_IND_NSP_E!W9</f>
        <v>121.91880919679996</v>
      </c>
      <c r="X9" s="8">
        <f>FC_IND_IS_E!X9+FC_IND_NFM_E!X9+FC_IND_CPC_E!X9+FC_IND_NMM_E!X9+FC_IND_PPP_E!X9+FC_IND_FBT_E!X9+FC_IND_TE_E!X9+FC_IND_MAC_E!X9+FC_IND_TL_E!X9+FC_IND_WP_E!X9+FC_IND_MQ_E!X9+FC_IND_CON_E!X9+FC_IND_NSP_E!X9</f>
        <v>111.66163747199998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72.615742869821588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66.74387708309834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82.990860311271831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97.272395575032107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82.026494908952628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63.433761601930627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10.08813244701479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9.4391515400357022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5.1140450122880488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4.3719569601102819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6.9916647140564265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12.049829661507523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10.405500110857979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7.4852871531830809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5.9627098432960102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9.3638648918359841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7.6991580896327241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8.0121386698761956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12.985409676962261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0.56031647498734383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2.8373545669500428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5.7565636752101259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730.01618404660132</v>
      </c>
      <c r="D11" s="19">
        <f t="shared" si="7"/>
        <v>486.67783486685533</v>
      </c>
      <c r="E11" s="19">
        <f t="shared" si="7"/>
        <v>652.86059334632012</v>
      </c>
      <c r="F11" s="19">
        <f t="shared" si="7"/>
        <v>682.53593710359394</v>
      </c>
      <c r="G11" s="19">
        <f t="shared" si="7"/>
        <v>715.17870158585833</v>
      </c>
      <c r="H11" s="19">
        <f t="shared" si="7"/>
        <v>793.50051673991425</v>
      </c>
      <c r="I11" s="19">
        <f t="shared" si="7"/>
        <v>796.4588240177136</v>
      </c>
      <c r="J11" s="19">
        <f t="shared" si="7"/>
        <v>726.05675972039217</v>
      </c>
      <c r="K11" s="19">
        <f t="shared" si="7"/>
        <v>767.06764979389436</v>
      </c>
      <c r="L11" s="19">
        <f t="shared" si="7"/>
        <v>664.88408918502626</v>
      </c>
      <c r="M11" s="19">
        <f t="shared" si="7"/>
        <v>658.5834127647355</v>
      </c>
      <c r="N11" s="19">
        <f t="shared" si="7"/>
        <v>674.72129277376973</v>
      </c>
      <c r="O11" s="19">
        <f t="shared" si="7"/>
        <v>666.03473131536396</v>
      </c>
      <c r="P11" s="19">
        <f t="shared" si="7"/>
        <v>711.02727186425182</v>
      </c>
      <c r="Q11" s="19">
        <f t="shared" si="7"/>
        <v>721.19670374076145</v>
      </c>
      <c r="R11" s="19">
        <f t="shared" si="7"/>
        <v>718.73365725250756</v>
      </c>
      <c r="S11" s="19">
        <f t="shared" si="7"/>
        <v>701.39323618109108</v>
      </c>
      <c r="T11" s="19">
        <f t="shared" si="7"/>
        <v>685.44182414980344</v>
      </c>
      <c r="U11" s="19">
        <f t="shared" si="7"/>
        <v>604.2515508444867</v>
      </c>
      <c r="V11" s="19">
        <f t="shared" si="7"/>
        <v>772.16676765005718</v>
      </c>
      <c r="W11" s="19">
        <f t="shared" si="7"/>
        <v>807.07749265989673</v>
      </c>
      <c r="X11" s="19">
        <f t="shared" ref="X11" si="8">SUM(X12:X16)</f>
        <v>775.20931040035202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8.4121385039999979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11.116505030399999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76.021635412799981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1.6667415072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2.4056613504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730.01618404660132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486.67783486685533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652.86059334632012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682.53593710359394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715.17870158585833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793.4861655415142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796.44447281931355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726.05675972039217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767.06764979389436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656.47195068102621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658.5834127647355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674.72129277376973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666.03473131536396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699.91076683385177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721.19670374076145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718.73365725250756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701.39323618109108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685.44182414980344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528.22991543168678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770.50002614285722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804.67183130949672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775.20931040035202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1.4351198400000001E-2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1.4351198400000001E-2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1213.236936</v>
      </c>
      <c r="D17" s="27">
        <f t="shared" si="9"/>
        <v>689.60498399999994</v>
      </c>
      <c r="E17" s="27">
        <f t="shared" si="9"/>
        <v>539.20576800000003</v>
      </c>
      <c r="F17" s="27">
        <f t="shared" si="9"/>
        <v>585.71546399999988</v>
      </c>
      <c r="G17" s="27">
        <f t="shared" si="9"/>
        <v>457.542576</v>
      </c>
      <c r="H17" s="27">
        <f t="shared" si="9"/>
        <v>351.20849615999992</v>
      </c>
      <c r="I17" s="27">
        <f t="shared" si="9"/>
        <v>399.61059263999999</v>
      </c>
      <c r="J17" s="27">
        <f t="shared" si="9"/>
        <v>400.74288624000002</v>
      </c>
      <c r="K17" s="27">
        <f t="shared" si="9"/>
        <v>487.59639695999999</v>
      </c>
      <c r="L17" s="27">
        <f t="shared" si="9"/>
        <v>430.41245903999993</v>
      </c>
      <c r="M17" s="27">
        <f t="shared" si="9"/>
        <v>443.60409455999991</v>
      </c>
      <c r="N17" s="27">
        <f t="shared" si="9"/>
        <v>432.04421087999998</v>
      </c>
      <c r="O17" s="27">
        <f t="shared" si="9"/>
        <v>410.83496063999996</v>
      </c>
      <c r="P17" s="27">
        <f t="shared" si="9"/>
        <v>456.49101888000001</v>
      </c>
      <c r="Q17" s="27">
        <f t="shared" si="9"/>
        <v>387.79838495999996</v>
      </c>
      <c r="R17" s="27">
        <f t="shared" si="9"/>
        <v>383.18201999999997</v>
      </c>
      <c r="S17" s="27">
        <f t="shared" si="9"/>
        <v>408.48091344000011</v>
      </c>
      <c r="T17" s="27">
        <f t="shared" si="9"/>
        <v>410.11748064</v>
      </c>
      <c r="U17" s="27">
        <f t="shared" si="9"/>
        <v>324.57640607999997</v>
      </c>
      <c r="V17" s="27">
        <f t="shared" si="9"/>
        <v>347.35969008000001</v>
      </c>
      <c r="W17" s="27">
        <f t="shared" si="9"/>
        <v>329.88192048000002</v>
      </c>
      <c r="X17" s="27">
        <f t="shared" ref="X17" si="10">SUM(X18:X21)</f>
        <v>445.82884272000001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142.81703999999996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115.00487999999996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93.826080000000005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144.49535999999998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117.72215999999999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140.40968975999996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151.83856943999996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131.70672144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134.45005535999996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106.64940383999999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130.49721215999998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125.37242208000001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114.88196303999999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116.70429887999998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103.01991696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98.940160799999987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137.43618624000001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148.02718464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129.05433647999999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141.47310528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112.46933807999997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156.85306992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1070.4198960000001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574.60010399999999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445.37968799999999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441.22010399999994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339.82041600000002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195.66892799999999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225.86148000000003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244.75183200000001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319.27708800000005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292.07692799999995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278.14737599999995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275.77648799999997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263.66277599999995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302.76792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254.36735999999996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253.12248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242.52976800000005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234.17222400000003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176.68965599999996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184.24598399999999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196.13037600000004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264.26555999999999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15.129878399999999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21.910543199999999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24.284332799999994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33.8692536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31.686127200000005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34.959506399999995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30.895300800000005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32.290221599999995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37.018799999999999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30.411107999999999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31.119379199999997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28.514959200000003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27.918071999999992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18.832413600000002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21.640600800000001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21.282206399999993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24.710212799999997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1801.7847633600002</v>
      </c>
      <c r="D26" s="27">
        <f t="shared" si="13"/>
        <v>1878.88817412</v>
      </c>
      <c r="E26" s="27">
        <f t="shared" si="13"/>
        <v>1722.2180328000004</v>
      </c>
      <c r="F26" s="27">
        <f t="shared" si="13"/>
        <v>2201.6705086800002</v>
      </c>
      <c r="G26" s="27">
        <f t="shared" si="13"/>
        <v>2682.27609768</v>
      </c>
      <c r="H26" s="27">
        <f t="shared" si="13"/>
        <v>2586.1203043199998</v>
      </c>
      <c r="I26" s="27">
        <f t="shared" si="13"/>
        <v>2458.9749823200004</v>
      </c>
      <c r="J26" s="27">
        <f t="shared" si="13"/>
        <v>2270.7189957600003</v>
      </c>
      <c r="K26" s="27">
        <f t="shared" si="13"/>
        <v>2249.8961472000001</v>
      </c>
      <c r="L26" s="27">
        <f t="shared" si="13"/>
        <v>2129.4986036400001</v>
      </c>
      <c r="M26" s="27">
        <f t="shared" si="13"/>
        <v>2096.4914175600002</v>
      </c>
      <c r="N26" s="27">
        <f t="shared" si="13"/>
        <v>2137.0893156000002</v>
      </c>
      <c r="O26" s="27">
        <f t="shared" si="13"/>
        <v>2059.2083991600002</v>
      </c>
      <c r="P26" s="27">
        <f t="shared" si="13"/>
        <v>1393.05659328</v>
      </c>
      <c r="Q26" s="27">
        <f t="shared" si="13"/>
        <v>1194.4720832399998</v>
      </c>
      <c r="R26" s="27">
        <f t="shared" si="13"/>
        <v>1218.8951506799999</v>
      </c>
      <c r="S26" s="27">
        <f t="shared" si="13"/>
        <v>1136.5208424</v>
      </c>
      <c r="T26" s="27">
        <f t="shared" si="13"/>
        <v>1123.4812179600001</v>
      </c>
      <c r="U26" s="27">
        <f t="shared" si="13"/>
        <v>1055.1861439199999</v>
      </c>
      <c r="V26" s="27">
        <f t="shared" si="13"/>
        <v>1083.2520999599999</v>
      </c>
      <c r="W26" s="27">
        <f t="shared" si="13"/>
        <v>922.38924564000013</v>
      </c>
      <c r="X26" s="27">
        <f t="shared" ref="X26" si="14">SUM(X27,X33)</f>
        <v>1006.6489171200001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1801.7847633600002</v>
      </c>
      <c r="D33" s="19">
        <f t="shared" si="17"/>
        <v>1878.88817412</v>
      </c>
      <c r="E33" s="19">
        <f t="shared" si="17"/>
        <v>1722.2180328000004</v>
      </c>
      <c r="F33" s="19">
        <f t="shared" si="17"/>
        <v>2201.6705086800002</v>
      </c>
      <c r="G33" s="19">
        <f t="shared" si="17"/>
        <v>2682.27609768</v>
      </c>
      <c r="H33" s="19">
        <f t="shared" si="17"/>
        <v>2586.1203043199998</v>
      </c>
      <c r="I33" s="19">
        <f t="shared" si="17"/>
        <v>2458.9749823200004</v>
      </c>
      <c r="J33" s="19">
        <f t="shared" si="17"/>
        <v>2270.7189957600003</v>
      </c>
      <c r="K33" s="19">
        <f t="shared" si="17"/>
        <v>2249.8961472000001</v>
      </c>
      <c r="L33" s="19">
        <f t="shared" si="17"/>
        <v>2129.4986036400001</v>
      </c>
      <c r="M33" s="19">
        <f t="shared" si="17"/>
        <v>2096.4914175600002</v>
      </c>
      <c r="N33" s="19">
        <f t="shared" si="17"/>
        <v>2137.0893156000002</v>
      </c>
      <c r="O33" s="19">
        <f t="shared" si="17"/>
        <v>2059.2083991600002</v>
      </c>
      <c r="P33" s="19">
        <f t="shared" si="17"/>
        <v>1393.05659328</v>
      </c>
      <c r="Q33" s="19">
        <f t="shared" si="17"/>
        <v>1194.4720832399998</v>
      </c>
      <c r="R33" s="19">
        <f t="shared" si="17"/>
        <v>1218.8951506799999</v>
      </c>
      <c r="S33" s="19">
        <f t="shared" si="17"/>
        <v>1136.5208424</v>
      </c>
      <c r="T33" s="19">
        <f t="shared" si="17"/>
        <v>1123.4812179600001</v>
      </c>
      <c r="U33" s="19">
        <f t="shared" si="17"/>
        <v>1055.1861439199999</v>
      </c>
      <c r="V33" s="19">
        <f t="shared" si="17"/>
        <v>1083.2520999599999</v>
      </c>
      <c r="W33" s="19">
        <f t="shared" si="17"/>
        <v>922.38924564000013</v>
      </c>
      <c r="X33" s="19">
        <f t="shared" ref="X33" si="18">SUM(X34:X50)</f>
        <v>1006.6489171200001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4.2834355200000003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1.4774400000000001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4.0484966400000006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4.1525913599999997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4.7568383999999995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3.2621875200000003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3.2746291200000015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4.0856140800000018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4.2058828799999999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4.3012684799999992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7.5211545600000012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4.5158860800000005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5.2495257599999992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1.4876006400000001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1.99936512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0.20466432000000007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162.54592811999999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136.42252812000004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119.00685240000003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116.10420192000001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84.175500960000008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98.975883600000017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124.77126456000002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108.35713728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108.63268236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120.34732356000001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130.97114244000005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123.67408176000001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121.44427920000001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80.689049280000006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73.909686240000013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70.638582240000005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70.024568759999994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75.23062164000001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76.025227320000013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72.003132360000009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71.43296076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76.69762092000002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1.20386484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1.1694391200000003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0.96029640000000005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0.85701924000000029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0.59429664000000004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0.54874080000000003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0.62975772000000019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0.57281291999999995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0.56064744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0.54252864000000012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662.83991280000009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868.98510503999989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707.24051424000015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1078.3034074799998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1481.08139712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1426.1563133999998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1357.7961290399999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1304.9245637999998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1297.5702573600001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1232.3895854399998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1171.2655328400001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1176.4662857999999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1210.98983148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689.95099835999997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591.4714759200001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641.86137287999986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578.28792995999993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652.28315256000008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719.99377631999994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735.21723599999996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663.99898500000006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654.43137084000011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889.51027392000015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799.39419696000004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683.82937152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788.90730192000024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803.35534319999999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834.83999136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817.47849024000016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700.96071599999993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677.76560784000003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632.15196120000007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590.75831736000021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582.93549935999999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504.5955847200002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443.95042464000005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363.03476183999999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348.9258254400001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319.75221744000009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258.14156976000004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125.41391352000002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167.41248480000004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112.57641144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126.28940040000002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3.2325299999999997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6.4650599999999994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6.4650599999999994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6.4650599999999994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6.4650599999999994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10.186031880000002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11.562957719999998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16.90652772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13.609083239999999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14.371696439999996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14.91528924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14.785724160000003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14.89259556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5.5633820400000014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4.6157889600000015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4.3511173199999984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6.4845871199999996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6.7624527599999995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8.3919117600000011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8.3531214000000009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6.9305443199999992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7.3187118000000009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79.372682999999981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66.143843999999973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201.62773800000002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207.73794600000002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302.441958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200.05841700000002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126.69239700000003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119.688543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121.466358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99.752444999999994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146.17675800000001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200.66985899999997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166.01703300000003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155.13357600000001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148.61269799999997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144.23958900000002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152.617257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122.78471400000001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119.11395599999999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92.183480999999972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61.500114000000011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136.11779999999999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11.437614719999999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16.229675520000001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14.835597480000002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25.78925628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25.590026879999996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34.334482319999992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33.412221720000012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35.446736520000016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15.72091488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10.285778520000001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8.6739994800000009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9.3542821200000006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8.278707240000001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6.2473589999999994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8.0826443999999995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5.9502301199999996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5.7940131599999996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4846.6865700000008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5024.9162699999997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5266.207980000001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5314.2744600000015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5259.5937899999999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5566.2161266799994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5437.5558930000007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5467.6194566400009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5629.3011601200005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5526.4407105599994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5961.2834120399993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5947.8476191200007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5911.2577180799999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6121.2375496800005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5970.2914339200015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6005.4177308399994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6130.2875792399991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6210.8801211600003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6295.7433092399997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6377.8240944000008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6239.5727803200025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6479.1207676799995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802.80228599999987</v>
      </c>
      <c r="D52" s="27">
        <f t="shared" si="19"/>
        <v>1091.9479428000002</v>
      </c>
      <c r="E52" s="27">
        <f t="shared" si="19"/>
        <v>1208.6355995999998</v>
      </c>
      <c r="F52" s="27">
        <f t="shared" si="19"/>
        <v>1438.1514576</v>
      </c>
      <c r="G52" s="27">
        <f t="shared" si="19"/>
        <v>1800.2267712000007</v>
      </c>
      <c r="H52" s="27">
        <f t="shared" si="19"/>
        <v>961.86776400000008</v>
      </c>
      <c r="I52" s="27">
        <f t="shared" si="19"/>
        <v>1202.9630184000007</v>
      </c>
      <c r="J52" s="27">
        <f t="shared" si="19"/>
        <v>1146.5393939999999</v>
      </c>
      <c r="K52" s="27">
        <f t="shared" si="19"/>
        <v>1199.5385688000001</v>
      </c>
      <c r="L52" s="27">
        <f t="shared" si="19"/>
        <v>1154.0585628000001</v>
      </c>
      <c r="M52" s="27">
        <f t="shared" si="19"/>
        <v>1357.4215512000003</v>
      </c>
      <c r="N52" s="27">
        <f t="shared" si="19"/>
        <v>1461.3900443999999</v>
      </c>
      <c r="O52" s="27">
        <f t="shared" si="19"/>
        <v>1388.6832959999999</v>
      </c>
      <c r="P52" s="27">
        <f t="shared" si="19"/>
        <v>1368.7311923999998</v>
      </c>
      <c r="Q52" s="27">
        <f t="shared" si="19"/>
        <v>1433.8863395999997</v>
      </c>
      <c r="R52" s="27">
        <f t="shared" si="19"/>
        <v>1418.4979380000002</v>
      </c>
      <c r="S52" s="27">
        <f t="shared" si="19"/>
        <v>1600.8740748000005</v>
      </c>
      <c r="T52" s="27">
        <f t="shared" si="19"/>
        <v>1584.1410156000004</v>
      </c>
      <c r="U52" s="27">
        <f t="shared" si="19"/>
        <v>1639.3646411999996</v>
      </c>
      <c r="V52" s="27">
        <f t="shared" si="19"/>
        <v>1455.6078107999999</v>
      </c>
      <c r="W52" s="27">
        <f t="shared" si="19"/>
        <v>1502.4371076</v>
      </c>
      <c r="X52" s="27">
        <f t="shared" ref="X52" si="20">SUM(X53:X54)</f>
        <v>1489.3472880000004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802.80228599999987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1091.9479428000002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1208.6355995999998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1438.1514576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1800.2267712000007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961.86776400000008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1202.9630184000007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1146.5393939999999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1199.5385688000001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1154.0585628000001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1357.4215512000003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1461.3900443999999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1388.6832959999999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1368.7311923999998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1433.8863395999997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1418.4979380000002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1600.8740748000005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1584.1410156000004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1639.3646411999996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1455.6078107999999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1502.4371076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1489.3472880000004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3276.5263826400001</v>
      </c>
      <c r="D61" s="49">
        <f t="shared" si="21"/>
        <v>3487.9156250399997</v>
      </c>
      <c r="E61" s="49">
        <f t="shared" si="21"/>
        <v>3015.5312426399996</v>
      </c>
      <c r="F61" s="49">
        <f t="shared" si="21"/>
        <v>3344.65783848</v>
      </c>
      <c r="G61" s="49">
        <f t="shared" si="21"/>
        <v>3378.3143990399999</v>
      </c>
      <c r="H61" s="49">
        <f t="shared" si="21"/>
        <v>5041.4971089599994</v>
      </c>
      <c r="I61" s="49">
        <f t="shared" si="21"/>
        <v>5358.7656482400007</v>
      </c>
      <c r="J61" s="49">
        <f t="shared" si="21"/>
        <v>5857.8379862399997</v>
      </c>
      <c r="K61" s="49">
        <f t="shared" si="21"/>
        <v>5571.8143991999996</v>
      </c>
      <c r="L61" s="49">
        <f t="shared" si="21"/>
        <v>5476.8691828800002</v>
      </c>
      <c r="M61" s="49">
        <f t="shared" si="21"/>
        <v>5764.7333282400004</v>
      </c>
      <c r="N61" s="49">
        <f t="shared" si="21"/>
        <v>5576.3302816799987</v>
      </c>
      <c r="O61" s="49">
        <f t="shared" si="21"/>
        <v>5777.9601667199977</v>
      </c>
      <c r="P61" s="49">
        <f t="shared" si="21"/>
        <v>5628.5864229599993</v>
      </c>
      <c r="Q61" s="49">
        <f t="shared" si="21"/>
        <v>5490.1162965600006</v>
      </c>
      <c r="R61" s="49">
        <f t="shared" si="21"/>
        <v>5422.5568972799992</v>
      </c>
      <c r="S61" s="49">
        <f t="shared" si="21"/>
        <v>5835.9547778399992</v>
      </c>
      <c r="T61" s="49">
        <f t="shared" si="21"/>
        <v>5828.7615335999999</v>
      </c>
      <c r="U61" s="49">
        <f t="shared" si="21"/>
        <v>5448.2519469600002</v>
      </c>
      <c r="V61" s="49">
        <f t="shared" si="21"/>
        <v>5477.620775039999</v>
      </c>
      <c r="W61" s="49">
        <f t="shared" si="21"/>
        <v>5247.1105559999978</v>
      </c>
      <c r="X61" s="49">
        <f t="shared" si="21"/>
        <v>5713.1446521600019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3249.0081792000001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3466.5124031999999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2997.5678207999995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3327.2951039999998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3358.7676864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4987.2360383999994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5285.5633152000009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5772.1341887999997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5484.9441023999998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5363.0160192000003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5659.88976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5464.4917823999995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5648.2929215999984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5509.6981631999997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5375.5611840000001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5298.8209343999997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5715.7502975999987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5700.1037183999997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5337.7890047999999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5369.0079743999995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5158.839974399998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5608.3551552000017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1.2325824000000001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1.1692799999999997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1.1055743999999998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1.0616255999999997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1.0616255999999997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1.2398400000000001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27.518203440000001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21.403221840000004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17.963421839999999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17.362734480000004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19.546712639999999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44.432388000000003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33.319475279999999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40.553079840000002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38.972737439999996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53.761125600000007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48.573710640000002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52.874050320000002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67.92995664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77.201888399999987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78.525130320000017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83.604437280000013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85.076868239999996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90.320499359999999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56.726233200000003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56.10726575999999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39.333621599999994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57.968295839999982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15.674100479999998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15.862456799999999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16.316652960000003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12.008671200000002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9.8286825600000007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39.882857760000007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45.150717600000014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47.897559359999995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60.092038079999988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56.269857600000002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58.964448960000013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61.737288480000004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40.453788959999997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34.860702240000009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39.02595119999998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34.0659864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37.27569024000001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36.822768480000008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36.643078080000002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32.62030704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34.81252992000001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2551.2878024674892</v>
      </c>
      <c r="D2" s="21">
        <f t="shared" ref="D2:X2" si="0">SUM(D3,D17,D22,D25,D26,D51,D52)</f>
        <v>1827.2014272315294</v>
      </c>
      <c r="E2" s="21">
        <f t="shared" si="0"/>
        <v>1806.2144354136849</v>
      </c>
      <c r="F2" s="21">
        <f t="shared" si="0"/>
        <v>1879.0489762859675</v>
      </c>
      <c r="G2" s="21">
        <f t="shared" si="0"/>
        <v>1900.4610010147808</v>
      </c>
      <c r="H2" s="21">
        <f t="shared" si="0"/>
        <v>1893.9388338363044</v>
      </c>
      <c r="I2" s="21">
        <f t="shared" si="0"/>
        <v>1966.8993637147046</v>
      </c>
      <c r="J2" s="21">
        <f t="shared" si="0"/>
        <v>1905.8462479951868</v>
      </c>
      <c r="K2" s="21">
        <f t="shared" si="0"/>
        <v>2060.686671159322</v>
      </c>
      <c r="L2" s="21">
        <f t="shared" si="0"/>
        <v>1827.0473997555616</v>
      </c>
      <c r="M2" s="21">
        <f t="shared" si="0"/>
        <v>1918.6715631953966</v>
      </c>
      <c r="N2" s="21">
        <f t="shared" si="0"/>
        <v>1950.9469737684367</v>
      </c>
      <c r="O2" s="21">
        <f t="shared" si="0"/>
        <v>1967.7006247071499</v>
      </c>
      <c r="P2" s="21">
        <f t="shared" si="0"/>
        <v>2050.9018186950821</v>
      </c>
      <c r="Q2" s="21">
        <f t="shared" si="0"/>
        <v>2026.5788372999009</v>
      </c>
      <c r="R2" s="21">
        <f t="shared" si="0"/>
        <v>2066.5778502420567</v>
      </c>
      <c r="S2" s="21">
        <f t="shared" si="0"/>
        <v>2040.9011370894023</v>
      </c>
      <c r="T2" s="21">
        <f t="shared" si="0"/>
        <v>2063.0769204797193</v>
      </c>
      <c r="U2" s="21">
        <f t="shared" si="0"/>
        <v>1831.1446480599927</v>
      </c>
      <c r="V2" s="21">
        <f t="shared" si="0"/>
        <v>2084.9411395796865</v>
      </c>
      <c r="W2" s="21">
        <f t="shared" si="0"/>
        <v>2075.3660804735573</v>
      </c>
      <c r="X2" s="21">
        <f t="shared" si="0"/>
        <v>2081.9491411143354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617.24965046748912</v>
      </c>
      <c r="D3" s="24">
        <f t="shared" ref="D3:W3" si="2">SUM(D4,D8,D11)</f>
        <v>424.35934779152944</v>
      </c>
      <c r="E3" s="24">
        <f t="shared" si="2"/>
        <v>572.73644541368492</v>
      </c>
      <c r="F3" s="24">
        <f t="shared" si="2"/>
        <v>599.44436844596771</v>
      </c>
      <c r="G3" s="24">
        <f t="shared" si="2"/>
        <v>640.99015277478065</v>
      </c>
      <c r="H3" s="24">
        <f t="shared" si="2"/>
        <v>701.75298351630443</v>
      </c>
      <c r="I3" s="24">
        <f t="shared" si="2"/>
        <v>734.84845043470466</v>
      </c>
      <c r="J3" s="24">
        <f t="shared" si="2"/>
        <v>680.96448307518665</v>
      </c>
      <c r="K3" s="24">
        <f t="shared" si="2"/>
        <v>707.16005751932164</v>
      </c>
      <c r="L3" s="24">
        <f t="shared" si="2"/>
        <v>621.93242735556169</v>
      </c>
      <c r="M3" s="24">
        <f t="shared" si="2"/>
        <v>630.13872747539699</v>
      </c>
      <c r="N3" s="24">
        <f t="shared" si="2"/>
        <v>643.11974184843666</v>
      </c>
      <c r="O3" s="24">
        <f t="shared" si="2"/>
        <v>635.5820518671502</v>
      </c>
      <c r="P3" s="24">
        <f t="shared" si="2"/>
        <v>669.11890837508167</v>
      </c>
      <c r="Q3" s="24">
        <f t="shared" si="2"/>
        <v>684.99976865990072</v>
      </c>
      <c r="R3" s="24">
        <f t="shared" si="2"/>
        <v>680.94006424205679</v>
      </c>
      <c r="S3" s="24">
        <f t="shared" si="2"/>
        <v>670.82684948940175</v>
      </c>
      <c r="T3" s="24">
        <f t="shared" si="2"/>
        <v>655.5766732397193</v>
      </c>
      <c r="U3" s="24">
        <f t="shared" si="2"/>
        <v>507.59596989999289</v>
      </c>
      <c r="V3" s="24">
        <f t="shared" si="2"/>
        <v>743.31298709968667</v>
      </c>
      <c r="W3" s="24">
        <f t="shared" si="2"/>
        <v>778.06145163355757</v>
      </c>
      <c r="X3" s="24">
        <f t="shared" ref="X3" si="3">SUM(X4,X8,X11)</f>
        <v>751.38202355433555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9.0424767411529423</v>
      </c>
      <c r="I4" s="19">
        <f t="shared" si="5"/>
        <v>12.332533453483967</v>
      </c>
      <c r="J4" s="19">
        <f t="shared" si="5"/>
        <v>16.334396360181572</v>
      </c>
      <c r="K4" s="19">
        <f t="shared" si="5"/>
        <v>1.9287500797661048</v>
      </c>
      <c r="L4" s="19">
        <f t="shared" si="5"/>
        <v>5.3511350064011113E-3</v>
      </c>
      <c r="M4" s="19">
        <f t="shared" si="5"/>
        <v>1.00566548090045E-2</v>
      </c>
      <c r="N4" s="19">
        <f t="shared" si="5"/>
        <v>5.0143251659969688E-3</v>
      </c>
      <c r="O4" s="19">
        <f t="shared" si="5"/>
        <v>4.9970751718335944E-3</v>
      </c>
      <c r="P4" s="19">
        <f t="shared" si="5"/>
        <v>4.9546406842876974E-3</v>
      </c>
      <c r="Q4" s="19">
        <f t="shared" si="5"/>
        <v>4.989238574826662E-3</v>
      </c>
      <c r="R4" s="19">
        <f t="shared" si="5"/>
        <v>7.7017414467432307E-3</v>
      </c>
      <c r="S4" s="19">
        <f t="shared" si="5"/>
        <v>4.9626262965665729E-3</v>
      </c>
      <c r="T4" s="19">
        <f t="shared" si="5"/>
        <v>7.581540718963312E-3</v>
      </c>
      <c r="U4" s="19">
        <f t="shared" si="5"/>
        <v>4.9696865997270823E-3</v>
      </c>
      <c r="V4" s="19">
        <f t="shared" si="5"/>
        <v>5.3217786249567705E-3</v>
      </c>
      <c r="W4" s="19">
        <f t="shared" si="5"/>
        <v>4.9687533222388539E-3</v>
      </c>
      <c r="X4" s="19">
        <f t="shared" ref="X4" si="6">SUM(X5:X7)</f>
        <v>5.3131945159074897E-3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1.9234072704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9.0424767411529423</v>
      </c>
      <c r="I7" s="8">
        <f>FC_IND_IS_BF_E!I7+FC_IND_IS_EA_E!I7</f>
        <v>12.332533453483967</v>
      </c>
      <c r="J7" s="8">
        <f>FC_IND_IS_BF_E!J7+FC_IND_IS_EA_E!J7</f>
        <v>16.334396360181572</v>
      </c>
      <c r="K7" s="8">
        <f>FC_IND_IS_BF_E!K7+FC_IND_IS_EA_E!K7</f>
        <v>5.3428093661047659E-3</v>
      </c>
      <c r="L7" s="8">
        <f>FC_IND_IS_BF_E!L7+FC_IND_IS_EA_E!L7</f>
        <v>5.3511350064011113E-3</v>
      </c>
      <c r="M7" s="8">
        <f>FC_IND_IS_BF_E!M7+FC_IND_IS_EA_E!M7</f>
        <v>1.00566548090045E-2</v>
      </c>
      <c r="N7" s="8">
        <f>FC_IND_IS_BF_E!N7+FC_IND_IS_EA_E!N7</f>
        <v>5.0143251659969688E-3</v>
      </c>
      <c r="O7" s="8">
        <f>FC_IND_IS_BF_E!O7+FC_IND_IS_EA_E!O7</f>
        <v>4.9970751718335944E-3</v>
      </c>
      <c r="P7" s="8">
        <f>FC_IND_IS_BF_E!P7+FC_IND_IS_EA_E!P7</f>
        <v>4.9546406842876974E-3</v>
      </c>
      <c r="Q7" s="8">
        <f>FC_IND_IS_BF_E!Q7+FC_IND_IS_EA_E!Q7</f>
        <v>4.989238574826662E-3</v>
      </c>
      <c r="R7" s="8">
        <f>FC_IND_IS_BF_E!R7+FC_IND_IS_EA_E!R7</f>
        <v>7.7017414467432307E-3</v>
      </c>
      <c r="S7" s="8">
        <f>FC_IND_IS_BF_E!S7+FC_IND_IS_EA_E!S7</f>
        <v>4.9626262965665729E-3</v>
      </c>
      <c r="T7" s="8">
        <f>FC_IND_IS_BF_E!T7+FC_IND_IS_EA_E!T7</f>
        <v>7.581540718963312E-3</v>
      </c>
      <c r="U7" s="8">
        <f>FC_IND_IS_BF_E!U7+FC_IND_IS_EA_E!U7</f>
        <v>4.9696865997270823E-3</v>
      </c>
      <c r="V7" s="8">
        <f>FC_IND_IS_BF_E!V7+FC_IND_IS_EA_E!V7</f>
        <v>5.3217786249567705E-3</v>
      </c>
      <c r="W7" s="8">
        <f>FC_IND_IS_BF_E!W7+FC_IND_IS_EA_E!W7</f>
        <v>4.9687533222388539E-3</v>
      </c>
      <c r="X7" s="8">
        <f>FC_IND_IS_BF_E!X7+FC_IND_IS_EA_E!X7</f>
        <v>5.3131945159074897E-3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617.24965046748912</v>
      </c>
      <c r="D11" s="19">
        <f t="shared" ref="D11:W11" si="11">SUM(D12:D16)</f>
        <v>424.35934779152944</v>
      </c>
      <c r="E11" s="19">
        <f t="shared" si="11"/>
        <v>572.73644541368492</v>
      </c>
      <c r="F11" s="19">
        <f t="shared" si="11"/>
        <v>599.44436844596771</v>
      </c>
      <c r="G11" s="19">
        <f t="shared" si="11"/>
        <v>640.99015277478065</v>
      </c>
      <c r="H11" s="19">
        <f t="shared" si="11"/>
        <v>692.71050677515143</v>
      </c>
      <c r="I11" s="19">
        <f t="shared" si="11"/>
        <v>722.5159169812207</v>
      </c>
      <c r="J11" s="19">
        <f t="shared" si="11"/>
        <v>664.63008671500506</v>
      </c>
      <c r="K11" s="19">
        <f t="shared" si="11"/>
        <v>705.23130743955551</v>
      </c>
      <c r="L11" s="19">
        <f t="shared" si="11"/>
        <v>621.92707622055525</v>
      </c>
      <c r="M11" s="19">
        <f t="shared" si="11"/>
        <v>630.12867082058801</v>
      </c>
      <c r="N11" s="19">
        <f t="shared" si="11"/>
        <v>643.11472752327063</v>
      </c>
      <c r="O11" s="19">
        <f t="shared" si="11"/>
        <v>635.57705479197841</v>
      </c>
      <c r="P11" s="19">
        <f t="shared" si="11"/>
        <v>669.11395373439734</v>
      </c>
      <c r="Q11" s="19">
        <f t="shared" si="11"/>
        <v>684.99477942132592</v>
      </c>
      <c r="R11" s="19">
        <f t="shared" si="11"/>
        <v>680.93236250061</v>
      </c>
      <c r="S11" s="19">
        <f t="shared" si="11"/>
        <v>670.82188686310519</v>
      </c>
      <c r="T11" s="19">
        <f t="shared" si="11"/>
        <v>655.5690916990003</v>
      </c>
      <c r="U11" s="19">
        <f t="shared" si="11"/>
        <v>507.59100021339316</v>
      </c>
      <c r="V11" s="19">
        <f t="shared" si="11"/>
        <v>743.30766532106168</v>
      </c>
      <c r="W11" s="19">
        <f t="shared" si="11"/>
        <v>778.05648288023531</v>
      </c>
      <c r="X11" s="19">
        <f t="shared" ref="X11" si="12">SUM(X12:X16)</f>
        <v>751.37671035981964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617.24965046748912</v>
      </c>
      <c r="D13" s="8">
        <f>FC_IND_IS_BF_E!D13+FC_IND_IS_EA_E!D13</f>
        <v>424.35934779152944</v>
      </c>
      <c r="E13" s="8">
        <f>FC_IND_IS_BF_E!E13+FC_IND_IS_EA_E!E13</f>
        <v>572.73644541368492</v>
      </c>
      <c r="F13" s="8">
        <f>FC_IND_IS_BF_E!F13+FC_IND_IS_EA_E!F13</f>
        <v>599.44436844596771</v>
      </c>
      <c r="G13" s="8">
        <f>FC_IND_IS_BF_E!G13+FC_IND_IS_EA_E!G13</f>
        <v>640.99015277478065</v>
      </c>
      <c r="H13" s="8">
        <f>FC_IND_IS_BF_E!H13+FC_IND_IS_EA_E!H13</f>
        <v>692.71050677515143</v>
      </c>
      <c r="I13" s="8">
        <f>FC_IND_IS_BF_E!I13+FC_IND_IS_EA_E!I13</f>
        <v>722.5159169812207</v>
      </c>
      <c r="J13" s="8">
        <f>FC_IND_IS_BF_E!J13+FC_IND_IS_EA_E!J13</f>
        <v>664.63008671500506</v>
      </c>
      <c r="K13" s="8">
        <f>FC_IND_IS_BF_E!K13+FC_IND_IS_EA_E!K13</f>
        <v>705.23130743955551</v>
      </c>
      <c r="L13" s="8">
        <f>FC_IND_IS_BF_E!L13+FC_IND_IS_EA_E!L13</f>
        <v>621.92707622055525</v>
      </c>
      <c r="M13" s="8">
        <f>FC_IND_IS_BF_E!M13+FC_IND_IS_EA_E!M13</f>
        <v>630.12867082058801</v>
      </c>
      <c r="N13" s="8">
        <f>FC_IND_IS_BF_E!N13+FC_IND_IS_EA_E!N13</f>
        <v>643.11472752327063</v>
      </c>
      <c r="O13" s="8">
        <f>FC_IND_IS_BF_E!O13+FC_IND_IS_EA_E!O13</f>
        <v>635.57705479197841</v>
      </c>
      <c r="P13" s="8">
        <f>FC_IND_IS_BF_E!P13+FC_IND_IS_EA_E!P13</f>
        <v>669.11395373439734</v>
      </c>
      <c r="Q13" s="8">
        <f>FC_IND_IS_BF_E!Q13+FC_IND_IS_EA_E!Q13</f>
        <v>684.99477942132592</v>
      </c>
      <c r="R13" s="8">
        <f>FC_IND_IS_BF_E!R13+FC_IND_IS_EA_E!R13</f>
        <v>680.93236250061</v>
      </c>
      <c r="S13" s="8">
        <f>FC_IND_IS_BF_E!S13+FC_IND_IS_EA_E!S13</f>
        <v>670.82188686310519</v>
      </c>
      <c r="T13" s="8">
        <f>FC_IND_IS_BF_E!T13+FC_IND_IS_EA_E!T13</f>
        <v>655.5690916990003</v>
      </c>
      <c r="U13" s="8">
        <f>FC_IND_IS_BF_E!U13+FC_IND_IS_EA_E!U13</f>
        <v>507.59100021339316</v>
      </c>
      <c r="V13" s="8">
        <f>FC_IND_IS_BF_E!V13+FC_IND_IS_EA_E!V13</f>
        <v>743.30766532106168</v>
      </c>
      <c r="W13" s="8">
        <f>FC_IND_IS_BF_E!W13+FC_IND_IS_EA_E!W13</f>
        <v>778.05648288023531</v>
      </c>
      <c r="X13" s="8">
        <f>FC_IND_IS_BF_E!X13+FC_IND_IS_EA_E!X13</f>
        <v>751.37671035981964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1213.236936</v>
      </c>
      <c r="D17" s="27">
        <f t="shared" ref="D17:W17" si="14">SUM(D18:D21)</f>
        <v>689.60498399999994</v>
      </c>
      <c r="E17" s="27">
        <f t="shared" si="14"/>
        <v>539.20576800000003</v>
      </c>
      <c r="F17" s="27">
        <f t="shared" si="14"/>
        <v>585.71546399999988</v>
      </c>
      <c r="G17" s="27">
        <f t="shared" si="14"/>
        <v>457.542576</v>
      </c>
      <c r="H17" s="27">
        <f t="shared" si="14"/>
        <v>351.20849615999992</v>
      </c>
      <c r="I17" s="27">
        <f t="shared" si="14"/>
        <v>399.61059263999999</v>
      </c>
      <c r="J17" s="27">
        <f t="shared" si="14"/>
        <v>400.74288624000002</v>
      </c>
      <c r="K17" s="27">
        <f t="shared" si="14"/>
        <v>487.59639695999999</v>
      </c>
      <c r="L17" s="27">
        <f t="shared" si="14"/>
        <v>430.41245903999993</v>
      </c>
      <c r="M17" s="27">
        <f t="shared" si="14"/>
        <v>443.60409455999991</v>
      </c>
      <c r="N17" s="27">
        <f t="shared" si="14"/>
        <v>432.04421087999998</v>
      </c>
      <c r="O17" s="27">
        <f t="shared" si="14"/>
        <v>410.83496063999996</v>
      </c>
      <c r="P17" s="27">
        <f t="shared" si="14"/>
        <v>456.49101888000001</v>
      </c>
      <c r="Q17" s="27">
        <f t="shared" si="14"/>
        <v>387.79838495999996</v>
      </c>
      <c r="R17" s="27">
        <f t="shared" si="14"/>
        <v>383.18201999999997</v>
      </c>
      <c r="S17" s="27">
        <f t="shared" si="14"/>
        <v>408.48091344000011</v>
      </c>
      <c r="T17" s="27">
        <f t="shared" si="14"/>
        <v>410.11748064</v>
      </c>
      <c r="U17" s="27">
        <f t="shared" si="14"/>
        <v>324.57640607999997</v>
      </c>
      <c r="V17" s="27">
        <f t="shared" si="14"/>
        <v>347.35969008000001</v>
      </c>
      <c r="W17" s="27">
        <f t="shared" si="14"/>
        <v>329.88192048000002</v>
      </c>
      <c r="X17" s="27">
        <f t="shared" ref="X17" si="15">SUM(X18:X21)</f>
        <v>445.82884272000001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142.81703999999996</v>
      </c>
      <c r="D19" s="8">
        <f>FC_IND_IS_BF_E!D19+FC_IND_IS_EA_E!D19</f>
        <v>115.00487999999996</v>
      </c>
      <c r="E19" s="8">
        <f>FC_IND_IS_BF_E!E19+FC_IND_IS_EA_E!E19</f>
        <v>93.826080000000005</v>
      </c>
      <c r="F19" s="8">
        <f>FC_IND_IS_BF_E!F19+FC_IND_IS_EA_E!F19</f>
        <v>144.49535999999998</v>
      </c>
      <c r="G19" s="8">
        <f>FC_IND_IS_BF_E!G19+FC_IND_IS_EA_E!G19</f>
        <v>117.72215999999999</v>
      </c>
      <c r="H19" s="8">
        <f>FC_IND_IS_BF_E!H19+FC_IND_IS_EA_E!H19</f>
        <v>140.40968975999996</v>
      </c>
      <c r="I19" s="8">
        <f>FC_IND_IS_BF_E!I19+FC_IND_IS_EA_E!I19</f>
        <v>151.83856943999996</v>
      </c>
      <c r="J19" s="8">
        <f>FC_IND_IS_BF_E!J19+FC_IND_IS_EA_E!J19</f>
        <v>131.70672144</v>
      </c>
      <c r="K19" s="8">
        <f>FC_IND_IS_BF_E!K19+FC_IND_IS_EA_E!K19</f>
        <v>134.45005535999996</v>
      </c>
      <c r="L19" s="8">
        <f>FC_IND_IS_BF_E!L19+FC_IND_IS_EA_E!L19</f>
        <v>106.64940383999999</v>
      </c>
      <c r="M19" s="8">
        <f>FC_IND_IS_BF_E!M19+FC_IND_IS_EA_E!M19</f>
        <v>130.49721215999998</v>
      </c>
      <c r="N19" s="8">
        <f>FC_IND_IS_BF_E!N19+FC_IND_IS_EA_E!N19</f>
        <v>125.37242208000001</v>
      </c>
      <c r="O19" s="8">
        <f>FC_IND_IS_BF_E!O19+FC_IND_IS_EA_E!O19</f>
        <v>114.88196303999999</v>
      </c>
      <c r="P19" s="8">
        <f>FC_IND_IS_BF_E!P19+FC_IND_IS_EA_E!P19</f>
        <v>116.70429887999998</v>
      </c>
      <c r="Q19" s="8">
        <f>FC_IND_IS_BF_E!Q19+FC_IND_IS_EA_E!Q19</f>
        <v>103.01991696</v>
      </c>
      <c r="R19" s="8">
        <f>FC_IND_IS_BF_E!R19+FC_IND_IS_EA_E!R19</f>
        <v>98.940160799999987</v>
      </c>
      <c r="S19" s="8">
        <f>FC_IND_IS_BF_E!S19+FC_IND_IS_EA_E!S19</f>
        <v>137.43618624000001</v>
      </c>
      <c r="T19" s="8">
        <f>FC_IND_IS_BF_E!T19+FC_IND_IS_EA_E!T19</f>
        <v>148.02718464</v>
      </c>
      <c r="U19" s="8">
        <f>FC_IND_IS_BF_E!U19+FC_IND_IS_EA_E!U19</f>
        <v>129.05433647999999</v>
      </c>
      <c r="V19" s="8">
        <f>FC_IND_IS_BF_E!V19+FC_IND_IS_EA_E!V19</f>
        <v>141.47310528</v>
      </c>
      <c r="W19" s="8">
        <f>FC_IND_IS_BF_E!W19+FC_IND_IS_EA_E!W19</f>
        <v>112.46933807999997</v>
      </c>
      <c r="X19" s="8">
        <f>FC_IND_IS_BF_E!X19+FC_IND_IS_EA_E!X19</f>
        <v>156.85306992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1070.4198960000001</v>
      </c>
      <c r="D20" s="8">
        <f>FC_IND_IS_BF_E!D20+FC_IND_IS_EA_E!D20</f>
        <v>574.60010399999999</v>
      </c>
      <c r="E20" s="8">
        <f>FC_IND_IS_BF_E!E20+FC_IND_IS_EA_E!E20</f>
        <v>445.37968799999999</v>
      </c>
      <c r="F20" s="8">
        <f>FC_IND_IS_BF_E!F20+FC_IND_IS_EA_E!F20</f>
        <v>441.22010399999994</v>
      </c>
      <c r="G20" s="8">
        <f>FC_IND_IS_BF_E!G20+FC_IND_IS_EA_E!G20</f>
        <v>339.82041600000002</v>
      </c>
      <c r="H20" s="8">
        <f>FC_IND_IS_BF_E!H20+FC_IND_IS_EA_E!H20</f>
        <v>195.66892799999999</v>
      </c>
      <c r="I20" s="8">
        <f>FC_IND_IS_BF_E!I20+FC_IND_IS_EA_E!I20</f>
        <v>225.86148000000003</v>
      </c>
      <c r="J20" s="8">
        <f>FC_IND_IS_BF_E!J20+FC_IND_IS_EA_E!J20</f>
        <v>244.75183200000001</v>
      </c>
      <c r="K20" s="8">
        <f>FC_IND_IS_BF_E!K20+FC_IND_IS_EA_E!K20</f>
        <v>319.27708800000005</v>
      </c>
      <c r="L20" s="8">
        <f>FC_IND_IS_BF_E!L20+FC_IND_IS_EA_E!L20</f>
        <v>292.07692799999995</v>
      </c>
      <c r="M20" s="8">
        <f>FC_IND_IS_BF_E!M20+FC_IND_IS_EA_E!M20</f>
        <v>278.14737599999995</v>
      </c>
      <c r="N20" s="8">
        <f>FC_IND_IS_BF_E!N20+FC_IND_IS_EA_E!N20</f>
        <v>275.77648799999997</v>
      </c>
      <c r="O20" s="8">
        <f>FC_IND_IS_BF_E!O20+FC_IND_IS_EA_E!O20</f>
        <v>263.66277599999995</v>
      </c>
      <c r="P20" s="8">
        <f>FC_IND_IS_BF_E!P20+FC_IND_IS_EA_E!P20</f>
        <v>302.76792</v>
      </c>
      <c r="Q20" s="8">
        <f>FC_IND_IS_BF_E!Q20+FC_IND_IS_EA_E!Q20</f>
        <v>254.36735999999996</v>
      </c>
      <c r="R20" s="8">
        <f>FC_IND_IS_BF_E!R20+FC_IND_IS_EA_E!R20</f>
        <v>253.12248</v>
      </c>
      <c r="S20" s="8">
        <f>FC_IND_IS_BF_E!S20+FC_IND_IS_EA_E!S20</f>
        <v>242.52976800000005</v>
      </c>
      <c r="T20" s="8">
        <f>FC_IND_IS_BF_E!T20+FC_IND_IS_EA_E!T20</f>
        <v>234.17222400000003</v>
      </c>
      <c r="U20" s="8">
        <f>FC_IND_IS_BF_E!U20+FC_IND_IS_EA_E!U20</f>
        <v>176.68965599999996</v>
      </c>
      <c r="V20" s="8">
        <f>FC_IND_IS_BF_E!V20+FC_IND_IS_EA_E!V20</f>
        <v>184.24598399999999</v>
      </c>
      <c r="W20" s="8">
        <f>FC_IND_IS_BF_E!W20+FC_IND_IS_EA_E!W20</f>
        <v>196.13037600000004</v>
      </c>
      <c r="X20" s="8">
        <f>FC_IND_IS_BF_E!X20+FC_IND_IS_EA_E!X20</f>
        <v>264.26555999999999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15.129878399999999</v>
      </c>
      <c r="I21" s="8">
        <f>FC_IND_IS_BF_E!I21+FC_IND_IS_EA_E!I21</f>
        <v>21.910543199999999</v>
      </c>
      <c r="J21" s="8">
        <f>FC_IND_IS_BF_E!J21+FC_IND_IS_EA_E!J21</f>
        <v>24.284332799999994</v>
      </c>
      <c r="K21" s="8">
        <f>FC_IND_IS_BF_E!K21+FC_IND_IS_EA_E!K21</f>
        <v>33.8692536</v>
      </c>
      <c r="L21" s="8">
        <f>FC_IND_IS_BF_E!L21+FC_IND_IS_EA_E!L21</f>
        <v>31.686127200000005</v>
      </c>
      <c r="M21" s="8">
        <f>FC_IND_IS_BF_E!M21+FC_IND_IS_EA_E!M21</f>
        <v>34.959506399999995</v>
      </c>
      <c r="N21" s="8">
        <f>FC_IND_IS_BF_E!N21+FC_IND_IS_EA_E!N21</f>
        <v>30.895300800000005</v>
      </c>
      <c r="O21" s="8">
        <f>FC_IND_IS_BF_E!O21+FC_IND_IS_EA_E!O21</f>
        <v>32.290221599999995</v>
      </c>
      <c r="P21" s="8">
        <f>FC_IND_IS_BF_E!P21+FC_IND_IS_EA_E!P21</f>
        <v>37.018799999999999</v>
      </c>
      <c r="Q21" s="8">
        <f>FC_IND_IS_BF_E!Q21+FC_IND_IS_EA_E!Q21</f>
        <v>30.411107999999999</v>
      </c>
      <c r="R21" s="8">
        <f>FC_IND_IS_BF_E!R21+FC_IND_IS_EA_E!R21</f>
        <v>31.119379199999997</v>
      </c>
      <c r="S21" s="8">
        <f>FC_IND_IS_BF_E!S21+FC_IND_IS_EA_E!S21</f>
        <v>28.514959200000003</v>
      </c>
      <c r="T21" s="8">
        <f>FC_IND_IS_BF_E!T21+FC_IND_IS_EA_E!T21</f>
        <v>27.918071999999992</v>
      </c>
      <c r="U21" s="8">
        <f>FC_IND_IS_BF_E!U21+FC_IND_IS_EA_E!U21</f>
        <v>18.832413600000002</v>
      </c>
      <c r="V21" s="8">
        <f>FC_IND_IS_BF_E!V21+FC_IND_IS_EA_E!V21</f>
        <v>21.640600800000001</v>
      </c>
      <c r="W21" s="8">
        <f>FC_IND_IS_BF_E!W21+FC_IND_IS_EA_E!W21</f>
        <v>21.282206399999993</v>
      </c>
      <c r="X21" s="8">
        <f>FC_IND_IS_BF_E!X21+FC_IND_IS_EA_E!X21</f>
        <v>24.710212799999997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70.33854599999998</v>
      </c>
      <c r="D26" s="27">
        <f t="shared" ref="D26:W26" si="20">SUM(D27,D33)</f>
        <v>42.073525440000026</v>
      </c>
      <c r="E26" s="27">
        <f t="shared" si="20"/>
        <v>25.683642000000003</v>
      </c>
      <c r="F26" s="27">
        <f t="shared" si="20"/>
        <v>19.241763840000001</v>
      </c>
      <c r="G26" s="27">
        <f t="shared" si="20"/>
        <v>32.006262240000012</v>
      </c>
      <c r="H26" s="27">
        <f t="shared" si="20"/>
        <v>48.516608159999983</v>
      </c>
      <c r="I26" s="27">
        <f t="shared" si="20"/>
        <v>51.208550639999991</v>
      </c>
      <c r="J26" s="27">
        <f t="shared" si="20"/>
        <v>20.851259040000006</v>
      </c>
      <c r="K26" s="27">
        <f t="shared" si="20"/>
        <v>90.646168680000002</v>
      </c>
      <c r="L26" s="27">
        <f t="shared" si="20"/>
        <v>22.182184800000002</v>
      </c>
      <c r="M26" s="27">
        <f t="shared" si="20"/>
        <v>26.808169319999998</v>
      </c>
      <c r="N26" s="27">
        <f t="shared" si="20"/>
        <v>26.827398360000004</v>
      </c>
      <c r="O26" s="27">
        <f t="shared" si="20"/>
        <v>15.988016159999997</v>
      </c>
      <c r="P26" s="27">
        <f t="shared" si="20"/>
        <v>8.0430908399999979</v>
      </c>
      <c r="Q26" s="27">
        <f t="shared" si="20"/>
        <v>6.3041259599999995</v>
      </c>
      <c r="R26" s="27">
        <f t="shared" si="20"/>
        <v>9.21729384</v>
      </c>
      <c r="S26" s="27">
        <f t="shared" si="20"/>
        <v>8.9248287600000005</v>
      </c>
      <c r="T26" s="27">
        <f t="shared" si="20"/>
        <v>7.8455005200000016</v>
      </c>
      <c r="U26" s="27">
        <f t="shared" si="20"/>
        <v>4.77202284</v>
      </c>
      <c r="V26" s="27">
        <f t="shared" si="20"/>
        <v>5.9250967200000009</v>
      </c>
      <c r="W26" s="27">
        <f t="shared" si="20"/>
        <v>3.6282499199999996</v>
      </c>
      <c r="X26" s="27">
        <f t="shared" ref="X26" si="21">SUM(X27,X33)</f>
        <v>5.2854804000000009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70.33854599999998</v>
      </c>
      <c r="D33" s="19">
        <f t="shared" ref="D33:W33" si="26">SUM(D34:D50)</f>
        <v>42.073525440000026</v>
      </c>
      <c r="E33" s="19">
        <f t="shared" si="26"/>
        <v>25.683642000000003</v>
      </c>
      <c r="F33" s="19">
        <f t="shared" si="26"/>
        <v>19.241763840000001</v>
      </c>
      <c r="G33" s="19">
        <f t="shared" si="26"/>
        <v>32.006262240000012</v>
      </c>
      <c r="H33" s="19">
        <f t="shared" si="26"/>
        <v>48.516608159999983</v>
      </c>
      <c r="I33" s="19">
        <f t="shared" si="26"/>
        <v>51.208550639999991</v>
      </c>
      <c r="J33" s="19">
        <f t="shared" si="26"/>
        <v>20.851259040000006</v>
      </c>
      <c r="K33" s="19">
        <f t="shared" si="26"/>
        <v>90.646168680000002</v>
      </c>
      <c r="L33" s="19">
        <f t="shared" si="26"/>
        <v>22.182184800000002</v>
      </c>
      <c r="M33" s="19">
        <f t="shared" si="26"/>
        <v>26.808169319999998</v>
      </c>
      <c r="N33" s="19">
        <f t="shared" si="26"/>
        <v>26.827398360000004</v>
      </c>
      <c r="O33" s="19">
        <f t="shared" si="26"/>
        <v>15.988016159999997</v>
      </c>
      <c r="P33" s="19">
        <f t="shared" si="26"/>
        <v>8.0430908399999979</v>
      </c>
      <c r="Q33" s="19">
        <f t="shared" si="26"/>
        <v>6.3041259599999995</v>
      </c>
      <c r="R33" s="19">
        <f t="shared" si="26"/>
        <v>9.21729384</v>
      </c>
      <c r="S33" s="19">
        <f t="shared" si="26"/>
        <v>8.9248287600000005</v>
      </c>
      <c r="T33" s="19">
        <f t="shared" si="26"/>
        <v>7.8455005200000016</v>
      </c>
      <c r="U33" s="19">
        <f t="shared" si="26"/>
        <v>4.77202284</v>
      </c>
      <c r="V33" s="19">
        <f t="shared" si="26"/>
        <v>5.9250967200000009</v>
      </c>
      <c r="W33" s="19">
        <f t="shared" si="26"/>
        <v>3.6282499199999996</v>
      </c>
      <c r="X33" s="19">
        <f t="shared" ref="X33" si="27">SUM(X34:X50)</f>
        <v>5.2854804000000009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2.9026504799999984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0.67057632</v>
      </c>
      <c r="I36" s="8">
        <f>FC_IND_IS_BF_E!I36+FC_IND_IS_EA_E!I36</f>
        <v>0.70828488000000001</v>
      </c>
      <c r="J36" s="8">
        <f>FC_IND_IS_BF_E!J36+FC_IND_IS_EA_E!J36</f>
        <v>0.7198700400000001</v>
      </c>
      <c r="K36" s="8">
        <f>FC_IND_IS_BF_E!K36+FC_IND_IS_EA_E!K36</f>
        <v>0.7053318000000004</v>
      </c>
      <c r="L36" s="8">
        <f>FC_IND_IS_BF_E!L36+FC_IND_IS_EA_E!L36</f>
        <v>0.71691696000000016</v>
      </c>
      <c r="M36" s="8">
        <f>FC_IND_IS_BF_E!M36+FC_IND_IS_EA_E!M36</f>
        <v>0.65308500000000003</v>
      </c>
      <c r="N36" s="8">
        <f>FC_IND_IS_BF_E!N36+FC_IND_IS_EA_E!N36</f>
        <v>0.51656184000000016</v>
      </c>
      <c r="O36" s="8">
        <f>FC_IND_IS_BF_E!O36+FC_IND_IS_EA_E!O36</f>
        <v>0.44228051999999984</v>
      </c>
      <c r="P36" s="8">
        <f>FC_IND_IS_BF_E!P36+FC_IND_IS_EA_E!P36</f>
        <v>0.62400852000000007</v>
      </c>
      <c r="Q36" s="8">
        <f>FC_IND_IS_BF_E!Q36+FC_IND_IS_EA_E!Q36</f>
        <v>0.44228051999999995</v>
      </c>
      <c r="R36" s="8">
        <f>FC_IND_IS_BF_E!R36+FC_IND_IS_EA_E!R36</f>
        <v>0.45681876000000016</v>
      </c>
      <c r="S36" s="8">
        <f>FC_IND_IS_BF_E!S36+FC_IND_IS_EA_E!S36</f>
        <v>0.45681876000000021</v>
      </c>
      <c r="T36" s="8">
        <f>FC_IND_IS_BF_E!T36+FC_IND_IS_EA_E!T36</f>
        <v>0.45681876000000027</v>
      </c>
      <c r="U36" s="8">
        <f>FC_IND_IS_BF_E!U36+FC_IND_IS_EA_E!U36</f>
        <v>0.43932744000000012</v>
      </c>
      <c r="V36" s="8">
        <f>FC_IND_IS_BF_E!V36+FC_IND_IS_EA_E!V36</f>
        <v>0.45977183999999993</v>
      </c>
      <c r="W36" s="8">
        <f>FC_IND_IS_BF_E!W36+FC_IND_IS_EA_E!W36</f>
        <v>0.41615711999999999</v>
      </c>
      <c r="X36" s="8">
        <f>FC_IND_IS_BF_E!X36+FC_IND_IS_EA_E!X36</f>
        <v>0.66944051999999998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0.14417388000000006</v>
      </c>
      <c r="I41" s="8">
        <f>FC_IND_IS_BF_E!I41+FC_IND_IS_EA_E!I41</f>
        <v>0.19387115999999999</v>
      </c>
      <c r="J41" s="8">
        <f>FC_IND_IS_BF_E!J41+FC_IND_IS_EA_E!J41</f>
        <v>0.12812580000000001</v>
      </c>
      <c r="K41" s="8">
        <f>FC_IND_IS_BF_E!K41+FC_IND_IS_EA_E!K41</f>
        <v>0.13770288000000003</v>
      </c>
      <c r="L41" s="8">
        <f>FC_IND_IS_BF_E!L41+FC_IND_IS_EA_E!L41</f>
        <v>0.10638324000000002</v>
      </c>
      <c r="M41" s="8">
        <f>FC_IND_IS_BF_E!M41+FC_IND_IS_EA_E!M41</f>
        <v>6.2380440000000009E-2</v>
      </c>
      <c r="N41" s="8">
        <f>FC_IND_IS_BF_E!N41+FC_IND_IS_EA_E!N41</f>
        <v>6.5486520000000006E-2</v>
      </c>
      <c r="O41" s="8">
        <f>FC_IND_IS_BF_E!O41+FC_IND_IS_EA_E!O41</f>
        <v>8.7229080000000014E-2</v>
      </c>
      <c r="P41" s="8">
        <f>FC_IND_IS_BF_E!P41+FC_IND_IS_EA_E!P41</f>
        <v>5.9274360000000012E-2</v>
      </c>
      <c r="Q41" s="8">
        <f>FC_IND_IS_BF_E!Q41+FC_IND_IS_EA_E!Q41</f>
        <v>6.2380440000000009E-2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0</v>
      </c>
      <c r="D43" s="8">
        <f>FC_IND_IS_BF_E!D43+FC_IND_IS_EA_E!D43</f>
        <v>0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0.54872531999999996</v>
      </c>
      <c r="I43" s="8">
        <f>FC_IND_IS_BF_E!I43+FC_IND_IS_EA_E!I43</f>
        <v>0.41534531999999991</v>
      </c>
      <c r="J43" s="8">
        <f>FC_IND_IS_BF_E!J43+FC_IND_IS_EA_E!J43</f>
        <v>0.27582983999999999</v>
      </c>
      <c r="K43" s="8">
        <f>FC_IND_IS_BF_E!K43+FC_IND_IS_EA_E!K43</f>
        <v>0.28223208</v>
      </c>
      <c r="L43" s="8">
        <f>FC_IND_IS_BF_E!L43+FC_IND_IS_EA_E!L43</f>
        <v>0.66289859999999989</v>
      </c>
      <c r="M43" s="8">
        <f>FC_IND_IS_BF_E!M43+FC_IND_IS_EA_E!M43</f>
        <v>0.88804403999999992</v>
      </c>
      <c r="N43" s="8">
        <f>FC_IND_IS_BF_E!N43+FC_IND_IS_EA_E!N43</f>
        <v>0.90164879999999992</v>
      </c>
      <c r="O43" s="8">
        <f>FC_IND_IS_BF_E!O43+FC_IND_IS_EA_E!O43</f>
        <v>0.84829680000000018</v>
      </c>
      <c r="P43" s="8">
        <f>FC_IND_IS_BF_E!P43+FC_IND_IS_EA_E!P43</f>
        <v>0.54232308000000007</v>
      </c>
      <c r="Q43" s="8">
        <f>FC_IND_IS_BF_E!Q43+FC_IND_IS_EA_E!Q43</f>
        <v>0.54765827999999994</v>
      </c>
      <c r="R43" s="8">
        <f>FC_IND_IS_BF_E!R43+FC_IND_IS_EA_E!R43</f>
        <v>3.3966550799999995</v>
      </c>
      <c r="S43" s="8">
        <f>FC_IND_IS_BF_E!S43+FC_IND_IS_EA_E!S43</f>
        <v>3.39425424</v>
      </c>
      <c r="T43" s="8">
        <f>FC_IND_IS_BF_E!T43+FC_IND_IS_EA_E!T43</f>
        <v>3.4790839200000012</v>
      </c>
      <c r="U43" s="8">
        <f>FC_IND_IS_BF_E!U43+FC_IND_IS_EA_E!U43</f>
        <v>2.36856204</v>
      </c>
      <c r="V43" s="8">
        <f>FC_IND_IS_BF_E!V43+FC_IND_IS_EA_E!V43</f>
        <v>4.0275424800000001</v>
      </c>
      <c r="W43" s="8">
        <f>FC_IND_IS_BF_E!W43+FC_IND_IS_EA_E!W43</f>
        <v>2.1100715999999999</v>
      </c>
      <c r="X43" s="8">
        <f>FC_IND_IS_BF_E!X43+FC_IND_IS_EA_E!X43</f>
        <v>2.1941009999999999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67.435895519999988</v>
      </c>
      <c r="D44" s="8">
        <f>FC_IND_IS_BF_E!D44+FC_IND_IS_EA_E!D44</f>
        <v>42.073525440000026</v>
      </c>
      <c r="E44" s="8">
        <f>FC_IND_IS_BF_E!E44+FC_IND_IS_EA_E!E44</f>
        <v>25.683642000000003</v>
      </c>
      <c r="F44" s="8">
        <f>FC_IND_IS_BF_E!F44+FC_IND_IS_EA_E!F44</f>
        <v>19.241763840000001</v>
      </c>
      <c r="G44" s="8">
        <f>FC_IND_IS_BF_E!G44+FC_IND_IS_EA_E!G44</f>
        <v>32.006262240000012</v>
      </c>
      <c r="H44" s="8">
        <f>FC_IND_IS_BF_E!H44+FC_IND_IS_EA_E!H44</f>
        <v>47.153132639999981</v>
      </c>
      <c r="I44" s="8">
        <f>FC_IND_IS_BF_E!I44+FC_IND_IS_EA_E!I44</f>
        <v>49.89104927999999</v>
      </c>
      <c r="J44" s="8">
        <f>FC_IND_IS_BF_E!J44+FC_IND_IS_EA_E!J44</f>
        <v>19.727433360000006</v>
      </c>
      <c r="K44" s="8">
        <f>FC_IND_IS_BF_E!K44+FC_IND_IS_EA_E!K44</f>
        <v>89.52090192</v>
      </c>
      <c r="L44" s="8">
        <f>FC_IND_IS_BF_E!L44+FC_IND_IS_EA_E!L44</f>
        <v>20.695986000000001</v>
      </c>
      <c r="M44" s="8">
        <f>FC_IND_IS_BF_E!M44+FC_IND_IS_EA_E!M44</f>
        <v>25.204659839999998</v>
      </c>
      <c r="N44" s="8">
        <f>FC_IND_IS_BF_E!N44+FC_IND_IS_EA_E!N44</f>
        <v>25.343701200000002</v>
      </c>
      <c r="O44" s="8">
        <f>FC_IND_IS_BF_E!O44+FC_IND_IS_EA_E!O44</f>
        <v>14.610209759999996</v>
      </c>
      <c r="P44" s="8">
        <f>FC_IND_IS_BF_E!P44+FC_IND_IS_EA_E!P44</f>
        <v>6.8174848799999985</v>
      </c>
      <c r="Q44" s="8">
        <f>FC_IND_IS_BF_E!Q44+FC_IND_IS_EA_E!Q44</f>
        <v>5.2518067199999994</v>
      </c>
      <c r="R44" s="8">
        <f>FC_IND_IS_BF_E!R44+FC_IND_IS_EA_E!R44</f>
        <v>5.3638200000000014</v>
      </c>
      <c r="S44" s="8">
        <f>FC_IND_IS_BF_E!S44+FC_IND_IS_EA_E!S44</f>
        <v>5.0737557599999992</v>
      </c>
      <c r="T44" s="8">
        <f>FC_IND_IS_BF_E!T44+FC_IND_IS_EA_E!T44</f>
        <v>3.90959784</v>
      </c>
      <c r="U44" s="8">
        <f>FC_IND_IS_BF_E!U44+FC_IND_IS_EA_E!U44</f>
        <v>1.9641333600000004</v>
      </c>
      <c r="V44" s="8">
        <f>FC_IND_IS_BF_E!V44+FC_IND_IS_EA_E!V44</f>
        <v>1.4377824000000001</v>
      </c>
      <c r="W44" s="8">
        <f>FC_IND_IS_BF_E!W44+FC_IND_IS_EA_E!W44</f>
        <v>1.1020211999999998</v>
      </c>
      <c r="X44" s="8">
        <f>FC_IND_IS_BF_E!X44+FC_IND_IS_EA_E!X44</f>
        <v>2.4219388800000003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650.46267</v>
      </c>
      <c r="D51" s="27">
        <f>FC_IND_IS_BF_E!D51+FC_IND_IS_EA_E!D51</f>
        <v>671.16356999999994</v>
      </c>
      <c r="E51" s="27">
        <f>FC_IND_IS_BF_E!E51+FC_IND_IS_EA_E!E51</f>
        <v>668.58858000000009</v>
      </c>
      <c r="F51" s="27">
        <f>FC_IND_IS_BF_E!F51+FC_IND_IS_EA_E!F51</f>
        <v>674.64738</v>
      </c>
      <c r="G51" s="27">
        <f>FC_IND_IS_BF_E!G51+FC_IND_IS_EA_E!G51</f>
        <v>769.92201</v>
      </c>
      <c r="H51" s="27">
        <f>FC_IND_IS_BF_E!H51+FC_IND_IS_EA_E!H51</f>
        <v>792.46074599999997</v>
      </c>
      <c r="I51" s="27">
        <f>FC_IND_IS_BF_E!I51+FC_IND_IS_EA_E!I51</f>
        <v>781.2317700000001</v>
      </c>
      <c r="J51" s="27">
        <f>FC_IND_IS_BF_E!J51+FC_IND_IS_EA_E!J51</f>
        <v>803.28761964000012</v>
      </c>
      <c r="K51" s="27">
        <f>FC_IND_IS_BF_E!K51+FC_IND_IS_EA_E!K51</f>
        <v>775.2840480000001</v>
      </c>
      <c r="L51" s="27">
        <f>FC_IND_IS_BF_E!L51+FC_IND_IS_EA_E!L51</f>
        <v>752.52032856000005</v>
      </c>
      <c r="M51" s="27">
        <f>FC_IND_IS_BF_E!M51+FC_IND_IS_EA_E!M51</f>
        <v>818.12057183999991</v>
      </c>
      <c r="N51" s="27">
        <f>FC_IND_IS_BF_E!N51+FC_IND_IS_EA_E!N51</f>
        <v>848.95562268000003</v>
      </c>
      <c r="O51" s="27">
        <f>FC_IND_IS_BF_E!O51+FC_IND_IS_EA_E!O51</f>
        <v>905.29559604000008</v>
      </c>
      <c r="P51" s="27">
        <f>FC_IND_IS_BF_E!P51+FC_IND_IS_EA_E!P51</f>
        <v>917.24880060000021</v>
      </c>
      <c r="Q51" s="27">
        <f>FC_IND_IS_BF_E!Q51+FC_IND_IS_EA_E!Q51</f>
        <v>947.47655772000019</v>
      </c>
      <c r="R51" s="27">
        <f>FC_IND_IS_BF_E!R51+FC_IND_IS_EA_E!R51</f>
        <v>993.23847216000024</v>
      </c>
      <c r="S51" s="27">
        <f>FC_IND_IS_BF_E!S51+FC_IND_IS_EA_E!S51</f>
        <v>952.6685454000002</v>
      </c>
      <c r="T51" s="27">
        <f>FC_IND_IS_BF_E!T51+FC_IND_IS_EA_E!T51</f>
        <v>989.52079247999995</v>
      </c>
      <c r="U51" s="27">
        <f>FC_IND_IS_BF_E!U51+FC_IND_IS_EA_E!U51</f>
        <v>994.18223123999996</v>
      </c>
      <c r="V51" s="27">
        <f>FC_IND_IS_BF_E!V51+FC_IND_IS_EA_E!V51</f>
        <v>988.34336567999992</v>
      </c>
      <c r="W51" s="27">
        <f>FC_IND_IS_BF_E!W51+FC_IND_IS_EA_E!W51</f>
        <v>963.78725124000005</v>
      </c>
      <c r="X51" s="27">
        <f>FC_IND_IS_BF_E!X51+FC_IND_IS_EA_E!X51</f>
        <v>879.45279443999993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1.6473600000000001E-2</v>
      </c>
      <c r="U52" s="27">
        <f t="shared" si="29"/>
        <v>1.8018000000000003E-2</v>
      </c>
      <c r="V52" s="27">
        <f t="shared" si="29"/>
        <v>0</v>
      </c>
      <c r="W52" s="27">
        <f t="shared" si="29"/>
        <v>7.2071999999999987E-3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1.6473600000000001E-2</v>
      </c>
      <c r="U53" s="8">
        <f>FC_IND_IS_BF_E!U53+FC_IND_IS_EA_E!U53</f>
        <v>1.8018000000000003E-2</v>
      </c>
      <c r="V53" s="8">
        <f>FC_IND_IS_BF_E!V53+FC_IND_IS_EA_E!V53</f>
        <v>0</v>
      </c>
      <c r="W53" s="8">
        <f>FC_IND_IS_BF_E!W53+FC_IND_IS_EA_E!W53</f>
        <v>7.2071999999999987E-3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2.5487999999999995E-3</v>
      </c>
      <c r="I61" s="49">
        <f t="shared" si="31"/>
        <v>7.9012800000000018E-3</v>
      </c>
      <c r="J61" s="49">
        <f t="shared" si="31"/>
        <v>0.31473647999999999</v>
      </c>
      <c r="K61" s="49">
        <f t="shared" si="31"/>
        <v>0.62981711999999967</v>
      </c>
      <c r="L61" s="49">
        <f t="shared" si="31"/>
        <v>0.52539192000000012</v>
      </c>
      <c r="M61" s="49">
        <f t="shared" si="31"/>
        <v>0.41256719999999997</v>
      </c>
      <c r="N61" s="49">
        <f t="shared" si="31"/>
        <v>0.88918992000000008</v>
      </c>
      <c r="O61" s="49">
        <f t="shared" si="31"/>
        <v>1.0391169600000001</v>
      </c>
      <c r="P61" s="49">
        <f t="shared" si="31"/>
        <v>1.4072731199999997</v>
      </c>
      <c r="Q61" s="49">
        <f t="shared" si="31"/>
        <v>1.72883016</v>
      </c>
      <c r="R61" s="49">
        <f t="shared" si="31"/>
        <v>2.0387080800000001</v>
      </c>
      <c r="S61" s="49">
        <f t="shared" si="31"/>
        <v>2.7527500799999998</v>
      </c>
      <c r="T61" s="49">
        <f t="shared" si="31"/>
        <v>2.68682832</v>
      </c>
      <c r="U61" s="49">
        <f t="shared" si="31"/>
        <v>4.2226020000000011</v>
      </c>
      <c r="V61" s="49">
        <f t="shared" si="31"/>
        <v>1.3227263999999996</v>
      </c>
      <c r="W61" s="49">
        <f t="shared" si="31"/>
        <v>1.4601023999999998</v>
      </c>
      <c r="X61" s="49">
        <f t="shared" si="31"/>
        <v>1.6267348799999999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0.30683519999999997</v>
      </c>
      <c r="K62" s="52">
        <f>FC_IND_IS_BF_E!K62+FC_IND_IS_EA_E!K62</f>
        <v>0.61326719999999968</v>
      </c>
      <c r="L62" s="52">
        <f>FC_IND_IS_BF_E!L62+FC_IND_IS_EA_E!L62</f>
        <v>0.47779200000000011</v>
      </c>
      <c r="M62" s="52">
        <f>FC_IND_IS_BF_E!M62+FC_IND_IS_EA_E!M62</f>
        <v>0.29594879999999996</v>
      </c>
      <c r="N62" s="52">
        <f>FC_IND_IS_BF_E!N62+FC_IND_IS_EA_E!N62</f>
        <v>0.27095040000000004</v>
      </c>
      <c r="O62" s="52">
        <f>FC_IND_IS_BF_E!O62+FC_IND_IS_EA_E!O62</f>
        <v>0.24595200000000003</v>
      </c>
      <c r="P62" s="52">
        <f>FC_IND_IS_BF_E!P62+FC_IND_IS_EA_E!P62</f>
        <v>0.54028799999999988</v>
      </c>
      <c r="Q62" s="52">
        <f>FC_IND_IS_BF_E!Q62+FC_IND_IS_EA_E!Q62</f>
        <v>0.26449919999999999</v>
      </c>
      <c r="R62" s="52">
        <f>FC_IND_IS_BF_E!R62+FC_IND_IS_EA_E!R62</f>
        <v>0.51488639999999986</v>
      </c>
      <c r="S62" s="52">
        <f>FC_IND_IS_BF_E!S62+FC_IND_IS_EA_E!S62</f>
        <v>1.1910528</v>
      </c>
      <c r="T62" s="52">
        <f>FC_IND_IS_BF_E!T62+FC_IND_IS_EA_E!T62</f>
        <v>1.2350016000000001</v>
      </c>
      <c r="U62" s="52">
        <f>FC_IND_IS_BF_E!U62+FC_IND_IS_EA_E!U62</f>
        <v>1.4003135999999998</v>
      </c>
      <c r="V62" s="52">
        <f>FC_IND_IS_BF_E!V62+FC_IND_IS_EA_E!V62</f>
        <v>1.2309695999999997</v>
      </c>
      <c r="W62" s="52">
        <f>FC_IND_IS_BF_E!W62+FC_IND_IS_EA_E!W62</f>
        <v>1.3785407999999999</v>
      </c>
      <c r="X62" s="52">
        <f>FC_IND_IS_BF_E!X62+FC_IND_IS_EA_E!X62</f>
        <v>1.5398208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8.6486399999999991E-3</v>
      </c>
      <c r="L64" s="52">
        <f>FC_IND_IS_BF_E!L64+FC_IND_IS_EA_E!L64</f>
        <v>1.3955759999999999E-2</v>
      </c>
      <c r="M64" s="52">
        <f>FC_IND_IS_BF_E!M64+FC_IND_IS_EA_E!M64</f>
        <v>6.9975360000000014E-2</v>
      </c>
      <c r="N64" s="52">
        <f>FC_IND_IS_BF_E!N64+FC_IND_IS_EA_E!N64</f>
        <v>0.57159648000000007</v>
      </c>
      <c r="O64" s="52">
        <f>FC_IND_IS_BF_E!O64+FC_IND_IS_EA_E!O64</f>
        <v>0.74142432000000003</v>
      </c>
      <c r="P64" s="52">
        <f>FC_IND_IS_BF_E!P64+FC_IND_IS_EA_E!P64</f>
        <v>0.83537999999999979</v>
      </c>
      <c r="Q64" s="52">
        <f>FC_IND_IS_BF_E!Q64+FC_IND_IS_EA_E!Q64</f>
        <v>1.43272584</v>
      </c>
      <c r="R64" s="52">
        <f>FC_IND_IS_BF_E!R64+FC_IND_IS_EA_E!R64</f>
        <v>1.3112517600000002</v>
      </c>
      <c r="S64" s="52">
        <f>FC_IND_IS_BF_E!S64+FC_IND_IS_EA_E!S64</f>
        <v>1.3562640000000001</v>
      </c>
      <c r="T64" s="52">
        <f>FC_IND_IS_BF_E!T64+FC_IND_IS_EA_E!T64</f>
        <v>1.2489422400000001</v>
      </c>
      <c r="U64" s="52">
        <f>FC_IND_IS_BF_E!U64+FC_IND_IS_EA_E!U64</f>
        <v>2.7300218400000014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2.5487999999999995E-3</v>
      </c>
      <c r="I69" s="52">
        <f>FC_IND_IS_BF_E!I69+FC_IND_IS_EA_E!I69</f>
        <v>7.9012800000000018E-3</v>
      </c>
      <c r="J69" s="52">
        <f>FC_IND_IS_BF_E!J69+FC_IND_IS_EA_E!J69</f>
        <v>7.9012800000000018E-3</v>
      </c>
      <c r="K69" s="52">
        <f>FC_IND_IS_BF_E!K69+FC_IND_IS_EA_E!K69</f>
        <v>7.9012800000000001E-3</v>
      </c>
      <c r="L69" s="52">
        <f>FC_IND_IS_BF_E!L69+FC_IND_IS_EA_E!L69</f>
        <v>3.3644160000000006E-2</v>
      </c>
      <c r="M69" s="52">
        <f>FC_IND_IS_BF_E!M69+FC_IND_IS_EA_E!M69</f>
        <v>4.6643040000000004E-2</v>
      </c>
      <c r="N69" s="52">
        <f>FC_IND_IS_BF_E!N69+FC_IND_IS_EA_E!N69</f>
        <v>4.6643039999999997E-2</v>
      </c>
      <c r="O69" s="52">
        <f>FC_IND_IS_BF_E!O69+FC_IND_IS_EA_E!O69</f>
        <v>5.1740639999999991E-2</v>
      </c>
      <c r="P69" s="52">
        <f>FC_IND_IS_BF_E!P69+FC_IND_IS_EA_E!P69</f>
        <v>3.1605120000000007E-2</v>
      </c>
      <c r="Q69" s="52">
        <f>FC_IND_IS_BF_E!Q69+FC_IND_IS_EA_E!Q69</f>
        <v>3.1605120000000007E-2</v>
      </c>
      <c r="R69" s="52">
        <f>FC_IND_IS_BF_E!R69+FC_IND_IS_EA_E!R69</f>
        <v>0.21256992</v>
      </c>
      <c r="S69" s="52">
        <f>FC_IND_IS_BF_E!S69+FC_IND_IS_EA_E!S69</f>
        <v>0.20543327999999997</v>
      </c>
      <c r="T69" s="52">
        <f>FC_IND_IS_BF_E!T69+FC_IND_IS_EA_E!T69</f>
        <v>0.20288448000000001</v>
      </c>
      <c r="U69" s="52">
        <f>FC_IND_IS_BF_E!U69+FC_IND_IS_EA_E!U69</f>
        <v>9.2266560000000011E-2</v>
      </c>
      <c r="V69" s="52">
        <f>FC_IND_IS_BF_E!V69+FC_IND_IS_EA_E!V69</f>
        <v>9.1756799999999999E-2</v>
      </c>
      <c r="W69" s="52">
        <f>FC_IND_IS_BF_E!W69+FC_IND_IS_EA_E!W69</f>
        <v>8.1561599999999984E-2</v>
      </c>
      <c r="X69" s="52">
        <f>FC_IND_IS_BF_E!X69+FC_IND_IS_EA_E!X69</f>
        <v>8.6914080000000005E-2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2476.3844137462511</v>
      </c>
      <c r="D2" s="21">
        <f t="shared" ref="D2:X2" si="0">SUM(D3,D17,D22,D25,D26,D51,D52)</f>
        <v>1770.1601891861987</v>
      </c>
      <c r="E2" s="21">
        <f t="shared" si="0"/>
        <v>1739.1777448319474</v>
      </c>
      <c r="F2" s="21">
        <f t="shared" si="0"/>
        <v>1821.7477828697199</v>
      </c>
      <c r="G2" s="21">
        <f t="shared" si="0"/>
        <v>1839.4226805806136</v>
      </c>
      <c r="H2" s="21">
        <f t="shared" si="0"/>
        <v>1827.9820698285507</v>
      </c>
      <c r="I2" s="21">
        <f t="shared" si="0"/>
        <v>1898.0585427065544</v>
      </c>
      <c r="J2" s="21">
        <f t="shared" si="0"/>
        <v>1833.0149628643794</v>
      </c>
      <c r="K2" s="21">
        <f t="shared" si="0"/>
        <v>1981.5084382852801</v>
      </c>
      <c r="L2" s="21">
        <f t="shared" si="0"/>
        <v>1760.5771503081764</v>
      </c>
      <c r="M2" s="21">
        <f t="shared" si="0"/>
        <v>1852.1631529992289</v>
      </c>
      <c r="N2" s="21">
        <f t="shared" si="0"/>
        <v>1879.5211592958858</v>
      </c>
      <c r="O2" s="21">
        <f t="shared" si="0"/>
        <v>1897.8768209242849</v>
      </c>
      <c r="P2" s="21">
        <f t="shared" si="0"/>
        <v>1982.3334504712766</v>
      </c>
      <c r="Q2" s="21">
        <f t="shared" si="0"/>
        <v>1955.5715628674238</v>
      </c>
      <c r="R2" s="21">
        <f t="shared" si="0"/>
        <v>1998.7326876036432</v>
      </c>
      <c r="S2" s="21">
        <f t="shared" si="0"/>
        <v>1972.9337711330534</v>
      </c>
      <c r="T2" s="21">
        <f t="shared" si="0"/>
        <v>1990.8225208129788</v>
      </c>
      <c r="U2" s="21">
        <f t="shared" si="0"/>
        <v>1761.2537264351042</v>
      </c>
      <c r="V2" s="21">
        <f t="shared" si="0"/>
        <v>2013.7060524436417</v>
      </c>
      <c r="W2" s="21">
        <f t="shared" si="0"/>
        <v>2004.516549526551</v>
      </c>
      <c r="X2" s="21">
        <f t="shared" si="0"/>
        <v>2002.4820521346369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617.24965046519196</v>
      </c>
      <c r="D3" s="24">
        <f t="shared" ref="D3:X3" si="2">SUM(D4,D8,D11)</f>
        <v>424.35934779051257</v>
      </c>
      <c r="E3" s="24">
        <f t="shared" si="2"/>
        <v>572.73644541042052</v>
      </c>
      <c r="F3" s="24">
        <f t="shared" si="2"/>
        <v>599.44436844221514</v>
      </c>
      <c r="G3" s="24">
        <f t="shared" si="2"/>
        <v>640.9901527726139</v>
      </c>
      <c r="H3" s="24">
        <f t="shared" si="2"/>
        <v>701.43980588883107</v>
      </c>
      <c r="I3" s="24">
        <f t="shared" si="2"/>
        <v>734.41153196622327</v>
      </c>
      <c r="J3" s="24">
        <f t="shared" si="2"/>
        <v>680.34226855307452</v>
      </c>
      <c r="K3" s="24">
        <f t="shared" si="2"/>
        <v>707.08617644456706</v>
      </c>
      <c r="L3" s="24">
        <f t="shared" si="2"/>
        <v>621.93223452455572</v>
      </c>
      <c r="M3" s="24">
        <f t="shared" si="2"/>
        <v>630.1383930872438</v>
      </c>
      <c r="N3" s="24">
        <f t="shared" si="2"/>
        <v>643.1195661138305</v>
      </c>
      <c r="O3" s="24">
        <f t="shared" si="2"/>
        <v>635.58188578003023</v>
      </c>
      <c r="P3" s="24">
        <f t="shared" si="2"/>
        <v>669.11875073286865</v>
      </c>
      <c r="Q3" s="24">
        <f t="shared" si="2"/>
        <v>684.9996016031638</v>
      </c>
      <c r="R3" s="24">
        <f t="shared" si="2"/>
        <v>680.93982758570314</v>
      </c>
      <c r="S3" s="24">
        <f t="shared" si="2"/>
        <v>670.82669558538225</v>
      </c>
      <c r="T3" s="24">
        <f t="shared" si="2"/>
        <v>655.57643313244864</v>
      </c>
      <c r="U3" s="24">
        <f t="shared" si="2"/>
        <v>507.59581301049172</v>
      </c>
      <c r="V3" s="24">
        <f t="shared" si="2"/>
        <v>743.31281123831343</v>
      </c>
      <c r="W3" s="24">
        <f t="shared" si="2"/>
        <v>778.06128053813131</v>
      </c>
      <c r="X3" s="24">
        <f t="shared" si="2"/>
        <v>751.38181843290795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8.7292991158952766</v>
      </c>
      <c r="I4" s="19">
        <f t="shared" si="4"/>
        <v>11.895614988170941</v>
      </c>
      <c r="J4" s="19">
        <f t="shared" si="4"/>
        <v>15.712181839771725</v>
      </c>
      <c r="K4" s="19">
        <f t="shared" si="4"/>
        <v>1.8548690072079967</v>
      </c>
      <c r="L4" s="19">
        <f t="shared" si="4"/>
        <v>5.1583080990419477E-3</v>
      </c>
      <c r="M4" s="19">
        <f t="shared" si="4"/>
        <v>9.7222686907953541E-3</v>
      </c>
      <c r="N4" s="19">
        <f t="shared" si="4"/>
        <v>4.8385925899693E-3</v>
      </c>
      <c r="O4" s="19">
        <f t="shared" si="4"/>
        <v>4.8309916538270504E-3</v>
      </c>
      <c r="P4" s="19">
        <f t="shared" si="4"/>
        <v>4.7969999726050544E-3</v>
      </c>
      <c r="Q4" s="19">
        <f t="shared" si="4"/>
        <v>4.8221832745136087E-3</v>
      </c>
      <c r="R4" s="19">
        <f t="shared" si="4"/>
        <v>7.4650874257721203E-3</v>
      </c>
      <c r="S4" s="19">
        <f t="shared" si="4"/>
        <v>4.8087252505660495E-3</v>
      </c>
      <c r="T4" s="19">
        <f t="shared" si="4"/>
        <v>7.3414355797777218E-3</v>
      </c>
      <c r="U4" s="19">
        <f t="shared" si="4"/>
        <v>4.8127980933941363E-3</v>
      </c>
      <c r="V4" s="19">
        <f t="shared" si="4"/>
        <v>5.1459190041028054E-3</v>
      </c>
      <c r="W4" s="19">
        <f t="shared" si="4"/>
        <v>4.7976613917760248E-3</v>
      </c>
      <c r="X4" s="19">
        <f t="shared" si="4"/>
        <v>5.1080752042331479E-3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1.8497308549877722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8.7292991158952766</v>
      </c>
      <c r="I7" s="8">
        <v>11.895614988170941</v>
      </c>
      <c r="J7" s="8">
        <v>15.712181839771725</v>
      </c>
      <c r="K7" s="8">
        <v>5.138152220224468E-3</v>
      </c>
      <c r="L7" s="8">
        <v>5.1583080990419477E-3</v>
      </c>
      <c r="M7" s="8">
        <v>9.7222686907953541E-3</v>
      </c>
      <c r="N7" s="8">
        <v>4.8385925899693E-3</v>
      </c>
      <c r="O7" s="8">
        <v>4.8309916538270504E-3</v>
      </c>
      <c r="P7" s="8">
        <v>4.7969999726050544E-3</v>
      </c>
      <c r="Q7" s="8">
        <v>4.8221832745136087E-3</v>
      </c>
      <c r="R7" s="8">
        <v>7.4650874257721203E-3</v>
      </c>
      <c r="S7" s="8">
        <v>4.8087252505660495E-3</v>
      </c>
      <c r="T7" s="8">
        <v>7.3414355797777218E-3</v>
      </c>
      <c r="U7" s="8">
        <v>4.8127980933941363E-3</v>
      </c>
      <c r="V7" s="8">
        <v>5.1459190041028054E-3</v>
      </c>
      <c r="W7" s="8">
        <v>4.7976613917760248E-3</v>
      </c>
      <c r="X7" s="8">
        <v>5.1080752042331479E-3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617.24965046519196</v>
      </c>
      <c r="D11" s="19">
        <f t="shared" si="6"/>
        <v>424.35934779051257</v>
      </c>
      <c r="E11" s="19">
        <f t="shared" si="6"/>
        <v>572.73644541042052</v>
      </c>
      <c r="F11" s="19">
        <f t="shared" si="6"/>
        <v>599.44436844221514</v>
      </c>
      <c r="G11" s="19">
        <f t="shared" si="6"/>
        <v>640.9901527726139</v>
      </c>
      <c r="H11" s="19">
        <f t="shared" si="6"/>
        <v>692.71050677293579</v>
      </c>
      <c r="I11" s="19">
        <f t="shared" si="6"/>
        <v>722.51591697805236</v>
      </c>
      <c r="J11" s="19">
        <f t="shared" si="6"/>
        <v>664.63008671330283</v>
      </c>
      <c r="K11" s="19">
        <f t="shared" si="6"/>
        <v>705.23130743735908</v>
      </c>
      <c r="L11" s="19">
        <f t="shared" si="6"/>
        <v>621.92707621645673</v>
      </c>
      <c r="M11" s="19">
        <f t="shared" si="6"/>
        <v>630.12867081855302</v>
      </c>
      <c r="N11" s="19">
        <f t="shared" si="6"/>
        <v>643.11472752124052</v>
      </c>
      <c r="O11" s="19">
        <f t="shared" si="6"/>
        <v>635.57705478837636</v>
      </c>
      <c r="P11" s="19">
        <f t="shared" si="6"/>
        <v>669.11395373289599</v>
      </c>
      <c r="Q11" s="19">
        <f t="shared" si="6"/>
        <v>684.99477941988926</v>
      </c>
      <c r="R11" s="19">
        <f t="shared" si="6"/>
        <v>680.93236249827737</v>
      </c>
      <c r="S11" s="19">
        <f t="shared" si="6"/>
        <v>670.82188686013171</v>
      </c>
      <c r="T11" s="19">
        <f t="shared" si="6"/>
        <v>655.5690916968689</v>
      </c>
      <c r="U11" s="19">
        <f t="shared" si="6"/>
        <v>507.59100021239834</v>
      </c>
      <c r="V11" s="19">
        <f t="shared" si="6"/>
        <v>743.30766531930931</v>
      </c>
      <c r="W11" s="19">
        <f t="shared" si="6"/>
        <v>778.05648287673955</v>
      </c>
      <c r="X11" s="19">
        <f t="shared" si="6"/>
        <v>751.3767103577037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617.24965046519196</v>
      </c>
      <c r="D13" s="8">
        <v>424.35934779051257</v>
      </c>
      <c r="E13" s="8">
        <v>572.73644541042052</v>
      </c>
      <c r="F13" s="8">
        <v>599.44436844221514</v>
      </c>
      <c r="G13" s="8">
        <v>640.9901527726139</v>
      </c>
      <c r="H13" s="8">
        <v>692.71050677293579</v>
      </c>
      <c r="I13" s="8">
        <v>722.51591697805236</v>
      </c>
      <c r="J13" s="8">
        <v>664.63008671330283</v>
      </c>
      <c r="K13" s="8">
        <v>705.23130743735908</v>
      </c>
      <c r="L13" s="8">
        <v>621.92707621645673</v>
      </c>
      <c r="M13" s="8">
        <v>630.12867081855302</v>
      </c>
      <c r="N13" s="8">
        <v>643.11472752124052</v>
      </c>
      <c r="O13" s="8">
        <v>635.57705478837636</v>
      </c>
      <c r="P13" s="8">
        <v>669.11395373289599</v>
      </c>
      <c r="Q13" s="8">
        <v>684.99477941988926</v>
      </c>
      <c r="R13" s="8">
        <v>680.93236249827737</v>
      </c>
      <c r="S13" s="8">
        <v>670.82188686013171</v>
      </c>
      <c r="T13" s="8">
        <v>655.5690916968689</v>
      </c>
      <c r="U13" s="8">
        <v>507.59100021239834</v>
      </c>
      <c r="V13" s="8">
        <v>743.30766531930931</v>
      </c>
      <c r="W13" s="8">
        <v>778.05648287673955</v>
      </c>
      <c r="X13" s="8">
        <v>751.3767103577037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1178.2732098509712</v>
      </c>
      <c r="D17" s="27">
        <f t="shared" si="7"/>
        <v>670.25438509330797</v>
      </c>
      <c r="E17" s="27">
        <f t="shared" si="7"/>
        <v>518.41837900256473</v>
      </c>
      <c r="F17" s="27">
        <f t="shared" si="7"/>
        <v>567.4167312966365</v>
      </c>
      <c r="G17" s="27">
        <f t="shared" si="7"/>
        <v>442.41426826224478</v>
      </c>
      <c r="H17" s="27">
        <f t="shared" si="7"/>
        <v>339.04472223587641</v>
      </c>
      <c r="I17" s="27">
        <f t="shared" si="7"/>
        <v>385.45314092835173</v>
      </c>
      <c r="J17" s="27">
        <f t="shared" si="7"/>
        <v>385.47767305036228</v>
      </c>
      <c r="K17" s="27">
        <f t="shared" si="7"/>
        <v>468.91894094353717</v>
      </c>
      <c r="L17" s="27">
        <f t="shared" si="7"/>
        <v>414.9026460288988</v>
      </c>
      <c r="M17" s="27">
        <f t="shared" si="7"/>
        <v>428.85415494353799</v>
      </c>
      <c r="N17" s="27">
        <f t="shared" si="7"/>
        <v>416.90274325807997</v>
      </c>
      <c r="O17" s="27">
        <f t="shared" si="7"/>
        <v>397.18039006722597</v>
      </c>
      <c r="P17" s="27">
        <f t="shared" si="7"/>
        <v>441.96694464518862</v>
      </c>
      <c r="Q17" s="27">
        <f t="shared" si="7"/>
        <v>374.81368304614375</v>
      </c>
      <c r="R17" s="27">
        <f t="shared" si="7"/>
        <v>371.40785614293486</v>
      </c>
      <c r="S17" s="27">
        <f t="shared" si="7"/>
        <v>395.81309682400399</v>
      </c>
      <c r="T17" s="27">
        <f t="shared" si="7"/>
        <v>397.12918203390041</v>
      </c>
      <c r="U17" s="27">
        <f t="shared" si="7"/>
        <v>314.32982281754443</v>
      </c>
      <c r="V17" s="27">
        <f t="shared" si="7"/>
        <v>335.8810947286492</v>
      </c>
      <c r="W17" s="27">
        <f t="shared" si="7"/>
        <v>318.5229072734432</v>
      </c>
      <c r="X17" s="27">
        <f t="shared" si="7"/>
        <v>428.61733181943657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138.7012603630578</v>
      </c>
      <c r="D19" s="8">
        <v>111.77779586223183</v>
      </c>
      <c r="E19" s="8">
        <v>90.208909452476334</v>
      </c>
      <c r="F19" s="8">
        <v>139.98108279198644</v>
      </c>
      <c r="G19" s="8">
        <v>113.82976362543121</v>
      </c>
      <c r="H19" s="8">
        <v>135.54673302156476</v>
      </c>
      <c r="I19" s="8">
        <v>146.45921450195627</v>
      </c>
      <c r="J19" s="8">
        <v>126.68971115653923</v>
      </c>
      <c r="K19" s="8">
        <v>129.29992502463696</v>
      </c>
      <c r="L19" s="8">
        <v>102.80631733875612</v>
      </c>
      <c r="M19" s="8">
        <v>126.15814941670901</v>
      </c>
      <c r="N19" s="8">
        <v>120.97860676711927</v>
      </c>
      <c r="O19" s="8">
        <v>111.06372938864564</v>
      </c>
      <c r="P19" s="8">
        <v>112.9911438991781</v>
      </c>
      <c r="Q19" s="8">
        <v>99.570488172271055</v>
      </c>
      <c r="R19" s="8">
        <v>95.899992930684078</v>
      </c>
      <c r="S19" s="8">
        <v>133.17401303580223</v>
      </c>
      <c r="T19" s="8">
        <v>143.33920773902943</v>
      </c>
      <c r="U19" s="8">
        <v>124.98020792551306</v>
      </c>
      <c r="V19" s="8">
        <v>136.7980880716585</v>
      </c>
      <c r="W19" s="8">
        <v>108.59661691139358</v>
      </c>
      <c r="X19" s="8">
        <v>150.79765568021196</v>
      </c>
    </row>
    <row r="20" spans="1:24" ht="11.25" customHeight="1" x14ac:dyDescent="0.2">
      <c r="A20" s="29" t="s">
        <v>30</v>
      </c>
      <c r="B20" s="7" t="s">
        <v>31</v>
      </c>
      <c r="C20" s="8">
        <v>1039.5719494879133</v>
      </c>
      <c r="D20" s="8">
        <v>558.4765892310761</v>
      </c>
      <c r="E20" s="8">
        <v>428.20946955008839</v>
      </c>
      <c r="F20" s="8">
        <v>427.43564850465003</v>
      </c>
      <c r="G20" s="8">
        <v>328.58450463681356</v>
      </c>
      <c r="H20" s="8">
        <v>188.89211983564593</v>
      </c>
      <c r="I20" s="8">
        <v>217.85963256273232</v>
      </c>
      <c r="J20" s="8">
        <v>235.42867487776272</v>
      </c>
      <c r="K20" s="8">
        <v>307.0471293592812</v>
      </c>
      <c r="L20" s="8">
        <v>281.55200372564047</v>
      </c>
      <c r="M20" s="8">
        <v>268.89891086906681</v>
      </c>
      <c r="N20" s="8">
        <v>266.11159570707071</v>
      </c>
      <c r="O20" s="8">
        <v>254.89964158539928</v>
      </c>
      <c r="P20" s="8">
        <v>293.13481975459212</v>
      </c>
      <c r="Q20" s="8">
        <v>245.85034581347821</v>
      </c>
      <c r="R20" s="8">
        <v>245.34469972882056</v>
      </c>
      <c r="S20" s="8">
        <v>235.00843095864192</v>
      </c>
      <c r="T20" s="8">
        <v>226.75605932976919</v>
      </c>
      <c r="U20" s="8">
        <v>171.11172353816727</v>
      </c>
      <c r="V20" s="8">
        <v>178.15752539111426</v>
      </c>
      <c r="W20" s="8">
        <v>189.3769063707785</v>
      </c>
      <c r="X20" s="8">
        <v>254.06341709055147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14.605869378665735</v>
      </c>
      <c r="I21" s="8">
        <v>21.134293863663128</v>
      </c>
      <c r="J21" s="8">
        <v>23.359287016060364</v>
      </c>
      <c r="K21" s="8">
        <v>32.571886559619017</v>
      </c>
      <c r="L21" s="8">
        <v>30.544324964502234</v>
      </c>
      <c r="M21" s="8">
        <v>33.797094657762187</v>
      </c>
      <c r="N21" s="8">
        <v>29.812540783889958</v>
      </c>
      <c r="O21" s="8">
        <v>31.217019093181051</v>
      </c>
      <c r="P21" s="8">
        <v>35.840980991418427</v>
      </c>
      <c r="Q21" s="8">
        <v>29.392849060394521</v>
      </c>
      <c r="R21" s="8">
        <v>30.16316348343025</v>
      </c>
      <c r="S21" s="8">
        <v>27.630652829559835</v>
      </c>
      <c r="T21" s="8">
        <v>27.033914965101776</v>
      </c>
      <c r="U21" s="8">
        <v>18.237891353864104</v>
      </c>
      <c r="V21" s="8">
        <v>20.925481265876428</v>
      </c>
      <c r="W21" s="8">
        <v>20.549383991271096</v>
      </c>
      <c r="X21" s="8">
        <v>23.756259048673172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66.44171446392474</v>
      </c>
      <c r="D26" s="27">
        <f t="shared" si="9"/>
        <v>39.887245652723905</v>
      </c>
      <c r="E26" s="27">
        <f t="shared" si="9"/>
        <v>23.994638510082734</v>
      </c>
      <c r="F26" s="27">
        <f t="shared" si="9"/>
        <v>18.17317292631229</v>
      </c>
      <c r="G26" s="27">
        <f t="shared" si="9"/>
        <v>30.198620728990381</v>
      </c>
      <c r="H26" s="27">
        <f t="shared" si="9"/>
        <v>45.443528033402487</v>
      </c>
      <c r="I26" s="27">
        <f t="shared" si="9"/>
        <v>47.885477539388162</v>
      </c>
      <c r="J26" s="27">
        <f t="shared" si="9"/>
        <v>19.408065944058698</v>
      </c>
      <c r="K26" s="27">
        <f t="shared" si="9"/>
        <v>84.369821273915548</v>
      </c>
      <c r="L26" s="27">
        <f t="shared" si="9"/>
        <v>20.715273756709308</v>
      </c>
      <c r="M26" s="27">
        <f t="shared" si="9"/>
        <v>25.160352560362931</v>
      </c>
      <c r="N26" s="27">
        <f t="shared" si="9"/>
        <v>25.099719604451739</v>
      </c>
      <c r="O26" s="27">
        <f t="shared" si="9"/>
        <v>15.003092294974891</v>
      </c>
      <c r="P26" s="27">
        <f t="shared" si="9"/>
        <v>7.5593599799221396</v>
      </c>
      <c r="Q26" s="27">
        <f t="shared" si="9"/>
        <v>5.9076174416914835</v>
      </c>
      <c r="R26" s="27">
        <f t="shared" si="9"/>
        <v>8.6422862144287329</v>
      </c>
      <c r="S26" s="27">
        <f t="shared" si="9"/>
        <v>8.351720495129765</v>
      </c>
      <c r="T26" s="27">
        <f t="shared" si="9"/>
        <v>7.3140650625126584</v>
      </c>
      <c r="U26" s="27">
        <f t="shared" si="9"/>
        <v>4.4338067025062449</v>
      </c>
      <c r="V26" s="27">
        <f t="shared" si="9"/>
        <v>5.4941429694255381</v>
      </c>
      <c r="W26" s="27">
        <f t="shared" si="9"/>
        <v>3.3636189311872595</v>
      </c>
      <c r="X26" s="27">
        <f t="shared" si="9"/>
        <v>4.8635528029350095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66.44171446392474</v>
      </c>
      <c r="D33" s="19">
        <f t="shared" si="11"/>
        <v>39.887245652723905</v>
      </c>
      <c r="E33" s="19">
        <f t="shared" si="11"/>
        <v>23.994638510082734</v>
      </c>
      <c r="F33" s="19">
        <f t="shared" si="11"/>
        <v>18.17317292631229</v>
      </c>
      <c r="G33" s="19">
        <f t="shared" si="11"/>
        <v>30.198620728990381</v>
      </c>
      <c r="H33" s="19">
        <f t="shared" si="11"/>
        <v>45.443528033402487</v>
      </c>
      <c r="I33" s="19">
        <f t="shared" si="11"/>
        <v>47.885477539388162</v>
      </c>
      <c r="J33" s="19">
        <f t="shared" si="11"/>
        <v>19.408065944058698</v>
      </c>
      <c r="K33" s="19">
        <f t="shared" si="11"/>
        <v>84.369821273915548</v>
      </c>
      <c r="L33" s="19">
        <f t="shared" si="11"/>
        <v>20.715273756709308</v>
      </c>
      <c r="M33" s="19">
        <f t="shared" si="11"/>
        <v>25.160352560362931</v>
      </c>
      <c r="N33" s="19">
        <f t="shared" si="11"/>
        <v>25.099719604451739</v>
      </c>
      <c r="O33" s="19">
        <f t="shared" si="11"/>
        <v>15.003092294974891</v>
      </c>
      <c r="P33" s="19">
        <f t="shared" si="11"/>
        <v>7.5593599799221396</v>
      </c>
      <c r="Q33" s="19">
        <f t="shared" si="11"/>
        <v>5.9076174416914835</v>
      </c>
      <c r="R33" s="19">
        <f t="shared" si="11"/>
        <v>8.6422862144287329</v>
      </c>
      <c r="S33" s="19">
        <f t="shared" si="11"/>
        <v>8.351720495129765</v>
      </c>
      <c r="T33" s="19">
        <f t="shared" si="11"/>
        <v>7.3140650625126584</v>
      </c>
      <c r="U33" s="19">
        <f t="shared" si="11"/>
        <v>4.4338067025062449</v>
      </c>
      <c r="V33" s="19">
        <f t="shared" si="11"/>
        <v>5.4941429694255381</v>
      </c>
      <c r="W33" s="19">
        <f t="shared" si="11"/>
        <v>3.3636189311872595</v>
      </c>
      <c r="X33" s="19">
        <f t="shared" si="11"/>
        <v>4.8635528029350095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2.702282118378819</v>
      </c>
      <c r="D36" s="8">
        <v>0</v>
      </c>
      <c r="E36" s="8">
        <v>0</v>
      </c>
      <c r="F36" s="8">
        <v>0</v>
      </c>
      <c r="G36" s="8">
        <v>0</v>
      </c>
      <c r="H36" s="8">
        <v>0.61724122275431781</v>
      </c>
      <c r="I36" s="8">
        <v>0.65087910997911391</v>
      </c>
      <c r="J36" s="8">
        <v>0.65733691958432006</v>
      </c>
      <c r="K36" s="8">
        <v>0.643711691178524</v>
      </c>
      <c r="L36" s="8">
        <v>0.65748730670681221</v>
      </c>
      <c r="M36" s="8">
        <v>0.60218077647292789</v>
      </c>
      <c r="N36" s="8">
        <v>0.47424457559029853</v>
      </c>
      <c r="O36" s="8">
        <v>0.40759757114554618</v>
      </c>
      <c r="P36" s="8">
        <v>0.57731246878232356</v>
      </c>
      <c r="Q36" s="8">
        <v>0.40771531348202078</v>
      </c>
      <c r="R36" s="8">
        <v>0.42364156638693751</v>
      </c>
      <c r="S36" s="8">
        <v>0.42290469261803915</v>
      </c>
      <c r="T36" s="8">
        <v>0.42166561087240478</v>
      </c>
      <c r="U36" s="8">
        <v>0.40440614548085901</v>
      </c>
      <c r="V36" s="8">
        <v>0.42433951461860092</v>
      </c>
      <c r="W36" s="8">
        <v>0.38357916933637148</v>
      </c>
      <c r="X36" s="8">
        <v>0.61015435744280377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0.13433431989391881</v>
      </c>
      <c r="I41" s="8">
        <v>0.1803859622921471</v>
      </c>
      <c r="J41" s="8">
        <v>0.11856195704469255</v>
      </c>
      <c r="K41" s="8">
        <v>0.12735548236897276</v>
      </c>
      <c r="L41" s="8">
        <v>9.8812220188547947E-2</v>
      </c>
      <c r="M41" s="8">
        <v>5.820819305178189E-2</v>
      </c>
      <c r="N41" s="8">
        <v>6.0880128531145251E-2</v>
      </c>
      <c r="O41" s="8">
        <v>8.1358317941481836E-2</v>
      </c>
      <c r="P41" s="8">
        <v>5.5471004270032043E-2</v>
      </c>
      <c r="Q41" s="8">
        <v>5.8196757354828925E-2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0.50507786174866676</v>
      </c>
      <c r="I43" s="8">
        <v>0.38167897500060177</v>
      </c>
      <c r="J43" s="8">
        <v>0.25186715784350516</v>
      </c>
      <c r="K43" s="8">
        <v>0.25757287602854517</v>
      </c>
      <c r="L43" s="8">
        <v>0.60794189398249221</v>
      </c>
      <c r="M43" s="8">
        <v>0.8188197203155323</v>
      </c>
      <c r="N43" s="8">
        <v>0.82777831272236524</v>
      </c>
      <c r="O43" s="8">
        <v>0.781768905677523</v>
      </c>
      <c r="P43" s="8">
        <v>0.50173631889234616</v>
      </c>
      <c r="Q43" s="8">
        <v>0.50485416917738835</v>
      </c>
      <c r="R43" s="8">
        <v>3.1499464698371451</v>
      </c>
      <c r="S43" s="8">
        <v>3.1422454575862102</v>
      </c>
      <c r="T43" s="8">
        <v>3.2113404592685892</v>
      </c>
      <c r="U43" s="8">
        <v>2.1802757380467215</v>
      </c>
      <c r="V43" s="8">
        <v>3.7171366124070042</v>
      </c>
      <c r="W43" s="8">
        <v>1.944877269467375</v>
      </c>
      <c r="X43" s="8">
        <v>1.9997766296298269</v>
      </c>
    </row>
    <row r="44" spans="1:24" ht="11.25" customHeight="1" x14ac:dyDescent="0.2">
      <c r="A44" s="28" t="s">
        <v>74</v>
      </c>
      <c r="B44" s="7" t="s">
        <v>75</v>
      </c>
      <c r="C44" s="8">
        <v>63.739432345545922</v>
      </c>
      <c r="D44" s="8">
        <v>39.887245652723905</v>
      </c>
      <c r="E44" s="8">
        <v>23.994638510082734</v>
      </c>
      <c r="F44" s="8">
        <v>18.17317292631229</v>
      </c>
      <c r="G44" s="8">
        <v>30.198620728990381</v>
      </c>
      <c r="H44" s="8">
        <v>44.186874629005587</v>
      </c>
      <c r="I44" s="8">
        <v>46.672533492116301</v>
      </c>
      <c r="J44" s="8">
        <v>18.380299909586181</v>
      </c>
      <c r="K44" s="8">
        <v>83.341181224339508</v>
      </c>
      <c r="L44" s="8">
        <v>19.351032335831455</v>
      </c>
      <c r="M44" s="8">
        <v>23.681143870522689</v>
      </c>
      <c r="N44" s="8">
        <v>23.73681658760793</v>
      </c>
      <c r="O44" s="8">
        <v>13.732367500210341</v>
      </c>
      <c r="P44" s="8">
        <v>6.4248401879774377</v>
      </c>
      <c r="Q44" s="8">
        <v>4.9368512016772454</v>
      </c>
      <c r="R44" s="8">
        <v>5.0686981782046514</v>
      </c>
      <c r="S44" s="8">
        <v>4.7865703449255159</v>
      </c>
      <c r="T44" s="8">
        <v>3.6810589923716646</v>
      </c>
      <c r="U44" s="8">
        <v>1.849124818978664</v>
      </c>
      <c r="V44" s="8">
        <v>1.3526668423999328</v>
      </c>
      <c r="W44" s="8">
        <v>1.035162492383513</v>
      </c>
      <c r="X44" s="8">
        <v>2.2536218158623793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614.41983896616352</v>
      </c>
      <c r="D51" s="27">
        <v>635.65921064965414</v>
      </c>
      <c r="E51" s="27">
        <v>624.02828190887931</v>
      </c>
      <c r="F51" s="27">
        <v>636.71351020455609</v>
      </c>
      <c r="G51" s="27">
        <v>725.81963881676461</v>
      </c>
      <c r="H51" s="27">
        <v>742.05401367044055</v>
      </c>
      <c r="I51" s="27">
        <v>730.30839227259105</v>
      </c>
      <c r="J51" s="27">
        <v>747.78695531688402</v>
      </c>
      <c r="K51" s="27">
        <v>721.13349962326049</v>
      </c>
      <c r="L51" s="27">
        <v>703.02699599801258</v>
      </c>
      <c r="M51" s="27">
        <v>768.01025240808417</v>
      </c>
      <c r="N51" s="27">
        <v>794.39913031952335</v>
      </c>
      <c r="O51" s="27">
        <v>850.11145278205379</v>
      </c>
      <c r="P51" s="27">
        <v>863.68839511329725</v>
      </c>
      <c r="Q51" s="27">
        <v>889.85066077642466</v>
      </c>
      <c r="R51" s="27">
        <v>937.74271766057655</v>
      </c>
      <c r="S51" s="27">
        <v>897.94225822853741</v>
      </c>
      <c r="T51" s="27">
        <v>930.78745404612266</v>
      </c>
      <c r="U51" s="27">
        <v>934.8774952278286</v>
      </c>
      <c r="V51" s="27">
        <v>929.01800350725352</v>
      </c>
      <c r="W51" s="27">
        <v>904.56201969602967</v>
      </c>
      <c r="X51" s="27">
        <v>817.61934907935756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1.5386537994320998E-2</v>
      </c>
      <c r="U52" s="27">
        <f t="shared" si="12"/>
        <v>1.6788676733298067E-2</v>
      </c>
      <c r="V52" s="27">
        <f t="shared" si="12"/>
        <v>0</v>
      </c>
      <c r="W52" s="27">
        <f t="shared" si="12"/>
        <v>6.7230877596005925E-3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1.5386537994320998E-2</v>
      </c>
      <c r="U53" s="8">
        <v>1.6788676733298067E-2</v>
      </c>
      <c r="V53" s="8">
        <v>0</v>
      </c>
      <c r="W53" s="8">
        <v>6.7230877596005925E-3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2.346059872041264E-3</v>
      </c>
      <c r="I61" s="49">
        <f t="shared" si="13"/>
        <v>7.2608316655470096E-3</v>
      </c>
      <c r="J61" s="49">
        <f t="shared" si="13"/>
        <v>0.29114660097100115</v>
      </c>
      <c r="K61" s="49">
        <f t="shared" si="13"/>
        <v>0.58244000195915879</v>
      </c>
      <c r="L61" s="49">
        <f t="shared" si="13"/>
        <v>0.48768160522498893</v>
      </c>
      <c r="M61" s="49">
        <f t="shared" si="13"/>
        <v>0.38485107031867954</v>
      </c>
      <c r="N61" s="49">
        <f t="shared" si="13"/>
        <v>0.82957705603095355</v>
      </c>
      <c r="O61" s="49">
        <f t="shared" si="13"/>
        <v>0.97331089197764964</v>
      </c>
      <c r="P61" s="49">
        <f t="shared" si="13"/>
        <v>1.3214602187410247</v>
      </c>
      <c r="Q61" s="49">
        <f t="shared" si="13"/>
        <v>1.6214817784667162</v>
      </c>
      <c r="R61" s="49">
        <f t="shared" si="13"/>
        <v>1.9179375848411677</v>
      </c>
      <c r="S61" s="49">
        <f t="shared" si="13"/>
        <v>2.5837911639264974</v>
      </c>
      <c r="T61" s="49">
        <f t="shared" si="13"/>
        <v>2.5155879015470131</v>
      </c>
      <c r="U61" s="49">
        <f t="shared" si="13"/>
        <v>3.9568768072045852</v>
      </c>
      <c r="V61" s="49">
        <f t="shared" si="13"/>
        <v>1.2342779547271689</v>
      </c>
      <c r="W61" s="49">
        <f t="shared" si="13"/>
        <v>1.3611195965346914</v>
      </c>
      <c r="X61" s="49">
        <f t="shared" si="13"/>
        <v>1.5019485671279722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0.28393174366286605</v>
      </c>
      <c r="K62" s="52">
        <v>0.56718450679513188</v>
      </c>
      <c r="L62" s="52">
        <v>0.44378878015302697</v>
      </c>
      <c r="M62" s="52">
        <v>0.27615459082756044</v>
      </c>
      <c r="N62" s="52">
        <v>0.25189146067870488</v>
      </c>
      <c r="O62" s="52">
        <v>0.22939873966736024</v>
      </c>
      <c r="P62" s="52">
        <v>0.50562027080591099</v>
      </c>
      <c r="Q62" s="52">
        <v>0.24675997416732495</v>
      </c>
      <c r="R62" s="52">
        <v>0.48281974015426354</v>
      </c>
      <c r="S62" s="52">
        <v>1.1152573524565454</v>
      </c>
      <c r="T62" s="52">
        <v>1.1535061578190087</v>
      </c>
      <c r="U62" s="52">
        <v>1.3047736905117577</v>
      </c>
      <c r="V62" s="52">
        <v>1.1495929234926114</v>
      </c>
      <c r="W62" s="52">
        <v>1.2859433314726954</v>
      </c>
      <c r="X62" s="52">
        <v>1.4227321837573903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8.0445664350644736E-3</v>
      </c>
      <c r="L64" s="52">
        <v>1.303788835637674E-2</v>
      </c>
      <c r="M64" s="52">
        <v>6.5689332044393159E-2</v>
      </c>
      <c r="N64" s="52">
        <v>0.53486393690669665</v>
      </c>
      <c r="O64" s="52">
        <v>0.69622928528561756</v>
      </c>
      <c r="P64" s="52">
        <v>0.7866001144267355</v>
      </c>
      <c r="Q64" s="52">
        <v>1.3455868908286195</v>
      </c>
      <c r="R64" s="52">
        <v>1.2379874757424176</v>
      </c>
      <c r="S64" s="52">
        <v>1.2783530691702722</v>
      </c>
      <c r="T64" s="52">
        <v>1.1748108545619649</v>
      </c>
      <c r="U64" s="52">
        <v>2.5671711880357959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2.346059872041264E-3</v>
      </c>
      <c r="I69" s="52">
        <v>7.2608316655470096E-3</v>
      </c>
      <c r="J69" s="52">
        <v>7.2148573081350842E-3</v>
      </c>
      <c r="K69" s="52">
        <v>7.2109287289624331E-3</v>
      </c>
      <c r="L69" s="52">
        <v>3.0854936715585177E-2</v>
      </c>
      <c r="M69" s="52">
        <v>4.3007147446725943E-2</v>
      </c>
      <c r="N69" s="52">
        <v>4.2821658445551962E-2</v>
      </c>
      <c r="O69" s="52">
        <v>4.7682867024671859E-2</v>
      </c>
      <c r="P69" s="52">
        <v>2.9239833508378197E-2</v>
      </c>
      <c r="Q69" s="52">
        <v>2.9134913470771708E-2</v>
      </c>
      <c r="R69" s="52">
        <v>0.19713036894448654</v>
      </c>
      <c r="S69" s="52">
        <v>0.19018074229967993</v>
      </c>
      <c r="T69" s="52">
        <v>0.18727088916603907</v>
      </c>
      <c r="U69" s="52">
        <v>8.4931928657031142E-2</v>
      </c>
      <c r="V69" s="52">
        <v>8.4685031234557451E-2</v>
      </c>
      <c r="W69" s="52">
        <v>7.5176265061996109E-2</v>
      </c>
      <c r="X69" s="52">
        <v>7.9216383370581928E-2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74.903388721237803</v>
      </c>
      <c r="D2" s="21">
        <f t="shared" ref="D2:X2" si="0">SUM(D3,D17,D22,D25,D26,D51,D52)</f>
        <v>57.0412380453308</v>
      </c>
      <c r="E2" s="21">
        <f t="shared" si="0"/>
        <v>67.03669058173773</v>
      </c>
      <c r="F2" s="21">
        <f t="shared" si="0"/>
        <v>57.301193416247614</v>
      </c>
      <c r="G2" s="21">
        <f t="shared" si="0"/>
        <v>61.038320434166991</v>
      </c>
      <c r="H2" s="21">
        <f t="shared" si="0"/>
        <v>65.956764007753748</v>
      </c>
      <c r="I2" s="21">
        <f t="shared" si="0"/>
        <v>68.840821008150527</v>
      </c>
      <c r="J2" s="21">
        <f t="shared" si="0"/>
        <v>72.83128513080726</v>
      </c>
      <c r="K2" s="21">
        <f t="shared" si="0"/>
        <v>79.178232874041356</v>
      </c>
      <c r="L2" s="21">
        <f t="shared" si="0"/>
        <v>66.470249447385243</v>
      </c>
      <c r="M2" s="21">
        <f t="shared" si="0"/>
        <v>66.508410196167986</v>
      </c>
      <c r="N2" s="21">
        <f t="shared" si="0"/>
        <v>71.425814472551195</v>
      </c>
      <c r="O2" s="21">
        <f t="shared" si="0"/>
        <v>69.823803782865411</v>
      </c>
      <c r="P2" s="21">
        <f t="shared" si="0"/>
        <v>68.568368223805166</v>
      </c>
      <c r="Q2" s="21">
        <f t="shared" si="0"/>
        <v>71.007274432477189</v>
      </c>
      <c r="R2" s="21">
        <f t="shared" si="0"/>
        <v>67.845162638413584</v>
      </c>
      <c r="S2" s="21">
        <f t="shared" si="0"/>
        <v>67.967365956348658</v>
      </c>
      <c r="T2" s="21">
        <f t="shared" si="0"/>
        <v>72.254399666740611</v>
      </c>
      <c r="U2" s="21">
        <f t="shared" si="0"/>
        <v>69.890921624888477</v>
      </c>
      <c r="V2" s="21">
        <f t="shared" si="0"/>
        <v>71.235087136044882</v>
      </c>
      <c r="W2" s="21">
        <f t="shared" si="0"/>
        <v>70.849530947006485</v>
      </c>
      <c r="X2" s="21">
        <f t="shared" si="0"/>
        <v>79.467088979698332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2.2971990338242784E-9</v>
      </c>
      <c r="D3" s="24">
        <f t="shared" ref="D3:X3" si="2">SUM(D4,D8,D11)</f>
        <v>1.0168658901155657E-9</v>
      </c>
      <c r="E3" s="24">
        <f t="shared" si="2"/>
        <v>3.2644143697337212E-9</v>
      </c>
      <c r="F3" s="24">
        <f t="shared" si="2"/>
        <v>3.7525300325217858E-9</v>
      </c>
      <c r="G3" s="24">
        <f t="shared" si="2"/>
        <v>2.1667176278147449E-9</v>
      </c>
      <c r="H3" s="24">
        <f t="shared" si="2"/>
        <v>0.31317762747330991</v>
      </c>
      <c r="I3" s="24">
        <f t="shared" si="2"/>
        <v>0.43691846848138183</v>
      </c>
      <c r="J3" s="24">
        <f t="shared" si="2"/>
        <v>0.6222145221121177</v>
      </c>
      <c r="K3" s="24">
        <f t="shared" si="2"/>
        <v>7.3881074754483078E-2</v>
      </c>
      <c r="L3" s="24">
        <f t="shared" si="2"/>
        <v>1.9283100592080372E-4</v>
      </c>
      <c r="M3" s="24">
        <f t="shared" si="2"/>
        <v>3.3438815317938256E-4</v>
      </c>
      <c r="N3" s="24">
        <f t="shared" si="2"/>
        <v>1.7573460618929701E-4</v>
      </c>
      <c r="O3" s="24">
        <f t="shared" si="2"/>
        <v>1.6608712010346557E-4</v>
      </c>
      <c r="P3" s="24">
        <f t="shared" si="2"/>
        <v>1.5764221299549141E-4</v>
      </c>
      <c r="Q3" s="24">
        <f t="shared" si="2"/>
        <v>1.6705673700438648E-4</v>
      </c>
      <c r="R3" s="24">
        <f t="shared" si="2"/>
        <v>2.3665635354357806E-4</v>
      </c>
      <c r="S3" s="24">
        <f t="shared" si="2"/>
        <v>1.5390401951268258E-4</v>
      </c>
      <c r="T3" s="24">
        <f t="shared" si="2"/>
        <v>2.4010727063583369E-4</v>
      </c>
      <c r="U3" s="24">
        <f t="shared" si="2"/>
        <v>1.5688950113829819E-4</v>
      </c>
      <c r="V3" s="24">
        <f t="shared" si="2"/>
        <v>1.7586137321636797E-4</v>
      </c>
      <c r="W3" s="24">
        <f t="shared" si="2"/>
        <v>1.7109542617892669E-4</v>
      </c>
      <c r="X3" s="24">
        <f t="shared" si="2"/>
        <v>2.0512142760329934E-4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0.31317762525766624</v>
      </c>
      <c r="I4" s="19">
        <f t="shared" si="4"/>
        <v>0.43691846531302581</v>
      </c>
      <c r="J4" s="19">
        <f t="shared" si="4"/>
        <v>0.62221452040984793</v>
      </c>
      <c r="K4" s="19">
        <f t="shared" si="4"/>
        <v>7.3881072558108121E-2</v>
      </c>
      <c r="L4" s="19">
        <f t="shared" si="4"/>
        <v>1.9282690735916382E-4</v>
      </c>
      <c r="M4" s="19">
        <f t="shared" si="4"/>
        <v>3.3438611820914624E-4</v>
      </c>
      <c r="N4" s="19">
        <f t="shared" si="4"/>
        <v>1.7573257602766844E-4</v>
      </c>
      <c r="O4" s="19">
        <f t="shared" si="4"/>
        <v>1.660835180065438E-4</v>
      </c>
      <c r="P4" s="19">
        <f t="shared" si="4"/>
        <v>1.5764071168264268E-4</v>
      </c>
      <c r="Q4" s="19">
        <f t="shared" si="4"/>
        <v>1.6705530031305304E-4</v>
      </c>
      <c r="R4" s="19">
        <f t="shared" si="4"/>
        <v>2.3665402097111074E-4</v>
      </c>
      <c r="S4" s="19">
        <f t="shared" si="4"/>
        <v>1.5390104600052304E-4</v>
      </c>
      <c r="T4" s="19">
        <f t="shared" si="4"/>
        <v>2.4010513918558982E-4</v>
      </c>
      <c r="U4" s="19">
        <f t="shared" si="4"/>
        <v>1.568885063329457E-4</v>
      </c>
      <c r="V4" s="19">
        <f t="shared" si="4"/>
        <v>1.758596208539654E-4</v>
      </c>
      <c r="W4" s="19">
        <f t="shared" si="4"/>
        <v>1.7109193046282886E-4</v>
      </c>
      <c r="X4" s="19">
        <f t="shared" si="4"/>
        <v>2.0511931167434169E-4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7.3676415412227816E-2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0.31317762525766624</v>
      </c>
      <c r="I7" s="8">
        <v>0.43691846531302581</v>
      </c>
      <c r="J7" s="8">
        <v>0.62221452040984793</v>
      </c>
      <c r="K7" s="8">
        <v>2.0465714588029796E-4</v>
      </c>
      <c r="L7" s="8">
        <v>1.9282690735916382E-4</v>
      </c>
      <c r="M7" s="8">
        <v>3.3438611820914624E-4</v>
      </c>
      <c r="N7" s="8">
        <v>1.7573257602766844E-4</v>
      </c>
      <c r="O7" s="8">
        <v>1.660835180065438E-4</v>
      </c>
      <c r="P7" s="8">
        <v>1.5764071168264268E-4</v>
      </c>
      <c r="Q7" s="8">
        <v>1.6705530031305304E-4</v>
      </c>
      <c r="R7" s="8">
        <v>2.3665402097111074E-4</v>
      </c>
      <c r="S7" s="8">
        <v>1.5390104600052304E-4</v>
      </c>
      <c r="T7" s="8">
        <v>2.4010513918558982E-4</v>
      </c>
      <c r="U7" s="8">
        <v>1.568885063329457E-4</v>
      </c>
      <c r="V7" s="8">
        <v>1.758596208539654E-4</v>
      </c>
      <c r="W7" s="8">
        <v>1.7109193046282886E-4</v>
      </c>
      <c r="X7" s="8">
        <v>2.0511931167434169E-4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2.2971990338242784E-9</v>
      </c>
      <c r="D11" s="19">
        <f t="shared" si="6"/>
        <v>1.0168658901155657E-9</v>
      </c>
      <c r="E11" s="19">
        <f t="shared" si="6"/>
        <v>3.2644143697337212E-9</v>
      </c>
      <c r="F11" s="19">
        <f t="shared" si="6"/>
        <v>3.7525300325217858E-9</v>
      </c>
      <c r="G11" s="19">
        <f t="shared" si="6"/>
        <v>2.1667176278147449E-9</v>
      </c>
      <c r="H11" s="19">
        <f t="shared" si="6"/>
        <v>2.215643656377646E-9</v>
      </c>
      <c r="I11" s="19">
        <f t="shared" si="6"/>
        <v>3.1683560382003033E-9</v>
      </c>
      <c r="J11" s="19">
        <f t="shared" si="6"/>
        <v>1.7022697368484901E-9</v>
      </c>
      <c r="K11" s="19">
        <f t="shared" si="6"/>
        <v>2.1963749596802778E-9</v>
      </c>
      <c r="L11" s="19">
        <f t="shared" si="6"/>
        <v>4.0985616399089756E-9</v>
      </c>
      <c r="M11" s="19">
        <f t="shared" si="6"/>
        <v>2.0349702363244646E-9</v>
      </c>
      <c r="N11" s="19">
        <f t="shared" si="6"/>
        <v>2.0301616285696918E-9</v>
      </c>
      <c r="O11" s="19">
        <f t="shared" si="6"/>
        <v>3.602096921766573E-9</v>
      </c>
      <c r="P11" s="19">
        <f t="shared" si="6"/>
        <v>1.5013128487206534E-9</v>
      </c>
      <c r="Q11" s="19">
        <f t="shared" si="6"/>
        <v>1.4366913334443859E-9</v>
      </c>
      <c r="R11" s="19">
        <f t="shared" si="6"/>
        <v>2.3325724673100198E-9</v>
      </c>
      <c r="S11" s="19">
        <f t="shared" si="6"/>
        <v>2.9735121595240557E-9</v>
      </c>
      <c r="T11" s="19">
        <f t="shared" si="6"/>
        <v>2.1314502438631357E-9</v>
      </c>
      <c r="U11" s="19">
        <f t="shared" si="6"/>
        <v>9.9480535249147231E-10</v>
      </c>
      <c r="V11" s="19">
        <f t="shared" si="6"/>
        <v>1.752362402571856E-9</v>
      </c>
      <c r="W11" s="19">
        <f t="shared" si="6"/>
        <v>3.495716097839599E-9</v>
      </c>
      <c r="X11" s="19">
        <f t="shared" si="6"/>
        <v>2.1159289576499535E-9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2.2971990338242784E-9</v>
      </c>
      <c r="D13" s="8">
        <v>1.0168658901155657E-9</v>
      </c>
      <c r="E13" s="8">
        <v>3.2644143697337212E-9</v>
      </c>
      <c r="F13" s="8">
        <v>3.7525300325217858E-9</v>
      </c>
      <c r="G13" s="8">
        <v>2.1667176278147449E-9</v>
      </c>
      <c r="H13" s="8">
        <v>2.215643656377646E-9</v>
      </c>
      <c r="I13" s="8">
        <v>3.1683560382003033E-9</v>
      </c>
      <c r="J13" s="8">
        <v>1.7022697368484901E-9</v>
      </c>
      <c r="K13" s="8">
        <v>2.1963749596802778E-9</v>
      </c>
      <c r="L13" s="8">
        <v>4.0985616399089756E-9</v>
      </c>
      <c r="M13" s="8">
        <v>2.0349702363244646E-9</v>
      </c>
      <c r="N13" s="8">
        <v>2.0301616285696918E-9</v>
      </c>
      <c r="O13" s="8">
        <v>3.602096921766573E-9</v>
      </c>
      <c r="P13" s="8">
        <v>1.5013128487206534E-9</v>
      </c>
      <c r="Q13" s="8">
        <v>1.4366913334443859E-9</v>
      </c>
      <c r="R13" s="8">
        <v>2.3325724673100198E-9</v>
      </c>
      <c r="S13" s="8">
        <v>2.9735121595240557E-9</v>
      </c>
      <c r="T13" s="8">
        <v>2.1314502438631357E-9</v>
      </c>
      <c r="U13" s="8">
        <v>9.9480535249147231E-10</v>
      </c>
      <c r="V13" s="8">
        <v>1.752362402571856E-9</v>
      </c>
      <c r="W13" s="8">
        <v>3.495716097839599E-9</v>
      </c>
      <c r="X13" s="8">
        <v>2.1159289576499535E-9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34.963726149028929</v>
      </c>
      <c r="D17" s="27">
        <f t="shared" si="7"/>
        <v>19.350598906692053</v>
      </c>
      <c r="E17" s="27">
        <f t="shared" si="7"/>
        <v>20.787388997435272</v>
      </c>
      <c r="F17" s="27">
        <f t="shared" si="7"/>
        <v>18.298732703363445</v>
      </c>
      <c r="G17" s="27">
        <f t="shared" si="7"/>
        <v>15.128307737755222</v>
      </c>
      <c r="H17" s="27">
        <f t="shared" si="7"/>
        <v>12.163773924123529</v>
      </c>
      <c r="I17" s="27">
        <f t="shared" si="7"/>
        <v>14.157451711648283</v>
      </c>
      <c r="J17" s="27">
        <f t="shared" si="7"/>
        <v>15.265213189637688</v>
      </c>
      <c r="K17" s="27">
        <f t="shared" si="7"/>
        <v>18.677456016462823</v>
      </c>
      <c r="L17" s="27">
        <f t="shared" si="7"/>
        <v>15.509813011101111</v>
      </c>
      <c r="M17" s="27">
        <f t="shared" si="7"/>
        <v>14.749939616461948</v>
      </c>
      <c r="N17" s="27">
        <f t="shared" si="7"/>
        <v>15.141467621920068</v>
      </c>
      <c r="O17" s="27">
        <f t="shared" si="7"/>
        <v>13.654570572773947</v>
      </c>
      <c r="P17" s="27">
        <f t="shared" si="7"/>
        <v>14.524074234811351</v>
      </c>
      <c r="Q17" s="27">
        <f t="shared" si="7"/>
        <v>12.984701913856163</v>
      </c>
      <c r="R17" s="27">
        <f t="shared" si="7"/>
        <v>11.774163857065092</v>
      </c>
      <c r="S17" s="27">
        <f t="shared" si="7"/>
        <v>12.66781661599609</v>
      </c>
      <c r="T17" s="27">
        <f t="shared" si="7"/>
        <v>12.988298606099619</v>
      </c>
      <c r="U17" s="27">
        <f t="shared" si="7"/>
        <v>10.24658326245552</v>
      </c>
      <c r="V17" s="27">
        <f t="shared" si="7"/>
        <v>11.478595351350803</v>
      </c>
      <c r="W17" s="27">
        <f t="shared" si="7"/>
        <v>11.359013206556824</v>
      </c>
      <c r="X17" s="27">
        <f t="shared" si="7"/>
        <v>17.211510900563365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4.11577963694217</v>
      </c>
      <c r="D19" s="8">
        <v>3.2270841377681379</v>
      </c>
      <c r="E19" s="8">
        <v>3.6171705475236706</v>
      </c>
      <c r="F19" s="8">
        <v>4.5142772080135387</v>
      </c>
      <c r="G19" s="8">
        <v>3.8923963745687749</v>
      </c>
      <c r="H19" s="8">
        <v>4.8629567384351917</v>
      </c>
      <c r="I19" s="8">
        <v>5.3793549380437025</v>
      </c>
      <c r="J19" s="8">
        <v>5.0170102834607579</v>
      </c>
      <c r="K19" s="8">
        <v>5.1501303353629915</v>
      </c>
      <c r="L19" s="8">
        <v>3.8430865012438815</v>
      </c>
      <c r="M19" s="8">
        <v>4.3390627432909774</v>
      </c>
      <c r="N19" s="8">
        <v>4.3938153128807329</v>
      </c>
      <c r="O19" s="8">
        <v>3.8182336513543511</v>
      </c>
      <c r="P19" s="8">
        <v>3.7131549808218893</v>
      </c>
      <c r="Q19" s="8">
        <v>3.4494287877289445</v>
      </c>
      <c r="R19" s="8">
        <v>3.0401678693159151</v>
      </c>
      <c r="S19" s="8">
        <v>4.26217320419779</v>
      </c>
      <c r="T19" s="8">
        <v>4.6879769009705647</v>
      </c>
      <c r="U19" s="8">
        <v>4.074128554486923</v>
      </c>
      <c r="V19" s="8">
        <v>4.6750172083415018</v>
      </c>
      <c r="W19" s="8">
        <v>3.8727211686063847</v>
      </c>
      <c r="X19" s="8">
        <v>6.0554142397880328</v>
      </c>
    </row>
    <row r="20" spans="1:24" ht="11.25" customHeight="1" x14ac:dyDescent="0.2">
      <c r="A20" s="29" t="s">
        <v>30</v>
      </c>
      <c r="B20" s="7" t="s">
        <v>31</v>
      </c>
      <c r="C20" s="8">
        <v>30.847946512086761</v>
      </c>
      <c r="D20" s="8">
        <v>16.123514768923915</v>
      </c>
      <c r="E20" s="8">
        <v>17.170218449911602</v>
      </c>
      <c r="F20" s="8">
        <v>13.784455495349906</v>
      </c>
      <c r="G20" s="8">
        <v>11.235911363186448</v>
      </c>
      <c r="H20" s="8">
        <v>6.7768081643540734</v>
      </c>
      <c r="I20" s="8">
        <v>8.0018474372677098</v>
      </c>
      <c r="J20" s="8">
        <v>9.3231571222372995</v>
      </c>
      <c r="K20" s="8">
        <v>12.22995864071885</v>
      </c>
      <c r="L20" s="8">
        <v>10.524924274359458</v>
      </c>
      <c r="M20" s="8">
        <v>9.2484651309331625</v>
      </c>
      <c r="N20" s="8">
        <v>9.664892292929288</v>
      </c>
      <c r="O20" s="8">
        <v>8.7631344146006533</v>
      </c>
      <c r="P20" s="8">
        <v>9.6331002454078885</v>
      </c>
      <c r="Q20" s="8">
        <v>8.5170141865217417</v>
      </c>
      <c r="R20" s="8">
        <v>7.7777802711794291</v>
      </c>
      <c r="S20" s="8">
        <v>7.521337041358132</v>
      </c>
      <c r="T20" s="8">
        <v>7.416164670230839</v>
      </c>
      <c r="U20" s="8">
        <v>5.5779324618326962</v>
      </c>
      <c r="V20" s="8">
        <v>6.0884586088857278</v>
      </c>
      <c r="W20" s="8">
        <v>6.7534696292215433</v>
      </c>
      <c r="X20" s="8">
        <v>10.202142909448506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0.52400902133426275</v>
      </c>
      <c r="I21" s="8">
        <v>0.77624933633687065</v>
      </c>
      <c r="J21" s="8">
        <v>0.92504578393963077</v>
      </c>
      <c r="K21" s="8">
        <v>1.2973670403809809</v>
      </c>
      <c r="L21" s="8">
        <v>1.1418022354977713</v>
      </c>
      <c r="M21" s="8">
        <v>1.1624117422378082</v>
      </c>
      <c r="N21" s="8">
        <v>1.0827600161100468</v>
      </c>
      <c r="O21" s="8">
        <v>1.0732025068189428</v>
      </c>
      <c r="P21" s="8">
        <v>1.1778190085815747</v>
      </c>
      <c r="Q21" s="8">
        <v>1.018258939605478</v>
      </c>
      <c r="R21" s="8">
        <v>0.95621571656974713</v>
      </c>
      <c r="S21" s="8">
        <v>0.88430637044016724</v>
      </c>
      <c r="T21" s="8">
        <v>0.88415703489821551</v>
      </c>
      <c r="U21" s="8">
        <v>0.59452224613590043</v>
      </c>
      <c r="V21" s="8">
        <v>0.71511953412357365</v>
      </c>
      <c r="W21" s="8">
        <v>0.73282240872889726</v>
      </c>
      <c r="X21" s="8">
        <v>0.95395375132682336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3.8968315360752506</v>
      </c>
      <c r="D26" s="27">
        <f t="shared" si="9"/>
        <v>2.186279787276117</v>
      </c>
      <c r="E26" s="27">
        <f t="shared" si="9"/>
        <v>1.6890034899172703</v>
      </c>
      <c r="F26" s="27">
        <f t="shared" si="9"/>
        <v>1.0685909136877105</v>
      </c>
      <c r="G26" s="27">
        <f t="shared" si="9"/>
        <v>1.8076415110096284</v>
      </c>
      <c r="H26" s="27">
        <f t="shared" si="9"/>
        <v>3.0730801265974894</v>
      </c>
      <c r="I26" s="27">
        <f t="shared" si="9"/>
        <v>3.3230731006118259</v>
      </c>
      <c r="J26" s="27">
        <f t="shared" si="9"/>
        <v>1.443193095941308</v>
      </c>
      <c r="K26" s="27">
        <f t="shared" si="9"/>
        <v>6.2763474060844571</v>
      </c>
      <c r="L26" s="27">
        <f t="shared" si="9"/>
        <v>1.4669110432906944</v>
      </c>
      <c r="M26" s="27">
        <f t="shared" si="9"/>
        <v>1.6478167596370683</v>
      </c>
      <c r="N26" s="27">
        <f t="shared" si="9"/>
        <v>1.7276787555482627</v>
      </c>
      <c r="O26" s="27">
        <f t="shared" si="9"/>
        <v>0.98492386502510543</v>
      </c>
      <c r="P26" s="27">
        <f t="shared" si="9"/>
        <v>0.48373086007785926</v>
      </c>
      <c r="Q26" s="27">
        <f t="shared" si="9"/>
        <v>0.39650851830851591</v>
      </c>
      <c r="R26" s="27">
        <f t="shared" si="9"/>
        <v>0.57500762557126683</v>
      </c>
      <c r="S26" s="27">
        <f t="shared" si="9"/>
        <v>0.57310826487023458</v>
      </c>
      <c r="T26" s="27">
        <f t="shared" si="9"/>
        <v>0.53143545748734256</v>
      </c>
      <c r="U26" s="27">
        <f t="shared" si="9"/>
        <v>0.3382161374937559</v>
      </c>
      <c r="V26" s="27">
        <f t="shared" si="9"/>
        <v>0.43095375057446184</v>
      </c>
      <c r="W26" s="27">
        <f t="shared" si="9"/>
        <v>0.26463098881274033</v>
      </c>
      <c r="X26" s="27">
        <f t="shared" si="9"/>
        <v>0.42192759706499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3.8968315360752506</v>
      </c>
      <c r="D33" s="19">
        <f t="shared" si="11"/>
        <v>2.186279787276117</v>
      </c>
      <c r="E33" s="19">
        <f t="shared" si="11"/>
        <v>1.6890034899172703</v>
      </c>
      <c r="F33" s="19">
        <f t="shared" si="11"/>
        <v>1.0685909136877105</v>
      </c>
      <c r="G33" s="19">
        <f t="shared" si="11"/>
        <v>1.8076415110096284</v>
      </c>
      <c r="H33" s="19">
        <f t="shared" si="11"/>
        <v>3.0730801265974894</v>
      </c>
      <c r="I33" s="19">
        <f t="shared" si="11"/>
        <v>3.3230731006118259</v>
      </c>
      <c r="J33" s="19">
        <f t="shared" si="11"/>
        <v>1.443193095941308</v>
      </c>
      <c r="K33" s="19">
        <f t="shared" si="11"/>
        <v>6.2763474060844571</v>
      </c>
      <c r="L33" s="19">
        <f t="shared" si="11"/>
        <v>1.4669110432906944</v>
      </c>
      <c r="M33" s="19">
        <f t="shared" si="11"/>
        <v>1.6478167596370683</v>
      </c>
      <c r="N33" s="19">
        <f t="shared" si="11"/>
        <v>1.7276787555482627</v>
      </c>
      <c r="O33" s="19">
        <f t="shared" si="11"/>
        <v>0.98492386502510543</v>
      </c>
      <c r="P33" s="19">
        <f t="shared" si="11"/>
        <v>0.48373086007785926</v>
      </c>
      <c r="Q33" s="19">
        <f t="shared" si="11"/>
        <v>0.39650851830851591</v>
      </c>
      <c r="R33" s="19">
        <f t="shared" si="11"/>
        <v>0.57500762557126683</v>
      </c>
      <c r="S33" s="19">
        <f t="shared" si="11"/>
        <v>0.57310826487023458</v>
      </c>
      <c r="T33" s="19">
        <f t="shared" si="11"/>
        <v>0.53143545748734256</v>
      </c>
      <c r="U33" s="19">
        <f t="shared" si="11"/>
        <v>0.3382161374937559</v>
      </c>
      <c r="V33" s="19">
        <f t="shared" si="11"/>
        <v>0.43095375057446184</v>
      </c>
      <c r="W33" s="19">
        <f t="shared" si="11"/>
        <v>0.26463098881274033</v>
      </c>
      <c r="X33" s="19">
        <f t="shared" si="11"/>
        <v>0.42192759706499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0.20036836162117941</v>
      </c>
      <c r="D36" s="8">
        <v>0</v>
      </c>
      <c r="E36" s="8">
        <v>0</v>
      </c>
      <c r="F36" s="8">
        <v>0</v>
      </c>
      <c r="G36" s="8">
        <v>0</v>
      </c>
      <c r="H36" s="8">
        <v>5.3335097245682223E-2</v>
      </c>
      <c r="I36" s="8">
        <v>5.7405770020886142E-2</v>
      </c>
      <c r="J36" s="8">
        <v>6.2533120415680016E-2</v>
      </c>
      <c r="K36" s="8">
        <v>6.1620108821476345E-2</v>
      </c>
      <c r="L36" s="8">
        <v>5.9429653293187897E-2</v>
      </c>
      <c r="M36" s="8">
        <v>5.0904223527072141E-2</v>
      </c>
      <c r="N36" s="8">
        <v>4.2317264409701606E-2</v>
      </c>
      <c r="O36" s="8">
        <v>3.4682948854453693E-2</v>
      </c>
      <c r="P36" s="8">
        <v>4.6696051217676497E-2</v>
      </c>
      <c r="Q36" s="8">
        <v>3.4565206517979181E-2</v>
      </c>
      <c r="R36" s="8">
        <v>3.3177193613062671E-2</v>
      </c>
      <c r="S36" s="8">
        <v>3.3914067381961038E-2</v>
      </c>
      <c r="T36" s="8">
        <v>3.5153149127595491E-2</v>
      </c>
      <c r="U36" s="8">
        <v>3.4921294519141118E-2</v>
      </c>
      <c r="V36" s="8">
        <v>3.5432325381399038E-2</v>
      </c>
      <c r="W36" s="8">
        <v>3.2577950663628515E-2</v>
      </c>
      <c r="X36" s="8">
        <v>5.9286162557196223E-2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9.8395601060812417E-3</v>
      </c>
      <c r="I41" s="8">
        <v>1.3485197707852904E-2</v>
      </c>
      <c r="J41" s="8">
        <v>9.5638429553074489E-3</v>
      </c>
      <c r="K41" s="8">
        <v>1.0347397631027259E-2</v>
      </c>
      <c r="L41" s="8">
        <v>7.5710198114520696E-3</v>
      </c>
      <c r="M41" s="8">
        <v>4.1722469482181205E-3</v>
      </c>
      <c r="N41" s="8">
        <v>4.6063914688547498E-3</v>
      </c>
      <c r="O41" s="8">
        <v>5.8707620585181745E-3</v>
      </c>
      <c r="P41" s="8">
        <v>3.8033557299679685E-3</v>
      </c>
      <c r="Q41" s="8">
        <v>4.1836826451710852E-3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4.3647458251333246E-2</v>
      </c>
      <c r="I43" s="8">
        <v>3.3666344999398148E-2</v>
      </c>
      <c r="J43" s="8">
        <v>2.3962682156494827E-2</v>
      </c>
      <c r="K43" s="8">
        <v>2.465920397145481E-2</v>
      </c>
      <c r="L43" s="8">
        <v>5.4956706017507656E-2</v>
      </c>
      <c r="M43" s="8">
        <v>6.9224319684467586E-2</v>
      </c>
      <c r="N43" s="8">
        <v>7.3870487277634705E-2</v>
      </c>
      <c r="O43" s="8">
        <v>6.652789432247716E-2</v>
      </c>
      <c r="P43" s="8">
        <v>4.0586761107653864E-2</v>
      </c>
      <c r="Q43" s="8">
        <v>4.2804110822611624E-2</v>
      </c>
      <c r="R43" s="8">
        <v>0.24670861016285428</v>
      </c>
      <c r="S43" s="8">
        <v>0.25200878241378982</v>
      </c>
      <c r="T43" s="8">
        <v>0.26774346073141192</v>
      </c>
      <c r="U43" s="8">
        <v>0.18828630195327842</v>
      </c>
      <c r="V43" s="8">
        <v>0.31040586759299565</v>
      </c>
      <c r="W43" s="8">
        <v>0.16519433053262494</v>
      </c>
      <c r="X43" s="8">
        <v>0.19432437037017289</v>
      </c>
    </row>
    <row r="44" spans="1:24" ht="11.25" customHeight="1" x14ac:dyDescent="0.2">
      <c r="A44" s="28" t="s">
        <v>74</v>
      </c>
      <c r="B44" s="7" t="s">
        <v>75</v>
      </c>
      <c r="C44" s="8">
        <v>3.6964631744540712</v>
      </c>
      <c r="D44" s="8">
        <v>2.186279787276117</v>
      </c>
      <c r="E44" s="8">
        <v>1.6890034899172703</v>
      </c>
      <c r="F44" s="8">
        <v>1.0685909136877105</v>
      </c>
      <c r="G44" s="8">
        <v>1.8076415110096284</v>
      </c>
      <c r="H44" s="8">
        <v>2.9662580109943928</v>
      </c>
      <c r="I44" s="8">
        <v>3.2185157878836885</v>
      </c>
      <c r="J44" s="8">
        <v>1.3471334504138257</v>
      </c>
      <c r="K44" s="8">
        <v>6.1797206956604986</v>
      </c>
      <c r="L44" s="8">
        <v>1.3449536641685469</v>
      </c>
      <c r="M44" s="8">
        <v>1.5235159694773104</v>
      </c>
      <c r="N44" s="8">
        <v>1.6068846123920717</v>
      </c>
      <c r="O44" s="8">
        <v>0.87784225978965635</v>
      </c>
      <c r="P44" s="8">
        <v>0.39264469202256091</v>
      </c>
      <c r="Q44" s="8">
        <v>0.31495551832275404</v>
      </c>
      <c r="R44" s="8">
        <v>0.29512182179534996</v>
      </c>
      <c r="S44" s="8">
        <v>0.2871854150744837</v>
      </c>
      <c r="T44" s="8">
        <v>0.22853884762833521</v>
      </c>
      <c r="U44" s="8">
        <v>0.11500854102133638</v>
      </c>
      <c r="V44" s="8">
        <v>8.5115557600067199E-2</v>
      </c>
      <c r="W44" s="8">
        <v>6.6858707616486893E-2</v>
      </c>
      <c r="X44" s="8">
        <v>0.16831706413762088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36.042831033836428</v>
      </c>
      <c r="D51" s="27">
        <v>35.504359350345766</v>
      </c>
      <c r="E51" s="27">
        <v>44.560298091120771</v>
      </c>
      <c r="F51" s="27">
        <v>37.933869795443925</v>
      </c>
      <c r="G51" s="27">
        <v>44.102371183235427</v>
      </c>
      <c r="H51" s="27">
        <v>50.406732329559418</v>
      </c>
      <c r="I51" s="27">
        <v>50.92337772740904</v>
      </c>
      <c r="J51" s="27">
        <v>55.500664323116148</v>
      </c>
      <c r="K51" s="27">
        <v>54.150548376739593</v>
      </c>
      <c r="L51" s="27">
        <v>49.493332561987522</v>
      </c>
      <c r="M51" s="27">
        <v>50.110319431915791</v>
      </c>
      <c r="N51" s="27">
        <v>54.556492360476682</v>
      </c>
      <c r="O51" s="27">
        <v>55.184143257946261</v>
      </c>
      <c r="P51" s="27">
        <v>53.560405486702962</v>
      </c>
      <c r="Q51" s="27">
        <v>57.625896943575512</v>
      </c>
      <c r="R51" s="27">
        <v>55.495754499423683</v>
      </c>
      <c r="S51" s="27">
        <v>54.726287171462815</v>
      </c>
      <c r="T51" s="27">
        <v>58.733338433877336</v>
      </c>
      <c r="U51" s="27">
        <v>59.304736012171361</v>
      </c>
      <c r="V51" s="27">
        <v>59.325362172746395</v>
      </c>
      <c r="W51" s="27">
        <v>59.225231543970338</v>
      </c>
      <c r="X51" s="27">
        <v>61.833445360642372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1.0870620056790048E-3</v>
      </c>
      <c r="U52" s="27">
        <f t="shared" si="12"/>
        <v>1.2293232667019347E-3</v>
      </c>
      <c r="V52" s="27">
        <f t="shared" si="12"/>
        <v>0</v>
      </c>
      <c r="W52" s="27">
        <f t="shared" si="12"/>
        <v>4.8411224039940603E-4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1.0870620056790048E-3</v>
      </c>
      <c r="U53" s="8">
        <v>1.2293232667019347E-3</v>
      </c>
      <c r="V53" s="8">
        <v>0</v>
      </c>
      <c r="W53" s="8">
        <v>4.8411224039940603E-4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2.0274012795873559E-4</v>
      </c>
      <c r="I61" s="49">
        <f t="shared" si="13"/>
        <v>6.4044833445299151E-4</v>
      </c>
      <c r="J61" s="49">
        <f t="shared" si="13"/>
        <v>2.3589879028998829E-2</v>
      </c>
      <c r="K61" s="49">
        <f t="shared" si="13"/>
        <v>4.7377118040840834E-2</v>
      </c>
      <c r="L61" s="49">
        <f t="shared" si="13"/>
        <v>3.7710314775011237E-2</v>
      </c>
      <c r="M61" s="49">
        <f t="shared" si="13"/>
        <v>2.7716129681320447E-2</v>
      </c>
      <c r="N61" s="49">
        <f t="shared" si="13"/>
        <v>5.961286396904663E-2</v>
      </c>
      <c r="O61" s="49">
        <f t="shared" si="13"/>
        <v>6.5806068022350409E-2</v>
      </c>
      <c r="P61" s="49">
        <f t="shared" si="13"/>
        <v>8.5812901258974922E-2</v>
      </c>
      <c r="Q61" s="49">
        <f t="shared" si="13"/>
        <v>0.10734838153328385</v>
      </c>
      <c r="R61" s="49">
        <f t="shared" si="13"/>
        <v>0.12077049515883231</v>
      </c>
      <c r="S61" s="49">
        <f t="shared" si="13"/>
        <v>0.1689589160735025</v>
      </c>
      <c r="T61" s="49">
        <f t="shared" si="13"/>
        <v>0.17124041845298746</v>
      </c>
      <c r="U61" s="49">
        <f t="shared" si="13"/>
        <v>0.26572519279541629</v>
      </c>
      <c r="V61" s="49">
        <f t="shared" si="13"/>
        <v>8.8448445272830731E-2</v>
      </c>
      <c r="W61" s="49">
        <f t="shared" si="13"/>
        <v>9.8982803465308453E-2</v>
      </c>
      <c r="X61" s="49">
        <f t="shared" si="13"/>
        <v>0.12478631287202774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2.290345633713391E-2</v>
      </c>
      <c r="K62" s="52">
        <v>4.6082693204867742E-2</v>
      </c>
      <c r="L62" s="52">
        <v>3.4003219846973153E-2</v>
      </c>
      <c r="M62" s="52">
        <v>1.9794209172439538E-2</v>
      </c>
      <c r="N62" s="52">
        <v>1.9058939321295168E-2</v>
      </c>
      <c r="O62" s="52">
        <v>1.655326033263978E-2</v>
      </c>
      <c r="P62" s="52">
        <v>3.4667729194088844E-2</v>
      </c>
      <c r="Q62" s="52">
        <v>1.7739225832675041E-2</v>
      </c>
      <c r="R62" s="52">
        <v>3.2066659845736332E-2</v>
      </c>
      <c r="S62" s="52">
        <v>7.5795447543454617E-2</v>
      </c>
      <c r="T62" s="52">
        <v>8.1495442180991404E-2</v>
      </c>
      <c r="U62" s="52">
        <v>9.5539909488242078E-2</v>
      </c>
      <c r="V62" s="52">
        <v>8.1376676507388182E-2</v>
      </c>
      <c r="W62" s="52">
        <v>9.2597468527304577E-2</v>
      </c>
      <c r="X62" s="52">
        <v>0.11708861624260966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6.0407356493552566E-4</v>
      </c>
      <c r="L64" s="52">
        <v>9.1787164362325984E-4</v>
      </c>
      <c r="M64" s="52">
        <v>4.286027955606851E-3</v>
      </c>
      <c r="N64" s="52">
        <v>3.6732543093303427E-2</v>
      </c>
      <c r="O64" s="52">
        <v>4.5195034714382493E-2</v>
      </c>
      <c r="P64" s="52">
        <v>4.8779885573264271E-2</v>
      </c>
      <c r="Q64" s="52">
        <v>8.7138949171380514E-2</v>
      </c>
      <c r="R64" s="52">
        <v>7.3264284257582538E-2</v>
      </c>
      <c r="S64" s="52">
        <v>7.7910930829727831E-2</v>
      </c>
      <c r="T64" s="52">
        <v>7.413138543803513E-2</v>
      </c>
      <c r="U64" s="52">
        <v>0.16285065196420537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2.0274012795873559E-4</v>
      </c>
      <c r="I69" s="52">
        <v>6.4044833445299151E-4</v>
      </c>
      <c r="J69" s="52">
        <v>6.8642269186491758E-4</v>
      </c>
      <c r="K69" s="52">
        <v>6.9035127103756768E-4</v>
      </c>
      <c r="L69" s="52">
        <v>2.789223284414828E-3</v>
      </c>
      <c r="M69" s="52">
        <v>3.6358925532740576E-3</v>
      </c>
      <c r="N69" s="52">
        <v>3.8213815544480348E-3</v>
      </c>
      <c r="O69" s="52">
        <v>4.0577729753281328E-3</v>
      </c>
      <c r="P69" s="52">
        <v>2.3652864916218078E-3</v>
      </c>
      <c r="Q69" s="52">
        <v>2.470206529228297E-3</v>
      </c>
      <c r="R69" s="52">
        <v>1.5439551055513456E-2</v>
      </c>
      <c r="S69" s="52">
        <v>1.5252537700320047E-2</v>
      </c>
      <c r="T69" s="52">
        <v>1.561359083396094E-2</v>
      </c>
      <c r="U69" s="52">
        <v>7.334631342968868E-3</v>
      </c>
      <c r="V69" s="52">
        <v>7.0717687654425427E-3</v>
      </c>
      <c r="W69" s="52">
        <v>6.385334938003878E-3</v>
      </c>
      <c r="X69" s="52">
        <v>7.6976966294180806E-3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194.16662414152171</v>
      </c>
      <c r="D2" s="21">
        <f t="shared" ref="D2:X2" si="0">SUM(D3,D17,D22,D25,D26,D51,D52)</f>
        <v>204.63828241076084</v>
      </c>
      <c r="E2" s="21">
        <f t="shared" si="0"/>
        <v>211.05569762152169</v>
      </c>
      <c r="F2" s="21">
        <f t="shared" si="0"/>
        <v>213.30766777653065</v>
      </c>
      <c r="G2" s="21">
        <f t="shared" si="0"/>
        <v>224.28446426152172</v>
      </c>
      <c r="H2" s="21">
        <f t="shared" si="0"/>
        <v>219.84849353006297</v>
      </c>
      <c r="I2" s="21">
        <f t="shared" si="0"/>
        <v>223.9796493531687</v>
      </c>
      <c r="J2" s="21">
        <f t="shared" si="0"/>
        <v>253.38876298897134</v>
      </c>
      <c r="K2" s="21">
        <f t="shared" si="0"/>
        <v>256.41302370623828</v>
      </c>
      <c r="L2" s="21">
        <f t="shared" si="0"/>
        <v>238.0714218543157</v>
      </c>
      <c r="M2" s="21">
        <f t="shared" si="0"/>
        <v>243.47607329076445</v>
      </c>
      <c r="N2" s="21">
        <f t="shared" si="0"/>
        <v>257.43888194253549</v>
      </c>
      <c r="O2" s="21">
        <f t="shared" si="0"/>
        <v>250.84375403073724</v>
      </c>
      <c r="P2" s="21">
        <f t="shared" si="0"/>
        <v>284.92800001901975</v>
      </c>
      <c r="Q2" s="21">
        <f t="shared" si="0"/>
        <v>301.99052251935177</v>
      </c>
      <c r="R2" s="21">
        <f t="shared" si="0"/>
        <v>309.50018746037483</v>
      </c>
      <c r="S2" s="21">
        <f t="shared" si="0"/>
        <v>320.03416745087316</v>
      </c>
      <c r="T2" s="21">
        <f t="shared" si="0"/>
        <v>310.85823486065885</v>
      </c>
      <c r="U2" s="21">
        <f t="shared" si="0"/>
        <v>328.98484250449218</v>
      </c>
      <c r="V2" s="21">
        <f t="shared" si="0"/>
        <v>303.10261835186907</v>
      </c>
      <c r="W2" s="21">
        <f t="shared" si="0"/>
        <v>271.79567807298827</v>
      </c>
      <c r="X2" s="21">
        <f t="shared" si="0"/>
        <v>299.53288079256032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17.805282021521684</v>
      </c>
      <c r="D3" s="24">
        <f t="shared" ref="D3:W3" si="2">SUM(D4,D8,D11)</f>
        <v>8.9026410107608456</v>
      </c>
      <c r="E3" s="24">
        <f t="shared" si="2"/>
        <v>17.805282021521688</v>
      </c>
      <c r="F3" s="24">
        <f t="shared" si="2"/>
        <v>14.837861296530637</v>
      </c>
      <c r="G3" s="24">
        <f t="shared" si="2"/>
        <v>17.805282021521688</v>
      </c>
      <c r="H3" s="24">
        <f t="shared" si="2"/>
        <v>13.559800970062906</v>
      </c>
      <c r="I3" s="24">
        <f t="shared" si="2"/>
        <v>12.98359931316867</v>
      </c>
      <c r="J3" s="24">
        <f t="shared" si="2"/>
        <v>14.567705988971348</v>
      </c>
      <c r="K3" s="24">
        <f t="shared" si="2"/>
        <v>14.741766786238284</v>
      </c>
      <c r="L3" s="24">
        <f t="shared" si="2"/>
        <v>16.234299774315684</v>
      </c>
      <c r="M3" s="24">
        <f t="shared" si="2"/>
        <v>12.129916610764406</v>
      </c>
      <c r="N3" s="24">
        <f t="shared" si="2"/>
        <v>13.093419022535397</v>
      </c>
      <c r="O3" s="24">
        <f t="shared" si="2"/>
        <v>12.353272790737249</v>
      </c>
      <c r="P3" s="24">
        <f t="shared" si="2"/>
        <v>13.654459339019752</v>
      </c>
      <c r="Q3" s="24">
        <f t="shared" si="2"/>
        <v>16.239091159351673</v>
      </c>
      <c r="R3" s="24">
        <f t="shared" si="2"/>
        <v>13.975785340374872</v>
      </c>
      <c r="S3" s="24">
        <f t="shared" si="2"/>
        <v>14.217990290873113</v>
      </c>
      <c r="T3" s="24">
        <f t="shared" si="2"/>
        <v>10.053759900658797</v>
      </c>
      <c r="U3" s="24">
        <f t="shared" si="2"/>
        <v>8.8873638244921214</v>
      </c>
      <c r="V3" s="24">
        <f t="shared" si="2"/>
        <v>13.904458791869198</v>
      </c>
      <c r="W3" s="24">
        <f t="shared" si="2"/>
        <v>13.678235152988165</v>
      </c>
      <c r="X3" s="24">
        <f t="shared" ref="X3" si="3">SUM(X4,X8,X11)</f>
        <v>10.246145752560343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2.1591829750828477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7.6201861195815245E-3</v>
      </c>
      <c r="V4" s="19">
        <f t="shared" si="5"/>
        <v>0</v>
      </c>
      <c r="W4" s="19">
        <f t="shared" si="5"/>
        <v>2.5506267054159447E-2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2.1591829750828477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7.6201861195815245E-3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2.5506267054159447E-2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17.805282021521684</v>
      </c>
      <c r="D11" s="19">
        <f t="shared" ref="D11:W11" si="11">SUM(D12:D16)</f>
        <v>8.9026410107608456</v>
      </c>
      <c r="E11" s="19">
        <f t="shared" si="11"/>
        <v>17.805282021521688</v>
      </c>
      <c r="F11" s="19">
        <f t="shared" si="11"/>
        <v>14.837861296530637</v>
      </c>
      <c r="G11" s="19">
        <f t="shared" si="11"/>
        <v>17.805282021521688</v>
      </c>
      <c r="H11" s="19">
        <f t="shared" si="11"/>
        <v>13.559800970062906</v>
      </c>
      <c r="I11" s="19">
        <f t="shared" si="11"/>
        <v>12.98359931316867</v>
      </c>
      <c r="J11" s="19">
        <f t="shared" si="11"/>
        <v>14.567705988971348</v>
      </c>
      <c r="K11" s="19">
        <f t="shared" si="11"/>
        <v>14.741766786238284</v>
      </c>
      <c r="L11" s="19">
        <f t="shared" si="11"/>
        <v>14.075116799232836</v>
      </c>
      <c r="M11" s="19">
        <f t="shared" si="11"/>
        <v>12.129916610764406</v>
      </c>
      <c r="N11" s="19">
        <f t="shared" si="11"/>
        <v>13.093419022535397</v>
      </c>
      <c r="O11" s="19">
        <f t="shared" si="11"/>
        <v>12.353272790737249</v>
      </c>
      <c r="P11" s="19">
        <f t="shared" si="11"/>
        <v>13.654459339019752</v>
      </c>
      <c r="Q11" s="19">
        <f t="shared" si="11"/>
        <v>16.239091159351673</v>
      </c>
      <c r="R11" s="19">
        <f t="shared" si="11"/>
        <v>13.975785340374872</v>
      </c>
      <c r="S11" s="19">
        <f t="shared" si="11"/>
        <v>14.217990290873113</v>
      </c>
      <c r="T11" s="19">
        <f t="shared" si="11"/>
        <v>10.053759900658797</v>
      </c>
      <c r="U11" s="19">
        <f t="shared" si="11"/>
        <v>8.8797436383725401</v>
      </c>
      <c r="V11" s="19">
        <f t="shared" si="11"/>
        <v>13.904458791869198</v>
      </c>
      <c r="W11" s="19">
        <f t="shared" si="11"/>
        <v>13.652728885934005</v>
      </c>
      <c r="X11" s="19">
        <f t="shared" ref="X11" si="12">SUM(X12:X16)</f>
        <v>10.246145752560343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17.805282021521684</v>
      </c>
      <c r="D13" s="8">
        <f>FC_IND_NFM_AM_E!D13+FC_IND_NFM_PA_E!D13+FC_IND_NFM_SA_E!D13+FC_IND_NFM_OM_E!D13</f>
        <v>8.9026410107608456</v>
      </c>
      <c r="E13" s="8">
        <f>FC_IND_NFM_AM_E!E13+FC_IND_NFM_PA_E!E13+FC_IND_NFM_SA_E!E13+FC_IND_NFM_OM_E!E13</f>
        <v>17.805282021521688</v>
      </c>
      <c r="F13" s="8">
        <f>FC_IND_NFM_AM_E!F13+FC_IND_NFM_PA_E!F13+FC_IND_NFM_SA_E!F13+FC_IND_NFM_OM_E!F13</f>
        <v>14.837861296530637</v>
      </c>
      <c r="G13" s="8">
        <f>FC_IND_NFM_AM_E!G13+FC_IND_NFM_PA_E!G13+FC_IND_NFM_SA_E!G13+FC_IND_NFM_OM_E!G13</f>
        <v>17.805282021521688</v>
      </c>
      <c r="H13" s="8">
        <f>FC_IND_NFM_AM_E!H13+FC_IND_NFM_PA_E!H13+FC_IND_NFM_SA_E!H13+FC_IND_NFM_OM_E!H13</f>
        <v>13.559800970062906</v>
      </c>
      <c r="I13" s="8">
        <f>FC_IND_NFM_AM_E!I13+FC_IND_NFM_PA_E!I13+FC_IND_NFM_SA_E!I13+FC_IND_NFM_OM_E!I13</f>
        <v>12.98359931316867</v>
      </c>
      <c r="J13" s="8">
        <f>FC_IND_NFM_AM_E!J13+FC_IND_NFM_PA_E!J13+FC_IND_NFM_SA_E!J13+FC_IND_NFM_OM_E!J13</f>
        <v>14.567705988971348</v>
      </c>
      <c r="K13" s="8">
        <f>FC_IND_NFM_AM_E!K13+FC_IND_NFM_PA_E!K13+FC_IND_NFM_SA_E!K13+FC_IND_NFM_OM_E!K13</f>
        <v>14.741766786238284</v>
      </c>
      <c r="L13" s="8">
        <f>FC_IND_NFM_AM_E!L13+FC_IND_NFM_PA_E!L13+FC_IND_NFM_SA_E!L13+FC_IND_NFM_OM_E!L13</f>
        <v>14.075116799232836</v>
      </c>
      <c r="M13" s="8">
        <f>FC_IND_NFM_AM_E!M13+FC_IND_NFM_PA_E!M13+FC_IND_NFM_SA_E!M13+FC_IND_NFM_OM_E!M13</f>
        <v>12.129916610764406</v>
      </c>
      <c r="N13" s="8">
        <f>FC_IND_NFM_AM_E!N13+FC_IND_NFM_PA_E!N13+FC_IND_NFM_SA_E!N13+FC_IND_NFM_OM_E!N13</f>
        <v>13.093419022535397</v>
      </c>
      <c r="O13" s="8">
        <f>FC_IND_NFM_AM_E!O13+FC_IND_NFM_PA_E!O13+FC_IND_NFM_SA_E!O13+FC_IND_NFM_OM_E!O13</f>
        <v>12.353272790737249</v>
      </c>
      <c r="P13" s="8">
        <f>FC_IND_NFM_AM_E!P13+FC_IND_NFM_PA_E!P13+FC_IND_NFM_SA_E!P13+FC_IND_NFM_OM_E!P13</f>
        <v>13.654459339019752</v>
      </c>
      <c r="Q13" s="8">
        <f>FC_IND_NFM_AM_E!Q13+FC_IND_NFM_PA_E!Q13+FC_IND_NFM_SA_E!Q13+FC_IND_NFM_OM_E!Q13</f>
        <v>16.239091159351673</v>
      </c>
      <c r="R13" s="8">
        <f>FC_IND_NFM_AM_E!R13+FC_IND_NFM_PA_E!R13+FC_IND_NFM_SA_E!R13+FC_IND_NFM_OM_E!R13</f>
        <v>13.975785340374872</v>
      </c>
      <c r="S13" s="8">
        <f>FC_IND_NFM_AM_E!S13+FC_IND_NFM_PA_E!S13+FC_IND_NFM_SA_E!S13+FC_IND_NFM_OM_E!S13</f>
        <v>14.217990290873113</v>
      </c>
      <c r="T13" s="8">
        <f>FC_IND_NFM_AM_E!T13+FC_IND_NFM_PA_E!T13+FC_IND_NFM_SA_E!T13+FC_IND_NFM_OM_E!T13</f>
        <v>10.053759900658797</v>
      </c>
      <c r="U13" s="8">
        <f>FC_IND_NFM_AM_E!U13+FC_IND_NFM_PA_E!U13+FC_IND_NFM_SA_E!U13+FC_IND_NFM_OM_E!U13</f>
        <v>8.8797436383725401</v>
      </c>
      <c r="V13" s="8">
        <f>FC_IND_NFM_AM_E!V13+FC_IND_NFM_PA_E!V13+FC_IND_NFM_SA_E!V13+FC_IND_NFM_OM_E!V13</f>
        <v>13.904458791869198</v>
      </c>
      <c r="W13" s="8">
        <f>FC_IND_NFM_AM_E!W13+FC_IND_NFM_PA_E!W13+FC_IND_NFM_SA_E!W13+FC_IND_NFM_OM_E!W13</f>
        <v>13.652728885934005</v>
      </c>
      <c r="X13" s="8">
        <f>FC_IND_NFM_AM_E!X13+FC_IND_NFM_PA_E!X13+FC_IND_NFM_SA_E!X13+FC_IND_NFM_OM_E!X13</f>
        <v>10.246145752560343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46.854492119999996</v>
      </c>
      <c r="D26" s="27">
        <f t="shared" ref="D26:W26" si="20">SUM(D27,D33)</f>
        <v>50.122481399999998</v>
      </c>
      <c r="E26" s="27">
        <f t="shared" si="20"/>
        <v>43.598055600000002</v>
      </c>
      <c r="F26" s="27">
        <f t="shared" si="20"/>
        <v>40.133166480000014</v>
      </c>
      <c r="G26" s="27">
        <f t="shared" si="20"/>
        <v>37.186212240000003</v>
      </c>
      <c r="H26" s="27">
        <f t="shared" si="20"/>
        <v>32.275311479999999</v>
      </c>
      <c r="I26" s="27">
        <f t="shared" si="20"/>
        <v>32.149766160000006</v>
      </c>
      <c r="J26" s="27">
        <f t="shared" si="20"/>
        <v>28.816788240000001</v>
      </c>
      <c r="K26" s="27">
        <f t="shared" si="20"/>
        <v>23.268683520000003</v>
      </c>
      <c r="L26" s="27">
        <f t="shared" si="20"/>
        <v>19.82784384</v>
      </c>
      <c r="M26" s="27">
        <f t="shared" si="20"/>
        <v>19.615129920000001</v>
      </c>
      <c r="N26" s="27">
        <f t="shared" si="20"/>
        <v>23.239049040000005</v>
      </c>
      <c r="O26" s="27">
        <f t="shared" si="20"/>
        <v>20.965519080000007</v>
      </c>
      <c r="P26" s="27">
        <f t="shared" si="20"/>
        <v>22.972614840000006</v>
      </c>
      <c r="Q26" s="27">
        <f t="shared" si="20"/>
        <v>21.146654880000007</v>
      </c>
      <c r="R26" s="27">
        <f t="shared" si="20"/>
        <v>15.963339240000002</v>
      </c>
      <c r="S26" s="27">
        <f t="shared" si="20"/>
        <v>7.3328641200000018</v>
      </c>
      <c r="T26" s="27">
        <f t="shared" si="20"/>
        <v>4.4591778000000009</v>
      </c>
      <c r="U26" s="27">
        <f t="shared" si="20"/>
        <v>6.8462406000000016</v>
      </c>
      <c r="V26" s="27">
        <f t="shared" si="20"/>
        <v>8.0712532800000023</v>
      </c>
      <c r="W26" s="27">
        <f t="shared" si="20"/>
        <v>8.2168513200000017</v>
      </c>
      <c r="X26" s="27">
        <f t="shared" ref="X26" si="21">SUM(X27,X33)</f>
        <v>9.31503996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46.854492119999996</v>
      </c>
      <c r="D33" s="19">
        <f t="shared" ref="D33:W33" si="26">SUM(D34:D50)</f>
        <v>50.122481399999998</v>
      </c>
      <c r="E33" s="19">
        <f t="shared" si="26"/>
        <v>43.598055600000002</v>
      </c>
      <c r="F33" s="19">
        <f t="shared" si="26"/>
        <v>40.133166480000014</v>
      </c>
      <c r="G33" s="19">
        <f t="shared" si="26"/>
        <v>37.186212240000003</v>
      </c>
      <c r="H33" s="19">
        <f t="shared" si="26"/>
        <v>32.275311479999999</v>
      </c>
      <c r="I33" s="19">
        <f t="shared" si="26"/>
        <v>32.149766160000006</v>
      </c>
      <c r="J33" s="19">
        <f t="shared" si="26"/>
        <v>28.816788240000001</v>
      </c>
      <c r="K33" s="19">
        <f t="shared" si="26"/>
        <v>23.268683520000003</v>
      </c>
      <c r="L33" s="19">
        <f t="shared" si="26"/>
        <v>19.82784384</v>
      </c>
      <c r="M33" s="19">
        <f t="shared" si="26"/>
        <v>19.615129920000001</v>
      </c>
      <c r="N33" s="19">
        <f t="shared" si="26"/>
        <v>23.239049040000005</v>
      </c>
      <c r="O33" s="19">
        <f t="shared" si="26"/>
        <v>20.965519080000007</v>
      </c>
      <c r="P33" s="19">
        <f t="shared" si="26"/>
        <v>22.972614840000006</v>
      </c>
      <c r="Q33" s="19">
        <f t="shared" si="26"/>
        <v>21.146654880000007</v>
      </c>
      <c r="R33" s="19">
        <f t="shared" si="26"/>
        <v>15.963339240000002</v>
      </c>
      <c r="S33" s="19">
        <f t="shared" si="26"/>
        <v>7.3328641200000018</v>
      </c>
      <c r="T33" s="19">
        <f t="shared" si="26"/>
        <v>4.4591778000000009</v>
      </c>
      <c r="U33" s="19">
        <f t="shared" si="26"/>
        <v>6.8462406000000016</v>
      </c>
      <c r="V33" s="19">
        <f t="shared" si="26"/>
        <v>8.0712532800000023</v>
      </c>
      <c r="W33" s="19">
        <f t="shared" si="26"/>
        <v>8.2168513200000017</v>
      </c>
      <c r="X33" s="19">
        <f t="shared" ref="X33" si="27">SUM(X34:X50)</f>
        <v>9.31503996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11.610374759999999</v>
      </c>
      <c r="D36" s="8">
        <f>FC_IND_NFM_AM_E!D36+FC_IND_NFM_PA_E!D36+FC_IND_NFM_SA_E!D36+FC_IND_NFM_OM_E!D36</f>
        <v>11.610374759999999</v>
      </c>
      <c r="E36" s="8">
        <f>FC_IND_NFM_AM_E!E36+FC_IND_NFM_PA_E!E36+FC_IND_NFM_SA_E!E36+FC_IND_NFM_OM_E!E36</f>
        <v>11.610374759999997</v>
      </c>
      <c r="F36" s="8">
        <f>FC_IND_NFM_AM_E!F36+FC_IND_NFM_PA_E!F36+FC_IND_NFM_SA_E!F36+FC_IND_NFM_OM_E!F36</f>
        <v>14.513025240000003</v>
      </c>
      <c r="G36" s="8">
        <f>FC_IND_NFM_AM_E!G36+FC_IND_NFM_PA_E!G36+FC_IND_NFM_SA_E!G36+FC_IND_NFM_OM_E!G36</f>
        <v>11.610374760000001</v>
      </c>
      <c r="H36" s="8">
        <f>FC_IND_NFM_AM_E!H36+FC_IND_NFM_PA_E!H36+FC_IND_NFM_SA_E!H36+FC_IND_NFM_OM_E!H36</f>
        <v>10.429142760000001</v>
      </c>
      <c r="I36" s="8">
        <f>FC_IND_NFM_AM_E!I36+FC_IND_NFM_PA_E!I36+FC_IND_NFM_SA_E!I36+FC_IND_NFM_OM_E!I36</f>
        <v>11.000904480000001</v>
      </c>
      <c r="J36" s="8">
        <f>FC_IND_NFM_AM_E!J36+FC_IND_NFM_PA_E!J36+FC_IND_NFM_SA_E!J36+FC_IND_NFM_OM_E!J36</f>
        <v>10.559759760000002</v>
      </c>
      <c r="K36" s="8">
        <f>FC_IND_NFM_AM_E!K36+FC_IND_NFM_PA_E!K36+FC_IND_NFM_SA_E!K36+FC_IND_NFM_OM_E!K36</f>
        <v>5.4191289599999992</v>
      </c>
      <c r="L36" s="8">
        <f>FC_IND_NFM_AM_E!L36+FC_IND_NFM_PA_E!L36+FC_IND_NFM_SA_E!L36+FC_IND_NFM_OM_E!L36</f>
        <v>4.0084653600000015</v>
      </c>
      <c r="M36" s="8">
        <f>FC_IND_NFM_AM_E!M36+FC_IND_NFM_PA_E!M36+FC_IND_NFM_SA_E!M36+FC_IND_NFM_OM_E!M36</f>
        <v>1.79660844</v>
      </c>
      <c r="N36" s="8">
        <f>FC_IND_NFM_AM_E!N36+FC_IND_NFM_PA_E!N36+FC_IND_NFM_SA_E!N36+FC_IND_NFM_OM_E!N36</f>
        <v>2.0028697200000001</v>
      </c>
      <c r="O36" s="8">
        <f>FC_IND_NFM_AM_E!O36+FC_IND_NFM_PA_E!O36+FC_IND_NFM_SA_E!O36+FC_IND_NFM_OM_E!O36</f>
        <v>2.1709681200000004</v>
      </c>
      <c r="P36" s="8">
        <f>FC_IND_NFM_AM_E!P36+FC_IND_NFM_PA_E!P36+FC_IND_NFM_SA_E!P36+FC_IND_NFM_OM_E!P36</f>
        <v>1.7443616400000002</v>
      </c>
      <c r="Q36" s="8">
        <f>FC_IND_NFM_AM_E!Q36+FC_IND_NFM_PA_E!Q36+FC_IND_NFM_SA_E!Q36+FC_IND_NFM_OM_E!Q36</f>
        <v>1.7489048400000002</v>
      </c>
      <c r="R36" s="8">
        <f>FC_IND_NFM_AM_E!R36+FC_IND_NFM_PA_E!R36+FC_IND_NFM_SA_E!R36+FC_IND_NFM_OM_E!R36</f>
        <v>1.49289552</v>
      </c>
      <c r="S36" s="8">
        <f>FC_IND_NFM_AM_E!S36+FC_IND_NFM_PA_E!S36+FC_IND_NFM_SA_E!S36+FC_IND_NFM_OM_E!S36</f>
        <v>1.1087679600000002</v>
      </c>
      <c r="T36" s="8">
        <f>FC_IND_NFM_AM_E!T36+FC_IND_NFM_PA_E!T36+FC_IND_NFM_SA_E!T36+FC_IND_NFM_OM_E!T36</f>
        <v>0.93998808</v>
      </c>
      <c r="U36" s="8">
        <f>FC_IND_NFM_AM_E!U36+FC_IND_NFM_PA_E!U36+FC_IND_NFM_SA_E!U36+FC_IND_NFM_OM_E!U36</f>
        <v>5.0549914800000009</v>
      </c>
      <c r="V36" s="8">
        <f>FC_IND_NFM_AM_E!V36+FC_IND_NFM_PA_E!V36+FC_IND_NFM_SA_E!V36+FC_IND_NFM_OM_E!V36</f>
        <v>6.2946036000000021</v>
      </c>
      <c r="W36" s="8">
        <f>FC_IND_NFM_AM_E!W36+FC_IND_NFM_PA_E!W36+FC_IND_NFM_SA_E!W36+FC_IND_NFM_OM_E!W36</f>
        <v>7.9737703200000016</v>
      </c>
      <c r="X36" s="8">
        <f>FC_IND_NFM_AM_E!X36+FC_IND_NFM_PA_E!X36+FC_IND_NFM_SA_E!X36+FC_IND_NFM_OM_E!X36</f>
        <v>9.0302914799999989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0.17549352000000001</v>
      </c>
      <c r="I41" s="8">
        <f>FC_IND_NFM_AM_E!I41+FC_IND_NFM_PA_E!I41+FC_IND_NFM_SA_E!I41+FC_IND_NFM_OM_E!I41</f>
        <v>0.31578480000000003</v>
      </c>
      <c r="J41" s="8">
        <f>FC_IND_NFM_AM_E!J41+FC_IND_NFM_PA_E!J41+FC_IND_NFM_SA_E!J41+FC_IND_NFM_OM_E!J41</f>
        <v>0.21587255999999999</v>
      </c>
      <c r="K41" s="8">
        <f>FC_IND_NFM_AM_E!K41+FC_IND_NFM_PA_E!K41+FC_IND_NFM_SA_E!K41+FC_IND_NFM_OM_E!K41</f>
        <v>0.28161792000000008</v>
      </c>
      <c r="L41" s="8">
        <f>FC_IND_NFM_AM_E!L41+FC_IND_NFM_PA_E!L41+FC_IND_NFM_SA_E!L41+FC_IND_NFM_OM_E!L41</f>
        <v>0.25029827999999998</v>
      </c>
      <c r="M41" s="8">
        <f>FC_IND_NFM_AM_E!M41+FC_IND_NFM_PA_E!M41+FC_IND_NFM_SA_E!M41+FC_IND_NFM_OM_E!M41</f>
        <v>0.20267172</v>
      </c>
      <c r="N41" s="8">
        <f>FC_IND_NFM_AM_E!N41+FC_IND_NFM_PA_E!N41+FC_IND_NFM_SA_E!N41+FC_IND_NFM_OM_E!N41</f>
        <v>0.38981304000000011</v>
      </c>
      <c r="O41" s="8">
        <f>FC_IND_NFM_AM_E!O41+FC_IND_NFM_PA_E!O41+FC_IND_NFM_SA_E!O41+FC_IND_NFM_OM_E!O41</f>
        <v>0.32691491999999989</v>
      </c>
      <c r="P41" s="8">
        <f>FC_IND_NFM_AM_E!P41+FC_IND_NFM_PA_E!P41+FC_IND_NFM_SA_E!P41+FC_IND_NFM_OM_E!P41</f>
        <v>0.28653588000000002</v>
      </c>
      <c r="Q41" s="8">
        <f>FC_IND_NFM_AM_E!Q41+FC_IND_NFM_PA_E!Q41+FC_IND_NFM_SA_E!Q41+FC_IND_NFM_OM_E!Q41</f>
        <v>0.28679472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6.3430192799999974</v>
      </c>
      <c r="D43" s="8">
        <f>FC_IND_NFM_AM_E!D43+FC_IND_NFM_PA_E!D43+FC_IND_NFM_SA_E!D43+FC_IND_NFM_OM_E!D43</f>
        <v>15.857281439999998</v>
      </c>
      <c r="E43" s="8">
        <f>FC_IND_NFM_AM_E!E43+FC_IND_NFM_PA_E!E43+FC_IND_NFM_SA_E!E43+FC_IND_NFM_OM_E!E43</f>
        <v>9.5145289200000001</v>
      </c>
      <c r="F43" s="8">
        <f>FC_IND_NFM_AM_E!F43+FC_IND_NFM_PA_E!F43+FC_IND_NFM_SA_E!F43+FC_IND_NFM_OM_E!F43</f>
        <v>3.1715096400000018</v>
      </c>
      <c r="G43" s="8">
        <f>FC_IND_NFM_AM_E!G43+FC_IND_NFM_PA_E!G43+FC_IND_NFM_SA_E!G43+FC_IND_NFM_OM_E!G43</f>
        <v>3.1715096400000009</v>
      </c>
      <c r="H43" s="8">
        <f>FC_IND_NFM_AM_E!H43+FC_IND_NFM_PA_E!H43+FC_IND_NFM_SA_E!H43+FC_IND_NFM_OM_E!H43</f>
        <v>2.7465609599999996</v>
      </c>
      <c r="I43" s="8">
        <f>FC_IND_NFM_AM_E!I43+FC_IND_NFM_PA_E!I43+FC_IND_NFM_SA_E!I43+FC_IND_NFM_OM_E!I43</f>
        <v>2.7529632000000008</v>
      </c>
      <c r="J43" s="8">
        <f>FC_IND_NFM_AM_E!J43+FC_IND_NFM_PA_E!J43+FC_IND_NFM_SA_E!J43+FC_IND_NFM_OM_E!J43</f>
        <v>2.21997672</v>
      </c>
      <c r="K43" s="8">
        <f>FC_IND_NFM_AM_E!K43+FC_IND_NFM_PA_E!K43+FC_IND_NFM_SA_E!K43+FC_IND_NFM_OM_E!K43</f>
        <v>1.6651159200000003</v>
      </c>
      <c r="L43" s="8">
        <f>FC_IND_NFM_AM_E!L43+FC_IND_NFM_PA_E!L43+FC_IND_NFM_SA_E!L43+FC_IND_NFM_OM_E!L43</f>
        <v>1.7315391599999999</v>
      </c>
      <c r="M43" s="8">
        <f>FC_IND_NFM_AM_E!M43+FC_IND_NFM_PA_E!M43+FC_IND_NFM_SA_E!M43+FC_IND_NFM_OM_E!M43</f>
        <v>1.47144816</v>
      </c>
      <c r="N43" s="8">
        <f>FC_IND_NFM_AM_E!N43+FC_IND_NFM_PA_E!N43+FC_IND_NFM_SA_E!N43+FC_IND_NFM_OM_E!N43</f>
        <v>1.4722484400000002</v>
      </c>
      <c r="O43" s="8">
        <f>FC_IND_NFM_AM_E!O43+FC_IND_NFM_PA_E!O43+FC_IND_NFM_SA_E!O43+FC_IND_NFM_OM_E!O43</f>
        <v>0.55832868000000002</v>
      </c>
      <c r="P43" s="8">
        <f>FC_IND_NFM_AM_E!P43+FC_IND_NFM_PA_E!P43+FC_IND_NFM_SA_E!P43+FC_IND_NFM_OM_E!P43</f>
        <v>1.2332314799999997</v>
      </c>
      <c r="Q43" s="8">
        <f>FC_IND_NFM_AM_E!Q43+FC_IND_NFM_PA_E!Q43+FC_IND_NFM_SA_E!Q43+FC_IND_NFM_OM_E!Q43</f>
        <v>1.4669132399999998</v>
      </c>
      <c r="R43" s="8">
        <f>FC_IND_NFM_AM_E!R43+FC_IND_NFM_PA_E!R43+FC_IND_NFM_SA_E!R43+FC_IND_NFM_OM_E!R43</f>
        <v>8.5096439999999995E-2</v>
      </c>
      <c r="S43" s="8">
        <f>FC_IND_NFM_AM_E!S43+FC_IND_NFM_PA_E!S43+FC_IND_NFM_SA_E!S43+FC_IND_NFM_OM_E!S43</f>
        <v>0.11630735999999998</v>
      </c>
      <c r="T43" s="8">
        <f>FC_IND_NFM_AM_E!T43+FC_IND_NFM_PA_E!T43+FC_IND_NFM_SA_E!T43+FC_IND_NFM_OM_E!T43</f>
        <v>0.11337300000000002</v>
      </c>
      <c r="U43" s="8">
        <f>FC_IND_NFM_AM_E!U43+FC_IND_NFM_PA_E!U43+FC_IND_NFM_SA_E!U43+FC_IND_NFM_OM_E!U43</f>
        <v>0.51591384000000007</v>
      </c>
      <c r="V43" s="8">
        <f>FC_IND_NFM_AM_E!V43+FC_IND_NFM_PA_E!V43+FC_IND_NFM_SA_E!V43+FC_IND_NFM_OM_E!V43</f>
        <v>0.41827967999999999</v>
      </c>
      <c r="W43" s="8">
        <f>FC_IND_NFM_AM_E!W43+FC_IND_NFM_PA_E!W43+FC_IND_NFM_SA_E!W43+FC_IND_NFM_OM_E!W43</f>
        <v>0.13524731999999998</v>
      </c>
      <c r="X43" s="8">
        <f>FC_IND_NFM_AM_E!X43+FC_IND_NFM_PA_E!X43+FC_IND_NFM_SA_E!X43+FC_IND_NFM_OM_E!X43</f>
        <v>0.11310624000000002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28.901098080000001</v>
      </c>
      <c r="D44" s="8">
        <f>FC_IND_NFM_AM_E!D44+FC_IND_NFM_PA_E!D44+FC_IND_NFM_SA_E!D44+FC_IND_NFM_OM_E!D44</f>
        <v>22.654825199999998</v>
      </c>
      <c r="E44" s="8">
        <f>FC_IND_NFM_AM_E!E44+FC_IND_NFM_PA_E!E44+FC_IND_NFM_SA_E!E44+FC_IND_NFM_OM_E!E44</f>
        <v>22.473151920000006</v>
      </c>
      <c r="F44" s="8">
        <f>FC_IND_NFM_AM_E!F44+FC_IND_NFM_PA_E!F44+FC_IND_NFM_SA_E!F44+FC_IND_NFM_OM_E!F44</f>
        <v>22.448631600000006</v>
      </c>
      <c r="G44" s="8">
        <f>FC_IND_NFM_AM_E!G44+FC_IND_NFM_PA_E!G44+FC_IND_NFM_SA_E!G44+FC_IND_NFM_OM_E!G44</f>
        <v>22.404327840000001</v>
      </c>
      <c r="H44" s="8">
        <f>FC_IND_NFM_AM_E!H44+FC_IND_NFM_PA_E!H44+FC_IND_NFM_SA_E!H44+FC_IND_NFM_OM_E!H44</f>
        <v>18.924114240000002</v>
      </c>
      <c r="I44" s="8">
        <f>FC_IND_NFM_AM_E!I44+FC_IND_NFM_PA_E!I44+FC_IND_NFM_SA_E!I44+FC_IND_NFM_OM_E!I44</f>
        <v>18.080113680000004</v>
      </c>
      <c r="J44" s="8">
        <f>FC_IND_NFM_AM_E!J44+FC_IND_NFM_PA_E!J44+FC_IND_NFM_SA_E!J44+FC_IND_NFM_OM_E!J44</f>
        <v>15.821179199999998</v>
      </c>
      <c r="K44" s="8">
        <f>FC_IND_NFM_AM_E!K44+FC_IND_NFM_PA_E!K44+FC_IND_NFM_SA_E!K44+FC_IND_NFM_OM_E!K44</f>
        <v>15.902820720000005</v>
      </c>
      <c r="L44" s="8">
        <f>FC_IND_NFM_AM_E!L44+FC_IND_NFM_PA_E!L44+FC_IND_NFM_SA_E!L44+FC_IND_NFM_OM_E!L44</f>
        <v>13.83754104</v>
      </c>
      <c r="M44" s="8">
        <f>FC_IND_NFM_AM_E!M44+FC_IND_NFM_PA_E!M44+FC_IND_NFM_SA_E!M44+FC_IND_NFM_OM_E!M44</f>
        <v>16.144401600000002</v>
      </c>
      <c r="N44" s="8">
        <f>FC_IND_NFM_AM_E!N44+FC_IND_NFM_PA_E!N44+FC_IND_NFM_SA_E!N44+FC_IND_NFM_OM_E!N44</f>
        <v>19.374117840000004</v>
      </c>
      <c r="O44" s="8">
        <f>FC_IND_NFM_AM_E!O44+FC_IND_NFM_PA_E!O44+FC_IND_NFM_SA_E!O44+FC_IND_NFM_OM_E!O44</f>
        <v>17.909307360000007</v>
      </c>
      <c r="P44" s="8">
        <f>FC_IND_NFM_AM_E!P44+FC_IND_NFM_PA_E!P44+FC_IND_NFM_SA_E!P44+FC_IND_NFM_OM_E!P44</f>
        <v>19.708485840000005</v>
      </c>
      <c r="Q44" s="8">
        <f>FC_IND_NFM_AM_E!Q44+FC_IND_NFM_PA_E!Q44+FC_IND_NFM_SA_E!Q44+FC_IND_NFM_OM_E!Q44</f>
        <v>17.644042080000006</v>
      </c>
      <c r="R44" s="8">
        <f>FC_IND_NFM_AM_E!R44+FC_IND_NFM_PA_E!R44+FC_IND_NFM_SA_E!R44+FC_IND_NFM_OM_E!R44</f>
        <v>14.385347280000001</v>
      </c>
      <c r="S44" s="8">
        <f>FC_IND_NFM_AM_E!S44+FC_IND_NFM_PA_E!S44+FC_IND_NFM_SA_E!S44+FC_IND_NFM_OM_E!S44</f>
        <v>6.1077888000000016</v>
      </c>
      <c r="T44" s="8">
        <f>FC_IND_NFM_AM_E!T44+FC_IND_NFM_PA_E!T44+FC_IND_NFM_SA_E!T44+FC_IND_NFM_OM_E!T44</f>
        <v>3.4058167200000011</v>
      </c>
      <c r="U44" s="8">
        <f>FC_IND_NFM_AM_E!U44+FC_IND_NFM_PA_E!U44+FC_IND_NFM_SA_E!U44+FC_IND_NFM_OM_E!U44</f>
        <v>1.2753352800000004</v>
      </c>
      <c r="V44" s="8">
        <f>FC_IND_NFM_AM_E!V44+FC_IND_NFM_PA_E!V44+FC_IND_NFM_SA_E!V44+FC_IND_NFM_OM_E!V44</f>
        <v>1.3583700000000003</v>
      </c>
      <c r="W44" s="8">
        <f>FC_IND_NFM_AM_E!W44+FC_IND_NFM_PA_E!W44+FC_IND_NFM_SA_E!W44+FC_IND_NFM_OM_E!W44</f>
        <v>0.10783368000000004</v>
      </c>
      <c r="X44" s="8">
        <f>FC_IND_NFM_AM_E!X44+FC_IND_NFM_PA_E!X44+FC_IND_NFM_SA_E!X44+FC_IND_NFM_OM_E!X44</f>
        <v>0.17164224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129.50685000000001</v>
      </c>
      <c r="D51" s="27">
        <f>FC_IND_NFM_AM_E!D51+FC_IND_NFM_PA_E!D51+FC_IND_NFM_SA_E!D51+FC_IND_NFM_OM_E!D51</f>
        <v>145.61315999999999</v>
      </c>
      <c r="E51" s="27">
        <f>FC_IND_NFM_AM_E!E51+FC_IND_NFM_PA_E!E51+FC_IND_NFM_SA_E!E51+FC_IND_NFM_OM_E!E51</f>
        <v>149.65236000000002</v>
      </c>
      <c r="F51" s="27">
        <f>FC_IND_NFM_AM_E!F51+FC_IND_NFM_PA_E!F51+FC_IND_NFM_SA_E!F51+FC_IND_NFM_OM_E!F51</f>
        <v>158.33663999999999</v>
      </c>
      <c r="G51" s="27">
        <f>FC_IND_NFM_AM_E!G51+FC_IND_NFM_PA_E!G51+FC_IND_NFM_SA_E!G51+FC_IND_NFM_OM_E!G51</f>
        <v>169.29297000000003</v>
      </c>
      <c r="H51" s="27">
        <f>FC_IND_NFM_AM_E!H51+FC_IND_NFM_PA_E!H51+FC_IND_NFM_SA_E!H51+FC_IND_NFM_OM_E!H51</f>
        <v>174.01338108000004</v>
      </c>
      <c r="I51" s="27">
        <f>FC_IND_NFM_AM_E!I51+FC_IND_NFM_PA_E!I51+FC_IND_NFM_SA_E!I51+FC_IND_NFM_OM_E!I51</f>
        <v>178.84628388000002</v>
      </c>
      <c r="J51" s="27">
        <f>FC_IND_NFM_AM_E!J51+FC_IND_NFM_PA_E!J51+FC_IND_NFM_SA_E!J51+FC_IND_NFM_OM_E!J51</f>
        <v>210.00426875999997</v>
      </c>
      <c r="K51" s="27">
        <f>FC_IND_NFM_AM_E!K51+FC_IND_NFM_PA_E!K51+FC_IND_NFM_SA_E!K51+FC_IND_NFM_OM_E!K51</f>
        <v>218.40257339999997</v>
      </c>
      <c r="L51" s="27">
        <f>FC_IND_NFM_AM_E!L51+FC_IND_NFM_PA_E!L51+FC_IND_NFM_SA_E!L51+FC_IND_NFM_OM_E!L51</f>
        <v>202.00927824000001</v>
      </c>
      <c r="M51" s="27">
        <f>FC_IND_NFM_AM_E!M51+FC_IND_NFM_PA_E!M51+FC_IND_NFM_SA_E!M51+FC_IND_NFM_OM_E!M51</f>
        <v>211.73102676000005</v>
      </c>
      <c r="N51" s="27">
        <f>FC_IND_NFM_AM_E!N51+FC_IND_NFM_PA_E!N51+FC_IND_NFM_SA_E!N51+FC_IND_NFM_OM_E!N51</f>
        <v>221.10641388000008</v>
      </c>
      <c r="O51" s="27">
        <f>FC_IND_NFM_AM_E!O51+FC_IND_NFM_PA_E!O51+FC_IND_NFM_SA_E!O51+FC_IND_NFM_OM_E!O51</f>
        <v>216.22766616000001</v>
      </c>
      <c r="P51" s="27">
        <f>FC_IND_NFM_AM_E!P51+FC_IND_NFM_PA_E!P51+FC_IND_NFM_SA_E!P51+FC_IND_NFM_OM_E!P51</f>
        <v>223.91587943999997</v>
      </c>
      <c r="Q51" s="27">
        <f>FC_IND_NFM_AM_E!Q51+FC_IND_NFM_PA_E!Q51+FC_IND_NFM_SA_E!Q51+FC_IND_NFM_OM_E!Q51</f>
        <v>241.80428448000009</v>
      </c>
      <c r="R51" s="27">
        <f>FC_IND_NFM_AM_E!R51+FC_IND_NFM_PA_E!R51+FC_IND_NFM_SA_E!R51+FC_IND_NFM_OM_E!R51</f>
        <v>254.67923447999996</v>
      </c>
      <c r="S51" s="27">
        <f>FC_IND_NFM_AM_E!S51+FC_IND_NFM_PA_E!S51+FC_IND_NFM_SA_E!S51+FC_IND_NFM_OM_E!S51</f>
        <v>272.34588744000007</v>
      </c>
      <c r="T51" s="27">
        <f>FC_IND_NFM_AM_E!T51+FC_IND_NFM_PA_E!T51+FC_IND_NFM_SA_E!T51+FC_IND_NFM_OM_E!T51</f>
        <v>269.21894076000001</v>
      </c>
      <c r="U51" s="27">
        <f>FC_IND_NFM_AM_E!U51+FC_IND_NFM_PA_E!U51+FC_IND_NFM_SA_E!U51+FC_IND_NFM_OM_E!U51</f>
        <v>312.61751928000007</v>
      </c>
      <c r="V51" s="27">
        <f>FC_IND_NFM_AM_E!V51+FC_IND_NFM_PA_E!V51+FC_IND_NFM_SA_E!V51+FC_IND_NFM_OM_E!V51</f>
        <v>281.12690627999984</v>
      </c>
      <c r="W51" s="27">
        <f>FC_IND_NFM_AM_E!W51+FC_IND_NFM_PA_E!W51+FC_IND_NFM_SA_E!W51+FC_IND_NFM_OM_E!W51</f>
        <v>248.25529080000015</v>
      </c>
      <c r="X51" s="27">
        <f>FC_IND_NFM_AM_E!X51+FC_IND_NFM_PA_E!X51+FC_IND_NFM_SA_E!X51+FC_IND_NFM_OM_E!X51</f>
        <v>279.97169507999996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1.2972960000000002</v>
      </c>
      <c r="P52" s="27">
        <f t="shared" si="29"/>
        <v>24.3850464</v>
      </c>
      <c r="Q52" s="27">
        <f t="shared" si="29"/>
        <v>22.800491999999998</v>
      </c>
      <c r="R52" s="27">
        <f t="shared" si="29"/>
        <v>24.881828399999996</v>
      </c>
      <c r="S52" s="27">
        <f t="shared" si="29"/>
        <v>26.1374256</v>
      </c>
      <c r="T52" s="27">
        <f t="shared" si="29"/>
        <v>27.126356400000002</v>
      </c>
      <c r="U52" s="27">
        <f t="shared" si="29"/>
        <v>0.63371880000000003</v>
      </c>
      <c r="V52" s="27">
        <f t="shared" si="29"/>
        <v>0</v>
      </c>
      <c r="W52" s="27">
        <f t="shared" si="29"/>
        <v>1.6453007999999998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1.2972960000000002</v>
      </c>
      <c r="P53" s="8">
        <f>FC_IND_NFM_AM_E!P53+FC_IND_NFM_PA_E!P53+FC_IND_NFM_SA_E!P53+FC_IND_NFM_OM_E!P53</f>
        <v>24.3850464</v>
      </c>
      <c r="Q53" s="8">
        <f>FC_IND_NFM_AM_E!Q53+FC_IND_NFM_PA_E!Q53+FC_IND_NFM_SA_E!Q53+FC_IND_NFM_OM_E!Q53</f>
        <v>22.800491999999998</v>
      </c>
      <c r="R53" s="8">
        <f>FC_IND_NFM_AM_E!R53+FC_IND_NFM_PA_E!R53+FC_IND_NFM_SA_E!R53+FC_IND_NFM_OM_E!R53</f>
        <v>24.881828399999996</v>
      </c>
      <c r="S53" s="8">
        <f>FC_IND_NFM_AM_E!S53+FC_IND_NFM_PA_E!S53+FC_IND_NFM_SA_E!S53+FC_IND_NFM_OM_E!S53</f>
        <v>26.1374256</v>
      </c>
      <c r="T53" s="8">
        <f>FC_IND_NFM_AM_E!T53+FC_IND_NFM_PA_E!T53+FC_IND_NFM_SA_E!T53+FC_IND_NFM_OM_E!T53</f>
        <v>27.126356400000002</v>
      </c>
      <c r="U53" s="8">
        <f>FC_IND_NFM_AM_E!U53+FC_IND_NFM_PA_E!U53+FC_IND_NFM_SA_E!U53+FC_IND_NFM_OM_E!U53</f>
        <v>0.63371880000000003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1.6453007999999998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2.5487999999999999E-3</v>
      </c>
      <c r="I61" s="49">
        <f t="shared" si="31"/>
        <v>1.5547679999999999E-2</v>
      </c>
      <c r="J61" s="49">
        <f t="shared" si="31"/>
        <v>1.8096479999999998E-2</v>
      </c>
      <c r="K61" s="49">
        <f t="shared" si="31"/>
        <v>3.3618240000000001E-2</v>
      </c>
      <c r="L61" s="49">
        <f t="shared" si="31"/>
        <v>5.4885599999999993E-2</v>
      </c>
      <c r="M61" s="49">
        <f t="shared" si="31"/>
        <v>5.5481760000000005E-2</v>
      </c>
      <c r="N61" s="49">
        <f t="shared" si="31"/>
        <v>0.21881663999999995</v>
      </c>
      <c r="O61" s="49">
        <f t="shared" si="31"/>
        <v>0.26383535999999996</v>
      </c>
      <c r="P61" s="49">
        <f t="shared" si="31"/>
        <v>55.156106159999979</v>
      </c>
      <c r="Q61" s="49">
        <f t="shared" si="31"/>
        <v>4.7791994399999993</v>
      </c>
      <c r="R61" s="49">
        <f t="shared" si="31"/>
        <v>4.5486640799999991</v>
      </c>
      <c r="S61" s="49">
        <f t="shared" si="31"/>
        <v>4.4630495999999988</v>
      </c>
      <c r="T61" s="49">
        <f t="shared" si="31"/>
        <v>3.5991784799999995</v>
      </c>
      <c r="U61" s="49">
        <f t="shared" si="31"/>
        <v>5.6160453599999993</v>
      </c>
      <c r="V61" s="49">
        <f t="shared" si="31"/>
        <v>0.22463640000000001</v>
      </c>
      <c r="W61" s="49">
        <f t="shared" si="31"/>
        <v>4.730471999999998</v>
      </c>
      <c r="X61" s="49">
        <f t="shared" si="31"/>
        <v>4.2059087999999996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53.618745599999976</v>
      </c>
      <c r="Q62" s="52">
        <f>FC_IND_NFM_AM_E!Q62+FC_IND_NFM_PA_E!Q62+FC_IND_NFM_SA_E!Q62+FC_IND_NFM_OM_E!Q62</f>
        <v>3.2211647999999995</v>
      </c>
      <c r="R62" s="52">
        <f>FC_IND_NFM_AM_E!R62+FC_IND_NFM_PA_E!R62+FC_IND_NFM_SA_E!R62+FC_IND_NFM_OM_E!R62</f>
        <v>3.0409343999999994</v>
      </c>
      <c r="S62" s="52">
        <f>FC_IND_NFM_AM_E!S62+FC_IND_NFM_PA_E!S62+FC_IND_NFM_SA_E!S62+FC_IND_NFM_OM_E!S62</f>
        <v>2.9074751999999995</v>
      </c>
      <c r="T62" s="52">
        <f>FC_IND_NFM_AM_E!T62+FC_IND_NFM_PA_E!T62+FC_IND_NFM_SA_E!T62+FC_IND_NFM_OM_E!T62</f>
        <v>2.0744639999999999</v>
      </c>
      <c r="U62" s="52">
        <f>FC_IND_NFM_AM_E!U62+FC_IND_NFM_PA_E!U62+FC_IND_NFM_SA_E!U62+FC_IND_NFM_OM_E!U62</f>
        <v>3.8997503999999994</v>
      </c>
      <c r="V62" s="52">
        <f>FC_IND_NFM_AM_E!V62+FC_IND_NFM_PA_E!V62+FC_IND_NFM_SA_E!V62+FC_IND_NFM_OM_E!V62</f>
        <v>6.8544000000000001E-3</v>
      </c>
      <c r="W62" s="52">
        <f>FC_IND_NFM_AM_E!W62+FC_IND_NFM_PA_E!W62+FC_IND_NFM_SA_E!W62+FC_IND_NFM_OM_E!W62</f>
        <v>4.7279231999999984</v>
      </c>
      <c r="X62" s="52">
        <f>FC_IND_NFM_AM_E!X62+FC_IND_NFM_PA_E!X62+FC_IND_NFM_SA_E!X62+FC_IND_NFM_OM_E!X62</f>
        <v>4.20336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1.2325824000000001</v>
      </c>
      <c r="Q63" s="52">
        <f>FC_IND_NFM_AM_E!Q63+FC_IND_NFM_PA_E!Q63+FC_IND_NFM_SA_E!Q63+FC_IND_NFM_OM_E!Q63</f>
        <v>1.1692799999999997</v>
      </c>
      <c r="R63" s="52">
        <f>FC_IND_NFM_AM_E!R63+FC_IND_NFM_PA_E!R63+FC_IND_NFM_SA_E!R63+FC_IND_NFM_OM_E!R63</f>
        <v>1.1055743999999998</v>
      </c>
      <c r="S63" s="52">
        <f>FC_IND_NFM_AM_E!S63+FC_IND_NFM_PA_E!S63+FC_IND_NFM_SA_E!S63+FC_IND_NFM_OM_E!S63</f>
        <v>1.0616255999999997</v>
      </c>
      <c r="T63" s="52">
        <f>FC_IND_NFM_AM_E!T63+FC_IND_NFM_PA_E!T63+FC_IND_NFM_SA_E!T63+FC_IND_NFM_OM_E!T63</f>
        <v>1.0616255999999997</v>
      </c>
      <c r="U63" s="52">
        <f>FC_IND_NFM_AM_E!U63+FC_IND_NFM_PA_E!U63+FC_IND_NFM_SA_E!U63+FC_IND_NFM_OM_E!U63</f>
        <v>1.2398400000000001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1.2972960000000004E-2</v>
      </c>
      <c r="L64" s="52">
        <f>FC_IND_NFM_AM_E!L64+FC_IND_NFM_PA_E!L64+FC_IND_NFM_SA_E!L64+FC_IND_NFM_OM_E!L64</f>
        <v>2.6339039999999994E-2</v>
      </c>
      <c r="M64" s="52">
        <f>FC_IND_NFM_AM_E!M64+FC_IND_NFM_PA_E!M64+FC_IND_NFM_SA_E!M64+FC_IND_NFM_OM_E!M64</f>
        <v>2.9484000000000003E-2</v>
      </c>
      <c r="N64" s="52">
        <f>FC_IND_NFM_AM_E!N64+FC_IND_NFM_PA_E!N64+FC_IND_NFM_SA_E!N64+FC_IND_NFM_OM_E!N64</f>
        <v>0.19027007999999995</v>
      </c>
      <c r="O64" s="52">
        <f>FC_IND_NFM_AM_E!O64+FC_IND_NFM_PA_E!O64+FC_IND_NFM_SA_E!O64+FC_IND_NFM_OM_E!O64</f>
        <v>0.23783759999999995</v>
      </c>
      <c r="P64" s="52">
        <f>FC_IND_NFM_AM_E!P64+FC_IND_NFM_PA_E!P64+FC_IND_NFM_SA_E!P64+FC_IND_NFM_OM_E!P64</f>
        <v>0.27852551999999997</v>
      </c>
      <c r="Q64" s="52">
        <f>FC_IND_NFM_AM_E!Q64+FC_IND_NFM_PA_E!Q64+FC_IND_NFM_SA_E!Q64+FC_IND_NFM_OM_E!Q64</f>
        <v>0.35714951999999994</v>
      </c>
      <c r="R64" s="52">
        <f>FC_IND_NFM_AM_E!R64+FC_IND_NFM_PA_E!R64+FC_IND_NFM_SA_E!R64+FC_IND_NFM_OM_E!R64</f>
        <v>0.39960647999999999</v>
      </c>
      <c r="S64" s="52">
        <f>FC_IND_NFM_AM_E!S64+FC_IND_NFM_PA_E!S64+FC_IND_NFM_SA_E!S64+FC_IND_NFM_OM_E!S64</f>
        <v>0.49139999999999995</v>
      </c>
      <c r="T64" s="52">
        <f>FC_IND_NFM_AM_E!T64+FC_IND_NFM_PA_E!T64+FC_IND_NFM_SA_E!T64+FC_IND_NFM_OM_E!T64</f>
        <v>0.46054008000000013</v>
      </c>
      <c r="U64" s="52">
        <f>FC_IND_NFM_AM_E!U64+FC_IND_NFM_PA_E!U64+FC_IND_NFM_SA_E!U64+FC_IND_NFM_OM_E!U64</f>
        <v>0.47390616000000013</v>
      </c>
      <c r="V64" s="52">
        <f>FC_IND_NFM_AM_E!V64+FC_IND_NFM_PA_E!V64+FC_IND_NFM_SA_E!V64+FC_IND_NFM_OM_E!V64</f>
        <v>0.21523320000000001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2.5487999999999999E-3</v>
      </c>
      <c r="I69" s="52">
        <f>FC_IND_NFM_AM_E!I69+FC_IND_NFM_PA_E!I69+FC_IND_NFM_SA_E!I69+FC_IND_NFM_OM_E!I69</f>
        <v>1.5547679999999999E-2</v>
      </c>
      <c r="J69" s="52">
        <f>FC_IND_NFM_AM_E!J69+FC_IND_NFM_PA_E!J69+FC_IND_NFM_SA_E!J69+FC_IND_NFM_OM_E!J69</f>
        <v>1.8096479999999998E-2</v>
      </c>
      <c r="K69" s="52">
        <f>FC_IND_NFM_AM_E!K69+FC_IND_NFM_PA_E!K69+FC_IND_NFM_SA_E!K69+FC_IND_NFM_OM_E!K69</f>
        <v>2.0645279999999998E-2</v>
      </c>
      <c r="L69" s="52">
        <f>FC_IND_NFM_AM_E!L69+FC_IND_NFM_PA_E!L69+FC_IND_NFM_SA_E!L69+FC_IND_NFM_OM_E!L69</f>
        <v>2.8546559999999999E-2</v>
      </c>
      <c r="M69" s="52">
        <f>FC_IND_NFM_AM_E!M69+FC_IND_NFM_PA_E!M69+FC_IND_NFM_SA_E!M69+FC_IND_NFM_OM_E!M69</f>
        <v>2.5997760000000002E-2</v>
      </c>
      <c r="N69" s="52">
        <f>FC_IND_NFM_AM_E!N69+FC_IND_NFM_PA_E!N69+FC_IND_NFM_SA_E!N69+FC_IND_NFM_OM_E!N69</f>
        <v>2.8546560000000006E-2</v>
      </c>
      <c r="O69" s="52">
        <f>FC_IND_NFM_AM_E!O69+FC_IND_NFM_PA_E!O69+FC_IND_NFM_SA_E!O69+FC_IND_NFM_OM_E!O69</f>
        <v>2.5997759999999998E-2</v>
      </c>
      <c r="P69" s="52">
        <f>FC_IND_NFM_AM_E!P69+FC_IND_NFM_PA_E!P69+FC_IND_NFM_SA_E!P69+FC_IND_NFM_OM_E!P69</f>
        <v>2.6252639999999997E-2</v>
      </c>
      <c r="Q69" s="52">
        <f>FC_IND_NFM_AM_E!Q69+FC_IND_NFM_PA_E!Q69+FC_IND_NFM_SA_E!Q69+FC_IND_NFM_OM_E!Q69</f>
        <v>3.1605120000000007E-2</v>
      </c>
      <c r="R69" s="52">
        <f>FC_IND_NFM_AM_E!R69+FC_IND_NFM_PA_E!R69+FC_IND_NFM_SA_E!R69+FC_IND_NFM_OM_E!R69</f>
        <v>2.5487999999999999E-3</v>
      </c>
      <c r="S69" s="52">
        <f>FC_IND_NFM_AM_E!S69+FC_IND_NFM_PA_E!S69+FC_IND_NFM_SA_E!S69+FC_IND_NFM_OM_E!S69</f>
        <v>2.5487999999999999E-3</v>
      </c>
      <c r="T69" s="52">
        <f>FC_IND_NFM_AM_E!T69+FC_IND_NFM_PA_E!T69+FC_IND_NFM_SA_E!T69+FC_IND_NFM_OM_E!T69</f>
        <v>2.5487999999999999E-3</v>
      </c>
      <c r="U69" s="52">
        <f>FC_IND_NFM_AM_E!U69+FC_IND_NFM_PA_E!U69+FC_IND_NFM_SA_E!U69+FC_IND_NFM_OM_E!U69</f>
        <v>2.5487999999999995E-3</v>
      </c>
      <c r="V69" s="52">
        <f>FC_IND_NFM_AM_E!V69+FC_IND_NFM_PA_E!V69+FC_IND_NFM_SA_E!V69+FC_IND_NFM_OM_E!V69</f>
        <v>2.5487999999999999E-3</v>
      </c>
      <c r="W69" s="52">
        <f>FC_IND_NFM_AM_E!W69+FC_IND_NFM_PA_E!W69+FC_IND_NFM_SA_E!W69+FC_IND_NFM_OM_E!W69</f>
        <v>2.5487999999999999E-3</v>
      </c>
      <c r="X69" s="52">
        <f>FC_IND_NFM_AM_E!X69+FC_IND_NFM_PA_E!X69+FC_IND_NFM_SA_E!X69+FC_IND_NFM_OM_E!X69</f>
        <v>2.5487999999999999E-3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39.037983143420334</v>
      </c>
      <c r="D2" s="21">
        <f t="shared" ref="D2:X2" si="0">SUM(D3,D17,D22,D25,D26,D51,D52)</f>
        <v>44.410789419233211</v>
      </c>
      <c r="E2" s="21">
        <f t="shared" si="0"/>
        <v>47.467529888658177</v>
      </c>
      <c r="F2" s="21">
        <f t="shared" si="0"/>
        <v>49.633706928795839</v>
      </c>
      <c r="G2" s="21">
        <f t="shared" si="0"/>
        <v>46.759424204170038</v>
      </c>
      <c r="H2" s="21">
        <f t="shared" si="0"/>
        <v>46.667324075126558</v>
      </c>
      <c r="I2" s="21">
        <f t="shared" si="0"/>
        <v>47.076899443136796</v>
      </c>
      <c r="J2" s="21">
        <f t="shared" si="0"/>
        <v>51.790535232557289</v>
      </c>
      <c r="K2" s="21">
        <f t="shared" si="0"/>
        <v>47.071808540539244</v>
      </c>
      <c r="L2" s="21">
        <f t="shared" si="0"/>
        <v>60.915336662733438</v>
      </c>
      <c r="M2" s="21">
        <f t="shared" si="0"/>
        <v>67.662531488835185</v>
      </c>
      <c r="N2" s="21">
        <f t="shared" si="0"/>
        <v>73.44883319841199</v>
      </c>
      <c r="O2" s="21">
        <f t="shared" si="0"/>
        <v>71.180323586643908</v>
      </c>
      <c r="P2" s="21">
        <f t="shared" si="0"/>
        <v>96.999655914307439</v>
      </c>
      <c r="Q2" s="21">
        <f t="shared" si="0"/>
        <v>108.50060774456198</v>
      </c>
      <c r="R2" s="21">
        <f t="shared" si="0"/>
        <v>112.22753552792727</v>
      </c>
      <c r="S2" s="21">
        <f t="shared" si="0"/>
        <v>110.06251734767434</v>
      </c>
      <c r="T2" s="21">
        <f t="shared" si="0"/>
        <v>106.45157900276681</v>
      </c>
      <c r="U2" s="21">
        <f t="shared" si="0"/>
        <v>110.8793607185202</v>
      </c>
      <c r="V2" s="21">
        <f t="shared" si="0"/>
        <v>98.130762065241811</v>
      </c>
      <c r="W2" s="21">
        <f t="shared" si="0"/>
        <v>78.119874091958394</v>
      </c>
      <c r="X2" s="21">
        <f t="shared" si="0"/>
        <v>84.965706478772333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1.8032083406760666</v>
      </c>
      <c r="D3" s="24">
        <f t="shared" ref="D3:W3" si="2">SUM(D4,D8,D11)</f>
        <v>0.94466105174044579</v>
      </c>
      <c r="E3" s="24">
        <f t="shared" si="2"/>
        <v>2.0009351175309131</v>
      </c>
      <c r="F3" s="24">
        <f t="shared" si="2"/>
        <v>1.7269444970264967</v>
      </c>
      <c r="G3" s="24">
        <f t="shared" si="2"/>
        <v>1.8396140567588328</v>
      </c>
      <c r="H3" s="24">
        <f t="shared" si="2"/>
        <v>1.4199357582363301</v>
      </c>
      <c r="I3" s="24">
        <f t="shared" si="2"/>
        <v>1.3469389106465079</v>
      </c>
      <c r="J3" s="24">
        <f t="shared" si="2"/>
        <v>1.4401778760220609</v>
      </c>
      <c r="K3" s="24">
        <f t="shared" si="2"/>
        <v>1.2629881407307153</v>
      </c>
      <c r="L3" s="24">
        <f t="shared" si="2"/>
        <v>1.9704795855583177</v>
      </c>
      <c r="M3" s="24">
        <f t="shared" si="2"/>
        <v>1.6335490756216802</v>
      </c>
      <c r="N3" s="24">
        <f t="shared" si="2"/>
        <v>1.8813786826714551</v>
      </c>
      <c r="O3" s="24">
        <f t="shared" si="2"/>
        <v>1.7742806356111731</v>
      </c>
      <c r="P3" s="24">
        <f t="shared" si="2"/>
        <v>1.8336126282694722</v>
      </c>
      <c r="Q3" s="24">
        <f t="shared" si="2"/>
        <v>2.9116968565573313</v>
      </c>
      <c r="R3" s="24">
        <f t="shared" si="2"/>
        <v>2.4620101725339887</v>
      </c>
      <c r="S3" s="24">
        <f t="shared" si="2"/>
        <v>2.3504053721624225</v>
      </c>
      <c r="T3" s="24">
        <f t="shared" si="2"/>
        <v>1.6551479598749843</v>
      </c>
      <c r="U3" s="24">
        <f t="shared" si="2"/>
        <v>1.5502864372897402</v>
      </c>
      <c r="V3" s="24">
        <f t="shared" si="2"/>
        <v>2.3984772439143369</v>
      </c>
      <c r="W3" s="24">
        <f t="shared" si="2"/>
        <v>2.0234234033565266</v>
      </c>
      <c r="X3" s="24">
        <f t="shared" ref="X3" si="3">SUM(X4,X8,X11)</f>
        <v>1.5135074008789133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0.2620763465645175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1.3292435669455518E-3</v>
      </c>
      <c r="V4" s="19">
        <f t="shared" si="5"/>
        <v>0</v>
      </c>
      <c r="W4" s="19">
        <f t="shared" si="5"/>
        <v>3.7731459587001591E-3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0.2620763465645175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1.3292435669455518E-3</v>
      </c>
      <c r="V7" s="8">
        <v>0</v>
      </c>
      <c r="W7" s="8">
        <v>3.7731459587001591E-3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1.8032083406760666</v>
      </c>
      <c r="D11" s="19">
        <f t="shared" si="8"/>
        <v>0.94466105174044579</v>
      </c>
      <c r="E11" s="19">
        <f t="shared" si="8"/>
        <v>2.0009351175309131</v>
      </c>
      <c r="F11" s="19">
        <f t="shared" si="8"/>
        <v>1.7269444970264967</v>
      </c>
      <c r="G11" s="19">
        <f t="shared" si="8"/>
        <v>1.8396140567588328</v>
      </c>
      <c r="H11" s="19">
        <f t="shared" si="8"/>
        <v>1.4199357582363301</v>
      </c>
      <c r="I11" s="19">
        <f t="shared" si="8"/>
        <v>1.3469389106465079</v>
      </c>
      <c r="J11" s="19">
        <f t="shared" si="8"/>
        <v>1.4401778760220609</v>
      </c>
      <c r="K11" s="19">
        <f t="shared" si="8"/>
        <v>1.2629881407307153</v>
      </c>
      <c r="L11" s="19">
        <f t="shared" si="8"/>
        <v>1.7084032389938002</v>
      </c>
      <c r="M11" s="19">
        <f t="shared" si="8"/>
        <v>1.6335490756216802</v>
      </c>
      <c r="N11" s="19">
        <f t="shared" si="8"/>
        <v>1.8813786826714551</v>
      </c>
      <c r="O11" s="19">
        <f t="shared" si="8"/>
        <v>1.7742806356111731</v>
      </c>
      <c r="P11" s="19">
        <f t="shared" si="8"/>
        <v>1.8336126282694722</v>
      </c>
      <c r="Q11" s="19">
        <f t="shared" si="8"/>
        <v>2.9116968565573313</v>
      </c>
      <c r="R11" s="19">
        <f t="shared" si="8"/>
        <v>2.4620101725339887</v>
      </c>
      <c r="S11" s="19">
        <f t="shared" si="8"/>
        <v>2.3504053721624225</v>
      </c>
      <c r="T11" s="19">
        <f t="shared" si="8"/>
        <v>1.6551479598749843</v>
      </c>
      <c r="U11" s="19">
        <f t="shared" si="8"/>
        <v>1.5489571937227946</v>
      </c>
      <c r="V11" s="19">
        <f t="shared" si="8"/>
        <v>2.3984772439143369</v>
      </c>
      <c r="W11" s="19">
        <f t="shared" si="8"/>
        <v>2.0196502573978266</v>
      </c>
      <c r="X11" s="19">
        <f t="shared" si="8"/>
        <v>1.5135074008789133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1.8032083406760666</v>
      </c>
      <c r="D13" s="8">
        <v>0.94466105174044579</v>
      </c>
      <c r="E13" s="8">
        <v>2.0009351175309131</v>
      </c>
      <c r="F13" s="8">
        <v>1.7269444970264967</v>
      </c>
      <c r="G13" s="8">
        <v>1.8396140567588328</v>
      </c>
      <c r="H13" s="8">
        <v>1.4199357582363301</v>
      </c>
      <c r="I13" s="8">
        <v>1.3469389106465079</v>
      </c>
      <c r="J13" s="8">
        <v>1.4401778760220609</v>
      </c>
      <c r="K13" s="8">
        <v>1.2629881407307153</v>
      </c>
      <c r="L13" s="8">
        <v>1.7084032389938002</v>
      </c>
      <c r="M13" s="8">
        <v>1.6335490756216802</v>
      </c>
      <c r="N13" s="8">
        <v>1.8813786826714551</v>
      </c>
      <c r="O13" s="8">
        <v>1.7742806356111731</v>
      </c>
      <c r="P13" s="8">
        <v>1.8336126282694722</v>
      </c>
      <c r="Q13" s="8">
        <v>2.9116968565573313</v>
      </c>
      <c r="R13" s="8">
        <v>2.4620101725339887</v>
      </c>
      <c r="S13" s="8">
        <v>2.3504053721624225</v>
      </c>
      <c r="T13" s="8">
        <v>1.6551479598749843</v>
      </c>
      <c r="U13" s="8">
        <v>1.5489571937227946</v>
      </c>
      <c r="V13" s="8">
        <v>2.3984772439143369</v>
      </c>
      <c r="W13" s="8">
        <v>2.0196502573978266</v>
      </c>
      <c r="X13" s="8">
        <v>1.5135074008789133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9.55101011989548</v>
      </c>
      <c r="D26" s="27">
        <f t="shared" si="11"/>
        <v>10.853689792862188</v>
      </c>
      <c r="E26" s="27">
        <f t="shared" si="11"/>
        <v>9.957632249819099</v>
      </c>
      <c r="F26" s="27">
        <f t="shared" si="11"/>
        <v>9.3745166267892692</v>
      </c>
      <c r="G26" s="27">
        <f t="shared" si="11"/>
        <v>7.7923631533929898</v>
      </c>
      <c r="H26" s="27">
        <f t="shared" si="11"/>
        <v>6.8425194258466906</v>
      </c>
      <c r="I26" s="27">
        <f t="shared" si="11"/>
        <v>6.7619408856223924</v>
      </c>
      <c r="J26" s="27">
        <f t="shared" si="11"/>
        <v>5.8847385870902009</v>
      </c>
      <c r="K26" s="27">
        <f t="shared" si="11"/>
        <v>4.2336803462243013</v>
      </c>
      <c r="L26" s="27">
        <f t="shared" si="11"/>
        <v>5.0603432113822269</v>
      </c>
      <c r="M26" s="27">
        <f t="shared" si="11"/>
        <v>5.3308879231015354</v>
      </c>
      <c r="N26" s="27">
        <f t="shared" si="11"/>
        <v>6.51318032689354</v>
      </c>
      <c r="O26" s="27">
        <f t="shared" si="11"/>
        <v>5.8091464691322532</v>
      </c>
      <c r="P26" s="27">
        <f t="shared" si="11"/>
        <v>7.2630504258356048</v>
      </c>
      <c r="Q26" s="27">
        <f t="shared" si="11"/>
        <v>7.2019287176842059</v>
      </c>
      <c r="R26" s="27">
        <f t="shared" si="11"/>
        <v>5.3857701359303434</v>
      </c>
      <c r="S26" s="27">
        <f t="shared" si="11"/>
        <v>2.3454964520582089</v>
      </c>
      <c r="T26" s="27">
        <f t="shared" si="11"/>
        <v>1.4131683560325723</v>
      </c>
      <c r="U26" s="27">
        <f t="shared" si="11"/>
        <v>2.3102860642900058</v>
      </c>
      <c r="V26" s="27">
        <f t="shared" si="11"/>
        <v>2.6456700508598194</v>
      </c>
      <c r="W26" s="27">
        <f t="shared" si="11"/>
        <v>2.4122754002190239</v>
      </c>
      <c r="X26" s="27">
        <f t="shared" si="11"/>
        <v>2.6844496551531103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9.55101011989548</v>
      </c>
      <c r="D33" s="19">
        <f t="shared" si="13"/>
        <v>10.853689792862188</v>
      </c>
      <c r="E33" s="19">
        <f t="shared" si="13"/>
        <v>9.957632249819099</v>
      </c>
      <c r="F33" s="19">
        <f t="shared" si="13"/>
        <v>9.3745166267892692</v>
      </c>
      <c r="G33" s="19">
        <f t="shared" si="13"/>
        <v>7.7923631533929898</v>
      </c>
      <c r="H33" s="19">
        <f t="shared" si="13"/>
        <v>6.8425194258466906</v>
      </c>
      <c r="I33" s="19">
        <f t="shared" si="13"/>
        <v>6.7619408856223924</v>
      </c>
      <c r="J33" s="19">
        <f t="shared" si="13"/>
        <v>5.8847385870902009</v>
      </c>
      <c r="K33" s="19">
        <f t="shared" si="13"/>
        <v>4.2336803462243013</v>
      </c>
      <c r="L33" s="19">
        <f t="shared" si="13"/>
        <v>5.0603432113822269</v>
      </c>
      <c r="M33" s="19">
        <f t="shared" si="13"/>
        <v>5.3308879231015354</v>
      </c>
      <c r="N33" s="19">
        <f t="shared" si="13"/>
        <v>6.51318032689354</v>
      </c>
      <c r="O33" s="19">
        <f t="shared" si="13"/>
        <v>5.8091464691322532</v>
      </c>
      <c r="P33" s="19">
        <f t="shared" si="13"/>
        <v>7.2630504258356048</v>
      </c>
      <c r="Q33" s="19">
        <f t="shared" si="13"/>
        <v>7.2019287176842059</v>
      </c>
      <c r="R33" s="19">
        <f t="shared" si="13"/>
        <v>5.3857701359303434</v>
      </c>
      <c r="S33" s="19">
        <f t="shared" si="13"/>
        <v>2.3454964520582089</v>
      </c>
      <c r="T33" s="19">
        <f t="shared" si="13"/>
        <v>1.4131683560325723</v>
      </c>
      <c r="U33" s="19">
        <f t="shared" si="13"/>
        <v>2.3102860642900058</v>
      </c>
      <c r="V33" s="19">
        <f t="shared" si="13"/>
        <v>2.6456700508598194</v>
      </c>
      <c r="W33" s="19">
        <f t="shared" si="13"/>
        <v>2.4122754002190239</v>
      </c>
      <c r="X33" s="19">
        <f t="shared" si="13"/>
        <v>2.6844496551531103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2.482428087876877</v>
      </c>
      <c r="D36" s="8">
        <v>2.6008208637189294</v>
      </c>
      <c r="E36" s="8">
        <v>2.7554214839045055</v>
      </c>
      <c r="F36" s="8">
        <v>3.5325246750754662</v>
      </c>
      <c r="G36" s="8">
        <v>2.5467722435261346</v>
      </c>
      <c r="H36" s="8">
        <v>2.3021296137761409</v>
      </c>
      <c r="I36" s="8">
        <v>2.3973656009952342</v>
      </c>
      <c r="J36" s="8">
        <v>2.2362687856468257</v>
      </c>
      <c r="K36" s="8">
        <v>1.0317632056630481</v>
      </c>
      <c r="L36" s="8">
        <v>1.069384375294633</v>
      </c>
      <c r="M36" s="8">
        <v>0.51511499509494707</v>
      </c>
      <c r="N36" s="8">
        <v>0.58937268857484082</v>
      </c>
      <c r="O36" s="8">
        <v>0.63271609024722864</v>
      </c>
      <c r="P36" s="8">
        <v>0.58709058877722453</v>
      </c>
      <c r="Q36" s="8">
        <v>0.62442111390143407</v>
      </c>
      <c r="R36" s="8">
        <v>0.53434868536388391</v>
      </c>
      <c r="S36" s="8">
        <v>0.37475024366357795</v>
      </c>
      <c r="T36" s="8">
        <v>0.31320738355073768</v>
      </c>
      <c r="U36" s="8">
        <v>1.7254111752160817</v>
      </c>
      <c r="V36" s="8">
        <v>2.084526925928651</v>
      </c>
      <c r="W36" s="8">
        <v>2.3428900992823416</v>
      </c>
      <c r="X36" s="8">
        <v>2.6054424511357603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6.3537986070586139E-2</v>
      </c>
      <c r="I41" s="8">
        <v>0.11314219388846884</v>
      </c>
      <c r="J41" s="8">
        <v>7.5752774621778637E-2</v>
      </c>
      <c r="K41" s="8">
        <v>9.0736969770222192E-2</v>
      </c>
      <c r="L41" s="8">
        <v>0.10636464125112385</v>
      </c>
      <c r="M41" s="8">
        <v>9.1132977686973329E-2</v>
      </c>
      <c r="N41" s="8">
        <v>0.17812654443319728</v>
      </c>
      <c r="O41" s="8">
        <v>0.14812491722022872</v>
      </c>
      <c r="P41" s="8">
        <v>0.14743534922392393</v>
      </c>
      <c r="Q41" s="8">
        <v>0.15175450456269232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1.3559024339352923</v>
      </c>
      <c r="D43" s="8">
        <v>3.5514964232808994</v>
      </c>
      <c r="E43" s="8">
        <v>2.2575724888547199</v>
      </c>
      <c r="F43" s="8">
        <v>0.77180739102044815</v>
      </c>
      <c r="G43" s="8">
        <v>0.69554013997224939</v>
      </c>
      <c r="H43" s="8">
        <v>0.6061678298266342</v>
      </c>
      <c r="I43" s="8">
        <v>0.59983088123141592</v>
      </c>
      <c r="J43" s="8">
        <v>0.4700506284535349</v>
      </c>
      <c r="K43" s="8">
        <v>0.31697166613812783</v>
      </c>
      <c r="L43" s="8">
        <v>0.46187554695053779</v>
      </c>
      <c r="M43" s="8">
        <v>0.42182811286425237</v>
      </c>
      <c r="N43" s="8">
        <v>0.43316723386342931</v>
      </c>
      <c r="O43" s="8">
        <v>0.16269788282876296</v>
      </c>
      <c r="P43" s="8">
        <v>0.41502710037196222</v>
      </c>
      <c r="Q43" s="8">
        <v>0.52367713442702568</v>
      </c>
      <c r="R43" s="8">
        <v>3.0454885726103068E-2</v>
      </c>
      <c r="S43" s="8">
        <v>3.9305997688778432E-2</v>
      </c>
      <c r="T43" s="8">
        <v>3.7772124490811063E-2</v>
      </c>
      <c r="U43" s="8">
        <v>0.17607701748961507</v>
      </c>
      <c r="V43" s="8">
        <v>0.13850057952010592</v>
      </c>
      <c r="W43" s="8">
        <v>3.9733864254163684E-2</v>
      </c>
      <c r="X43" s="8">
        <v>3.2629500092350307E-2</v>
      </c>
    </row>
    <row r="44" spans="1:24" ht="11.25" customHeight="1" x14ac:dyDescent="0.2">
      <c r="A44" s="28" t="s">
        <v>74</v>
      </c>
      <c r="B44" s="7" t="s">
        <v>75</v>
      </c>
      <c r="C44" s="8">
        <v>5.7126795980833096</v>
      </c>
      <c r="D44" s="8">
        <v>4.7013725058623583</v>
      </c>
      <c r="E44" s="8">
        <v>4.9446382770598731</v>
      </c>
      <c r="F44" s="8">
        <v>5.0701845606933542</v>
      </c>
      <c r="G44" s="8">
        <v>4.5500507698946056</v>
      </c>
      <c r="H44" s="8">
        <v>3.8706839961733293</v>
      </c>
      <c r="I44" s="8">
        <v>3.6516022095072738</v>
      </c>
      <c r="J44" s="8">
        <v>3.1026663983680618</v>
      </c>
      <c r="K44" s="8">
        <v>2.7942085046529028</v>
      </c>
      <c r="L44" s="8">
        <v>3.4227186478859317</v>
      </c>
      <c r="M44" s="8">
        <v>4.302811837455363</v>
      </c>
      <c r="N44" s="8">
        <v>5.3125138600220723</v>
      </c>
      <c r="O44" s="8">
        <v>4.8656075788360331</v>
      </c>
      <c r="P44" s="8">
        <v>6.1134973874624938</v>
      </c>
      <c r="Q44" s="8">
        <v>5.9020759647930543</v>
      </c>
      <c r="R44" s="8">
        <v>4.8209665648403561</v>
      </c>
      <c r="S44" s="8">
        <v>1.9314402107058526</v>
      </c>
      <c r="T44" s="8">
        <v>1.0621888479910235</v>
      </c>
      <c r="U44" s="8">
        <v>0.40879787158430919</v>
      </c>
      <c r="V44" s="8">
        <v>0.42264254541106294</v>
      </c>
      <c r="W44" s="8">
        <v>2.9651436682518333E-2</v>
      </c>
      <c r="X44" s="8">
        <v>4.6377703924999583E-2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27.683764682848786</v>
      </c>
      <c r="D51" s="27">
        <v>32.61243857463058</v>
      </c>
      <c r="E51" s="27">
        <v>35.508962521308163</v>
      </c>
      <c r="F51" s="27">
        <v>38.532245804980072</v>
      </c>
      <c r="G51" s="27">
        <v>37.127446994018214</v>
      </c>
      <c r="H51" s="27">
        <v>38.404868891043542</v>
      </c>
      <c r="I51" s="27">
        <v>38.968019646867894</v>
      </c>
      <c r="J51" s="27">
        <v>44.46561876944503</v>
      </c>
      <c r="K51" s="27">
        <v>41.575140053584228</v>
      </c>
      <c r="L51" s="27">
        <v>53.884513865792897</v>
      </c>
      <c r="M51" s="27">
        <v>60.69809449011197</v>
      </c>
      <c r="N51" s="27">
        <v>65.054274188846989</v>
      </c>
      <c r="O51" s="27">
        <v>63.009092589040115</v>
      </c>
      <c r="P51" s="27">
        <v>75.355810874387572</v>
      </c>
      <c r="Q51" s="27">
        <v>86.322334092958243</v>
      </c>
      <c r="R51" s="27">
        <v>91.146315673132818</v>
      </c>
      <c r="S51" s="27">
        <v>92.039117922244628</v>
      </c>
      <c r="T51" s="27">
        <v>89.694824567322129</v>
      </c>
      <c r="U51" s="27">
        <v>106.69370763502805</v>
      </c>
      <c r="V51" s="27">
        <v>93.086614770467662</v>
      </c>
      <c r="W51" s="27">
        <v>72.934103426412747</v>
      </c>
      <c r="X51" s="27">
        <v>80.767749422740309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0.58780389286036228</v>
      </c>
      <c r="P52" s="27">
        <f t="shared" si="14"/>
        <v>12.547181985814793</v>
      </c>
      <c r="Q52" s="27">
        <f t="shared" si="14"/>
        <v>12.064648077362197</v>
      </c>
      <c r="R52" s="27">
        <f t="shared" si="14"/>
        <v>13.233439546330123</v>
      </c>
      <c r="S52" s="27">
        <f t="shared" si="14"/>
        <v>13.327497601209094</v>
      </c>
      <c r="T52" s="27">
        <f t="shared" si="14"/>
        <v>13.68843811953713</v>
      </c>
      <c r="U52" s="27">
        <f t="shared" si="14"/>
        <v>0.32508058191241457</v>
      </c>
      <c r="V52" s="27">
        <f t="shared" si="14"/>
        <v>0</v>
      </c>
      <c r="W52" s="27">
        <f t="shared" si="14"/>
        <v>0.7500718619700999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0.58780389286036228</v>
      </c>
      <c r="P53" s="8">
        <v>12.547181985814793</v>
      </c>
      <c r="Q53" s="8">
        <v>12.064648077362197</v>
      </c>
      <c r="R53" s="8">
        <v>13.233439546330123</v>
      </c>
      <c r="S53" s="8">
        <v>13.327497601209094</v>
      </c>
      <c r="T53" s="8">
        <v>13.68843811953713</v>
      </c>
      <c r="U53" s="8">
        <v>0.32508058191241457</v>
      </c>
      <c r="V53" s="8">
        <v>0</v>
      </c>
      <c r="W53" s="8">
        <v>0.7500718619700999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5.625218544802027E-4</v>
      </c>
      <c r="I61" s="49">
        <f t="shared" si="15"/>
        <v>3.3876146965945851E-3</v>
      </c>
      <c r="J61" s="49">
        <f t="shared" si="15"/>
        <v>3.8316896389782073E-3</v>
      </c>
      <c r="K61" s="49">
        <f t="shared" si="15"/>
        <v>6.3995721964098754E-3</v>
      </c>
      <c r="L61" s="49">
        <f t="shared" si="15"/>
        <v>1.4640336820166654E-2</v>
      </c>
      <c r="M61" s="49">
        <f t="shared" si="15"/>
        <v>1.5905260379127033E-2</v>
      </c>
      <c r="N61" s="49">
        <f t="shared" si="15"/>
        <v>6.4380573344054517E-2</v>
      </c>
      <c r="O61" s="49">
        <f t="shared" si="15"/>
        <v>7.6882051782409741E-2</v>
      </c>
      <c r="P61" s="49">
        <f t="shared" si="15"/>
        <v>28.325996622194022</v>
      </c>
      <c r="Q61" s="49">
        <f t="shared" si="15"/>
        <v>2.4619416611275202</v>
      </c>
      <c r="R61" s="49">
        <f t="shared" si="15"/>
        <v>2.3492532569475002</v>
      </c>
      <c r="S61" s="49">
        <f t="shared" si="15"/>
        <v>2.1907778661817359</v>
      </c>
      <c r="T61" s="49">
        <f t="shared" si="15"/>
        <v>1.7368120127450482</v>
      </c>
      <c r="U61" s="49">
        <f t="shared" si="15"/>
        <v>2.7990807203248629</v>
      </c>
      <c r="V61" s="49">
        <f t="shared" si="15"/>
        <v>7.5532566648499916E-2</v>
      </c>
      <c r="W61" s="49">
        <f t="shared" si="15"/>
        <v>2.1561492980212935</v>
      </c>
      <c r="X61" s="49">
        <f t="shared" si="15"/>
        <v>1.8886632084645028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27.589209709041434</v>
      </c>
      <c r="Q62" s="52">
        <v>1.7044465405038971</v>
      </c>
      <c r="R62" s="52">
        <v>1.6173257406901682</v>
      </c>
      <c r="S62" s="52">
        <v>1.4825243062030917</v>
      </c>
      <c r="T62" s="52">
        <v>1.0468111410350514</v>
      </c>
      <c r="U62" s="52">
        <v>2.0004663414517156</v>
      </c>
      <c r="V62" s="52">
        <v>3.4206887560627153E-3</v>
      </c>
      <c r="W62" s="52">
        <v>2.1554004944722767</v>
      </c>
      <c r="X62" s="52">
        <v>1.8879279168498635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0.63421801343434647</v>
      </c>
      <c r="Q63" s="52">
        <v>0.61871260075870582</v>
      </c>
      <c r="R63" s="52">
        <v>0.58800148249435702</v>
      </c>
      <c r="S63" s="52">
        <v>0.54132387993797537</v>
      </c>
      <c r="T63" s="52">
        <v>0.53571501153455581</v>
      </c>
      <c r="U63" s="52">
        <v>0.63600434242804249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2.4695342207425928E-3</v>
      </c>
      <c r="L64" s="52">
        <v>7.025748413424327E-3</v>
      </c>
      <c r="M64" s="52">
        <v>8.4523399585409945E-3</v>
      </c>
      <c r="N64" s="52">
        <v>5.5981559906134751E-2</v>
      </c>
      <c r="O64" s="52">
        <v>6.9306262356205989E-2</v>
      </c>
      <c r="P64" s="52">
        <v>9.3733934642337383E-2</v>
      </c>
      <c r="Q64" s="52">
        <v>0.12749972670202894</v>
      </c>
      <c r="R64" s="52">
        <v>0.14301385209311096</v>
      </c>
      <c r="S64" s="52">
        <v>0.16606831471598815</v>
      </c>
      <c r="T64" s="52">
        <v>0.15343668452601675</v>
      </c>
      <c r="U64" s="52">
        <v>0.16174015262462493</v>
      </c>
      <c r="V64" s="52">
        <v>7.1267920382761266E-2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5.625218544802027E-4</v>
      </c>
      <c r="I69" s="52">
        <v>3.3876146965945851E-3</v>
      </c>
      <c r="J69" s="52">
        <v>3.8316896389782073E-3</v>
      </c>
      <c r="K69" s="52">
        <v>3.930037975667283E-3</v>
      </c>
      <c r="L69" s="52">
        <v>7.6145884067423267E-3</v>
      </c>
      <c r="M69" s="52">
        <v>7.4529204205860365E-3</v>
      </c>
      <c r="N69" s="52">
        <v>8.3990134379197719E-3</v>
      </c>
      <c r="O69" s="52">
        <v>7.5757894262037549E-3</v>
      </c>
      <c r="P69" s="52">
        <v>8.8349650759069129E-3</v>
      </c>
      <c r="Q69" s="52">
        <v>1.1282793162888273E-2</v>
      </c>
      <c r="R69" s="52">
        <v>9.121816698641151E-4</v>
      </c>
      <c r="S69" s="52">
        <v>8.6136532468072968E-4</v>
      </c>
      <c r="T69" s="52">
        <v>8.491756494242831E-4</v>
      </c>
      <c r="U69" s="52">
        <v>8.6988382047965775E-4</v>
      </c>
      <c r="V69" s="52">
        <v>8.4395750967593242E-4</v>
      </c>
      <c r="W69" s="52">
        <v>7.4880354901681186E-4</v>
      </c>
      <c r="X69" s="52">
        <v>7.3529161463932013E-4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155.12864099810136</v>
      </c>
      <c r="D2" s="21">
        <f t="shared" ref="D2:X2" si="0">SUM(D3,D17,D22,D25,D26,D51,D52)</f>
        <v>160.22749299152764</v>
      </c>
      <c r="E2" s="21">
        <f t="shared" si="0"/>
        <v>163.58816773286352</v>
      </c>
      <c r="F2" s="21">
        <f t="shared" si="0"/>
        <v>163.6739608477348</v>
      </c>
      <c r="G2" s="21">
        <f t="shared" si="0"/>
        <v>177.52504005735167</v>
      </c>
      <c r="H2" s="21">
        <f t="shared" si="0"/>
        <v>173.18116945493639</v>
      </c>
      <c r="I2" s="21">
        <f t="shared" si="0"/>
        <v>176.9027499100319</v>
      </c>
      <c r="J2" s="21">
        <f t="shared" si="0"/>
        <v>201.59822775641402</v>
      </c>
      <c r="K2" s="21">
        <f t="shared" si="0"/>
        <v>209.341215165699</v>
      </c>
      <c r="L2" s="21">
        <f t="shared" si="0"/>
        <v>177.15608519158226</v>
      </c>
      <c r="M2" s="21">
        <f t="shared" si="0"/>
        <v>175.81354180192926</v>
      </c>
      <c r="N2" s="21">
        <f t="shared" si="0"/>
        <v>183.9900487441235</v>
      </c>
      <c r="O2" s="21">
        <f t="shared" si="0"/>
        <v>179.66343044409336</v>
      </c>
      <c r="P2" s="21">
        <f t="shared" si="0"/>
        <v>187.92834410471229</v>
      </c>
      <c r="Q2" s="21">
        <f t="shared" si="0"/>
        <v>193.48991477478978</v>
      </c>
      <c r="R2" s="21">
        <f t="shared" si="0"/>
        <v>197.27265193244756</v>
      </c>
      <c r="S2" s="21">
        <f t="shared" si="0"/>
        <v>209.97165010319881</v>
      </c>
      <c r="T2" s="21">
        <f t="shared" si="0"/>
        <v>204.40665585789199</v>
      </c>
      <c r="U2" s="21">
        <f t="shared" si="0"/>
        <v>218.10548178597199</v>
      </c>
      <c r="V2" s="21">
        <f t="shared" si="0"/>
        <v>204.97185628662723</v>
      </c>
      <c r="W2" s="21">
        <f t="shared" si="0"/>
        <v>193.67580398102993</v>
      </c>
      <c r="X2" s="21">
        <f t="shared" si="0"/>
        <v>214.56717431378797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16.002073680845619</v>
      </c>
      <c r="D3" s="24">
        <f t="shared" ref="D3:W3" si="2">SUM(D4,D8,D11)</f>
        <v>7.9579799590203999</v>
      </c>
      <c r="E3" s="24">
        <f t="shared" si="2"/>
        <v>15.804346903990774</v>
      </c>
      <c r="F3" s="24">
        <f t="shared" si="2"/>
        <v>13.110916799504141</v>
      </c>
      <c r="G3" s="24">
        <f t="shared" si="2"/>
        <v>15.965667964762856</v>
      </c>
      <c r="H3" s="24">
        <f t="shared" si="2"/>
        <v>12.139865211826576</v>
      </c>
      <c r="I3" s="24">
        <f t="shared" si="2"/>
        <v>11.636660402522162</v>
      </c>
      <c r="J3" s="24">
        <f t="shared" si="2"/>
        <v>13.127528112949287</v>
      </c>
      <c r="K3" s="24">
        <f t="shared" si="2"/>
        <v>13.478778645507568</v>
      </c>
      <c r="L3" s="24">
        <f t="shared" si="2"/>
        <v>14.263820188757366</v>
      </c>
      <c r="M3" s="24">
        <f t="shared" si="2"/>
        <v>10.496367535142726</v>
      </c>
      <c r="N3" s="24">
        <f t="shared" si="2"/>
        <v>11.212040339863941</v>
      </c>
      <c r="O3" s="24">
        <f t="shared" si="2"/>
        <v>10.578992155126075</v>
      </c>
      <c r="P3" s="24">
        <f t="shared" si="2"/>
        <v>11.820846710750279</v>
      </c>
      <c r="Q3" s="24">
        <f t="shared" si="2"/>
        <v>13.327394302794342</v>
      </c>
      <c r="R3" s="24">
        <f t="shared" si="2"/>
        <v>11.513775167840883</v>
      </c>
      <c r="S3" s="24">
        <f t="shared" si="2"/>
        <v>11.867584918710691</v>
      </c>
      <c r="T3" s="24">
        <f t="shared" si="2"/>
        <v>8.3986119407838125</v>
      </c>
      <c r="U3" s="24">
        <f t="shared" si="2"/>
        <v>7.337077387202382</v>
      </c>
      <c r="V3" s="24">
        <f t="shared" si="2"/>
        <v>11.50598154795486</v>
      </c>
      <c r="W3" s="24">
        <f t="shared" si="2"/>
        <v>11.654811749631639</v>
      </c>
      <c r="X3" s="24">
        <f t="shared" ref="X3" si="3">SUM(X4,X8,X11)</f>
        <v>8.7326383516814303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1.8971066285183305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6.2909425526359725E-3</v>
      </c>
      <c r="V4" s="19">
        <f t="shared" si="5"/>
        <v>0</v>
      </c>
      <c r="W4" s="19">
        <f t="shared" si="5"/>
        <v>2.1733121095459287E-2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1.8971066285183305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6.2909425526359725E-3</v>
      </c>
      <c r="V7" s="8">
        <v>0</v>
      </c>
      <c r="W7" s="8">
        <v>2.1733121095459287E-2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16.002073680845619</v>
      </c>
      <c r="D11" s="19">
        <f t="shared" si="8"/>
        <v>7.9579799590203999</v>
      </c>
      <c r="E11" s="19">
        <f t="shared" si="8"/>
        <v>15.804346903990774</v>
      </c>
      <c r="F11" s="19">
        <f t="shared" si="8"/>
        <v>13.110916799504141</v>
      </c>
      <c r="G11" s="19">
        <f t="shared" si="8"/>
        <v>15.965667964762856</v>
      </c>
      <c r="H11" s="19">
        <f t="shared" si="8"/>
        <v>12.139865211826576</v>
      </c>
      <c r="I11" s="19">
        <f t="shared" si="8"/>
        <v>11.636660402522162</v>
      </c>
      <c r="J11" s="19">
        <f t="shared" si="8"/>
        <v>13.127528112949287</v>
      </c>
      <c r="K11" s="19">
        <f t="shared" si="8"/>
        <v>13.478778645507568</v>
      </c>
      <c r="L11" s="19">
        <f t="shared" si="8"/>
        <v>12.366713560239036</v>
      </c>
      <c r="M11" s="19">
        <f t="shared" si="8"/>
        <v>10.496367535142726</v>
      </c>
      <c r="N11" s="19">
        <f t="shared" si="8"/>
        <v>11.212040339863941</v>
      </c>
      <c r="O11" s="19">
        <f t="shared" si="8"/>
        <v>10.578992155126075</v>
      </c>
      <c r="P11" s="19">
        <f t="shared" si="8"/>
        <v>11.820846710750279</v>
      </c>
      <c r="Q11" s="19">
        <f t="shared" si="8"/>
        <v>13.327394302794342</v>
      </c>
      <c r="R11" s="19">
        <f t="shared" si="8"/>
        <v>11.513775167840883</v>
      </c>
      <c r="S11" s="19">
        <f t="shared" si="8"/>
        <v>11.867584918710691</v>
      </c>
      <c r="T11" s="19">
        <f t="shared" si="8"/>
        <v>8.3986119407838125</v>
      </c>
      <c r="U11" s="19">
        <f t="shared" si="8"/>
        <v>7.3307864446497462</v>
      </c>
      <c r="V11" s="19">
        <f t="shared" si="8"/>
        <v>11.50598154795486</v>
      </c>
      <c r="W11" s="19">
        <f t="shared" si="8"/>
        <v>11.633078628536179</v>
      </c>
      <c r="X11" s="19">
        <f t="shared" si="8"/>
        <v>8.7326383516814303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16.002073680845619</v>
      </c>
      <c r="D13" s="8">
        <v>7.9579799590203999</v>
      </c>
      <c r="E13" s="8">
        <v>15.804346903990774</v>
      </c>
      <c r="F13" s="8">
        <v>13.110916799504141</v>
      </c>
      <c r="G13" s="8">
        <v>15.965667964762856</v>
      </c>
      <c r="H13" s="8">
        <v>12.139865211826576</v>
      </c>
      <c r="I13" s="8">
        <v>11.636660402522162</v>
      </c>
      <c r="J13" s="8">
        <v>13.127528112949287</v>
      </c>
      <c r="K13" s="8">
        <v>13.478778645507568</v>
      </c>
      <c r="L13" s="8">
        <v>12.366713560239036</v>
      </c>
      <c r="M13" s="8">
        <v>10.496367535142726</v>
      </c>
      <c r="N13" s="8">
        <v>11.212040339863941</v>
      </c>
      <c r="O13" s="8">
        <v>10.578992155126075</v>
      </c>
      <c r="P13" s="8">
        <v>11.820846710750279</v>
      </c>
      <c r="Q13" s="8">
        <v>13.327394302794342</v>
      </c>
      <c r="R13" s="8">
        <v>11.513775167840883</v>
      </c>
      <c r="S13" s="8">
        <v>11.867584918710691</v>
      </c>
      <c r="T13" s="8">
        <v>8.3986119407838125</v>
      </c>
      <c r="U13" s="8">
        <v>7.3307864446497462</v>
      </c>
      <c r="V13" s="8">
        <v>11.50598154795486</v>
      </c>
      <c r="W13" s="8">
        <v>11.633078628536179</v>
      </c>
      <c r="X13" s="8">
        <v>8.7326383516814303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37.303482000104523</v>
      </c>
      <c r="D26" s="27">
        <f t="shared" si="11"/>
        <v>39.268791607137807</v>
      </c>
      <c r="E26" s="27">
        <f t="shared" si="11"/>
        <v>33.640423350180903</v>
      </c>
      <c r="F26" s="27">
        <f t="shared" si="11"/>
        <v>30.758649853210741</v>
      </c>
      <c r="G26" s="27">
        <f t="shared" si="11"/>
        <v>29.393849086607013</v>
      </c>
      <c r="H26" s="27">
        <f t="shared" si="11"/>
        <v>25.432792054153314</v>
      </c>
      <c r="I26" s="27">
        <f t="shared" si="11"/>
        <v>25.387825274377612</v>
      </c>
      <c r="J26" s="27">
        <f t="shared" si="11"/>
        <v>22.932049652909797</v>
      </c>
      <c r="K26" s="27">
        <f t="shared" si="11"/>
        <v>19.035003173775703</v>
      </c>
      <c r="L26" s="27">
        <f t="shared" si="11"/>
        <v>14.767500628617775</v>
      </c>
      <c r="M26" s="27">
        <f t="shared" si="11"/>
        <v>14.284241996898466</v>
      </c>
      <c r="N26" s="27">
        <f t="shared" si="11"/>
        <v>16.725868713106465</v>
      </c>
      <c r="O26" s="27">
        <f t="shared" si="11"/>
        <v>15.156372610867752</v>
      </c>
      <c r="P26" s="27">
        <f t="shared" si="11"/>
        <v>15.709564414164399</v>
      </c>
      <c r="Q26" s="27">
        <f t="shared" si="11"/>
        <v>13.944726162315797</v>
      </c>
      <c r="R26" s="27">
        <f t="shared" si="11"/>
        <v>10.577569104069658</v>
      </c>
      <c r="S26" s="27">
        <f t="shared" si="11"/>
        <v>4.9873676679417933</v>
      </c>
      <c r="T26" s="27">
        <f t="shared" si="11"/>
        <v>3.0460094439674288</v>
      </c>
      <c r="U26" s="27">
        <f t="shared" si="11"/>
        <v>4.5359545357099957</v>
      </c>
      <c r="V26" s="27">
        <f t="shared" si="11"/>
        <v>5.425583229140182</v>
      </c>
      <c r="W26" s="27">
        <f t="shared" si="11"/>
        <v>5.8045759197809774</v>
      </c>
      <c r="X26" s="27">
        <f t="shared" si="11"/>
        <v>6.6305903048468888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37.303482000104523</v>
      </c>
      <c r="D33" s="19">
        <f t="shared" si="13"/>
        <v>39.268791607137807</v>
      </c>
      <c r="E33" s="19">
        <f t="shared" si="13"/>
        <v>33.640423350180903</v>
      </c>
      <c r="F33" s="19">
        <f t="shared" si="13"/>
        <v>30.758649853210741</v>
      </c>
      <c r="G33" s="19">
        <f t="shared" si="13"/>
        <v>29.393849086607013</v>
      </c>
      <c r="H33" s="19">
        <f t="shared" si="13"/>
        <v>25.432792054153314</v>
      </c>
      <c r="I33" s="19">
        <f t="shared" si="13"/>
        <v>25.387825274377612</v>
      </c>
      <c r="J33" s="19">
        <f t="shared" si="13"/>
        <v>22.932049652909797</v>
      </c>
      <c r="K33" s="19">
        <f t="shared" si="13"/>
        <v>19.035003173775703</v>
      </c>
      <c r="L33" s="19">
        <f t="shared" si="13"/>
        <v>14.767500628617775</v>
      </c>
      <c r="M33" s="19">
        <f t="shared" si="13"/>
        <v>14.284241996898466</v>
      </c>
      <c r="N33" s="19">
        <f t="shared" si="13"/>
        <v>16.725868713106465</v>
      </c>
      <c r="O33" s="19">
        <f t="shared" si="13"/>
        <v>15.156372610867752</v>
      </c>
      <c r="P33" s="19">
        <f t="shared" si="13"/>
        <v>15.709564414164399</v>
      </c>
      <c r="Q33" s="19">
        <f t="shared" si="13"/>
        <v>13.944726162315797</v>
      </c>
      <c r="R33" s="19">
        <f t="shared" si="13"/>
        <v>10.577569104069658</v>
      </c>
      <c r="S33" s="19">
        <f t="shared" si="13"/>
        <v>4.9873676679417933</v>
      </c>
      <c r="T33" s="19">
        <f t="shared" si="13"/>
        <v>3.0460094439674288</v>
      </c>
      <c r="U33" s="19">
        <f t="shared" si="13"/>
        <v>4.5359545357099957</v>
      </c>
      <c r="V33" s="19">
        <f t="shared" si="13"/>
        <v>5.425583229140182</v>
      </c>
      <c r="W33" s="19">
        <f t="shared" si="13"/>
        <v>5.8045759197809774</v>
      </c>
      <c r="X33" s="19">
        <f t="shared" si="13"/>
        <v>6.6305903048468888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9.1279466721231231</v>
      </c>
      <c r="D36" s="8">
        <v>9.0095538962810693</v>
      </c>
      <c r="E36" s="8">
        <v>8.8549532760954914</v>
      </c>
      <c r="F36" s="8">
        <v>10.980500564924537</v>
      </c>
      <c r="G36" s="8">
        <v>9.0636025164738658</v>
      </c>
      <c r="H36" s="8">
        <v>8.1270131462238613</v>
      </c>
      <c r="I36" s="8">
        <v>8.6035388790047662</v>
      </c>
      <c r="J36" s="8">
        <v>8.3234909743531755</v>
      </c>
      <c r="K36" s="8">
        <v>4.3873657543369511</v>
      </c>
      <c r="L36" s="8">
        <v>2.9390809847053685</v>
      </c>
      <c r="M36" s="8">
        <v>1.281493444905053</v>
      </c>
      <c r="N36" s="8">
        <v>1.4134970314251594</v>
      </c>
      <c r="O36" s="8">
        <v>1.5382520297527718</v>
      </c>
      <c r="P36" s="8">
        <v>1.1572710512227755</v>
      </c>
      <c r="Q36" s="8">
        <v>1.1244837260985661</v>
      </c>
      <c r="R36" s="8">
        <v>0.95854683463611612</v>
      </c>
      <c r="S36" s="8">
        <v>0.73401771633642232</v>
      </c>
      <c r="T36" s="8">
        <v>0.62678069644926238</v>
      </c>
      <c r="U36" s="8">
        <v>3.329580304783919</v>
      </c>
      <c r="V36" s="8">
        <v>4.2100766740713507</v>
      </c>
      <c r="W36" s="8">
        <v>5.6308802207176596</v>
      </c>
      <c r="X36" s="8">
        <v>6.424849028864239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0.11195553392941386</v>
      </c>
      <c r="I41" s="8">
        <v>0.20264260611153118</v>
      </c>
      <c r="J41" s="8">
        <v>0.14011978537822137</v>
      </c>
      <c r="K41" s="8">
        <v>0.19088095022977788</v>
      </c>
      <c r="L41" s="8">
        <v>0.14393363874887616</v>
      </c>
      <c r="M41" s="8">
        <v>0.11153874231302668</v>
      </c>
      <c r="N41" s="8">
        <v>0.21168649556680283</v>
      </c>
      <c r="O41" s="8">
        <v>0.17879000277977117</v>
      </c>
      <c r="P41" s="8">
        <v>0.13910053077607609</v>
      </c>
      <c r="Q41" s="8">
        <v>0.13504021543730768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4.9871168460647048</v>
      </c>
      <c r="D43" s="8">
        <v>12.305785016719099</v>
      </c>
      <c r="E43" s="8">
        <v>7.2569564311452792</v>
      </c>
      <c r="F43" s="8">
        <v>2.3997022489795534</v>
      </c>
      <c r="G43" s="8">
        <v>2.4759695000277517</v>
      </c>
      <c r="H43" s="8">
        <v>2.1403931301733654</v>
      </c>
      <c r="I43" s="8">
        <v>2.1531323187685847</v>
      </c>
      <c r="J43" s="8">
        <v>1.7499260915464649</v>
      </c>
      <c r="K43" s="8">
        <v>1.3481442538618724</v>
      </c>
      <c r="L43" s="8">
        <v>1.2696636130494621</v>
      </c>
      <c r="M43" s="8">
        <v>1.0496200471357475</v>
      </c>
      <c r="N43" s="8">
        <v>1.0390812061365708</v>
      </c>
      <c r="O43" s="8">
        <v>0.39563079717123706</v>
      </c>
      <c r="P43" s="8">
        <v>0.8182043796280376</v>
      </c>
      <c r="Q43" s="8">
        <v>0.94323610557297421</v>
      </c>
      <c r="R43" s="8">
        <v>5.4641554273896928E-2</v>
      </c>
      <c r="S43" s="8">
        <v>7.7001362311221552E-2</v>
      </c>
      <c r="T43" s="8">
        <v>7.5600875509188953E-2</v>
      </c>
      <c r="U43" s="8">
        <v>0.33983682251038494</v>
      </c>
      <c r="V43" s="8">
        <v>0.27977910047989407</v>
      </c>
      <c r="W43" s="8">
        <v>9.5513455745836293E-2</v>
      </c>
      <c r="X43" s="8">
        <v>8.0476739907649711E-2</v>
      </c>
    </row>
    <row r="44" spans="1:24" ht="11.25" customHeight="1" x14ac:dyDescent="0.2">
      <c r="A44" s="28" t="s">
        <v>74</v>
      </c>
      <c r="B44" s="7" t="s">
        <v>75</v>
      </c>
      <c r="C44" s="8">
        <v>23.188418481916692</v>
      </c>
      <c r="D44" s="8">
        <v>17.953452694137638</v>
      </c>
      <c r="E44" s="8">
        <v>17.528513642940133</v>
      </c>
      <c r="F44" s="8">
        <v>17.37844703930665</v>
      </c>
      <c r="G44" s="8">
        <v>17.854277070105397</v>
      </c>
      <c r="H44" s="8">
        <v>15.053430243826673</v>
      </c>
      <c r="I44" s="8">
        <v>14.42851147049273</v>
      </c>
      <c r="J44" s="8">
        <v>12.718512801631936</v>
      </c>
      <c r="K44" s="8">
        <v>13.108612215347101</v>
      </c>
      <c r="L44" s="8">
        <v>10.414822392114068</v>
      </c>
      <c r="M44" s="8">
        <v>11.841589762544638</v>
      </c>
      <c r="N44" s="8">
        <v>14.061603979977932</v>
      </c>
      <c r="O44" s="8">
        <v>13.043699781163973</v>
      </c>
      <c r="P44" s="8">
        <v>13.59498845253751</v>
      </c>
      <c r="Q44" s="8">
        <v>11.741966115206949</v>
      </c>
      <c r="R44" s="8">
        <v>9.5643807151596452</v>
      </c>
      <c r="S44" s="8">
        <v>4.1763485892941494</v>
      </c>
      <c r="T44" s="8">
        <v>2.3436278720089776</v>
      </c>
      <c r="U44" s="8">
        <v>0.86653740841569116</v>
      </c>
      <c r="V44" s="8">
        <v>0.93572745458893736</v>
      </c>
      <c r="W44" s="8">
        <v>7.8182243317481706E-2</v>
      </c>
      <c r="X44" s="8">
        <v>0.1252645360750004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101.82308531715123</v>
      </c>
      <c r="D51" s="27">
        <v>113.00072142536942</v>
      </c>
      <c r="E51" s="27">
        <v>114.14339747869185</v>
      </c>
      <c r="F51" s="27">
        <v>119.80439419501991</v>
      </c>
      <c r="G51" s="27">
        <v>132.16552300598181</v>
      </c>
      <c r="H51" s="27">
        <v>135.6085121889565</v>
      </c>
      <c r="I51" s="27">
        <v>139.87826423313211</v>
      </c>
      <c r="J51" s="27">
        <v>165.53864999055494</v>
      </c>
      <c r="K51" s="27">
        <v>176.82743334641575</v>
      </c>
      <c r="L51" s="27">
        <v>148.12476437420713</v>
      </c>
      <c r="M51" s="27">
        <v>151.03293226988808</v>
      </c>
      <c r="N51" s="27">
        <v>156.05213969115309</v>
      </c>
      <c r="O51" s="27">
        <v>153.2185735709599</v>
      </c>
      <c r="P51" s="27">
        <v>148.5600685656124</v>
      </c>
      <c r="Q51" s="27">
        <v>155.48195038704185</v>
      </c>
      <c r="R51" s="27">
        <v>163.53291880686714</v>
      </c>
      <c r="S51" s="27">
        <v>180.30676951775544</v>
      </c>
      <c r="T51" s="27">
        <v>179.52411619267789</v>
      </c>
      <c r="U51" s="27">
        <v>205.92381164497201</v>
      </c>
      <c r="V51" s="27">
        <v>188.04029150953218</v>
      </c>
      <c r="W51" s="27">
        <v>175.32118737358741</v>
      </c>
      <c r="X51" s="27">
        <v>199.20394565725965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0.70949210713963784</v>
      </c>
      <c r="P52" s="27">
        <f t="shared" si="14"/>
        <v>11.837864414185209</v>
      </c>
      <c r="Q52" s="27">
        <f t="shared" si="14"/>
        <v>10.735843922637802</v>
      </c>
      <c r="R52" s="27">
        <f t="shared" si="14"/>
        <v>11.648388853669875</v>
      </c>
      <c r="S52" s="27">
        <f t="shared" si="14"/>
        <v>12.809927998790906</v>
      </c>
      <c r="T52" s="27">
        <f t="shared" si="14"/>
        <v>13.437918280462872</v>
      </c>
      <c r="U52" s="27">
        <f t="shared" si="14"/>
        <v>0.3086382180875854</v>
      </c>
      <c r="V52" s="27">
        <f t="shared" si="14"/>
        <v>0</v>
      </c>
      <c r="W52" s="27">
        <f t="shared" si="14"/>
        <v>0.8952289380299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0.70949210713963784</v>
      </c>
      <c r="P53" s="8">
        <v>11.837864414185209</v>
      </c>
      <c r="Q53" s="8">
        <v>10.735843922637802</v>
      </c>
      <c r="R53" s="8">
        <v>11.648388853669875</v>
      </c>
      <c r="S53" s="8">
        <v>12.809927998790906</v>
      </c>
      <c r="T53" s="8">
        <v>13.437918280462872</v>
      </c>
      <c r="U53" s="8">
        <v>0.3086382180875854</v>
      </c>
      <c r="V53" s="8">
        <v>0</v>
      </c>
      <c r="W53" s="8">
        <v>0.8952289380299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1.9862781455197973E-3</v>
      </c>
      <c r="I61" s="49">
        <f t="shared" si="15"/>
        <v>1.2160065303405415E-2</v>
      </c>
      <c r="J61" s="49">
        <f t="shared" si="15"/>
        <v>1.426479036102179E-2</v>
      </c>
      <c r="K61" s="49">
        <f t="shared" si="15"/>
        <v>2.7218667803590127E-2</v>
      </c>
      <c r="L61" s="49">
        <f t="shared" si="15"/>
        <v>4.0245263179833339E-2</v>
      </c>
      <c r="M61" s="49">
        <f t="shared" si="15"/>
        <v>3.9576499620872972E-2</v>
      </c>
      <c r="N61" s="49">
        <f t="shared" si="15"/>
        <v>0.15443606665594545</v>
      </c>
      <c r="O61" s="49">
        <f t="shared" si="15"/>
        <v>0.18695330821759021</v>
      </c>
      <c r="P61" s="49">
        <f t="shared" si="15"/>
        <v>26.830109537805949</v>
      </c>
      <c r="Q61" s="49">
        <f t="shared" si="15"/>
        <v>2.3172577788724791</v>
      </c>
      <c r="R61" s="49">
        <f t="shared" si="15"/>
        <v>2.1994108230524989</v>
      </c>
      <c r="S61" s="49">
        <f t="shared" si="15"/>
        <v>2.2722717338182639</v>
      </c>
      <c r="T61" s="49">
        <f t="shared" si="15"/>
        <v>1.8623664672549511</v>
      </c>
      <c r="U61" s="49">
        <f t="shared" si="15"/>
        <v>2.8169646396751373</v>
      </c>
      <c r="V61" s="49">
        <f t="shared" si="15"/>
        <v>0.1491038333515001</v>
      </c>
      <c r="W61" s="49">
        <f t="shared" si="15"/>
        <v>2.5743227019787049</v>
      </c>
      <c r="X61" s="49">
        <f t="shared" si="15"/>
        <v>2.3172455915354973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26.029535890958542</v>
      </c>
      <c r="Q62" s="52">
        <v>1.5167182594961024</v>
      </c>
      <c r="R62" s="52">
        <v>1.4236086593098312</v>
      </c>
      <c r="S62" s="52">
        <v>1.424950893796908</v>
      </c>
      <c r="T62" s="52">
        <v>1.0276528589649483</v>
      </c>
      <c r="U62" s="52">
        <v>1.899284058548284</v>
      </c>
      <c r="V62" s="52">
        <v>3.4337112439372843E-3</v>
      </c>
      <c r="W62" s="52">
        <v>2.5725227055277218</v>
      </c>
      <c r="X62" s="52">
        <v>2.3154320831501365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0.59836438656565349</v>
      </c>
      <c r="Q63" s="52">
        <v>0.55056739924129383</v>
      </c>
      <c r="R63" s="52">
        <v>0.51757291750564283</v>
      </c>
      <c r="S63" s="52">
        <v>0.52030172006202446</v>
      </c>
      <c r="T63" s="52">
        <v>0.52591058846544381</v>
      </c>
      <c r="U63" s="52">
        <v>0.60383565757195756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1.0503425779257411E-2</v>
      </c>
      <c r="L64" s="52">
        <v>1.9313291586575666E-2</v>
      </c>
      <c r="M64" s="52">
        <v>2.1031660041459007E-2</v>
      </c>
      <c r="N64" s="52">
        <v>0.13428852009386522</v>
      </c>
      <c r="O64" s="52">
        <v>0.16853133764379397</v>
      </c>
      <c r="P64" s="52">
        <v>0.1847915853576626</v>
      </c>
      <c r="Q64" s="52">
        <v>0.229649793297971</v>
      </c>
      <c r="R64" s="52">
        <v>0.25659262790688903</v>
      </c>
      <c r="S64" s="52">
        <v>0.3253316852840118</v>
      </c>
      <c r="T64" s="52">
        <v>0.30710339547398335</v>
      </c>
      <c r="U64" s="52">
        <v>0.3121660073753752</v>
      </c>
      <c r="V64" s="52">
        <v>0.14396527961723873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1.9862781455197973E-3</v>
      </c>
      <c r="I69" s="52">
        <v>1.2160065303405415E-2</v>
      </c>
      <c r="J69" s="52">
        <v>1.426479036102179E-2</v>
      </c>
      <c r="K69" s="52">
        <v>1.6715242024332715E-2</v>
      </c>
      <c r="L69" s="52">
        <v>2.0931971593257673E-2</v>
      </c>
      <c r="M69" s="52">
        <v>1.8544839579413965E-2</v>
      </c>
      <c r="N69" s="52">
        <v>2.0147546562080232E-2</v>
      </c>
      <c r="O69" s="52">
        <v>1.8421970573796242E-2</v>
      </c>
      <c r="P69" s="52">
        <v>1.7417674924093084E-2</v>
      </c>
      <c r="Q69" s="52">
        <v>2.0322326837111732E-2</v>
      </c>
      <c r="R69" s="52">
        <v>1.6366183301358848E-3</v>
      </c>
      <c r="S69" s="52">
        <v>1.6874346753192704E-3</v>
      </c>
      <c r="T69" s="52">
        <v>1.6996243505757167E-3</v>
      </c>
      <c r="U69" s="52">
        <v>1.6789161795203419E-3</v>
      </c>
      <c r="V69" s="52">
        <v>1.7048424903240674E-3</v>
      </c>
      <c r="W69" s="52">
        <v>1.7999964509831882E-3</v>
      </c>
      <c r="X69" s="52">
        <v>1.8135083853606799E-3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1283.1119518240334</v>
      </c>
      <c r="D2" s="21">
        <f t="shared" ref="D2:X2" si="0">SUM(D3,D17,D22,D25,D26,D51,D52)</f>
        <v>1373.780545240591</v>
      </c>
      <c r="E2" s="21">
        <f t="shared" si="0"/>
        <v>1489.3744373886589</v>
      </c>
      <c r="F2" s="21">
        <f t="shared" si="0"/>
        <v>1768.0273680795958</v>
      </c>
      <c r="G2" s="21">
        <f t="shared" si="0"/>
        <v>1835.8990700004006</v>
      </c>
      <c r="H2" s="21">
        <f t="shared" si="0"/>
        <v>1536.5601256887317</v>
      </c>
      <c r="I2" s="21">
        <f t="shared" si="0"/>
        <v>1361.8601399527827</v>
      </c>
      <c r="J2" s="21">
        <f t="shared" si="0"/>
        <v>1267.0714736524469</v>
      </c>
      <c r="K2" s="21">
        <f t="shared" si="0"/>
        <v>1354.0450759758155</v>
      </c>
      <c r="L2" s="21">
        <f t="shared" si="0"/>
        <v>1401.0977830153984</v>
      </c>
      <c r="M2" s="21">
        <f t="shared" si="0"/>
        <v>1585.1405314128324</v>
      </c>
      <c r="N2" s="21">
        <f t="shared" si="0"/>
        <v>1531.2335845788523</v>
      </c>
      <c r="O2" s="21">
        <f t="shared" si="0"/>
        <v>1549.2037083579462</v>
      </c>
      <c r="P2" s="21">
        <f t="shared" si="0"/>
        <v>1383.8623538864131</v>
      </c>
      <c r="Q2" s="21">
        <f t="shared" si="0"/>
        <v>1429.0765420119699</v>
      </c>
      <c r="R2" s="21">
        <f t="shared" si="0"/>
        <v>1420.6663051297269</v>
      </c>
      <c r="S2" s="21">
        <f t="shared" si="0"/>
        <v>1573.5854544208585</v>
      </c>
      <c r="T2" s="21">
        <f t="shared" si="0"/>
        <v>1588.2487991829998</v>
      </c>
      <c r="U2" s="21">
        <f t="shared" si="0"/>
        <v>1537.6890312455848</v>
      </c>
      <c r="V2" s="21">
        <f t="shared" si="0"/>
        <v>1425.0967393164219</v>
      </c>
      <c r="W2" s="21">
        <f t="shared" si="0"/>
        <v>1498.268977332343</v>
      </c>
      <c r="X2" s="21">
        <f t="shared" si="0"/>
        <v>1565.9262379458762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191.43719754403361</v>
      </c>
      <c r="D3" s="24">
        <f t="shared" ref="D3:W3" si="2">SUM(D4,D8,D11)</f>
        <v>222.75833692059098</v>
      </c>
      <c r="E3" s="24">
        <f t="shared" si="2"/>
        <v>214.2926485086588</v>
      </c>
      <c r="F3" s="24">
        <f t="shared" si="2"/>
        <v>223.21877491959577</v>
      </c>
      <c r="G3" s="24">
        <f t="shared" si="2"/>
        <v>193.94229776040024</v>
      </c>
      <c r="H3" s="24">
        <f t="shared" si="2"/>
        <v>123.0123475287316</v>
      </c>
      <c r="I3" s="24">
        <f t="shared" si="2"/>
        <v>78.888044952782522</v>
      </c>
      <c r="J3" s="24">
        <f t="shared" si="2"/>
        <v>57.621384132446885</v>
      </c>
      <c r="K3" s="24">
        <f t="shared" si="2"/>
        <v>49.015600975815858</v>
      </c>
      <c r="L3" s="24">
        <f t="shared" si="2"/>
        <v>48.139813855398103</v>
      </c>
      <c r="M3" s="24">
        <f t="shared" si="2"/>
        <v>50.442504412831738</v>
      </c>
      <c r="N3" s="24">
        <f t="shared" si="2"/>
        <v>47.944637218852243</v>
      </c>
      <c r="O3" s="24">
        <f t="shared" si="2"/>
        <v>47.390595237945838</v>
      </c>
      <c r="P3" s="24">
        <f t="shared" si="2"/>
        <v>60.288067846412687</v>
      </c>
      <c r="Q3" s="24">
        <f t="shared" si="2"/>
        <v>76.863544251969572</v>
      </c>
      <c r="R3" s="24">
        <f t="shared" si="2"/>
        <v>78.279495489726884</v>
      </c>
      <c r="S3" s="24">
        <f t="shared" si="2"/>
        <v>70.161610580858195</v>
      </c>
      <c r="T3" s="24">
        <f t="shared" si="2"/>
        <v>101.35629934299983</v>
      </c>
      <c r="U3" s="24">
        <f t="shared" si="2"/>
        <v>87.685150365584661</v>
      </c>
      <c r="V3" s="24">
        <f t="shared" si="2"/>
        <v>12.471255596422125</v>
      </c>
      <c r="W3" s="24">
        <f t="shared" si="2"/>
        <v>31.097108292342607</v>
      </c>
      <c r="X3" s="24">
        <f t="shared" ref="X3" si="3">SUM(X4,X8,X11)</f>
        <v>32.169400345876369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146.92399249022938</v>
      </c>
      <c r="D4" s="19">
        <f t="shared" ref="D4:W4" si="5">SUM(D5:D7)</f>
        <v>187.1477728775476</v>
      </c>
      <c r="E4" s="19">
        <f t="shared" si="5"/>
        <v>181.64950519060648</v>
      </c>
      <c r="F4" s="19">
        <f t="shared" si="5"/>
        <v>181.6729905907826</v>
      </c>
      <c r="G4" s="19">
        <f t="shared" si="5"/>
        <v>164.26695400312667</v>
      </c>
      <c r="H4" s="19">
        <f t="shared" si="5"/>
        <v>94.666291387459367</v>
      </c>
      <c r="I4" s="19">
        <f t="shared" si="5"/>
        <v>78.888044952782522</v>
      </c>
      <c r="J4" s="19">
        <f t="shared" si="5"/>
        <v>57.621384132446885</v>
      </c>
      <c r="K4" s="19">
        <f t="shared" si="5"/>
        <v>49.015600975815858</v>
      </c>
      <c r="L4" s="19">
        <f t="shared" si="5"/>
        <v>48.139813855398103</v>
      </c>
      <c r="M4" s="19">
        <f t="shared" si="5"/>
        <v>50.442504412831738</v>
      </c>
      <c r="N4" s="19">
        <f t="shared" si="5"/>
        <v>47.944637218852243</v>
      </c>
      <c r="O4" s="19">
        <f t="shared" si="5"/>
        <v>47.390595237945838</v>
      </c>
      <c r="P4" s="19">
        <f t="shared" si="5"/>
        <v>60.288067846412687</v>
      </c>
      <c r="Q4" s="19">
        <f t="shared" si="5"/>
        <v>76.863544251969572</v>
      </c>
      <c r="R4" s="19">
        <f t="shared" si="5"/>
        <v>78.279495489726884</v>
      </c>
      <c r="S4" s="19">
        <f t="shared" si="5"/>
        <v>70.161610580858195</v>
      </c>
      <c r="T4" s="19">
        <f t="shared" si="5"/>
        <v>101.35629934299983</v>
      </c>
      <c r="U4" s="19">
        <f t="shared" si="5"/>
        <v>87.685150365584661</v>
      </c>
      <c r="V4" s="19">
        <f t="shared" si="5"/>
        <v>12.471255596422125</v>
      </c>
      <c r="W4" s="19">
        <f t="shared" si="5"/>
        <v>31.097108292342607</v>
      </c>
      <c r="X4" s="19">
        <f t="shared" ref="X4" si="6">SUM(X5:X7)</f>
        <v>32.169400345876369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146.92399249022938</v>
      </c>
      <c r="D7" s="8">
        <f>FC_IND_CPC_BC_E!D7+FC_IND_CPC_OC_E!D7+FC_IND_CPC_PH_E!D7</f>
        <v>187.1477728775476</v>
      </c>
      <c r="E7" s="8">
        <f>FC_IND_CPC_BC_E!E7+FC_IND_CPC_OC_E!E7+FC_IND_CPC_PH_E!E7</f>
        <v>181.64950519060648</v>
      </c>
      <c r="F7" s="8">
        <f>FC_IND_CPC_BC_E!F7+FC_IND_CPC_OC_E!F7+FC_IND_CPC_PH_E!F7</f>
        <v>181.6729905907826</v>
      </c>
      <c r="G7" s="8">
        <f>FC_IND_CPC_BC_E!G7+FC_IND_CPC_OC_E!G7+FC_IND_CPC_PH_E!G7</f>
        <v>164.26695400312667</v>
      </c>
      <c r="H7" s="8">
        <f>FC_IND_CPC_BC_E!H7+FC_IND_CPC_OC_E!H7+FC_IND_CPC_PH_E!H7</f>
        <v>94.666291387459367</v>
      </c>
      <c r="I7" s="8">
        <f>FC_IND_CPC_BC_E!I7+FC_IND_CPC_OC_E!I7+FC_IND_CPC_PH_E!I7</f>
        <v>78.888044952782522</v>
      </c>
      <c r="J7" s="8">
        <f>FC_IND_CPC_BC_E!J7+FC_IND_CPC_OC_E!J7+FC_IND_CPC_PH_E!J7</f>
        <v>57.621384132446885</v>
      </c>
      <c r="K7" s="8">
        <f>FC_IND_CPC_BC_E!K7+FC_IND_CPC_OC_E!K7+FC_IND_CPC_PH_E!K7</f>
        <v>49.015600975815858</v>
      </c>
      <c r="L7" s="8">
        <f>FC_IND_CPC_BC_E!L7+FC_IND_CPC_OC_E!L7+FC_IND_CPC_PH_E!L7</f>
        <v>48.139813855398103</v>
      </c>
      <c r="M7" s="8">
        <f>FC_IND_CPC_BC_E!M7+FC_IND_CPC_OC_E!M7+FC_IND_CPC_PH_E!M7</f>
        <v>50.442504412831738</v>
      </c>
      <c r="N7" s="8">
        <f>FC_IND_CPC_BC_E!N7+FC_IND_CPC_OC_E!N7+FC_IND_CPC_PH_E!N7</f>
        <v>47.944637218852243</v>
      </c>
      <c r="O7" s="8">
        <f>FC_IND_CPC_BC_E!O7+FC_IND_CPC_OC_E!O7+FC_IND_CPC_PH_E!O7</f>
        <v>47.390595237945838</v>
      </c>
      <c r="P7" s="8">
        <f>FC_IND_CPC_BC_E!P7+FC_IND_CPC_OC_E!P7+FC_IND_CPC_PH_E!P7</f>
        <v>60.288067846412687</v>
      </c>
      <c r="Q7" s="8">
        <f>FC_IND_CPC_BC_E!Q7+FC_IND_CPC_OC_E!Q7+FC_IND_CPC_PH_E!Q7</f>
        <v>76.863544251969572</v>
      </c>
      <c r="R7" s="8">
        <f>FC_IND_CPC_BC_E!R7+FC_IND_CPC_OC_E!R7+FC_IND_CPC_PH_E!R7</f>
        <v>78.279495489726884</v>
      </c>
      <c r="S7" s="8">
        <f>FC_IND_CPC_BC_E!S7+FC_IND_CPC_OC_E!S7+FC_IND_CPC_PH_E!S7</f>
        <v>70.161610580858195</v>
      </c>
      <c r="T7" s="8">
        <f>FC_IND_CPC_BC_E!T7+FC_IND_CPC_OC_E!T7+FC_IND_CPC_PH_E!T7</f>
        <v>101.35629934299983</v>
      </c>
      <c r="U7" s="8">
        <f>FC_IND_CPC_BC_E!U7+FC_IND_CPC_OC_E!U7+FC_IND_CPC_PH_E!U7</f>
        <v>87.685150365584661</v>
      </c>
      <c r="V7" s="8">
        <f>FC_IND_CPC_BC_E!V7+FC_IND_CPC_OC_E!V7+FC_IND_CPC_PH_E!V7</f>
        <v>12.471255596422125</v>
      </c>
      <c r="W7" s="8">
        <f>FC_IND_CPC_BC_E!W7+FC_IND_CPC_OC_E!W7+FC_IND_CPC_PH_E!W7</f>
        <v>31.097108292342607</v>
      </c>
      <c r="X7" s="8">
        <f>FC_IND_CPC_BC_E!X7+FC_IND_CPC_OC_E!X7+FC_IND_CPC_PH_E!X7</f>
        <v>32.169400345876369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44.513205053804214</v>
      </c>
      <c r="D11" s="19">
        <f t="shared" ref="D11:W11" si="11">SUM(D12:D16)</f>
        <v>35.610564043043375</v>
      </c>
      <c r="E11" s="19">
        <f t="shared" si="11"/>
        <v>32.643143318052331</v>
      </c>
      <c r="F11" s="19">
        <f t="shared" si="11"/>
        <v>41.545784328813177</v>
      </c>
      <c r="G11" s="19">
        <f t="shared" si="11"/>
        <v>29.675343757273577</v>
      </c>
      <c r="H11" s="19">
        <f t="shared" si="11"/>
        <v>28.346056141272221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44.513205053804214</v>
      </c>
      <c r="D13" s="8">
        <f>FC_IND_CPC_BC_E!D13+FC_IND_CPC_OC_E!D13+FC_IND_CPC_PH_E!D13</f>
        <v>35.610564043043375</v>
      </c>
      <c r="E13" s="8">
        <f>FC_IND_CPC_BC_E!E13+FC_IND_CPC_OC_E!E13+FC_IND_CPC_PH_E!E13</f>
        <v>32.643143318052331</v>
      </c>
      <c r="F13" s="8">
        <f>FC_IND_CPC_BC_E!F13+FC_IND_CPC_OC_E!F13+FC_IND_CPC_PH_E!F13</f>
        <v>41.545784328813177</v>
      </c>
      <c r="G13" s="8">
        <f>FC_IND_CPC_BC_E!G13+FC_IND_CPC_OC_E!G13+FC_IND_CPC_PH_E!G13</f>
        <v>29.675343757273577</v>
      </c>
      <c r="H13" s="8">
        <f>FC_IND_CPC_BC_E!H13+FC_IND_CPC_OC_E!H13+FC_IND_CPC_PH_E!H13</f>
        <v>28.346056141272221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49.12143588</v>
      </c>
      <c r="D26" s="27">
        <f t="shared" ref="D26:W26" si="20">SUM(D27,D33)</f>
        <v>56.041776720000009</v>
      </c>
      <c r="E26" s="27">
        <f t="shared" si="20"/>
        <v>45.628667280000009</v>
      </c>
      <c r="F26" s="27">
        <f t="shared" si="20"/>
        <v>48.943501560000023</v>
      </c>
      <c r="G26" s="27">
        <f t="shared" si="20"/>
        <v>59.109251039999997</v>
      </c>
      <c r="H26" s="27">
        <f t="shared" si="20"/>
        <v>63.696820319999993</v>
      </c>
      <c r="I26" s="27">
        <f t="shared" si="20"/>
        <v>62.274782880000018</v>
      </c>
      <c r="J26" s="27">
        <f t="shared" si="20"/>
        <v>68.193953279999988</v>
      </c>
      <c r="K26" s="27">
        <f t="shared" si="20"/>
        <v>81.478115640000013</v>
      </c>
      <c r="L26" s="27">
        <f t="shared" si="20"/>
        <v>117.68728284000002</v>
      </c>
      <c r="M26" s="27">
        <f t="shared" si="20"/>
        <v>141.88319568000003</v>
      </c>
      <c r="N26" s="27">
        <f t="shared" si="20"/>
        <v>125.66986739999999</v>
      </c>
      <c r="O26" s="27">
        <f t="shared" si="20"/>
        <v>101.55335904000003</v>
      </c>
      <c r="P26" s="27">
        <f t="shared" si="20"/>
        <v>84.434200559999994</v>
      </c>
      <c r="Q26" s="27">
        <f t="shared" si="20"/>
        <v>54.222251400000012</v>
      </c>
      <c r="R26" s="27">
        <f t="shared" si="20"/>
        <v>55.993568760000002</v>
      </c>
      <c r="S26" s="27">
        <f t="shared" si="20"/>
        <v>58.830511679999994</v>
      </c>
      <c r="T26" s="27">
        <f t="shared" si="20"/>
        <v>54.962673479999992</v>
      </c>
      <c r="U26" s="27">
        <f t="shared" si="20"/>
        <v>38.351872080000007</v>
      </c>
      <c r="V26" s="27">
        <f t="shared" si="20"/>
        <v>40.371625799999997</v>
      </c>
      <c r="W26" s="27">
        <f t="shared" si="20"/>
        <v>53.761125239999998</v>
      </c>
      <c r="X26" s="27">
        <f t="shared" ref="X26" si="21">SUM(X27,X33)</f>
        <v>32.663730240000007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49.12143588</v>
      </c>
      <c r="D33" s="19">
        <f t="shared" ref="D33:W33" si="26">SUM(D34:D50)</f>
        <v>56.041776720000009</v>
      </c>
      <c r="E33" s="19">
        <f t="shared" si="26"/>
        <v>45.628667280000009</v>
      </c>
      <c r="F33" s="19">
        <f t="shared" si="26"/>
        <v>48.943501560000023</v>
      </c>
      <c r="G33" s="19">
        <f t="shared" si="26"/>
        <v>59.109251039999997</v>
      </c>
      <c r="H33" s="19">
        <f t="shared" si="26"/>
        <v>63.696820319999993</v>
      </c>
      <c r="I33" s="19">
        <f t="shared" si="26"/>
        <v>62.274782880000018</v>
      </c>
      <c r="J33" s="19">
        <f t="shared" si="26"/>
        <v>68.193953279999988</v>
      </c>
      <c r="K33" s="19">
        <f t="shared" si="26"/>
        <v>81.478115640000013</v>
      </c>
      <c r="L33" s="19">
        <f t="shared" si="26"/>
        <v>117.68728284000002</v>
      </c>
      <c r="M33" s="19">
        <f t="shared" si="26"/>
        <v>141.88319568000003</v>
      </c>
      <c r="N33" s="19">
        <f t="shared" si="26"/>
        <v>125.66986739999999</v>
      </c>
      <c r="O33" s="19">
        <f t="shared" si="26"/>
        <v>101.55335904000003</v>
      </c>
      <c r="P33" s="19">
        <f t="shared" si="26"/>
        <v>84.434200559999994</v>
      </c>
      <c r="Q33" s="19">
        <f t="shared" si="26"/>
        <v>54.222251400000012</v>
      </c>
      <c r="R33" s="19">
        <f t="shared" si="26"/>
        <v>55.993568760000002</v>
      </c>
      <c r="S33" s="19">
        <f t="shared" si="26"/>
        <v>58.830511679999994</v>
      </c>
      <c r="T33" s="19">
        <f t="shared" si="26"/>
        <v>54.962673479999992</v>
      </c>
      <c r="U33" s="19">
        <f t="shared" si="26"/>
        <v>38.351872080000007</v>
      </c>
      <c r="V33" s="19">
        <f t="shared" si="26"/>
        <v>40.371625799999997</v>
      </c>
      <c r="W33" s="19">
        <f t="shared" si="26"/>
        <v>53.761125239999998</v>
      </c>
      <c r="X33" s="19">
        <f t="shared" ref="X33" si="27">SUM(X34:X50)</f>
        <v>32.663730240000007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4.2834355200000003</v>
      </c>
      <c r="D34" s="8">
        <f>FC_IND_CPC_BC_E!D34+FC_IND_CPC_OC_E!D34+FC_IND_CPC_PH_E!D34</f>
        <v>1.4774400000000001</v>
      </c>
      <c r="E34" s="8">
        <f>FC_IND_CPC_BC_E!E34+FC_IND_CPC_OC_E!E34+FC_IND_CPC_PH_E!E34</f>
        <v>4.0484966400000006</v>
      </c>
      <c r="F34" s="8">
        <f>FC_IND_CPC_BC_E!F34+FC_IND_CPC_OC_E!F34+FC_IND_CPC_PH_E!F34</f>
        <v>4.1525913599999997</v>
      </c>
      <c r="G34" s="8">
        <f>FC_IND_CPC_BC_E!G34+FC_IND_CPC_OC_E!G34+FC_IND_CPC_PH_E!G34</f>
        <v>4.7568383999999995</v>
      </c>
      <c r="H34" s="8">
        <f>FC_IND_CPC_BC_E!H34+FC_IND_CPC_OC_E!H34+FC_IND_CPC_PH_E!H34</f>
        <v>3.2621875200000003</v>
      </c>
      <c r="I34" s="8">
        <f>FC_IND_CPC_BC_E!I34+FC_IND_CPC_OC_E!I34+FC_IND_CPC_PH_E!I34</f>
        <v>3.2746291200000015</v>
      </c>
      <c r="J34" s="8">
        <f>FC_IND_CPC_BC_E!J34+FC_IND_CPC_OC_E!J34+FC_IND_CPC_PH_E!J34</f>
        <v>4.0856140800000018</v>
      </c>
      <c r="K34" s="8">
        <f>FC_IND_CPC_BC_E!K34+FC_IND_CPC_OC_E!K34+FC_IND_CPC_PH_E!K34</f>
        <v>4.2058828799999999</v>
      </c>
      <c r="L34" s="8">
        <f>FC_IND_CPC_BC_E!L34+FC_IND_CPC_OC_E!L34+FC_IND_CPC_PH_E!L34</f>
        <v>4.3012684799999992</v>
      </c>
      <c r="M34" s="8">
        <f>FC_IND_CPC_BC_E!M34+FC_IND_CPC_OC_E!M34+FC_IND_CPC_PH_E!M34</f>
        <v>7.5211545600000012</v>
      </c>
      <c r="N34" s="8">
        <f>FC_IND_CPC_BC_E!N34+FC_IND_CPC_OC_E!N34+FC_IND_CPC_PH_E!N34</f>
        <v>4.5158860800000005</v>
      </c>
      <c r="O34" s="8">
        <f>FC_IND_CPC_BC_E!O34+FC_IND_CPC_OC_E!O34+FC_IND_CPC_PH_E!O34</f>
        <v>5.2495257599999992</v>
      </c>
      <c r="P34" s="8">
        <f>FC_IND_CPC_BC_E!P34+FC_IND_CPC_OC_E!P34+FC_IND_CPC_PH_E!P34</f>
        <v>1.4876006400000001</v>
      </c>
      <c r="Q34" s="8">
        <f>FC_IND_CPC_BC_E!Q34+FC_IND_CPC_OC_E!Q34+FC_IND_CPC_PH_E!Q34</f>
        <v>1.99936512</v>
      </c>
      <c r="R34" s="8">
        <f>FC_IND_CPC_BC_E!R34+FC_IND_CPC_OC_E!R34+FC_IND_CPC_PH_E!R34</f>
        <v>0.20466432000000007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2.54555496</v>
      </c>
      <c r="I36" s="8">
        <f>FC_IND_CPC_BC_E!I36+FC_IND_CPC_OC_E!I36+FC_IND_CPC_PH_E!I36</f>
        <v>3.60207612</v>
      </c>
      <c r="J36" s="8">
        <f>FC_IND_CPC_BC_E!J36+FC_IND_CPC_OC_E!J36+FC_IND_CPC_PH_E!J36</f>
        <v>2.9896527600000016</v>
      </c>
      <c r="K36" s="8">
        <f>FC_IND_CPC_BC_E!K36+FC_IND_CPC_OC_E!K36+FC_IND_CPC_PH_E!K36</f>
        <v>2.760448320000001</v>
      </c>
      <c r="L36" s="8">
        <f>FC_IND_CPC_BC_E!L36+FC_IND_CPC_OC_E!L36+FC_IND_CPC_PH_E!L36</f>
        <v>1.2539232</v>
      </c>
      <c r="M36" s="8">
        <f>FC_IND_CPC_BC_E!M36+FC_IND_CPC_OC_E!M36+FC_IND_CPC_PH_E!M36</f>
        <v>1.1087679600000002</v>
      </c>
      <c r="N36" s="8">
        <f>FC_IND_CPC_BC_E!N36+FC_IND_CPC_OC_E!N36+FC_IND_CPC_PH_E!N36</f>
        <v>1.0624273200000001</v>
      </c>
      <c r="O36" s="8">
        <f>FC_IND_CPC_BC_E!O36+FC_IND_CPC_OC_E!O36+FC_IND_CPC_PH_E!O36</f>
        <v>1.1494296000000002</v>
      </c>
      <c r="P36" s="8">
        <f>FC_IND_CPC_BC_E!P36+FC_IND_CPC_OC_E!P36+FC_IND_CPC_PH_E!P36</f>
        <v>0.58629995999999995</v>
      </c>
      <c r="Q36" s="8">
        <f>FC_IND_CPC_BC_E!Q36+FC_IND_CPC_OC_E!Q36+FC_IND_CPC_PH_E!Q36</f>
        <v>0.58493700000000004</v>
      </c>
      <c r="R36" s="8">
        <f>FC_IND_CPC_BC_E!R36+FC_IND_CPC_OC_E!R36+FC_IND_CPC_PH_E!R36</f>
        <v>0.62559864000000021</v>
      </c>
      <c r="S36" s="8">
        <f>FC_IND_CPC_BC_E!S36+FC_IND_CPC_OC_E!S36+FC_IND_CPC_PH_E!S36</f>
        <v>0.52383095999999996</v>
      </c>
      <c r="T36" s="8">
        <f>FC_IND_CPC_BC_E!T36+FC_IND_CPC_OC_E!T36+FC_IND_CPC_PH_E!T36</f>
        <v>0.59947523999999996</v>
      </c>
      <c r="U36" s="8">
        <f>FC_IND_CPC_BC_E!U36+FC_IND_CPC_OC_E!U36+FC_IND_CPC_PH_E!U36</f>
        <v>0.58198391999999988</v>
      </c>
      <c r="V36" s="8">
        <f>FC_IND_CPC_BC_E!V36+FC_IND_CPC_OC_E!V36+FC_IND_CPC_PH_E!V36</f>
        <v>0.53836919999999999</v>
      </c>
      <c r="W36" s="8">
        <f>FC_IND_CPC_BC_E!W36+FC_IND_CPC_OC_E!W36+FC_IND_CPC_PH_E!W36</f>
        <v>0.42478920000000009</v>
      </c>
      <c r="X36" s="8">
        <f>FC_IND_CPC_BC_E!X36+FC_IND_CPC_OC_E!X36+FC_IND_CPC_PH_E!X36</f>
        <v>0.4597718400000001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9.5145289200000001</v>
      </c>
      <c r="D43" s="8">
        <f>FC_IND_CPC_BC_E!D43+FC_IND_CPC_OC_E!D43+FC_IND_CPC_PH_E!D43</f>
        <v>22.200300720000001</v>
      </c>
      <c r="E43" s="8">
        <f>FC_IND_CPC_BC_E!E43+FC_IND_CPC_OC_E!E43+FC_IND_CPC_PH_E!E43</f>
        <v>12.686038559999998</v>
      </c>
      <c r="F43" s="8">
        <f>FC_IND_CPC_BC_E!F43+FC_IND_CPC_OC_E!F43+FC_IND_CPC_PH_E!F43</f>
        <v>9.5145289200000001</v>
      </c>
      <c r="G43" s="8">
        <f>FC_IND_CPC_BC_E!G43+FC_IND_CPC_OC_E!G43+FC_IND_CPC_PH_E!G43</f>
        <v>6.3430192799999983</v>
      </c>
      <c r="H43" s="8">
        <f>FC_IND_CPC_BC_E!H43+FC_IND_CPC_OC_E!H43+FC_IND_CPC_PH_E!H43</f>
        <v>5.3757475199999991</v>
      </c>
      <c r="I43" s="8">
        <f>FC_IND_CPC_BC_E!I43+FC_IND_CPC_OC_E!I43+FC_IND_CPC_PH_E!I43</f>
        <v>4.1862646800000007</v>
      </c>
      <c r="J43" s="8">
        <f>FC_IND_CPC_BC_E!J43+FC_IND_CPC_OC_E!J43+FC_IND_CPC_PH_E!J43</f>
        <v>4.119841440000001</v>
      </c>
      <c r="K43" s="8">
        <f>FC_IND_CPC_BC_E!K43+FC_IND_CPC_OC_E!K43+FC_IND_CPC_PH_E!K43</f>
        <v>4.6779033600000011</v>
      </c>
      <c r="L43" s="8">
        <f>FC_IND_CPC_BC_E!L43+FC_IND_CPC_OC_E!L43+FC_IND_CPC_PH_E!L43</f>
        <v>4.6589634000000002</v>
      </c>
      <c r="M43" s="8">
        <f>FC_IND_CPC_BC_E!M43+FC_IND_CPC_OC_E!M43+FC_IND_CPC_PH_E!M43</f>
        <v>4.0374125999999988</v>
      </c>
      <c r="N43" s="8">
        <f>FC_IND_CPC_BC_E!N43+FC_IND_CPC_OC_E!N43+FC_IND_CPC_PH_E!N43</f>
        <v>3.6351385199999986</v>
      </c>
      <c r="O43" s="8">
        <f>FC_IND_CPC_BC_E!O43+FC_IND_CPC_OC_E!O43+FC_IND_CPC_PH_E!O43</f>
        <v>9.2883164399999973</v>
      </c>
      <c r="P43" s="8">
        <f>FC_IND_CPC_BC_E!P43+FC_IND_CPC_OC_E!P43+FC_IND_CPC_PH_E!P43</f>
        <v>1.4506408800000001</v>
      </c>
      <c r="Q43" s="8">
        <f>FC_IND_CPC_BC_E!Q43+FC_IND_CPC_OC_E!Q43+FC_IND_CPC_PH_E!Q43</f>
        <v>1.3442036399999999</v>
      </c>
      <c r="R43" s="8">
        <f>FC_IND_CPC_BC_E!R43+FC_IND_CPC_OC_E!R43+FC_IND_CPC_PH_E!R43</f>
        <v>1.3663447200000001</v>
      </c>
      <c r="S43" s="8">
        <f>FC_IND_CPC_BC_E!S43+FC_IND_CPC_OC_E!S43+FC_IND_CPC_PH_E!S43</f>
        <v>1.1953515599999998</v>
      </c>
      <c r="T43" s="8">
        <f>FC_IND_CPC_BC_E!T43+FC_IND_CPC_OC_E!T43+FC_IND_CPC_PH_E!T43</f>
        <v>1.2236281199999997</v>
      </c>
      <c r="U43" s="8">
        <f>FC_IND_CPC_BC_E!U43+FC_IND_CPC_OC_E!U43+FC_IND_CPC_PH_E!U43</f>
        <v>9.1874811600000026</v>
      </c>
      <c r="V43" s="8">
        <f>FC_IND_CPC_BC_E!V43+FC_IND_CPC_OC_E!V43+FC_IND_CPC_PH_E!V43</f>
        <v>16.742124359999998</v>
      </c>
      <c r="W43" s="8">
        <f>FC_IND_CPC_BC_E!W43+FC_IND_CPC_OC_E!W43+FC_IND_CPC_PH_E!W43</f>
        <v>16.657027919999997</v>
      </c>
      <c r="X43" s="8">
        <f>FC_IND_CPC_BC_E!X43+FC_IND_CPC_OC_E!X43+FC_IND_CPC_PH_E!X43</f>
        <v>6.1864311599999997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35.323471439999999</v>
      </c>
      <c r="D44" s="8">
        <f>FC_IND_CPC_BC_E!D44+FC_IND_CPC_OC_E!D44+FC_IND_CPC_PH_E!D44</f>
        <v>32.364036000000006</v>
      </c>
      <c r="E44" s="8">
        <f>FC_IND_CPC_BC_E!E44+FC_IND_CPC_OC_E!E44+FC_IND_CPC_PH_E!E44</f>
        <v>28.894132080000009</v>
      </c>
      <c r="F44" s="8">
        <f>FC_IND_CPC_BC_E!F44+FC_IND_CPC_OC_E!F44+FC_IND_CPC_PH_E!F44</f>
        <v>35.276381280000024</v>
      </c>
      <c r="G44" s="8">
        <f>FC_IND_CPC_BC_E!G44+FC_IND_CPC_OC_E!G44+FC_IND_CPC_PH_E!G44</f>
        <v>48.009393359999997</v>
      </c>
      <c r="H44" s="8">
        <f>FC_IND_CPC_BC_E!H44+FC_IND_CPC_OC_E!H44+FC_IND_CPC_PH_E!H44</f>
        <v>41.075715599999995</v>
      </c>
      <c r="I44" s="8">
        <f>FC_IND_CPC_BC_E!I44+FC_IND_CPC_OC_E!I44+FC_IND_CPC_PH_E!I44</f>
        <v>34.982137440000017</v>
      </c>
      <c r="J44" s="8">
        <f>FC_IND_CPC_BC_E!J44+FC_IND_CPC_OC_E!J44+FC_IND_CPC_PH_E!J44</f>
        <v>42.163247519999985</v>
      </c>
      <c r="K44" s="8">
        <f>FC_IND_CPC_BC_E!K44+FC_IND_CPC_OC_E!K44+FC_IND_CPC_PH_E!K44</f>
        <v>44.044624800000008</v>
      </c>
      <c r="L44" s="8">
        <f>FC_IND_CPC_BC_E!L44+FC_IND_CPC_OC_E!L44+FC_IND_CPC_PH_E!L44</f>
        <v>81.883100880000029</v>
      </c>
      <c r="M44" s="8">
        <f>FC_IND_CPC_BC_E!M44+FC_IND_CPC_OC_E!M44+FC_IND_CPC_PH_E!M44</f>
        <v>94.881378240000046</v>
      </c>
      <c r="N44" s="8">
        <f>FC_IND_CPC_BC_E!N44+FC_IND_CPC_OC_E!N44+FC_IND_CPC_PH_E!N44</f>
        <v>83.044193759999985</v>
      </c>
      <c r="O44" s="8">
        <f>FC_IND_CPC_BC_E!O44+FC_IND_CPC_OC_E!O44+FC_IND_CPC_PH_E!O44</f>
        <v>50.419350720000018</v>
      </c>
      <c r="P44" s="8">
        <f>FC_IND_CPC_BC_E!P44+FC_IND_CPC_OC_E!P44+FC_IND_CPC_PH_E!P44</f>
        <v>65.289810239999994</v>
      </c>
      <c r="Q44" s="8">
        <f>FC_IND_CPC_BC_E!Q44+FC_IND_CPC_OC_E!Q44+FC_IND_CPC_PH_E!Q44</f>
        <v>40.007967120000011</v>
      </c>
      <c r="R44" s="8">
        <f>FC_IND_CPC_BC_E!R44+FC_IND_CPC_OC_E!R44+FC_IND_CPC_PH_E!R44</f>
        <v>45.122961600000004</v>
      </c>
      <c r="S44" s="8">
        <f>FC_IND_CPC_BC_E!S44+FC_IND_CPC_OC_E!S44+FC_IND_CPC_PH_E!S44</f>
        <v>47.753880479999999</v>
      </c>
      <c r="T44" s="8">
        <f>FC_IND_CPC_BC_E!T44+FC_IND_CPC_OC_E!T44+FC_IND_CPC_PH_E!T44</f>
        <v>44.857696319999995</v>
      </c>
      <c r="U44" s="8">
        <f>FC_IND_CPC_BC_E!U44+FC_IND_CPC_OC_E!U44+FC_IND_CPC_PH_E!U44</f>
        <v>22.331881440000004</v>
      </c>
      <c r="V44" s="8">
        <f>FC_IND_CPC_BC_E!V44+FC_IND_CPC_OC_E!V44+FC_IND_CPC_PH_E!V44</f>
        <v>15.00532128</v>
      </c>
      <c r="W44" s="8">
        <f>FC_IND_CPC_BC_E!W44+FC_IND_CPC_OC_E!W44+FC_IND_CPC_PH_E!W44</f>
        <v>30.725911440000001</v>
      </c>
      <c r="X44" s="8">
        <f>FC_IND_CPC_BC_E!X44+FC_IND_CPC_OC_E!X44+FC_IND_CPC_PH_E!X44</f>
        <v>20.220347520000004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3.1665599999999988E-3</v>
      </c>
      <c r="T45" s="8">
        <f>FC_IND_CPC_BC_E!T45+FC_IND_CPC_OC_E!T45+FC_IND_CPC_PH_E!T45</f>
        <v>3.1665599999999984E-3</v>
      </c>
      <c r="U45" s="8">
        <f>FC_IND_CPC_BC_E!U45+FC_IND_CPC_OC_E!U45+FC_IND_CPC_PH_E!U45</f>
        <v>3.1665599999999988E-3</v>
      </c>
      <c r="V45" s="8">
        <f>FC_IND_CPC_BC_E!V45+FC_IND_CPC_OC_E!V45+FC_IND_CPC_PH_E!V45</f>
        <v>3.1665599999999984E-3</v>
      </c>
      <c r="W45" s="8">
        <f>FC_IND_CPC_BC_E!W45+FC_IND_CPC_OC_E!W45+FC_IND_CPC_PH_E!W45</f>
        <v>3.1665599999999984E-3</v>
      </c>
      <c r="X45" s="8">
        <f>FC_IND_CPC_BC_E!X45+FC_IND_CPC_OC_E!X45+FC_IND_CPC_PH_E!X45</f>
        <v>3.1665599999999988E-3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11.437614719999999</v>
      </c>
      <c r="I50" s="8">
        <f>FC_IND_CPC_BC_E!I50+FC_IND_CPC_OC_E!I50+FC_IND_CPC_PH_E!I50</f>
        <v>16.229675520000001</v>
      </c>
      <c r="J50" s="8">
        <f>FC_IND_CPC_BC_E!J50+FC_IND_CPC_OC_E!J50+FC_IND_CPC_PH_E!J50</f>
        <v>14.835597480000002</v>
      </c>
      <c r="K50" s="8">
        <f>FC_IND_CPC_BC_E!K50+FC_IND_CPC_OC_E!K50+FC_IND_CPC_PH_E!K50</f>
        <v>25.78925628</v>
      </c>
      <c r="L50" s="8">
        <f>FC_IND_CPC_BC_E!L50+FC_IND_CPC_OC_E!L50+FC_IND_CPC_PH_E!L50</f>
        <v>25.590026879999996</v>
      </c>
      <c r="M50" s="8">
        <f>FC_IND_CPC_BC_E!M50+FC_IND_CPC_OC_E!M50+FC_IND_CPC_PH_E!M50</f>
        <v>34.334482319999992</v>
      </c>
      <c r="N50" s="8">
        <f>FC_IND_CPC_BC_E!N50+FC_IND_CPC_OC_E!N50+FC_IND_CPC_PH_E!N50</f>
        <v>33.412221720000012</v>
      </c>
      <c r="O50" s="8">
        <f>FC_IND_CPC_BC_E!O50+FC_IND_CPC_OC_E!O50+FC_IND_CPC_PH_E!O50</f>
        <v>35.446736520000016</v>
      </c>
      <c r="P50" s="8">
        <f>FC_IND_CPC_BC_E!P50+FC_IND_CPC_OC_E!P50+FC_IND_CPC_PH_E!P50</f>
        <v>15.619848840000001</v>
      </c>
      <c r="Q50" s="8">
        <f>FC_IND_CPC_BC_E!Q50+FC_IND_CPC_OC_E!Q50+FC_IND_CPC_PH_E!Q50</f>
        <v>10.285778520000001</v>
      </c>
      <c r="R50" s="8">
        <f>FC_IND_CPC_BC_E!R50+FC_IND_CPC_OC_E!R50+FC_IND_CPC_PH_E!R50</f>
        <v>8.6739994800000009</v>
      </c>
      <c r="S50" s="8">
        <f>FC_IND_CPC_BC_E!S50+FC_IND_CPC_OC_E!S50+FC_IND_CPC_PH_E!S50</f>
        <v>9.3542821200000006</v>
      </c>
      <c r="T50" s="8">
        <f>FC_IND_CPC_BC_E!T50+FC_IND_CPC_OC_E!T50+FC_IND_CPC_PH_E!T50</f>
        <v>8.278707240000001</v>
      </c>
      <c r="U50" s="8">
        <f>FC_IND_CPC_BC_E!U50+FC_IND_CPC_OC_E!U50+FC_IND_CPC_PH_E!U50</f>
        <v>6.2473589999999994</v>
      </c>
      <c r="V50" s="8">
        <f>FC_IND_CPC_BC_E!V50+FC_IND_CPC_OC_E!V50+FC_IND_CPC_PH_E!V50</f>
        <v>8.0826443999999995</v>
      </c>
      <c r="W50" s="8">
        <f>FC_IND_CPC_BC_E!W50+FC_IND_CPC_OC_E!W50+FC_IND_CPC_PH_E!W50</f>
        <v>5.9502301199999996</v>
      </c>
      <c r="X50" s="8">
        <f>FC_IND_CPC_BC_E!X50+FC_IND_CPC_OC_E!X50+FC_IND_CPC_PH_E!X50</f>
        <v>5.7940131599999996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807.89049</v>
      </c>
      <c r="D51" s="27">
        <f>FC_IND_CPC_BC_E!D51+FC_IND_CPC_OC_E!D51+FC_IND_CPC_PH_E!D51</f>
        <v>776.23326000000009</v>
      </c>
      <c r="E51" s="27">
        <f>FC_IND_CPC_BC_E!E51+FC_IND_CPC_OC_E!E51+FC_IND_CPC_PH_E!E51</f>
        <v>760.12695000000008</v>
      </c>
      <c r="F51" s="27">
        <f>FC_IND_CPC_BC_E!F51+FC_IND_CPC_OC_E!F51+FC_IND_CPC_PH_E!F51</f>
        <v>767.85191999999984</v>
      </c>
      <c r="G51" s="27">
        <f>FC_IND_CPC_BC_E!G51+FC_IND_CPC_OC_E!G51+FC_IND_CPC_PH_E!G51</f>
        <v>715.69575000000009</v>
      </c>
      <c r="H51" s="27">
        <f>FC_IND_CPC_BC_E!H51+FC_IND_CPC_OC_E!H51+FC_IND_CPC_PH_E!H51</f>
        <v>898.29465264000009</v>
      </c>
      <c r="I51" s="27">
        <f>FC_IND_CPC_BC_E!I51+FC_IND_CPC_OC_E!I51+FC_IND_CPC_PH_E!I51</f>
        <v>819.51470172000006</v>
      </c>
      <c r="J51" s="27">
        <f>FC_IND_CPC_BC_E!J51+FC_IND_CPC_OC_E!J51+FC_IND_CPC_PH_E!J51</f>
        <v>814.53780144000007</v>
      </c>
      <c r="K51" s="27">
        <f>FC_IND_CPC_BC_E!K51+FC_IND_CPC_OC_E!K51+FC_IND_CPC_PH_E!K51</f>
        <v>874.48195295999983</v>
      </c>
      <c r="L51" s="27">
        <f>FC_IND_CPC_BC_E!L51+FC_IND_CPC_OC_E!L51+FC_IND_CPC_PH_E!L51</f>
        <v>917.76521232000016</v>
      </c>
      <c r="M51" s="27">
        <f>FC_IND_CPC_BC_E!M51+FC_IND_CPC_OC_E!M51+FC_IND_CPC_PH_E!M51</f>
        <v>926.53936452000028</v>
      </c>
      <c r="N51" s="27">
        <f>FC_IND_CPC_BC_E!N51+FC_IND_CPC_OC_E!N51+FC_IND_CPC_PH_E!N51</f>
        <v>931.93250436000005</v>
      </c>
      <c r="O51" s="27">
        <f>FC_IND_CPC_BC_E!O51+FC_IND_CPC_OC_E!O51+FC_IND_CPC_PH_E!O51</f>
        <v>944.06767488000014</v>
      </c>
      <c r="P51" s="27">
        <f>FC_IND_CPC_BC_E!P51+FC_IND_CPC_OC_E!P51+FC_IND_CPC_PH_E!P51</f>
        <v>920.52418788000023</v>
      </c>
      <c r="Q51" s="27">
        <f>FC_IND_CPC_BC_E!Q51+FC_IND_CPC_OC_E!Q51+FC_IND_CPC_PH_E!Q51</f>
        <v>929.73114036000015</v>
      </c>
      <c r="R51" s="27">
        <f>FC_IND_CPC_BC_E!R51+FC_IND_CPC_OC_E!R51+FC_IND_CPC_PH_E!R51</f>
        <v>935.95292208000001</v>
      </c>
      <c r="S51" s="27">
        <f>FC_IND_CPC_BC_E!S51+FC_IND_CPC_OC_E!S51+FC_IND_CPC_PH_E!S51</f>
        <v>1045.3623285600002</v>
      </c>
      <c r="T51" s="27">
        <f>FC_IND_CPC_BC_E!T51+FC_IND_CPC_OC_E!T51+FC_IND_CPC_PH_E!T51</f>
        <v>1072.1391951600001</v>
      </c>
      <c r="U51" s="27">
        <f>FC_IND_CPC_BC_E!U51+FC_IND_CPC_OC_E!U51+FC_IND_CPC_PH_E!U51</f>
        <v>1033.5000060000002</v>
      </c>
      <c r="V51" s="27">
        <f>FC_IND_CPC_BC_E!V51+FC_IND_CPC_OC_E!V51+FC_IND_CPC_PH_E!V51</f>
        <v>1098.1336687199998</v>
      </c>
      <c r="W51" s="27">
        <f>FC_IND_CPC_BC_E!W51+FC_IND_CPC_OC_E!W51+FC_IND_CPC_PH_E!W51</f>
        <v>1054.8623250000003</v>
      </c>
      <c r="X51" s="27">
        <f>FC_IND_CPC_BC_E!X51+FC_IND_CPC_OC_E!X51+FC_IND_CPC_PH_E!X51</f>
        <v>1152.7989897599998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234.66282839999994</v>
      </c>
      <c r="D52" s="27">
        <f t="shared" ref="D52:W52" si="29">SUM(D53:D54)</f>
        <v>318.7471716</v>
      </c>
      <c r="E52" s="27">
        <f t="shared" si="29"/>
        <v>469.32617159999995</v>
      </c>
      <c r="F52" s="27">
        <f t="shared" si="29"/>
        <v>728.01317160000008</v>
      </c>
      <c r="G52" s="27">
        <f t="shared" si="29"/>
        <v>867.15177120000021</v>
      </c>
      <c r="H52" s="27">
        <f t="shared" si="29"/>
        <v>451.55630520000011</v>
      </c>
      <c r="I52" s="27">
        <f t="shared" si="29"/>
        <v>401.18261040000004</v>
      </c>
      <c r="J52" s="27">
        <f t="shared" si="29"/>
        <v>326.71833479999998</v>
      </c>
      <c r="K52" s="27">
        <f t="shared" si="29"/>
        <v>349.06940639999993</v>
      </c>
      <c r="L52" s="27">
        <f t="shared" si="29"/>
        <v>317.50547400000005</v>
      </c>
      <c r="M52" s="27">
        <f t="shared" si="29"/>
        <v>466.27546680000012</v>
      </c>
      <c r="N52" s="27">
        <f t="shared" si="29"/>
        <v>425.68657559999997</v>
      </c>
      <c r="O52" s="27">
        <f t="shared" si="29"/>
        <v>456.19207919999997</v>
      </c>
      <c r="P52" s="27">
        <f t="shared" si="29"/>
        <v>318.61589760000004</v>
      </c>
      <c r="Q52" s="27">
        <f t="shared" si="29"/>
        <v>368.25960600000008</v>
      </c>
      <c r="R52" s="27">
        <f t="shared" si="29"/>
        <v>350.4403188</v>
      </c>
      <c r="S52" s="27">
        <f t="shared" si="29"/>
        <v>399.23100360000007</v>
      </c>
      <c r="T52" s="27">
        <f t="shared" si="29"/>
        <v>359.79063120000001</v>
      </c>
      <c r="U52" s="27">
        <f t="shared" si="29"/>
        <v>378.15200280000005</v>
      </c>
      <c r="V52" s="27">
        <f t="shared" si="29"/>
        <v>274.12018920000003</v>
      </c>
      <c r="W52" s="27">
        <f t="shared" si="29"/>
        <v>358.54841879999998</v>
      </c>
      <c r="X52" s="27">
        <f t="shared" ref="X52" si="30">SUM(X53:X54)</f>
        <v>348.29411759999999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234.66282839999994</v>
      </c>
      <c r="D53" s="8">
        <f>FC_IND_CPC_BC_E!D53+FC_IND_CPC_OC_E!D53+FC_IND_CPC_PH_E!D53</f>
        <v>318.7471716</v>
      </c>
      <c r="E53" s="8">
        <f>FC_IND_CPC_BC_E!E53+FC_IND_CPC_OC_E!E53+FC_IND_CPC_PH_E!E53</f>
        <v>469.32617159999995</v>
      </c>
      <c r="F53" s="8">
        <f>FC_IND_CPC_BC_E!F53+FC_IND_CPC_OC_E!F53+FC_IND_CPC_PH_E!F53</f>
        <v>728.01317160000008</v>
      </c>
      <c r="G53" s="8">
        <f>FC_IND_CPC_BC_E!G53+FC_IND_CPC_OC_E!G53+FC_IND_CPC_PH_E!G53</f>
        <v>867.15177120000021</v>
      </c>
      <c r="H53" s="8">
        <f>FC_IND_CPC_BC_E!H53+FC_IND_CPC_OC_E!H53+FC_IND_CPC_PH_E!H53</f>
        <v>451.55630520000011</v>
      </c>
      <c r="I53" s="8">
        <f>FC_IND_CPC_BC_E!I53+FC_IND_CPC_OC_E!I53+FC_IND_CPC_PH_E!I53</f>
        <v>401.18261040000004</v>
      </c>
      <c r="J53" s="8">
        <f>FC_IND_CPC_BC_E!J53+FC_IND_CPC_OC_E!J53+FC_IND_CPC_PH_E!J53</f>
        <v>326.71833479999998</v>
      </c>
      <c r="K53" s="8">
        <f>FC_IND_CPC_BC_E!K53+FC_IND_CPC_OC_E!K53+FC_IND_CPC_PH_E!K53</f>
        <v>349.06940639999993</v>
      </c>
      <c r="L53" s="8">
        <f>FC_IND_CPC_BC_E!L53+FC_IND_CPC_OC_E!L53+FC_IND_CPC_PH_E!L53</f>
        <v>317.50547400000005</v>
      </c>
      <c r="M53" s="8">
        <f>FC_IND_CPC_BC_E!M53+FC_IND_CPC_OC_E!M53+FC_IND_CPC_PH_E!M53</f>
        <v>466.27546680000012</v>
      </c>
      <c r="N53" s="8">
        <f>FC_IND_CPC_BC_E!N53+FC_IND_CPC_OC_E!N53+FC_IND_CPC_PH_E!N53</f>
        <v>425.68657559999997</v>
      </c>
      <c r="O53" s="8">
        <f>FC_IND_CPC_BC_E!O53+FC_IND_CPC_OC_E!O53+FC_IND_CPC_PH_E!O53</f>
        <v>456.19207919999997</v>
      </c>
      <c r="P53" s="8">
        <f>FC_IND_CPC_BC_E!P53+FC_IND_CPC_OC_E!P53+FC_IND_CPC_PH_E!P53</f>
        <v>318.61589760000004</v>
      </c>
      <c r="Q53" s="8">
        <f>FC_IND_CPC_BC_E!Q53+FC_IND_CPC_OC_E!Q53+FC_IND_CPC_PH_E!Q53</f>
        <v>368.25960600000008</v>
      </c>
      <c r="R53" s="8">
        <f>FC_IND_CPC_BC_E!R53+FC_IND_CPC_OC_E!R53+FC_IND_CPC_PH_E!R53</f>
        <v>350.4403188</v>
      </c>
      <c r="S53" s="8">
        <f>FC_IND_CPC_BC_E!S53+FC_IND_CPC_OC_E!S53+FC_IND_CPC_PH_E!S53</f>
        <v>399.23100360000007</v>
      </c>
      <c r="T53" s="8">
        <f>FC_IND_CPC_BC_E!T53+FC_IND_CPC_OC_E!T53+FC_IND_CPC_PH_E!T53</f>
        <v>359.79063120000001</v>
      </c>
      <c r="U53" s="8">
        <f>FC_IND_CPC_BC_E!U53+FC_IND_CPC_OC_E!U53+FC_IND_CPC_PH_E!U53</f>
        <v>378.15200280000005</v>
      </c>
      <c r="V53" s="8">
        <f>FC_IND_CPC_BC_E!V53+FC_IND_CPC_OC_E!V53+FC_IND_CPC_PH_E!V53</f>
        <v>274.12018920000003</v>
      </c>
      <c r="W53" s="8">
        <f>FC_IND_CPC_BC_E!W53+FC_IND_CPC_OC_E!W53+FC_IND_CPC_PH_E!W53</f>
        <v>358.54841879999998</v>
      </c>
      <c r="X53" s="8">
        <f>FC_IND_CPC_BC_E!X53+FC_IND_CPC_OC_E!X53+FC_IND_CPC_PH_E!X53</f>
        <v>348.29411759999999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302.23466783999999</v>
      </c>
      <c r="D61" s="49">
        <f t="shared" si="31"/>
        <v>136.28028959999997</v>
      </c>
      <c r="E61" s="49">
        <f t="shared" si="31"/>
        <v>117.58891032000001</v>
      </c>
      <c r="F61" s="49">
        <f t="shared" si="31"/>
        <v>161.41011263999999</v>
      </c>
      <c r="G61" s="49">
        <f t="shared" si="31"/>
        <v>135.2497104</v>
      </c>
      <c r="H61" s="49">
        <f t="shared" si="31"/>
        <v>195.72613199999998</v>
      </c>
      <c r="I61" s="49">
        <f t="shared" si="31"/>
        <v>180.99303263999997</v>
      </c>
      <c r="J61" s="49">
        <f t="shared" si="31"/>
        <v>254.19495024</v>
      </c>
      <c r="K61" s="49">
        <f t="shared" si="31"/>
        <v>240.22653480000002</v>
      </c>
      <c r="L61" s="49">
        <f t="shared" si="31"/>
        <v>207.03492935999998</v>
      </c>
      <c r="M61" s="49">
        <f t="shared" si="31"/>
        <v>259.58338056000002</v>
      </c>
      <c r="N61" s="49">
        <f t="shared" si="31"/>
        <v>244.63327391999999</v>
      </c>
      <c r="O61" s="49">
        <f t="shared" si="31"/>
        <v>267.17963328000002</v>
      </c>
      <c r="P61" s="49">
        <f t="shared" si="31"/>
        <v>259.85367575999999</v>
      </c>
      <c r="Q61" s="49">
        <f t="shared" si="31"/>
        <v>190.17288864000002</v>
      </c>
      <c r="R61" s="49">
        <f t="shared" si="31"/>
        <v>193.93535951999999</v>
      </c>
      <c r="S61" s="49">
        <f t="shared" si="31"/>
        <v>214.59788279999992</v>
      </c>
      <c r="T61" s="49">
        <f t="shared" si="31"/>
        <v>250.91008487999994</v>
      </c>
      <c r="U61" s="49">
        <f t="shared" si="31"/>
        <v>227.32933104</v>
      </c>
      <c r="V61" s="49">
        <f t="shared" si="31"/>
        <v>293.65274231999996</v>
      </c>
      <c r="W61" s="49">
        <f t="shared" si="31"/>
        <v>225.36848879999999</v>
      </c>
      <c r="X61" s="49">
        <f t="shared" si="31"/>
        <v>256.54645800000003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282.68795519999998</v>
      </c>
      <c r="D62" s="52">
        <f>FC_IND_CPC_BC_E!D62+FC_IND_CPC_OC_E!D62+FC_IND_CPC_PH_E!D62</f>
        <v>120.06408959999997</v>
      </c>
      <c r="E62" s="52">
        <f>FC_IND_CPC_BC_E!E62+FC_IND_CPC_OC_E!E62+FC_IND_CPC_PH_E!E62</f>
        <v>108.41604480000001</v>
      </c>
      <c r="F62" s="52">
        <f>FC_IND_CPC_BC_E!F62+FC_IND_CPC_OC_E!F62+FC_IND_CPC_PH_E!F62</f>
        <v>151.19999999999999</v>
      </c>
      <c r="G62" s="52">
        <f>FC_IND_CPC_BC_E!G62+FC_IND_CPC_OC_E!G62+FC_IND_CPC_PH_E!G62</f>
        <v>126.89591039999999</v>
      </c>
      <c r="H62" s="52">
        <f>FC_IND_CPC_BC_E!H62+FC_IND_CPC_OC_E!H62+FC_IND_CPC_PH_E!H62</f>
        <v>179.96791679999998</v>
      </c>
      <c r="I62" s="52">
        <f>FC_IND_CPC_BC_E!I62+FC_IND_CPC_OC_E!I62+FC_IND_CPC_PH_E!I62</f>
        <v>166.28169599999995</v>
      </c>
      <c r="J62" s="52">
        <f>FC_IND_CPC_BC_E!J62+FC_IND_CPC_OC_E!J62+FC_IND_CPC_PH_E!J62</f>
        <v>236.36027519999999</v>
      </c>
      <c r="K62" s="52">
        <f>FC_IND_CPC_BC_E!K62+FC_IND_CPC_OC_E!K62+FC_IND_CPC_PH_E!K62</f>
        <v>226.97740800000003</v>
      </c>
      <c r="L62" s="52">
        <f>FC_IND_CPC_BC_E!L62+FC_IND_CPC_OC_E!L62+FC_IND_CPC_PH_E!L62</f>
        <v>192.75661439999999</v>
      </c>
      <c r="M62" s="52">
        <f>FC_IND_CPC_BC_E!M62+FC_IND_CPC_OC_E!M62+FC_IND_CPC_PH_E!M62</f>
        <v>240.8470848</v>
      </c>
      <c r="N62" s="52">
        <f>FC_IND_CPC_BC_E!N62+FC_IND_CPC_OC_E!N62+FC_IND_CPC_PH_E!N62</f>
        <v>226.27221119999999</v>
      </c>
      <c r="O62" s="52">
        <f>FC_IND_CPC_BC_E!O62+FC_IND_CPC_OC_E!O62+FC_IND_CPC_PH_E!O62</f>
        <v>246.562848</v>
      </c>
      <c r="P62" s="52">
        <f>FC_IND_CPC_BC_E!P62+FC_IND_CPC_OC_E!P62+FC_IND_CPC_PH_E!P62</f>
        <v>237.00337920000001</v>
      </c>
      <c r="Q62" s="52">
        <f>FC_IND_CPC_BC_E!Q62+FC_IND_CPC_OC_E!Q62+FC_IND_CPC_PH_E!Q62</f>
        <v>163.58146560000003</v>
      </c>
      <c r="R62" s="52">
        <f>FC_IND_CPC_BC_E!R62+FC_IND_CPC_OC_E!R62+FC_IND_CPC_PH_E!R62</f>
        <v>165.51843839999998</v>
      </c>
      <c r="S62" s="52">
        <f>FC_IND_CPC_BC_E!S62+FC_IND_CPC_OC_E!S62+FC_IND_CPC_PH_E!S62</f>
        <v>184.54302719999993</v>
      </c>
      <c r="T62" s="52">
        <f>FC_IND_CPC_BC_E!T62+FC_IND_CPC_OC_E!T62+FC_IND_CPC_PH_E!T62</f>
        <v>209.39224319999997</v>
      </c>
      <c r="U62" s="52">
        <f>FC_IND_CPC_BC_E!U62+FC_IND_CPC_OC_E!U62+FC_IND_CPC_PH_E!U62</f>
        <v>211.49775360000001</v>
      </c>
      <c r="V62" s="52">
        <f>FC_IND_CPC_BC_E!V62+FC_IND_CPC_OC_E!V62+FC_IND_CPC_PH_E!V62</f>
        <v>272.44465919999993</v>
      </c>
      <c r="W62" s="52">
        <f>FC_IND_CPC_BC_E!W62+FC_IND_CPC_OC_E!W62+FC_IND_CPC_PH_E!W62</f>
        <v>211.5150912</v>
      </c>
      <c r="X62" s="52">
        <f>FC_IND_CPC_BC_E!X62+FC_IND_CPC_OC_E!X62+FC_IND_CPC_PH_E!X62</f>
        <v>228.91518720000002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19.546712640000003</v>
      </c>
      <c r="D64" s="52">
        <f>FC_IND_CPC_BC_E!D64+FC_IND_CPC_OC_E!D64+FC_IND_CPC_PH_E!D64</f>
        <v>16.216200000000004</v>
      </c>
      <c r="E64" s="52">
        <f>FC_IND_CPC_BC_E!E64+FC_IND_CPC_OC_E!E64+FC_IND_CPC_PH_E!E64</f>
        <v>9.1728655200000002</v>
      </c>
      <c r="F64" s="52">
        <f>FC_IND_CPC_BC_E!F64+FC_IND_CPC_OC_E!F64+FC_IND_CPC_PH_E!F64</f>
        <v>10.210112640000002</v>
      </c>
      <c r="G64" s="52">
        <f>FC_IND_CPC_BC_E!G64+FC_IND_CPC_OC_E!G64+FC_IND_CPC_PH_E!G64</f>
        <v>8.3538000000000014</v>
      </c>
      <c r="H64" s="52">
        <f>FC_IND_CPC_BC_E!H64+FC_IND_CPC_OC_E!H64+FC_IND_CPC_PH_E!H64</f>
        <v>15.7582152</v>
      </c>
      <c r="I64" s="52">
        <f>FC_IND_CPC_BC_E!I64+FC_IND_CPC_OC_E!I64+FC_IND_CPC_PH_E!I64</f>
        <v>14.711336639999999</v>
      </c>
      <c r="J64" s="52">
        <f>FC_IND_CPC_BC_E!J64+FC_IND_CPC_OC_E!J64+FC_IND_CPC_PH_E!J64</f>
        <v>17.83467504</v>
      </c>
      <c r="K64" s="52">
        <f>FC_IND_CPC_BC_E!K64+FC_IND_CPC_OC_E!K64+FC_IND_CPC_PH_E!K64</f>
        <v>13.249126800000001</v>
      </c>
      <c r="L64" s="52">
        <f>FC_IND_CPC_BC_E!L64+FC_IND_CPC_OC_E!L64+FC_IND_CPC_PH_E!L64</f>
        <v>14.278314960000001</v>
      </c>
      <c r="M64" s="52">
        <f>FC_IND_CPC_BC_E!M64+FC_IND_CPC_OC_E!M64+FC_IND_CPC_PH_E!M64</f>
        <v>18.736295760000004</v>
      </c>
      <c r="N64" s="52">
        <f>FC_IND_CPC_BC_E!N64+FC_IND_CPC_OC_E!N64+FC_IND_CPC_PH_E!N64</f>
        <v>18.36106272</v>
      </c>
      <c r="O64" s="52">
        <f>FC_IND_CPC_BC_E!O64+FC_IND_CPC_OC_E!O64+FC_IND_CPC_PH_E!O64</f>
        <v>20.616785280000002</v>
      </c>
      <c r="P64" s="52">
        <f>FC_IND_CPC_BC_E!P64+FC_IND_CPC_OC_E!P64+FC_IND_CPC_PH_E!P64</f>
        <v>22.850296559999997</v>
      </c>
      <c r="Q64" s="52">
        <f>FC_IND_CPC_BC_E!Q64+FC_IND_CPC_OC_E!Q64+FC_IND_CPC_PH_E!Q64</f>
        <v>26.591423040000006</v>
      </c>
      <c r="R64" s="52">
        <f>FC_IND_CPC_BC_E!R64+FC_IND_CPC_OC_E!R64+FC_IND_CPC_PH_E!R64</f>
        <v>28.411568640000002</v>
      </c>
      <c r="S64" s="52">
        <f>FC_IND_CPC_BC_E!S64+FC_IND_CPC_OC_E!S64+FC_IND_CPC_PH_E!S64</f>
        <v>30.049503120000001</v>
      </c>
      <c r="T64" s="52">
        <f>FC_IND_CPC_BC_E!T64+FC_IND_CPC_OC_E!T64+FC_IND_CPC_PH_E!T64</f>
        <v>41.51248919999999</v>
      </c>
      <c r="U64" s="52">
        <f>FC_IND_CPC_BC_E!U64+FC_IND_CPC_OC_E!U64+FC_IND_CPC_PH_E!U64</f>
        <v>15.826224960000005</v>
      </c>
      <c r="V64" s="52">
        <f>FC_IND_CPC_BC_E!V64+FC_IND_CPC_OC_E!V64+FC_IND_CPC_PH_E!V64</f>
        <v>21.202730639999999</v>
      </c>
      <c r="W64" s="52">
        <f>FC_IND_CPC_BC_E!W64+FC_IND_CPC_OC_E!W64+FC_IND_CPC_PH_E!W64</f>
        <v>13.848045119999998</v>
      </c>
      <c r="X64" s="52">
        <f>FC_IND_CPC_BC_E!X64+FC_IND_CPC_OC_E!X64+FC_IND_CPC_PH_E!X64</f>
        <v>27.625918319999997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5.3524799999999997E-3</v>
      </c>
      <c r="S69" s="52">
        <f>FC_IND_CPC_BC_E!S69+FC_IND_CPC_OC_E!S69+FC_IND_CPC_PH_E!S69</f>
        <v>5.3524799999999997E-3</v>
      </c>
      <c r="T69" s="52">
        <f>FC_IND_CPC_BC_E!T69+FC_IND_CPC_OC_E!T69+FC_IND_CPC_PH_E!T69</f>
        <v>5.3524799999999997E-3</v>
      </c>
      <c r="U69" s="52">
        <f>FC_IND_CPC_BC_E!U69+FC_IND_CPC_OC_E!U69+FC_IND_CPC_PH_E!U69</f>
        <v>5.3524799999999997E-3</v>
      </c>
      <c r="V69" s="52">
        <f>FC_IND_CPC_BC_E!V69+FC_IND_CPC_OC_E!V69+FC_IND_CPC_PH_E!V69</f>
        <v>5.3524799999999989E-3</v>
      </c>
      <c r="W69" s="52">
        <f>FC_IND_CPC_BC_E!W69+FC_IND_CPC_OC_E!W69+FC_IND_CPC_PH_E!W69</f>
        <v>5.3524799999999997E-3</v>
      </c>
      <c r="X69" s="52">
        <f>FC_IND_CPC_BC_E!X69+FC_IND_CPC_OC_E!X69+FC_IND_CPC_PH_E!X69</f>
        <v>5.3524800000000006E-3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666.70626525174237</v>
      </c>
      <c r="D2" s="21">
        <f t="shared" ref="D2:X2" si="0">SUM(D3,D17,D22,D25,D26,D51,D52)</f>
        <v>690.48973380429072</v>
      </c>
      <c r="E2" s="21">
        <f t="shared" si="0"/>
        <v>791.01599992770616</v>
      </c>
      <c r="F2" s="21">
        <f t="shared" si="0"/>
        <v>930.34618454287386</v>
      </c>
      <c r="G2" s="21">
        <f t="shared" si="0"/>
        <v>1013.3912929878161</v>
      </c>
      <c r="H2" s="21">
        <f t="shared" si="0"/>
        <v>832.67543110890733</v>
      </c>
      <c r="I2" s="21">
        <f t="shared" si="0"/>
        <v>738.39858260319795</v>
      </c>
      <c r="J2" s="21">
        <f t="shared" si="0"/>
        <v>719.00719517873711</v>
      </c>
      <c r="K2" s="21">
        <f t="shared" si="0"/>
        <v>836.69244250757106</v>
      </c>
      <c r="L2" s="21">
        <f t="shared" si="0"/>
        <v>743.40724463598451</v>
      </c>
      <c r="M2" s="21">
        <f t="shared" si="0"/>
        <v>982.89372381231738</v>
      </c>
      <c r="N2" s="21">
        <f t="shared" si="0"/>
        <v>995.59172827447492</v>
      </c>
      <c r="O2" s="21">
        <f t="shared" si="0"/>
        <v>881.16141744638071</v>
      </c>
      <c r="P2" s="21">
        <f t="shared" si="0"/>
        <v>854.30655165172288</v>
      </c>
      <c r="Q2" s="21">
        <f t="shared" si="0"/>
        <v>875.30504219571912</v>
      </c>
      <c r="R2" s="21">
        <f t="shared" si="0"/>
        <v>957.10760750788495</v>
      </c>
      <c r="S2" s="21">
        <f t="shared" si="0"/>
        <v>1203.0345495313923</v>
      </c>
      <c r="T2" s="21">
        <f t="shared" si="0"/>
        <v>1172.7794866401159</v>
      </c>
      <c r="U2" s="21">
        <f t="shared" si="0"/>
        <v>1086.9550618412134</v>
      </c>
      <c r="V2" s="21">
        <f t="shared" si="0"/>
        <v>1014.3588319744917</v>
      </c>
      <c r="W2" s="21">
        <f t="shared" si="0"/>
        <v>1055.3342712469951</v>
      </c>
      <c r="X2" s="21">
        <f t="shared" si="0"/>
        <v>1122.6002089386031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101.16137997213028</v>
      </c>
      <c r="D3" s="24">
        <f t="shared" si="1"/>
        <v>113.67807499070341</v>
      </c>
      <c r="E3" s="24">
        <f t="shared" si="1"/>
        <v>115.58206968142439</v>
      </c>
      <c r="F3" s="24">
        <f t="shared" si="1"/>
        <v>119.50117052281922</v>
      </c>
      <c r="G3" s="24">
        <f t="shared" si="1"/>
        <v>108.80001634341623</v>
      </c>
      <c r="H3" s="24">
        <f t="shared" si="1"/>
        <v>67.807102532192502</v>
      </c>
      <c r="I3" s="24">
        <f t="shared" si="1"/>
        <v>43.503561417368502</v>
      </c>
      <c r="J3" s="24">
        <f t="shared" si="1"/>
        <v>33.266314397022178</v>
      </c>
      <c r="K3" s="24">
        <f t="shared" si="1"/>
        <v>30.734923151081624</v>
      </c>
      <c r="L3" s="24">
        <f t="shared" si="1"/>
        <v>25.990447664992669</v>
      </c>
      <c r="M3" s="24">
        <f t="shared" si="1"/>
        <v>31.767070627310996</v>
      </c>
      <c r="N3" s="24">
        <f t="shared" si="1"/>
        <v>31.644235146072582</v>
      </c>
      <c r="O3" s="24">
        <f t="shared" si="1"/>
        <v>27.425435025359594</v>
      </c>
      <c r="P3" s="24">
        <f t="shared" si="1"/>
        <v>37.804749509047824</v>
      </c>
      <c r="Q3" s="24">
        <f t="shared" si="1"/>
        <v>47.76637253399084</v>
      </c>
      <c r="R3" s="24">
        <f t="shared" si="1"/>
        <v>53.435185134548547</v>
      </c>
      <c r="S3" s="24">
        <f t="shared" si="1"/>
        <v>54.312102569336659</v>
      </c>
      <c r="T3" s="24">
        <f t="shared" si="1"/>
        <v>75.920018287155287</v>
      </c>
      <c r="U3" s="24">
        <f t="shared" si="1"/>
        <v>62.860883631908337</v>
      </c>
      <c r="V3" s="24">
        <f t="shared" si="1"/>
        <v>9.0017058354625057</v>
      </c>
      <c r="W3" s="24">
        <f t="shared" si="1"/>
        <v>22.240809968185101</v>
      </c>
      <c r="X3" s="24">
        <f t="shared" si="1"/>
        <v>23.395305349675038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77.639215481660898</v>
      </c>
      <c r="D4" s="19">
        <f t="shared" si="2"/>
        <v>95.505285474908931</v>
      </c>
      <c r="E4" s="19">
        <f t="shared" si="2"/>
        <v>97.975483119238163</v>
      </c>
      <c r="F4" s="19">
        <f t="shared" si="2"/>
        <v>97.259448878346888</v>
      </c>
      <c r="G4" s="19">
        <f t="shared" si="2"/>
        <v>92.152395256774128</v>
      </c>
      <c r="H4" s="19">
        <f t="shared" si="2"/>
        <v>52.182135008459973</v>
      </c>
      <c r="I4" s="19">
        <f t="shared" si="2"/>
        <v>43.503561417368502</v>
      </c>
      <c r="J4" s="19">
        <f t="shared" si="2"/>
        <v>33.266314397022178</v>
      </c>
      <c r="K4" s="19">
        <f t="shared" si="2"/>
        <v>30.734923151081624</v>
      </c>
      <c r="L4" s="19">
        <f t="shared" si="2"/>
        <v>25.990447664992669</v>
      </c>
      <c r="M4" s="19">
        <f t="shared" si="2"/>
        <v>31.767070627310996</v>
      </c>
      <c r="N4" s="19">
        <f t="shared" si="2"/>
        <v>31.644235146072582</v>
      </c>
      <c r="O4" s="19">
        <f t="shared" si="2"/>
        <v>27.425435025359594</v>
      </c>
      <c r="P4" s="19">
        <f t="shared" si="2"/>
        <v>37.804749509047824</v>
      </c>
      <c r="Q4" s="19">
        <f t="shared" si="2"/>
        <v>47.76637253399084</v>
      </c>
      <c r="R4" s="19">
        <f t="shared" si="2"/>
        <v>53.435185134548547</v>
      </c>
      <c r="S4" s="19">
        <f t="shared" si="2"/>
        <v>54.312102569336659</v>
      </c>
      <c r="T4" s="19">
        <f t="shared" si="2"/>
        <v>75.920018287155287</v>
      </c>
      <c r="U4" s="19">
        <f t="shared" si="2"/>
        <v>62.860883631908337</v>
      </c>
      <c r="V4" s="19">
        <f t="shared" si="2"/>
        <v>9.0017058354625057</v>
      </c>
      <c r="W4" s="19">
        <f t="shared" si="2"/>
        <v>22.240809968185101</v>
      </c>
      <c r="X4" s="19">
        <f t="shared" si="2"/>
        <v>23.395305349675038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77.639215481660898</v>
      </c>
      <c r="D7" s="8">
        <v>95.505285474908931</v>
      </c>
      <c r="E7" s="8">
        <v>97.975483119238163</v>
      </c>
      <c r="F7" s="8">
        <v>97.259448878346888</v>
      </c>
      <c r="G7" s="8">
        <v>92.152395256774128</v>
      </c>
      <c r="H7" s="8">
        <v>52.182135008459973</v>
      </c>
      <c r="I7" s="8">
        <v>43.503561417368502</v>
      </c>
      <c r="J7" s="8">
        <v>33.266314397022178</v>
      </c>
      <c r="K7" s="8">
        <v>30.734923151081624</v>
      </c>
      <c r="L7" s="8">
        <v>25.990447664992669</v>
      </c>
      <c r="M7" s="8">
        <v>31.767070627310996</v>
      </c>
      <c r="N7" s="8">
        <v>31.644235146072582</v>
      </c>
      <c r="O7" s="8">
        <v>27.425435025359594</v>
      </c>
      <c r="P7" s="8">
        <v>37.804749509047824</v>
      </c>
      <c r="Q7" s="8">
        <v>47.76637253399084</v>
      </c>
      <c r="R7" s="8">
        <v>53.435185134548547</v>
      </c>
      <c r="S7" s="8">
        <v>54.312102569336659</v>
      </c>
      <c r="T7" s="8">
        <v>75.920018287155287</v>
      </c>
      <c r="U7" s="8">
        <v>62.860883631908337</v>
      </c>
      <c r="V7" s="8">
        <v>9.0017058354625057</v>
      </c>
      <c r="W7" s="8">
        <v>22.240809968185101</v>
      </c>
      <c r="X7" s="8">
        <v>23.395305349675038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23.522164490469372</v>
      </c>
      <c r="D11" s="19">
        <f t="shared" si="4"/>
        <v>18.172789515794484</v>
      </c>
      <c r="E11" s="19">
        <f t="shared" si="4"/>
        <v>17.606586562186223</v>
      </c>
      <c r="F11" s="19">
        <f t="shared" si="4"/>
        <v>22.241721644472342</v>
      </c>
      <c r="G11" s="19">
        <f t="shared" si="4"/>
        <v>16.647621086642101</v>
      </c>
      <c r="H11" s="19">
        <f t="shared" si="4"/>
        <v>15.624967523732531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23.522164490469372</v>
      </c>
      <c r="D13" s="8">
        <v>18.172789515794484</v>
      </c>
      <c r="E13" s="8">
        <v>17.606586562186223</v>
      </c>
      <c r="F13" s="8">
        <v>22.241721644472342</v>
      </c>
      <c r="G13" s="8">
        <v>16.647621086642101</v>
      </c>
      <c r="H13" s="8">
        <v>15.624967523732531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25.885905265618163</v>
      </c>
      <c r="D26" s="27">
        <f t="shared" si="7"/>
        <v>28.520804419553532</v>
      </c>
      <c r="E26" s="27">
        <f t="shared" si="7"/>
        <v>24.533695749847478</v>
      </c>
      <c r="F26" s="27">
        <f t="shared" si="7"/>
        <v>26.127431274061792</v>
      </c>
      <c r="G26" s="27">
        <f t="shared" si="7"/>
        <v>33.090721170457819</v>
      </c>
      <c r="H26" s="27">
        <f t="shared" si="7"/>
        <v>34.958625977655842</v>
      </c>
      <c r="I26" s="27">
        <f t="shared" si="7"/>
        <v>34.146900971254375</v>
      </c>
      <c r="J26" s="27">
        <f t="shared" si="7"/>
        <v>39.185920852618246</v>
      </c>
      <c r="K26" s="27">
        <f t="shared" si="7"/>
        <v>50.815143976450017</v>
      </c>
      <c r="L26" s="27">
        <f t="shared" si="7"/>
        <v>63.249094503856391</v>
      </c>
      <c r="M26" s="27">
        <f t="shared" si="7"/>
        <v>88.960590584324621</v>
      </c>
      <c r="N26" s="27">
        <f t="shared" si="7"/>
        <v>82.607362017160696</v>
      </c>
      <c r="O26" s="27">
        <f t="shared" si="7"/>
        <v>58.349098297577221</v>
      </c>
      <c r="P26" s="27">
        <f t="shared" si="7"/>
        <v>52.789945548061809</v>
      </c>
      <c r="Q26" s="27">
        <f t="shared" si="7"/>
        <v>33.58440662262327</v>
      </c>
      <c r="R26" s="27">
        <f t="shared" si="7"/>
        <v>38.149330202338156</v>
      </c>
      <c r="S26" s="27">
        <f t="shared" si="7"/>
        <v>45.480140467180888</v>
      </c>
      <c r="T26" s="27">
        <f t="shared" si="7"/>
        <v>41.111485916597843</v>
      </c>
      <c r="U26" s="27">
        <f t="shared" si="7"/>
        <v>27.41852022901703</v>
      </c>
      <c r="V26" s="27">
        <f t="shared" si="7"/>
        <v>29.031880045322161</v>
      </c>
      <c r="W26" s="27">
        <f t="shared" si="7"/>
        <v>38.349764469302308</v>
      </c>
      <c r="X26" s="27">
        <f t="shared" si="7"/>
        <v>23.694961033580967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25.885905265618163</v>
      </c>
      <c r="D33" s="19">
        <f t="shared" si="9"/>
        <v>28.520804419553532</v>
      </c>
      <c r="E33" s="19">
        <f t="shared" si="9"/>
        <v>24.533695749847478</v>
      </c>
      <c r="F33" s="19">
        <f t="shared" si="9"/>
        <v>26.127431274061792</v>
      </c>
      <c r="G33" s="19">
        <f t="shared" si="9"/>
        <v>33.090721170457819</v>
      </c>
      <c r="H33" s="19">
        <f t="shared" si="9"/>
        <v>34.958625977655842</v>
      </c>
      <c r="I33" s="19">
        <f t="shared" si="9"/>
        <v>34.146900971254375</v>
      </c>
      <c r="J33" s="19">
        <f t="shared" si="9"/>
        <v>39.185920852618246</v>
      </c>
      <c r="K33" s="19">
        <f t="shared" si="9"/>
        <v>50.815143976450017</v>
      </c>
      <c r="L33" s="19">
        <f t="shared" si="9"/>
        <v>63.249094503856391</v>
      </c>
      <c r="M33" s="19">
        <f t="shared" si="9"/>
        <v>88.960590584324621</v>
      </c>
      <c r="N33" s="19">
        <f t="shared" si="9"/>
        <v>82.607362017160696</v>
      </c>
      <c r="O33" s="19">
        <f t="shared" si="9"/>
        <v>58.349098297577221</v>
      </c>
      <c r="P33" s="19">
        <f t="shared" si="9"/>
        <v>52.789945548061809</v>
      </c>
      <c r="Q33" s="19">
        <f t="shared" si="9"/>
        <v>33.58440662262327</v>
      </c>
      <c r="R33" s="19">
        <f t="shared" si="9"/>
        <v>38.149330202338156</v>
      </c>
      <c r="S33" s="19">
        <f t="shared" si="9"/>
        <v>45.480140467180888</v>
      </c>
      <c r="T33" s="19">
        <f t="shared" si="9"/>
        <v>41.111485916597843</v>
      </c>
      <c r="U33" s="19">
        <f t="shared" si="9"/>
        <v>27.41852022901703</v>
      </c>
      <c r="V33" s="19">
        <f t="shared" si="9"/>
        <v>29.031880045322161</v>
      </c>
      <c r="W33" s="19">
        <f t="shared" si="9"/>
        <v>38.349764469302308</v>
      </c>
      <c r="X33" s="19">
        <f t="shared" si="9"/>
        <v>23.694961033580967</v>
      </c>
    </row>
    <row r="34" spans="1:24" ht="11.25" customHeight="1" x14ac:dyDescent="0.2">
      <c r="A34" s="28" t="s">
        <v>54</v>
      </c>
      <c r="B34" s="7" t="s">
        <v>55</v>
      </c>
      <c r="C34" s="8">
        <v>2.2239936242430702</v>
      </c>
      <c r="D34" s="8">
        <v>0.74072889232422545</v>
      </c>
      <c r="E34" s="8">
        <v>2.1459121963868411</v>
      </c>
      <c r="F34" s="8">
        <v>2.181227513109842</v>
      </c>
      <c r="G34" s="8">
        <v>2.619872035400844</v>
      </c>
      <c r="H34" s="8">
        <v>1.7682497251045015</v>
      </c>
      <c r="I34" s="8">
        <v>1.7752345531136198</v>
      </c>
      <c r="J34" s="8">
        <v>2.3218764750188834</v>
      </c>
      <c r="K34" s="8">
        <v>2.6006446394068132</v>
      </c>
      <c r="L34" s="8">
        <v>2.2826470271190069</v>
      </c>
      <c r="M34" s="8">
        <v>4.6684167304628854</v>
      </c>
      <c r="N34" s="8">
        <v>2.9419237364058297</v>
      </c>
      <c r="O34" s="8">
        <v>2.9875581661125463</v>
      </c>
      <c r="P34" s="8">
        <v>0.91966641050572673</v>
      </c>
      <c r="Q34" s="8">
        <v>1.2249553602399526</v>
      </c>
      <c r="R34" s="8">
        <v>0.13811805829234597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1.4031656954903331</v>
      </c>
      <c r="I36" s="8">
        <v>1.9863990774552618</v>
      </c>
      <c r="J36" s="8">
        <v>1.7260038117703196</v>
      </c>
      <c r="K36" s="8">
        <v>1.7309216920464416</v>
      </c>
      <c r="L36" s="8">
        <v>0.67698694065194631</v>
      </c>
      <c r="M36" s="8">
        <v>0.698266481900918</v>
      </c>
      <c r="N36" s="8">
        <v>0.70121919551144607</v>
      </c>
      <c r="O36" s="8">
        <v>0.66518697755845002</v>
      </c>
      <c r="P36" s="8">
        <v>0.36765024849413275</v>
      </c>
      <c r="Q36" s="8">
        <v>0.36350546833128972</v>
      </c>
      <c r="R36" s="8">
        <v>0.4270464307311343</v>
      </c>
      <c r="S36" s="8">
        <v>0.40549754478236061</v>
      </c>
      <c r="T36" s="8">
        <v>0.44903150054323776</v>
      </c>
      <c r="U36" s="8">
        <v>0.41722028551279794</v>
      </c>
      <c r="V36" s="8">
        <v>0.38859288319482582</v>
      </c>
      <c r="W36" s="8">
        <v>0.30381139573880511</v>
      </c>
      <c r="X36" s="8">
        <v>0.334370627749695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4.9958887256635371</v>
      </c>
      <c r="D43" s="8">
        <v>11.264054792520072</v>
      </c>
      <c r="E43" s="8">
        <v>6.8032844551637677</v>
      </c>
      <c r="F43" s="8">
        <v>5.0608351073172697</v>
      </c>
      <c r="G43" s="8">
        <v>3.537978675521591</v>
      </c>
      <c r="H43" s="8">
        <v>2.9456833184533897</v>
      </c>
      <c r="I43" s="8">
        <v>2.2956404107622568</v>
      </c>
      <c r="J43" s="8">
        <v>2.3649580712439411</v>
      </c>
      <c r="K43" s="8">
        <v>2.919273641515244</v>
      </c>
      <c r="L43" s="8">
        <v>2.5007667529088242</v>
      </c>
      <c r="M43" s="8">
        <v>2.5290820574074964</v>
      </c>
      <c r="N43" s="8">
        <v>2.3869496346284134</v>
      </c>
      <c r="O43" s="8">
        <v>5.3450495238225724</v>
      </c>
      <c r="P43" s="8">
        <v>0.90492082748776925</v>
      </c>
      <c r="Q43" s="8">
        <v>0.83143271763863136</v>
      </c>
      <c r="R43" s="8">
        <v>0.92864591742831737</v>
      </c>
      <c r="S43" s="8">
        <v>0.9213929034335151</v>
      </c>
      <c r="T43" s="8">
        <v>0.91203615260784687</v>
      </c>
      <c r="U43" s="8">
        <v>6.555695567144582</v>
      </c>
      <c r="V43" s="8">
        <v>12.033323380399114</v>
      </c>
      <c r="W43" s="8">
        <v>11.854798101754552</v>
      </c>
      <c r="X43" s="8">
        <v>4.4789155809181436</v>
      </c>
    </row>
    <row r="44" spans="1:24" ht="11.25" customHeight="1" x14ac:dyDescent="0.2">
      <c r="A44" s="28" t="s">
        <v>74</v>
      </c>
      <c r="B44" s="7" t="s">
        <v>75</v>
      </c>
      <c r="C44" s="8">
        <v>18.666022915711554</v>
      </c>
      <c r="D44" s="8">
        <v>16.516020734709233</v>
      </c>
      <c r="E44" s="8">
        <v>15.58449909829687</v>
      </c>
      <c r="F44" s="8">
        <v>18.885368653634682</v>
      </c>
      <c r="G44" s="8">
        <v>26.932870459535383</v>
      </c>
      <c r="H44" s="8">
        <v>22.641834866388866</v>
      </c>
      <c r="I44" s="8">
        <v>19.291231840550111</v>
      </c>
      <c r="J44" s="8">
        <v>24.341932584885015</v>
      </c>
      <c r="K44" s="8">
        <v>27.617903922347896</v>
      </c>
      <c r="L44" s="8">
        <v>44.208281620314487</v>
      </c>
      <c r="M44" s="8">
        <v>59.753247362554681</v>
      </c>
      <c r="N44" s="8">
        <v>54.810509522932669</v>
      </c>
      <c r="O44" s="8">
        <v>29.178207622194762</v>
      </c>
      <c r="P44" s="8">
        <v>40.94118471178264</v>
      </c>
      <c r="Q44" s="8">
        <v>24.862702863621966</v>
      </c>
      <c r="R44" s="8">
        <v>30.80185675483251</v>
      </c>
      <c r="S44" s="8">
        <v>36.966278756166481</v>
      </c>
      <c r="T44" s="8">
        <v>33.600251262224731</v>
      </c>
      <c r="U44" s="8">
        <v>16.009572825370771</v>
      </c>
      <c r="V44" s="8">
        <v>10.830785006757212</v>
      </c>
      <c r="W44" s="8">
        <v>21.975328091988491</v>
      </c>
      <c r="X44" s="8">
        <v>14.705316214188734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2.4320705889169032E-3</v>
      </c>
      <c r="T45" s="8">
        <v>2.3515056241728304E-3</v>
      </c>
      <c r="U45" s="8">
        <v>2.2473246342663298E-3</v>
      </c>
      <c r="V45" s="8">
        <v>2.2632382122463293E-3</v>
      </c>
      <c r="W45" s="8">
        <v>2.2423617108215735E-3</v>
      </c>
      <c r="X45" s="8">
        <v>2.2812282456503561E-3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6.1996923722187489</v>
      </c>
      <c r="I50" s="8">
        <v>8.7983950893731251</v>
      </c>
      <c r="J50" s="8">
        <v>8.4311499097000873</v>
      </c>
      <c r="K50" s="8">
        <v>15.946400081133621</v>
      </c>
      <c r="L50" s="8">
        <v>13.580412162862126</v>
      </c>
      <c r="M50" s="8">
        <v>21.311577951998647</v>
      </c>
      <c r="N50" s="8">
        <v>21.766759927682337</v>
      </c>
      <c r="O50" s="8">
        <v>20.173096007888894</v>
      </c>
      <c r="P50" s="8">
        <v>9.6565233497915397</v>
      </c>
      <c r="Q50" s="8">
        <v>6.3018102127914322</v>
      </c>
      <c r="R50" s="8">
        <v>5.8536630410538502</v>
      </c>
      <c r="S50" s="8">
        <v>7.1845391922096118</v>
      </c>
      <c r="T50" s="8">
        <v>6.1478154955978539</v>
      </c>
      <c r="U50" s="8">
        <v>4.4337842263546143</v>
      </c>
      <c r="V50" s="8">
        <v>5.776915536758759</v>
      </c>
      <c r="W50" s="8">
        <v>4.2135845181096396</v>
      </c>
      <c r="X50" s="8">
        <v>4.1740773824787407</v>
      </c>
    </row>
    <row r="51" spans="1:24" ht="11.25" customHeight="1" x14ac:dyDescent="0.2">
      <c r="A51" s="25" t="s">
        <v>88</v>
      </c>
      <c r="B51" s="26" t="s">
        <v>89</v>
      </c>
      <c r="C51" s="27">
        <v>417.82018221450113</v>
      </c>
      <c r="D51" s="27">
        <v>388.48386436347562</v>
      </c>
      <c r="E51" s="27">
        <v>402.13313765132403</v>
      </c>
      <c r="F51" s="27">
        <v>402.31483175624049</v>
      </c>
      <c r="G51" s="27">
        <v>393.90882651901438</v>
      </c>
      <c r="H51" s="27">
        <v>485.14624015435425</v>
      </c>
      <c r="I51" s="27">
        <v>443.25990827001169</v>
      </c>
      <c r="J51" s="27">
        <v>460.87917149793304</v>
      </c>
      <c r="K51" s="27">
        <v>539.30053992334729</v>
      </c>
      <c r="L51" s="27">
        <v>485.67021627438538</v>
      </c>
      <c r="M51" s="27">
        <v>572.74664263685213</v>
      </c>
      <c r="N51" s="27">
        <v>604.02192182927615</v>
      </c>
      <c r="O51" s="27">
        <v>535.76336119214159</v>
      </c>
      <c r="P51" s="27">
        <v>566.73672025973485</v>
      </c>
      <c r="Q51" s="27">
        <v>568.33185229626235</v>
      </c>
      <c r="R51" s="27">
        <v>629.02785753505054</v>
      </c>
      <c r="S51" s="27">
        <v>796.61366783357073</v>
      </c>
      <c r="T51" s="27">
        <v>788.56539540453878</v>
      </c>
      <c r="U51" s="27">
        <v>728.29915117492499</v>
      </c>
      <c r="V51" s="27">
        <v>780.40308231167421</v>
      </c>
      <c r="W51" s="27">
        <v>740.84190881473148</v>
      </c>
      <c r="X51" s="27">
        <v>824.59463418822725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121.83879779949284</v>
      </c>
      <c r="D52" s="27">
        <f t="shared" si="10"/>
        <v>159.80699003055813</v>
      </c>
      <c r="E52" s="27">
        <f t="shared" si="10"/>
        <v>248.76709684511025</v>
      </c>
      <c r="F52" s="27">
        <f t="shared" si="10"/>
        <v>382.40275098975235</v>
      </c>
      <c r="G52" s="27">
        <f t="shared" si="10"/>
        <v>477.5917289549277</v>
      </c>
      <c r="H52" s="27">
        <f t="shared" si="10"/>
        <v>244.76346244470471</v>
      </c>
      <c r="I52" s="27">
        <f t="shared" si="10"/>
        <v>217.48821194456346</v>
      </c>
      <c r="J52" s="27">
        <f t="shared" si="10"/>
        <v>185.67578843116357</v>
      </c>
      <c r="K52" s="27">
        <f t="shared" si="10"/>
        <v>215.84183545669211</v>
      </c>
      <c r="L52" s="27">
        <f t="shared" si="10"/>
        <v>168.49748619275013</v>
      </c>
      <c r="M52" s="27">
        <f t="shared" si="10"/>
        <v>289.41941996382957</v>
      </c>
      <c r="N52" s="27">
        <f t="shared" si="10"/>
        <v>277.31820928196549</v>
      </c>
      <c r="O52" s="27">
        <f t="shared" si="10"/>
        <v>259.62352293130226</v>
      </c>
      <c r="P52" s="27">
        <f t="shared" si="10"/>
        <v>196.9751363348783</v>
      </c>
      <c r="Q52" s="27">
        <f t="shared" si="10"/>
        <v>225.62241074284273</v>
      </c>
      <c r="R52" s="27">
        <f t="shared" si="10"/>
        <v>236.4952346359477</v>
      </c>
      <c r="S52" s="27">
        <f t="shared" si="10"/>
        <v>306.62863866130397</v>
      </c>
      <c r="T52" s="27">
        <f t="shared" si="10"/>
        <v>267.18258703182414</v>
      </c>
      <c r="U52" s="27">
        <f t="shared" si="10"/>
        <v>268.37650680536302</v>
      </c>
      <c r="V52" s="27">
        <f t="shared" si="10"/>
        <v>195.92216378203287</v>
      </c>
      <c r="W52" s="27">
        <f t="shared" si="10"/>
        <v>253.90178799477619</v>
      </c>
      <c r="X52" s="27">
        <f t="shared" si="10"/>
        <v>250.91530836711985</v>
      </c>
    </row>
    <row r="53" spans="1:24" ht="11.25" customHeight="1" x14ac:dyDescent="0.2">
      <c r="A53" s="29" t="s">
        <v>116</v>
      </c>
      <c r="B53" s="7" t="s">
        <v>117</v>
      </c>
      <c r="C53" s="8">
        <v>121.83879779949284</v>
      </c>
      <c r="D53" s="8">
        <v>159.80699003055813</v>
      </c>
      <c r="E53" s="8">
        <v>248.76709684511025</v>
      </c>
      <c r="F53" s="8">
        <v>382.40275098975235</v>
      </c>
      <c r="G53" s="8">
        <v>477.5917289549277</v>
      </c>
      <c r="H53" s="8">
        <v>244.76346244470471</v>
      </c>
      <c r="I53" s="8">
        <v>217.48821194456346</v>
      </c>
      <c r="J53" s="8">
        <v>185.67578843116357</v>
      </c>
      <c r="K53" s="8">
        <v>215.84183545669211</v>
      </c>
      <c r="L53" s="8">
        <v>168.49748619275013</v>
      </c>
      <c r="M53" s="8">
        <v>289.41941996382957</v>
      </c>
      <c r="N53" s="8">
        <v>277.31820928196549</v>
      </c>
      <c r="O53" s="8">
        <v>259.62352293130226</v>
      </c>
      <c r="P53" s="8">
        <v>196.9751363348783</v>
      </c>
      <c r="Q53" s="8">
        <v>225.62241074284273</v>
      </c>
      <c r="R53" s="8">
        <v>236.4952346359477</v>
      </c>
      <c r="S53" s="8">
        <v>306.62863866130397</v>
      </c>
      <c r="T53" s="8">
        <v>267.18258703182414</v>
      </c>
      <c r="U53" s="8">
        <v>268.37650680536302</v>
      </c>
      <c r="V53" s="8">
        <v>195.92216378203287</v>
      </c>
      <c r="W53" s="8">
        <v>253.90178799477619</v>
      </c>
      <c r="X53" s="8">
        <v>250.91530836711985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156.88288076965168</v>
      </c>
      <c r="D61" s="49">
        <f t="shared" si="11"/>
        <v>68.311069187794189</v>
      </c>
      <c r="E61" s="49">
        <f t="shared" si="11"/>
        <v>62.31885940210752</v>
      </c>
      <c r="F61" s="49">
        <f t="shared" si="11"/>
        <v>84.770245678376099</v>
      </c>
      <c r="G61" s="49">
        <f t="shared" si="11"/>
        <v>74.486890852113035</v>
      </c>
      <c r="H61" s="49">
        <f t="shared" si="11"/>
        <v>106.06117378982749</v>
      </c>
      <c r="I61" s="49">
        <f t="shared" si="11"/>
        <v>98.101340071115843</v>
      </c>
      <c r="J61" s="49">
        <f t="shared" si="11"/>
        <v>144.415975494951</v>
      </c>
      <c r="K61" s="49">
        <f t="shared" si="11"/>
        <v>148.51892863408085</v>
      </c>
      <c r="L61" s="49">
        <f t="shared" si="11"/>
        <v>109.85022606189368</v>
      </c>
      <c r="M61" s="49">
        <f t="shared" si="11"/>
        <v>161.07691071236573</v>
      </c>
      <c r="N61" s="49">
        <f t="shared" si="11"/>
        <v>159.30804793276866</v>
      </c>
      <c r="O61" s="49">
        <f t="shared" si="11"/>
        <v>152.02154263726018</v>
      </c>
      <c r="P61" s="49">
        <f t="shared" si="11"/>
        <v>160.58872096797944</v>
      </c>
      <c r="Q61" s="49">
        <f t="shared" si="11"/>
        <v>116.47678195918712</v>
      </c>
      <c r="R61" s="49">
        <f t="shared" si="11"/>
        <v>130.79865549832388</v>
      </c>
      <c r="S61" s="49">
        <f t="shared" si="11"/>
        <v>164.64114757766708</v>
      </c>
      <c r="T61" s="49">
        <f t="shared" si="11"/>
        <v>186.03257819726815</v>
      </c>
      <c r="U61" s="49">
        <f t="shared" si="11"/>
        <v>161.25752415495018</v>
      </c>
      <c r="V61" s="49">
        <f t="shared" si="11"/>
        <v>209.79645620548661</v>
      </c>
      <c r="W61" s="49">
        <f t="shared" si="11"/>
        <v>159.51134031847079</v>
      </c>
      <c r="X61" s="49">
        <f t="shared" si="11"/>
        <v>184.67791342515508</v>
      </c>
    </row>
    <row r="62" spans="1:24" ht="11.25" customHeight="1" x14ac:dyDescent="0.2">
      <c r="A62" s="50" t="s">
        <v>92</v>
      </c>
      <c r="B62" s="51" t="s">
        <v>93</v>
      </c>
      <c r="C62" s="52">
        <v>146.7738237402277</v>
      </c>
      <c r="D62" s="52">
        <v>60.195297336828929</v>
      </c>
      <c r="E62" s="52">
        <v>57.466100013940526</v>
      </c>
      <c r="F62" s="52">
        <v>79.420672874060045</v>
      </c>
      <c r="G62" s="52">
        <v>69.889077388815892</v>
      </c>
      <c r="H62" s="52">
        <v>97.550560002519319</v>
      </c>
      <c r="I62" s="52">
        <v>90.144258012808066</v>
      </c>
      <c r="J62" s="52">
        <v>134.32481675211696</v>
      </c>
      <c r="K62" s="52">
        <v>140.3480782093612</v>
      </c>
      <c r="L62" s="52">
        <v>102.29431500581074</v>
      </c>
      <c r="M62" s="52">
        <v>149.49494139414855</v>
      </c>
      <c r="N62" s="52">
        <v>147.40752473063117</v>
      </c>
      <c r="O62" s="52">
        <v>140.32140876709724</v>
      </c>
      <c r="P62" s="52">
        <v>146.52053862156959</v>
      </c>
      <c r="Q62" s="52">
        <v>100.22181097298898</v>
      </c>
      <c r="R62" s="52">
        <v>111.70039469209514</v>
      </c>
      <c r="S62" s="52">
        <v>141.73793291231243</v>
      </c>
      <c r="T62" s="52">
        <v>155.4958811906186</v>
      </c>
      <c r="U62" s="52">
        <v>150.10109132853017</v>
      </c>
      <c r="V62" s="52">
        <v>194.72461075232073</v>
      </c>
      <c r="W62" s="52">
        <v>149.78189005350077</v>
      </c>
      <c r="X62" s="52">
        <v>164.91327841537159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10.109057029423992</v>
      </c>
      <c r="D64" s="52">
        <v>8.1157718509652561</v>
      </c>
      <c r="E64" s="52">
        <v>4.8527593881669953</v>
      </c>
      <c r="F64" s="52">
        <v>5.3495728043160522</v>
      </c>
      <c r="G64" s="52">
        <v>4.597813463297137</v>
      </c>
      <c r="H64" s="52">
        <v>8.5106137873081789</v>
      </c>
      <c r="I64" s="52">
        <v>7.9570820583077762</v>
      </c>
      <c r="J64" s="52">
        <v>10.091158742834031</v>
      </c>
      <c r="K64" s="52">
        <v>8.1708504247196601</v>
      </c>
      <c r="L64" s="52">
        <v>7.5559110560829357</v>
      </c>
      <c r="M64" s="52">
        <v>11.581969318217185</v>
      </c>
      <c r="N64" s="52">
        <v>11.90052320213749</v>
      </c>
      <c r="O64" s="52">
        <v>11.700133870162947</v>
      </c>
      <c r="P64" s="52">
        <v>14.068182346409865</v>
      </c>
      <c r="Q64" s="52">
        <v>16.254970986198142</v>
      </c>
      <c r="R64" s="52">
        <v>19.094622955086688</v>
      </c>
      <c r="S64" s="52">
        <v>22.89908890248055</v>
      </c>
      <c r="T64" s="52">
        <v>30.532707514101659</v>
      </c>
      <c r="U64" s="52">
        <v>11.152613582734135</v>
      </c>
      <c r="V64" s="52">
        <v>15.067998383263504</v>
      </c>
      <c r="W64" s="52">
        <v>9.7256409077396189</v>
      </c>
      <c r="X64" s="52">
        <v>19.760759866676175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3.6378511420724928E-3</v>
      </c>
      <c r="S69" s="52">
        <v>4.1257628741203306E-3</v>
      </c>
      <c r="T69" s="52">
        <v>3.9894925478751253E-3</v>
      </c>
      <c r="U69" s="52">
        <v>3.819243685853721E-3</v>
      </c>
      <c r="V69" s="52">
        <v>3.8470699023716148E-3</v>
      </c>
      <c r="W69" s="52">
        <v>3.8093572303791396E-3</v>
      </c>
      <c r="X69" s="52">
        <v>3.8751431073150004E-3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512.82353413623434</v>
      </c>
      <c r="D2" s="21">
        <f t="shared" ref="D2:X2" si="0">SUM(D3,D17,D22,D25,D26,D51,D52)</f>
        <v>583.92262359945755</v>
      </c>
      <c r="E2" s="21">
        <f t="shared" si="0"/>
        <v>591.18116547552449</v>
      </c>
      <c r="F2" s="21">
        <f t="shared" si="0"/>
        <v>711.31350234388901</v>
      </c>
      <c r="G2" s="21">
        <f t="shared" si="0"/>
        <v>704.51712190998319</v>
      </c>
      <c r="H2" s="21">
        <f t="shared" si="0"/>
        <v>573.76819770742031</v>
      </c>
      <c r="I2" s="21">
        <f t="shared" si="0"/>
        <v>505.96393919323111</v>
      </c>
      <c r="J2" s="21">
        <f t="shared" si="0"/>
        <v>420.28102906838205</v>
      </c>
      <c r="K2" s="21">
        <f t="shared" si="0"/>
        <v>411.30567640358225</v>
      </c>
      <c r="L2" s="21">
        <f t="shared" si="0"/>
        <v>534.64268674093228</v>
      </c>
      <c r="M2" s="21">
        <f t="shared" si="0"/>
        <v>471.55192089935042</v>
      </c>
      <c r="N2" s="21">
        <f t="shared" si="0"/>
        <v>404.40660836500973</v>
      </c>
      <c r="O2" s="21">
        <f t="shared" si="0"/>
        <v>533.93928547161431</v>
      </c>
      <c r="P2" s="21">
        <f t="shared" si="0"/>
        <v>407.60070470571003</v>
      </c>
      <c r="Q2" s="21">
        <f t="shared" si="0"/>
        <v>438.93647573495429</v>
      </c>
      <c r="R2" s="21">
        <f t="shared" si="0"/>
        <v>344.03748525128236</v>
      </c>
      <c r="S2" s="21">
        <f t="shared" si="0"/>
        <v>231.84314542424994</v>
      </c>
      <c r="T2" s="21">
        <f t="shared" si="0"/>
        <v>256.11679826656342</v>
      </c>
      <c r="U2" s="21">
        <f t="shared" si="0"/>
        <v>306.93863022845449</v>
      </c>
      <c r="V2" s="21">
        <f t="shared" si="0"/>
        <v>283.57199715465725</v>
      </c>
      <c r="W2" s="21">
        <f t="shared" si="0"/>
        <v>289.19616250222208</v>
      </c>
      <c r="X2" s="21">
        <f t="shared" si="0"/>
        <v>296.26907296062046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76.382629344380092</v>
      </c>
      <c r="D3" s="24">
        <f t="shared" ref="D3:W3" si="2">SUM(D4,D8,D11)</f>
        <v>94.388887189928965</v>
      </c>
      <c r="E3" s="24">
        <f t="shared" si="2"/>
        <v>84.560043222868813</v>
      </c>
      <c r="F3" s="24">
        <f t="shared" si="2"/>
        <v>89.01847133595966</v>
      </c>
      <c r="G3" s="24">
        <f t="shared" si="2"/>
        <v>73.555843276179374</v>
      </c>
      <c r="H3" s="24">
        <f t="shared" si="2"/>
        <v>45.72022549504878</v>
      </c>
      <c r="I3" s="24">
        <f t="shared" si="2"/>
        <v>29.165959979542052</v>
      </c>
      <c r="J3" s="24">
        <f t="shared" si="2"/>
        <v>19.0504410874271</v>
      </c>
      <c r="K3" s="24">
        <f t="shared" si="2"/>
        <v>14.795066071380916</v>
      </c>
      <c r="L3" s="24">
        <f t="shared" si="2"/>
        <v>18.318614325059709</v>
      </c>
      <c r="M3" s="24">
        <f t="shared" si="2"/>
        <v>14.892676634843005</v>
      </c>
      <c r="N3" s="24">
        <f t="shared" si="2"/>
        <v>12.569432207994785</v>
      </c>
      <c r="O3" s="24">
        <f t="shared" si="2"/>
        <v>16.234035827407908</v>
      </c>
      <c r="P3" s="24">
        <f t="shared" si="2"/>
        <v>17.674973175142544</v>
      </c>
      <c r="Q3" s="24">
        <f t="shared" si="2"/>
        <v>23.473991425259783</v>
      </c>
      <c r="R3" s="24">
        <f t="shared" si="2"/>
        <v>18.841848389479551</v>
      </c>
      <c r="S3" s="24">
        <f t="shared" si="2"/>
        <v>10.257037161441984</v>
      </c>
      <c r="T3" s="24">
        <f t="shared" si="2"/>
        <v>16.259143959427938</v>
      </c>
      <c r="U3" s="24">
        <f t="shared" si="2"/>
        <v>17.400112337734424</v>
      </c>
      <c r="V3" s="24">
        <f t="shared" si="2"/>
        <v>2.4698552502009608</v>
      </c>
      <c r="W3" s="24">
        <f t="shared" si="2"/>
        <v>5.9742069811576259</v>
      </c>
      <c r="X3" s="24">
        <f t="shared" ref="X3" si="3">SUM(X4,X8,X11)</f>
        <v>6.0552871275124973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58.622049445726631</v>
      </c>
      <c r="D4" s="19">
        <f t="shared" ref="D4:W4" si="5">SUM(D5:D7)</f>
        <v>79.299703284651471</v>
      </c>
      <c r="E4" s="19">
        <f t="shared" si="5"/>
        <v>71.679033869002566</v>
      </c>
      <c r="F4" s="19">
        <f t="shared" si="5"/>
        <v>72.450231443340527</v>
      </c>
      <c r="G4" s="19">
        <f t="shared" si="5"/>
        <v>62.300975411958092</v>
      </c>
      <c r="H4" s="19">
        <f t="shared" si="5"/>
        <v>35.18479466464715</v>
      </c>
      <c r="I4" s="19">
        <f t="shared" si="5"/>
        <v>29.165959979542052</v>
      </c>
      <c r="J4" s="19">
        <f t="shared" si="5"/>
        <v>19.0504410874271</v>
      </c>
      <c r="K4" s="19">
        <f t="shared" si="5"/>
        <v>14.795066071380916</v>
      </c>
      <c r="L4" s="19">
        <f t="shared" si="5"/>
        <v>18.318614325059709</v>
      </c>
      <c r="M4" s="19">
        <f t="shared" si="5"/>
        <v>14.892676634843005</v>
      </c>
      <c r="N4" s="19">
        <f t="shared" si="5"/>
        <v>12.569432207994785</v>
      </c>
      <c r="O4" s="19">
        <f t="shared" si="5"/>
        <v>16.234035827407908</v>
      </c>
      <c r="P4" s="19">
        <f t="shared" si="5"/>
        <v>17.674973175142544</v>
      </c>
      <c r="Q4" s="19">
        <f t="shared" si="5"/>
        <v>23.473991425259783</v>
      </c>
      <c r="R4" s="19">
        <f t="shared" si="5"/>
        <v>18.841848389479551</v>
      </c>
      <c r="S4" s="19">
        <f t="shared" si="5"/>
        <v>10.257037161441984</v>
      </c>
      <c r="T4" s="19">
        <f t="shared" si="5"/>
        <v>16.259143959427938</v>
      </c>
      <c r="U4" s="19">
        <f t="shared" si="5"/>
        <v>17.400112337734424</v>
      </c>
      <c r="V4" s="19">
        <f t="shared" si="5"/>
        <v>2.4698552502009608</v>
      </c>
      <c r="W4" s="19">
        <f t="shared" si="5"/>
        <v>5.9742069811576259</v>
      </c>
      <c r="X4" s="19">
        <f t="shared" ref="X4" si="6">SUM(X5:X7)</f>
        <v>6.0552871275124973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58.622049445726631</v>
      </c>
      <c r="D7" s="8">
        <v>79.299703284651471</v>
      </c>
      <c r="E7" s="8">
        <v>71.679033869002566</v>
      </c>
      <c r="F7" s="8">
        <v>72.450231443340527</v>
      </c>
      <c r="G7" s="8">
        <v>62.300975411958092</v>
      </c>
      <c r="H7" s="8">
        <v>35.18479466464715</v>
      </c>
      <c r="I7" s="8">
        <v>29.165959979542052</v>
      </c>
      <c r="J7" s="8">
        <v>19.0504410874271</v>
      </c>
      <c r="K7" s="8">
        <v>14.795066071380916</v>
      </c>
      <c r="L7" s="8">
        <v>18.318614325059709</v>
      </c>
      <c r="M7" s="8">
        <v>14.892676634843005</v>
      </c>
      <c r="N7" s="8">
        <v>12.569432207994785</v>
      </c>
      <c r="O7" s="8">
        <v>16.234035827407908</v>
      </c>
      <c r="P7" s="8">
        <v>17.674973175142544</v>
      </c>
      <c r="Q7" s="8">
        <v>23.473991425259783</v>
      </c>
      <c r="R7" s="8">
        <v>18.841848389479551</v>
      </c>
      <c r="S7" s="8">
        <v>10.257037161441984</v>
      </c>
      <c r="T7" s="8">
        <v>16.259143959427938</v>
      </c>
      <c r="U7" s="8">
        <v>17.400112337734424</v>
      </c>
      <c r="V7" s="8">
        <v>2.4698552502009608</v>
      </c>
      <c r="W7" s="8">
        <v>5.9742069811576259</v>
      </c>
      <c r="X7" s="8">
        <v>6.0552871275124973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17.760579898653457</v>
      </c>
      <c r="D11" s="19">
        <f t="shared" si="8"/>
        <v>15.089183905277489</v>
      </c>
      <c r="E11" s="19">
        <f t="shared" si="8"/>
        <v>12.881009353866251</v>
      </c>
      <c r="F11" s="19">
        <f t="shared" si="8"/>
        <v>16.568239892619133</v>
      </c>
      <c r="G11" s="19">
        <f t="shared" si="8"/>
        <v>11.25486786422128</v>
      </c>
      <c r="H11" s="19">
        <f t="shared" si="8"/>
        <v>10.53543083040163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17.760579898653457</v>
      </c>
      <c r="D13" s="8">
        <v>15.089183905277489</v>
      </c>
      <c r="E13" s="8">
        <v>12.881009353866251</v>
      </c>
      <c r="F13" s="8">
        <v>16.568239892619133</v>
      </c>
      <c r="G13" s="8">
        <v>11.25486786422128</v>
      </c>
      <c r="H13" s="8">
        <v>10.53543083040163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19.63698257708463</v>
      </c>
      <c r="D26" s="27">
        <f t="shared" si="11"/>
        <v>23.762035490702353</v>
      </c>
      <c r="E26" s="27">
        <f t="shared" si="11"/>
        <v>18.043275321467149</v>
      </c>
      <c r="F26" s="27">
        <f t="shared" si="11"/>
        <v>19.560391124857912</v>
      </c>
      <c r="G26" s="27">
        <f t="shared" si="11"/>
        <v>22.466637378666981</v>
      </c>
      <c r="H26" s="27">
        <f t="shared" si="11"/>
        <v>23.799117755198886</v>
      </c>
      <c r="I26" s="27">
        <f t="shared" si="11"/>
        <v>23.191738533808579</v>
      </c>
      <c r="J26" s="27">
        <f t="shared" si="11"/>
        <v>22.697828776063815</v>
      </c>
      <c r="K26" s="27">
        <f t="shared" si="11"/>
        <v>24.829973976733786</v>
      </c>
      <c r="L26" s="27">
        <f t="shared" si="11"/>
        <v>45.037716722681346</v>
      </c>
      <c r="M26" s="27">
        <f t="shared" si="11"/>
        <v>42.229281169818144</v>
      </c>
      <c r="N26" s="27">
        <f t="shared" si="11"/>
        <v>33.229859337375188</v>
      </c>
      <c r="O26" s="27">
        <f t="shared" si="11"/>
        <v>35.144505326003248</v>
      </c>
      <c r="P26" s="27">
        <f t="shared" si="11"/>
        <v>24.888362830792985</v>
      </c>
      <c r="Q26" s="27">
        <f t="shared" si="11"/>
        <v>16.656591122074111</v>
      </c>
      <c r="R26" s="27">
        <f t="shared" si="11"/>
        <v>13.537182292179192</v>
      </c>
      <c r="S26" s="27">
        <f t="shared" si="11"/>
        <v>8.6439598586265447</v>
      </c>
      <c r="T26" s="27">
        <f t="shared" si="11"/>
        <v>8.8575545440792745</v>
      </c>
      <c r="U26" s="27">
        <f t="shared" si="11"/>
        <v>7.6483854822687087</v>
      </c>
      <c r="V26" s="27">
        <f t="shared" si="11"/>
        <v>8.045127856201745</v>
      </c>
      <c r="W26" s="27">
        <f t="shared" si="11"/>
        <v>10.363026468827389</v>
      </c>
      <c r="X26" s="27">
        <f t="shared" si="11"/>
        <v>6.1810933787481614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19.63698257708463</v>
      </c>
      <c r="D33" s="19">
        <f t="shared" si="13"/>
        <v>23.762035490702353</v>
      </c>
      <c r="E33" s="19">
        <f t="shared" si="13"/>
        <v>18.043275321467149</v>
      </c>
      <c r="F33" s="19">
        <f t="shared" si="13"/>
        <v>19.560391124857912</v>
      </c>
      <c r="G33" s="19">
        <f t="shared" si="13"/>
        <v>22.466637378666981</v>
      </c>
      <c r="H33" s="19">
        <f t="shared" si="13"/>
        <v>23.799117755198886</v>
      </c>
      <c r="I33" s="19">
        <f t="shared" si="13"/>
        <v>23.191738533808579</v>
      </c>
      <c r="J33" s="19">
        <f t="shared" si="13"/>
        <v>22.697828776063815</v>
      </c>
      <c r="K33" s="19">
        <f t="shared" si="13"/>
        <v>24.829973976733786</v>
      </c>
      <c r="L33" s="19">
        <f t="shared" si="13"/>
        <v>45.037716722681346</v>
      </c>
      <c r="M33" s="19">
        <f t="shared" si="13"/>
        <v>42.229281169818144</v>
      </c>
      <c r="N33" s="19">
        <f t="shared" si="13"/>
        <v>33.229859337375188</v>
      </c>
      <c r="O33" s="19">
        <f t="shared" si="13"/>
        <v>35.144505326003248</v>
      </c>
      <c r="P33" s="19">
        <f t="shared" si="13"/>
        <v>24.888362830792985</v>
      </c>
      <c r="Q33" s="19">
        <f t="shared" si="13"/>
        <v>16.656591122074111</v>
      </c>
      <c r="R33" s="19">
        <f t="shared" si="13"/>
        <v>13.537182292179192</v>
      </c>
      <c r="S33" s="19">
        <f t="shared" si="13"/>
        <v>8.6439598586265447</v>
      </c>
      <c r="T33" s="19">
        <f t="shared" si="13"/>
        <v>8.8575545440792745</v>
      </c>
      <c r="U33" s="19">
        <f t="shared" si="13"/>
        <v>7.6483854822687087</v>
      </c>
      <c r="V33" s="19">
        <f t="shared" si="13"/>
        <v>8.045127856201745</v>
      </c>
      <c r="W33" s="19">
        <f t="shared" si="13"/>
        <v>10.363026468827389</v>
      </c>
      <c r="X33" s="19">
        <f t="shared" si="13"/>
        <v>6.1810933787481614</v>
      </c>
    </row>
    <row r="34" spans="1:24" ht="11.25" customHeight="1" x14ac:dyDescent="0.2">
      <c r="A34" s="28" t="s">
        <v>54</v>
      </c>
      <c r="B34" s="7" t="s">
        <v>55</v>
      </c>
      <c r="C34" s="8">
        <v>1.7460498213656683</v>
      </c>
      <c r="D34" s="8">
        <v>0.63858161271658043</v>
      </c>
      <c r="E34" s="8">
        <v>1.6329612679093042</v>
      </c>
      <c r="F34" s="8">
        <v>1.6954400871412727</v>
      </c>
      <c r="G34" s="8">
        <v>1.8498681535950272</v>
      </c>
      <c r="H34" s="8">
        <v>1.2400963186224037</v>
      </c>
      <c r="I34" s="8">
        <v>1.2388447146763717</v>
      </c>
      <c r="J34" s="8">
        <v>1.3836515605007065</v>
      </c>
      <c r="K34" s="8">
        <v>1.3024976931878047</v>
      </c>
      <c r="L34" s="8">
        <v>1.6733513361764623</v>
      </c>
      <c r="M34" s="8">
        <v>2.2814107302627025</v>
      </c>
      <c r="N34" s="8">
        <v>1.2175800875625959</v>
      </c>
      <c r="O34" s="8">
        <v>1.8441415700371595</v>
      </c>
      <c r="P34" s="8">
        <v>0.44779127660800533</v>
      </c>
      <c r="Q34" s="8">
        <v>0.62637970087582917</v>
      </c>
      <c r="R34" s="8">
        <v>5.0629236295312234E-2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0.94611109469361698</v>
      </c>
      <c r="I36" s="8">
        <v>1.3317354742669225</v>
      </c>
      <c r="J36" s="8">
        <v>0.98842130632146119</v>
      </c>
      <c r="K36" s="8">
        <v>0.83322481960760386</v>
      </c>
      <c r="L36" s="8">
        <v>0.47715463884098475</v>
      </c>
      <c r="M36" s="8">
        <v>0.32735334780788622</v>
      </c>
      <c r="N36" s="8">
        <v>0.2785318431695345</v>
      </c>
      <c r="O36" s="8">
        <v>0.39374650632246339</v>
      </c>
      <c r="P36" s="8">
        <v>0.17188867442206082</v>
      </c>
      <c r="Q36" s="8">
        <v>0.17863873252195672</v>
      </c>
      <c r="R36" s="8">
        <v>0.15058138346192515</v>
      </c>
      <c r="S36" s="8">
        <v>7.6579679094477604E-2</v>
      </c>
      <c r="T36" s="8">
        <v>9.616525357035724E-2</v>
      </c>
      <c r="U36" s="8">
        <v>0.11548803354427048</v>
      </c>
      <c r="V36" s="8">
        <v>0.10662069948658316</v>
      </c>
      <c r="W36" s="8">
        <v>8.1608186211489936E-2</v>
      </c>
      <c r="X36" s="8">
        <v>8.6543438000441605E-2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3.797017566965172</v>
      </c>
      <c r="D43" s="8">
        <v>9.4099139708182147</v>
      </c>
      <c r="E43" s="8">
        <v>5.0086674055004936</v>
      </c>
      <c r="F43" s="8">
        <v>3.7969160485397873</v>
      </c>
      <c r="G43" s="8">
        <v>2.408408003450639</v>
      </c>
      <c r="H43" s="8">
        <v>1.9982994109670991</v>
      </c>
      <c r="I43" s="8">
        <v>1.5478500860573996</v>
      </c>
      <c r="J43" s="8">
        <v>1.3617055115550845</v>
      </c>
      <c r="K43" s="8">
        <v>1.4131060268100213</v>
      </c>
      <c r="L43" s="8">
        <v>1.7728239138089805</v>
      </c>
      <c r="M43" s="8">
        <v>1.1929145990861585</v>
      </c>
      <c r="N43" s="8">
        <v>0.9537664934076534</v>
      </c>
      <c r="O43" s="8">
        <v>3.1827315702997816</v>
      </c>
      <c r="P43" s="8">
        <v>0.42550122849584132</v>
      </c>
      <c r="Q43" s="8">
        <v>0.41078543031330744</v>
      </c>
      <c r="R43" s="8">
        <v>0.32914232366646717</v>
      </c>
      <c r="S43" s="8">
        <v>0.17496836188025003</v>
      </c>
      <c r="T43" s="8">
        <v>0.19642906681017114</v>
      </c>
      <c r="U43" s="8">
        <v>1.824496659074887</v>
      </c>
      <c r="V43" s="8">
        <v>3.3185587917303083</v>
      </c>
      <c r="W43" s="8">
        <v>3.2013860509616618</v>
      </c>
      <c r="X43" s="8">
        <v>1.1653603392464937</v>
      </c>
    </row>
    <row r="44" spans="1:24" ht="11.25" customHeight="1" x14ac:dyDescent="0.2">
      <c r="A44" s="28" t="s">
        <v>74</v>
      </c>
      <c r="B44" s="7" t="s">
        <v>75</v>
      </c>
      <c r="C44" s="8">
        <v>14.093915188753792</v>
      </c>
      <c r="D44" s="8">
        <v>13.713539907167556</v>
      </c>
      <c r="E44" s="8">
        <v>11.40164664805735</v>
      </c>
      <c r="F44" s="8">
        <v>14.068034989176851</v>
      </c>
      <c r="G44" s="8">
        <v>18.208361221621313</v>
      </c>
      <c r="H44" s="8">
        <v>15.266686778446013</v>
      </c>
      <c r="I44" s="8">
        <v>12.93336171766661</v>
      </c>
      <c r="J44" s="8">
        <v>13.939763423386154</v>
      </c>
      <c r="K44" s="8">
        <v>13.294606636093297</v>
      </c>
      <c r="L44" s="8">
        <v>31.158926980198078</v>
      </c>
      <c r="M44" s="8">
        <v>28.012837610757014</v>
      </c>
      <c r="N44" s="8">
        <v>21.771326769440339</v>
      </c>
      <c r="O44" s="8">
        <v>17.27156077853483</v>
      </c>
      <c r="P44" s="8">
        <v>19.141360568098097</v>
      </c>
      <c r="Q44" s="8">
        <v>12.218362895657005</v>
      </c>
      <c r="R44" s="8">
        <v>10.861081769019384</v>
      </c>
      <c r="S44" s="8">
        <v>6.9812155483792715</v>
      </c>
      <c r="T44" s="8">
        <v>7.1958797517556903</v>
      </c>
      <c r="U44" s="8">
        <v>4.4315057241605444</v>
      </c>
      <c r="V44" s="8">
        <v>2.9717113291297328</v>
      </c>
      <c r="W44" s="8">
        <v>5.9028946647260971</v>
      </c>
      <c r="X44" s="8">
        <v>3.8061017219856321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4.7754872201208467E-4</v>
      </c>
      <c r="T45" s="8">
        <v>5.2346553013594608E-4</v>
      </c>
      <c r="U45" s="8">
        <v>6.4688397795702591E-4</v>
      </c>
      <c r="V45" s="8">
        <v>6.4548151002746009E-4</v>
      </c>
      <c r="W45" s="8">
        <v>6.261092506155612E-4</v>
      </c>
      <c r="X45" s="8">
        <v>6.1345780664514161E-4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4.3479241524697532</v>
      </c>
      <c r="I50" s="8">
        <v>6.1399465411412741</v>
      </c>
      <c r="J50" s="8">
        <v>5.0242869743004102</v>
      </c>
      <c r="K50" s="8">
        <v>7.98653880103506</v>
      </c>
      <c r="L50" s="8">
        <v>9.9554598536568406</v>
      </c>
      <c r="M50" s="8">
        <v>10.414764881904384</v>
      </c>
      <c r="N50" s="8">
        <v>9.00865414379507</v>
      </c>
      <c r="O50" s="8">
        <v>12.452324900809012</v>
      </c>
      <c r="P50" s="8">
        <v>4.7018210831689808</v>
      </c>
      <c r="Q50" s="8">
        <v>3.2224243627060112</v>
      </c>
      <c r="R50" s="8">
        <v>2.1457475797361036</v>
      </c>
      <c r="S50" s="8">
        <v>1.4107187205505332</v>
      </c>
      <c r="T50" s="8">
        <v>1.3685570064129204</v>
      </c>
      <c r="U50" s="8">
        <v>1.2762481815110496</v>
      </c>
      <c r="V50" s="8">
        <v>1.6475915543450927</v>
      </c>
      <c r="W50" s="8">
        <v>1.1765114576775246</v>
      </c>
      <c r="X50" s="8">
        <v>1.1224744217089482</v>
      </c>
    </row>
    <row r="51" spans="1:24" ht="11.25" customHeight="1" x14ac:dyDescent="0.2">
      <c r="A51" s="25" t="s">
        <v>88</v>
      </c>
      <c r="B51" s="26" t="s">
        <v>89</v>
      </c>
      <c r="C51" s="27">
        <v>321.14869694153322</v>
      </c>
      <c r="D51" s="27">
        <v>328.00225993362437</v>
      </c>
      <c r="E51" s="27">
        <v>299.27511844011195</v>
      </c>
      <c r="F51" s="27">
        <v>305.49790067801314</v>
      </c>
      <c r="G51" s="27">
        <v>271.27140367859823</v>
      </c>
      <c r="H51" s="27">
        <v>332.59308412020113</v>
      </c>
      <c r="I51" s="27">
        <v>301.83242498923221</v>
      </c>
      <c r="J51" s="27">
        <v>267.88492880819047</v>
      </c>
      <c r="K51" s="27">
        <v>263.5791723892537</v>
      </c>
      <c r="L51" s="27">
        <v>347.76507083695242</v>
      </c>
      <c r="M51" s="27">
        <v>272.99345295125585</v>
      </c>
      <c r="N51" s="27">
        <v>243.83305351641897</v>
      </c>
      <c r="O51" s="27">
        <v>322.30192940110021</v>
      </c>
      <c r="P51" s="27">
        <v>269.12895370076677</v>
      </c>
      <c r="Q51" s="27">
        <v>283.43409863969373</v>
      </c>
      <c r="R51" s="27">
        <v>224.96759556728384</v>
      </c>
      <c r="S51" s="27">
        <v>152.73414490613237</v>
      </c>
      <c r="T51" s="27">
        <v>171.52294048009466</v>
      </c>
      <c r="U51" s="27">
        <v>204.63896020780439</v>
      </c>
      <c r="V51" s="27">
        <v>217.17949596748898</v>
      </c>
      <c r="W51" s="27">
        <v>201.96480994372106</v>
      </c>
      <c r="X51" s="27">
        <v>216.55765788994253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95.655225273236397</v>
      </c>
      <c r="D52" s="27">
        <f t="shared" si="14"/>
        <v>137.76944098520184</v>
      </c>
      <c r="E52" s="27">
        <f t="shared" si="14"/>
        <v>189.30272849107649</v>
      </c>
      <c r="F52" s="27">
        <f t="shared" si="14"/>
        <v>297.23673920505831</v>
      </c>
      <c r="G52" s="27">
        <f t="shared" si="14"/>
        <v>337.22323757653868</v>
      </c>
      <c r="H52" s="27">
        <f t="shared" si="14"/>
        <v>171.6557703369715</v>
      </c>
      <c r="I52" s="27">
        <f t="shared" si="14"/>
        <v>151.77381569064832</v>
      </c>
      <c r="J52" s="27">
        <f t="shared" si="14"/>
        <v>110.64783039670066</v>
      </c>
      <c r="K52" s="27">
        <f t="shared" si="14"/>
        <v>108.1014639662139</v>
      </c>
      <c r="L52" s="27">
        <f t="shared" si="14"/>
        <v>123.52128485623876</v>
      </c>
      <c r="M52" s="27">
        <f t="shared" si="14"/>
        <v>141.43651014343342</v>
      </c>
      <c r="N52" s="27">
        <f t="shared" si="14"/>
        <v>114.77426330322078</v>
      </c>
      <c r="O52" s="27">
        <f t="shared" si="14"/>
        <v>160.25881491710294</v>
      </c>
      <c r="P52" s="27">
        <f t="shared" si="14"/>
        <v>95.908414999007732</v>
      </c>
      <c r="Q52" s="27">
        <f t="shared" si="14"/>
        <v>115.37179454792665</v>
      </c>
      <c r="R52" s="27">
        <f t="shared" si="14"/>
        <v>86.690859002339792</v>
      </c>
      <c r="S52" s="27">
        <f t="shared" si="14"/>
        <v>60.208003498049038</v>
      </c>
      <c r="T52" s="27">
        <f t="shared" si="14"/>
        <v>59.477159282961551</v>
      </c>
      <c r="U52" s="27">
        <f t="shared" si="14"/>
        <v>77.251172200646963</v>
      </c>
      <c r="V52" s="27">
        <f t="shared" si="14"/>
        <v>55.877518080765604</v>
      </c>
      <c r="W52" s="27">
        <f t="shared" si="14"/>
        <v>70.894119108516009</v>
      </c>
      <c r="X52" s="27">
        <f t="shared" si="14"/>
        <v>67.475034564417271</v>
      </c>
    </row>
    <row r="53" spans="1:24" ht="11.25" customHeight="1" x14ac:dyDescent="0.2">
      <c r="A53" s="29" t="s">
        <v>116</v>
      </c>
      <c r="B53" s="7" t="s">
        <v>117</v>
      </c>
      <c r="C53" s="8">
        <v>95.655225273236397</v>
      </c>
      <c r="D53" s="8">
        <v>137.76944098520184</v>
      </c>
      <c r="E53" s="8">
        <v>189.30272849107649</v>
      </c>
      <c r="F53" s="8">
        <v>297.23673920505831</v>
      </c>
      <c r="G53" s="8">
        <v>337.22323757653868</v>
      </c>
      <c r="H53" s="8">
        <v>171.6557703369715</v>
      </c>
      <c r="I53" s="8">
        <v>151.77381569064832</v>
      </c>
      <c r="J53" s="8">
        <v>110.64783039670066</v>
      </c>
      <c r="K53" s="8">
        <v>108.1014639662139</v>
      </c>
      <c r="L53" s="8">
        <v>123.52128485623876</v>
      </c>
      <c r="M53" s="8">
        <v>141.43651014343342</v>
      </c>
      <c r="N53" s="8">
        <v>114.77426330322078</v>
      </c>
      <c r="O53" s="8">
        <v>160.25881491710294</v>
      </c>
      <c r="P53" s="8">
        <v>95.908414999007732</v>
      </c>
      <c r="Q53" s="8">
        <v>115.37179454792665</v>
      </c>
      <c r="R53" s="8">
        <v>86.690859002339792</v>
      </c>
      <c r="S53" s="8">
        <v>60.208003498049038</v>
      </c>
      <c r="T53" s="8">
        <v>59.477159282961551</v>
      </c>
      <c r="U53" s="8">
        <v>77.251172200646963</v>
      </c>
      <c r="V53" s="8">
        <v>55.877518080765604</v>
      </c>
      <c r="W53" s="8">
        <v>70.894119108516009</v>
      </c>
      <c r="X53" s="8">
        <v>67.475034564417271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123.00174333955337</v>
      </c>
      <c r="D61" s="49">
        <f t="shared" si="15"/>
        <v>58.746561227567462</v>
      </c>
      <c r="E61" s="49">
        <f t="shared" si="15"/>
        <v>47.34113133918364</v>
      </c>
      <c r="F61" s="49">
        <f t="shared" si="15"/>
        <v>65.794867256004665</v>
      </c>
      <c r="G61" s="49">
        <f t="shared" si="15"/>
        <v>52.514406225797394</v>
      </c>
      <c r="H61" s="49">
        <f t="shared" si="15"/>
        <v>74.247935020447017</v>
      </c>
      <c r="I61" s="49">
        <f t="shared" si="15"/>
        <v>68.325310345944629</v>
      </c>
      <c r="J61" s="49">
        <f t="shared" si="15"/>
        <v>85.912245146104624</v>
      </c>
      <c r="K61" s="49">
        <f t="shared" si="15"/>
        <v>74.284879772789836</v>
      </c>
      <c r="L61" s="49">
        <f t="shared" si="15"/>
        <v>80.399823310081516</v>
      </c>
      <c r="M61" s="49">
        <f t="shared" si="15"/>
        <v>78.577171630341837</v>
      </c>
      <c r="N61" s="49">
        <f t="shared" si="15"/>
        <v>65.811890892198889</v>
      </c>
      <c r="O61" s="49">
        <f t="shared" si="15"/>
        <v>93.655247944497461</v>
      </c>
      <c r="P61" s="49">
        <f t="shared" si="15"/>
        <v>78.022383046070999</v>
      </c>
      <c r="Q61" s="49">
        <f t="shared" si="15"/>
        <v>59.354877364060485</v>
      </c>
      <c r="R61" s="49">
        <f t="shared" si="15"/>
        <v>47.77580054290803</v>
      </c>
      <c r="S61" s="49">
        <f t="shared" si="15"/>
        <v>32.222131481448322</v>
      </c>
      <c r="T61" s="49">
        <f t="shared" si="15"/>
        <v>41.256839716162283</v>
      </c>
      <c r="U61" s="49">
        <f t="shared" si="15"/>
        <v>46.340783607642791</v>
      </c>
      <c r="V61" s="49">
        <f t="shared" si="15"/>
        <v>59.73032868184783</v>
      </c>
      <c r="W61" s="49">
        <f t="shared" si="15"/>
        <v>44.4742867133046</v>
      </c>
      <c r="X61" s="49">
        <f t="shared" si="15"/>
        <v>49.538390871255594</v>
      </c>
    </row>
    <row r="62" spans="1:24" ht="11.25" customHeight="1" x14ac:dyDescent="0.2">
      <c r="A62" s="50" t="s">
        <v>92</v>
      </c>
      <c r="B62" s="51" t="s">
        <v>93</v>
      </c>
      <c r="C62" s="52">
        <v>115.23162923185222</v>
      </c>
      <c r="D62" s="52">
        <v>51.894303637451266</v>
      </c>
      <c r="E62" s="52">
        <v>43.729615637848198</v>
      </c>
      <c r="F62" s="52">
        <v>61.732667376103286</v>
      </c>
      <c r="G62" s="52">
        <v>49.348050896664482</v>
      </c>
      <c r="H62" s="52">
        <v>68.413464807143583</v>
      </c>
      <c r="I62" s="52">
        <v>62.907032426628838</v>
      </c>
      <c r="J62" s="52">
        <v>80.046782984666137</v>
      </c>
      <c r="K62" s="52">
        <v>70.291436723446523</v>
      </c>
      <c r="L62" s="52">
        <v>74.989399002382456</v>
      </c>
      <c r="M62" s="52">
        <v>73.056752022818557</v>
      </c>
      <c r="N62" s="52">
        <v>61.007858445773316</v>
      </c>
      <c r="O62" s="52">
        <v>86.616738046743762</v>
      </c>
      <c r="P62" s="52">
        <v>71.341758586752931</v>
      </c>
      <c r="Q62" s="52">
        <v>51.248323013336226</v>
      </c>
      <c r="R62" s="52">
        <v>40.94544730114503</v>
      </c>
      <c r="S62" s="52">
        <v>27.830922766535746</v>
      </c>
      <c r="T62" s="52">
        <v>34.614730683468167</v>
      </c>
      <c r="U62" s="52">
        <v>43.206036891056229</v>
      </c>
      <c r="V62" s="52">
        <v>55.535972796767716</v>
      </c>
      <c r="W62" s="52">
        <v>41.8218998677158</v>
      </c>
      <c r="X62" s="52">
        <v>44.34774918128003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7.7701141077011515</v>
      </c>
      <c r="D64" s="52">
        <v>6.8522575901161975</v>
      </c>
      <c r="E64" s="52">
        <v>3.6115157013354393</v>
      </c>
      <c r="F64" s="52">
        <v>4.0621998799013852</v>
      </c>
      <c r="G64" s="52">
        <v>3.1663553291329096</v>
      </c>
      <c r="H64" s="52">
        <v>5.8344702133034314</v>
      </c>
      <c r="I64" s="52">
        <v>5.4182779193157895</v>
      </c>
      <c r="J64" s="52">
        <v>5.8654621614384812</v>
      </c>
      <c r="K64" s="52">
        <v>3.9934430493433166</v>
      </c>
      <c r="L64" s="52">
        <v>5.4104243076990608</v>
      </c>
      <c r="M64" s="52">
        <v>5.5204196075232845</v>
      </c>
      <c r="N64" s="52">
        <v>4.8040324464255768</v>
      </c>
      <c r="O64" s="52">
        <v>7.0385098977536993</v>
      </c>
      <c r="P64" s="52">
        <v>6.6806244593180697</v>
      </c>
      <c r="Q64" s="52">
        <v>8.1065543507242577</v>
      </c>
      <c r="R64" s="52">
        <v>6.8290638689723764</v>
      </c>
      <c r="S64" s="52">
        <v>4.3904252511275885</v>
      </c>
      <c r="T64" s="52">
        <v>6.6412497988841555</v>
      </c>
      <c r="U64" s="52">
        <v>3.1336837939304281</v>
      </c>
      <c r="V64" s="52">
        <v>4.1932949373067228</v>
      </c>
      <c r="W64" s="52">
        <v>2.6513581293680879</v>
      </c>
      <c r="X64" s="52">
        <v>5.189633424022662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1.2893727906221873E-3</v>
      </c>
      <c r="S69" s="52">
        <v>7.8346378499460098E-4</v>
      </c>
      <c r="T69" s="52">
        <v>8.5923380995862105E-4</v>
      </c>
      <c r="U69" s="52">
        <v>1.0629226561336585E-3</v>
      </c>
      <c r="V69" s="52">
        <v>1.0609477733900098E-3</v>
      </c>
      <c r="W69" s="52">
        <v>1.0287162207056732E-3</v>
      </c>
      <c r="X69" s="52">
        <v>1.0082659529036247E-3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103.58215243605682</v>
      </c>
      <c r="D2" s="21">
        <f t="shared" ref="D2:X2" si="0">SUM(D3,D17,D22,D25,D26,D51,D52)</f>
        <v>99.36818783684285</v>
      </c>
      <c r="E2" s="21">
        <f t="shared" si="0"/>
        <v>107.17727198542826</v>
      </c>
      <c r="F2" s="21">
        <f t="shared" si="0"/>
        <v>126.36768119283298</v>
      </c>
      <c r="G2" s="21">
        <f t="shared" si="0"/>
        <v>117.9906551026011</v>
      </c>
      <c r="H2" s="21">
        <f t="shared" si="0"/>
        <v>130.11649687240407</v>
      </c>
      <c r="I2" s="21">
        <f t="shared" si="0"/>
        <v>117.4976181563535</v>
      </c>
      <c r="J2" s="21">
        <f t="shared" si="0"/>
        <v>127.78324940532785</v>
      </c>
      <c r="K2" s="21">
        <f t="shared" si="0"/>
        <v>106.04695706466225</v>
      </c>
      <c r="L2" s="21">
        <f t="shared" si="0"/>
        <v>123.04785163848146</v>
      </c>
      <c r="M2" s="21">
        <f t="shared" si="0"/>
        <v>130.69488670116436</v>
      </c>
      <c r="N2" s="21">
        <f t="shared" si="0"/>
        <v>131.23524793936764</v>
      </c>
      <c r="O2" s="21">
        <f t="shared" si="0"/>
        <v>134.103005439951</v>
      </c>
      <c r="P2" s="21">
        <f t="shared" si="0"/>
        <v>121.95509752898015</v>
      </c>
      <c r="Q2" s="21">
        <f t="shared" si="0"/>
        <v>114.83502408129624</v>
      </c>
      <c r="R2" s="21">
        <f t="shared" si="0"/>
        <v>119.52121237055957</v>
      </c>
      <c r="S2" s="21">
        <f t="shared" si="0"/>
        <v>138.70775946521621</v>
      </c>
      <c r="T2" s="21">
        <f t="shared" si="0"/>
        <v>159.35251427632039</v>
      </c>
      <c r="U2" s="21">
        <f t="shared" si="0"/>
        <v>143.79533917591712</v>
      </c>
      <c r="V2" s="21">
        <f t="shared" si="0"/>
        <v>127.16591018727306</v>
      </c>
      <c r="W2" s="21">
        <f t="shared" si="0"/>
        <v>153.73854358312559</v>
      </c>
      <c r="X2" s="21">
        <f t="shared" si="0"/>
        <v>147.05695604665274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13.893188227523257</v>
      </c>
      <c r="D3" s="24">
        <f t="shared" ref="D3:W3" si="2">SUM(D4,D8,D11)</f>
        <v>14.691374739958608</v>
      </c>
      <c r="E3" s="24">
        <f t="shared" si="2"/>
        <v>14.150535604365578</v>
      </c>
      <c r="F3" s="24">
        <f t="shared" si="2"/>
        <v>14.699133060816905</v>
      </c>
      <c r="G3" s="24">
        <f t="shared" si="2"/>
        <v>11.586438140804638</v>
      </c>
      <c r="H3" s="24">
        <f t="shared" si="2"/>
        <v>9.4850195014903029</v>
      </c>
      <c r="I3" s="24">
        <f t="shared" si="2"/>
        <v>6.2185235558719656</v>
      </c>
      <c r="J3" s="24">
        <f t="shared" si="2"/>
        <v>5.3046286479976121</v>
      </c>
      <c r="K3" s="24">
        <f t="shared" si="2"/>
        <v>3.4856117533533197</v>
      </c>
      <c r="L3" s="24">
        <f t="shared" si="2"/>
        <v>3.8307518653457229</v>
      </c>
      <c r="M3" s="24">
        <f t="shared" si="2"/>
        <v>3.7827571506777353</v>
      </c>
      <c r="N3" s="24">
        <f t="shared" si="2"/>
        <v>3.7309698647848761</v>
      </c>
      <c r="O3" s="24">
        <f t="shared" si="2"/>
        <v>3.731124385178338</v>
      </c>
      <c r="P3" s="24">
        <f t="shared" si="2"/>
        <v>4.8083451622223263</v>
      </c>
      <c r="Q3" s="24">
        <f t="shared" si="2"/>
        <v>5.623180292718942</v>
      </c>
      <c r="R3" s="24">
        <f t="shared" si="2"/>
        <v>6.0024619656987896</v>
      </c>
      <c r="S3" s="24">
        <f t="shared" si="2"/>
        <v>5.592470850079553</v>
      </c>
      <c r="T3" s="24">
        <f t="shared" si="2"/>
        <v>9.1771370964166117</v>
      </c>
      <c r="U3" s="24">
        <f t="shared" si="2"/>
        <v>7.4241543959418914</v>
      </c>
      <c r="V3" s="24">
        <f t="shared" si="2"/>
        <v>0.99969451075865801</v>
      </c>
      <c r="W3" s="24">
        <f t="shared" si="2"/>
        <v>2.8820913429998809</v>
      </c>
      <c r="X3" s="24">
        <f t="shared" ref="X3" si="3">SUM(X4,X8,X11)</f>
        <v>2.7188078686888346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10.662727562841866</v>
      </c>
      <c r="D4" s="19">
        <f t="shared" ref="D4:W4" si="5">SUM(D5:D7)</f>
        <v>12.342784117987206</v>
      </c>
      <c r="E4" s="19">
        <f t="shared" si="5"/>
        <v>11.994988202365722</v>
      </c>
      <c r="F4" s="19">
        <f t="shared" si="5"/>
        <v>11.963310269095203</v>
      </c>
      <c r="G4" s="19">
        <f t="shared" si="5"/>
        <v>9.8135833343944405</v>
      </c>
      <c r="H4" s="19">
        <f t="shared" si="5"/>
        <v>7.299361714352238</v>
      </c>
      <c r="I4" s="19">
        <f t="shared" si="5"/>
        <v>6.2185235558719656</v>
      </c>
      <c r="J4" s="19">
        <f t="shared" si="5"/>
        <v>5.3046286479976121</v>
      </c>
      <c r="K4" s="19">
        <f t="shared" si="5"/>
        <v>3.4856117533533197</v>
      </c>
      <c r="L4" s="19">
        <f t="shared" si="5"/>
        <v>3.8307518653457229</v>
      </c>
      <c r="M4" s="19">
        <f t="shared" si="5"/>
        <v>3.7827571506777353</v>
      </c>
      <c r="N4" s="19">
        <f t="shared" si="5"/>
        <v>3.7309698647848761</v>
      </c>
      <c r="O4" s="19">
        <f t="shared" si="5"/>
        <v>3.731124385178338</v>
      </c>
      <c r="P4" s="19">
        <f t="shared" si="5"/>
        <v>4.8083451622223263</v>
      </c>
      <c r="Q4" s="19">
        <f t="shared" si="5"/>
        <v>5.623180292718942</v>
      </c>
      <c r="R4" s="19">
        <f t="shared" si="5"/>
        <v>6.0024619656987896</v>
      </c>
      <c r="S4" s="19">
        <f t="shared" si="5"/>
        <v>5.592470850079553</v>
      </c>
      <c r="T4" s="19">
        <f t="shared" si="5"/>
        <v>9.1771370964166117</v>
      </c>
      <c r="U4" s="19">
        <f t="shared" si="5"/>
        <v>7.4241543959418914</v>
      </c>
      <c r="V4" s="19">
        <f t="shared" si="5"/>
        <v>0.99969451075865801</v>
      </c>
      <c r="W4" s="19">
        <f t="shared" si="5"/>
        <v>2.8820913429998809</v>
      </c>
      <c r="X4" s="19">
        <f t="shared" ref="X4" si="6">SUM(X5:X7)</f>
        <v>2.7188078686888346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10.662727562841866</v>
      </c>
      <c r="D7" s="8">
        <v>12.342784117987206</v>
      </c>
      <c r="E7" s="8">
        <v>11.994988202365722</v>
      </c>
      <c r="F7" s="8">
        <v>11.963310269095203</v>
      </c>
      <c r="G7" s="8">
        <v>9.8135833343944405</v>
      </c>
      <c r="H7" s="8">
        <v>7.299361714352238</v>
      </c>
      <c r="I7" s="8">
        <v>6.2185235558719656</v>
      </c>
      <c r="J7" s="8">
        <v>5.3046286479976121</v>
      </c>
      <c r="K7" s="8">
        <v>3.4856117533533197</v>
      </c>
      <c r="L7" s="8">
        <v>3.8307518653457229</v>
      </c>
      <c r="M7" s="8">
        <v>3.7827571506777353</v>
      </c>
      <c r="N7" s="8">
        <v>3.7309698647848761</v>
      </c>
      <c r="O7" s="8">
        <v>3.731124385178338</v>
      </c>
      <c r="P7" s="8">
        <v>4.8083451622223263</v>
      </c>
      <c r="Q7" s="8">
        <v>5.623180292718942</v>
      </c>
      <c r="R7" s="8">
        <v>6.0024619656987896</v>
      </c>
      <c r="S7" s="8">
        <v>5.592470850079553</v>
      </c>
      <c r="T7" s="8">
        <v>9.1771370964166117</v>
      </c>
      <c r="U7" s="8">
        <v>7.4241543959418914</v>
      </c>
      <c r="V7" s="8">
        <v>0.99969451075865801</v>
      </c>
      <c r="W7" s="8">
        <v>2.8820913429998809</v>
      </c>
      <c r="X7" s="8">
        <v>2.7188078686888346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3.2304606646813911</v>
      </c>
      <c r="D11" s="19">
        <f t="shared" si="8"/>
        <v>2.3485906219714012</v>
      </c>
      <c r="E11" s="19">
        <f t="shared" si="8"/>
        <v>2.1555474019998559</v>
      </c>
      <c r="F11" s="19">
        <f t="shared" si="8"/>
        <v>2.7358227917217013</v>
      </c>
      <c r="G11" s="19">
        <f t="shared" si="8"/>
        <v>1.7728548064101988</v>
      </c>
      <c r="H11" s="19">
        <f t="shared" si="8"/>
        <v>2.185657787138064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3.2304606646813911</v>
      </c>
      <c r="D13" s="8">
        <v>2.3485906219714012</v>
      </c>
      <c r="E13" s="8">
        <v>2.1555474019998559</v>
      </c>
      <c r="F13" s="8">
        <v>2.7358227917217013</v>
      </c>
      <c r="G13" s="8">
        <v>1.7728548064101988</v>
      </c>
      <c r="H13" s="8">
        <v>2.185657787138064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3.5985480372972001</v>
      </c>
      <c r="D26" s="27">
        <f t="shared" si="11"/>
        <v>3.7589368097441271</v>
      </c>
      <c r="E26" s="27">
        <f t="shared" si="11"/>
        <v>3.0516962086853812</v>
      </c>
      <c r="F26" s="27">
        <f t="shared" si="11"/>
        <v>3.2556791610803124</v>
      </c>
      <c r="G26" s="27">
        <f t="shared" si="11"/>
        <v>3.5518924908751983</v>
      </c>
      <c r="H26" s="27">
        <f t="shared" si="11"/>
        <v>4.9390765871452684</v>
      </c>
      <c r="I26" s="27">
        <f t="shared" si="11"/>
        <v>4.9361433749370622</v>
      </c>
      <c r="J26" s="27">
        <f t="shared" si="11"/>
        <v>6.3102036513179289</v>
      </c>
      <c r="K26" s="27">
        <f t="shared" si="11"/>
        <v>5.8329976868162081</v>
      </c>
      <c r="L26" s="27">
        <f t="shared" si="11"/>
        <v>9.4004716134622903</v>
      </c>
      <c r="M26" s="27">
        <f t="shared" si="11"/>
        <v>10.693323925857264</v>
      </c>
      <c r="N26" s="27">
        <f t="shared" si="11"/>
        <v>9.8326460454641129</v>
      </c>
      <c r="O26" s="27">
        <f t="shared" si="11"/>
        <v>8.0597554164195575</v>
      </c>
      <c r="P26" s="27">
        <f t="shared" si="11"/>
        <v>6.7558921811452048</v>
      </c>
      <c r="Q26" s="27">
        <f t="shared" si="11"/>
        <v>3.9812536553026288</v>
      </c>
      <c r="R26" s="27">
        <f t="shared" si="11"/>
        <v>4.3070562654826583</v>
      </c>
      <c r="S26" s="27">
        <f t="shared" si="11"/>
        <v>4.706411354192567</v>
      </c>
      <c r="T26" s="27">
        <f t="shared" si="11"/>
        <v>4.9936330193228784</v>
      </c>
      <c r="U26" s="27">
        <f t="shared" si="11"/>
        <v>3.2849663687142669</v>
      </c>
      <c r="V26" s="27">
        <f t="shared" si="11"/>
        <v>3.2946178984760999</v>
      </c>
      <c r="W26" s="27">
        <f t="shared" si="11"/>
        <v>5.0483343018703009</v>
      </c>
      <c r="X26" s="27">
        <f t="shared" si="11"/>
        <v>2.7876758276708777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3.5985480372972001</v>
      </c>
      <c r="D33" s="19">
        <f t="shared" si="13"/>
        <v>3.7589368097441271</v>
      </c>
      <c r="E33" s="19">
        <f t="shared" si="13"/>
        <v>3.0516962086853812</v>
      </c>
      <c r="F33" s="19">
        <f t="shared" si="13"/>
        <v>3.2556791610803124</v>
      </c>
      <c r="G33" s="19">
        <f t="shared" si="13"/>
        <v>3.5518924908751983</v>
      </c>
      <c r="H33" s="19">
        <f t="shared" si="13"/>
        <v>4.9390765871452684</v>
      </c>
      <c r="I33" s="19">
        <f t="shared" si="13"/>
        <v>4.9361433749370622</v>
      </c>
      <c r="J33" s="19">
        <f t="shared" si="13"/>
        <v>6.3102036513179289</v>
      </c>
      <c r="K33" s="19">
        <f t="shared" si="13"/>
        <v>5.8329976868162081</v>
      </c>
      <c r="L33" s="19">
        <f t="shared" si="13"/>
        <v>9.4004716134622903</v>
      </c>
      <c r="M33" s="19">
        <f t="shared" si="13"/>
        <v>10.693323925857264</v>
      </c>
      <c r="N33" s="19">
        <f t="shared" si="13"/>
        <v>9.8326460454641129</v>
      </c>
      <c r="O33" s="19">
        <f t="shared" si="13"/>
        <v>8.0597554164195575</v>
      </c>
      <c r="P33" s="19">
        <f t="shared" si="13"/>
        <v>6.7558921811452048</v>
      </c>
      <c r="Q33" s="19">
        <f t="shared" si="13"/>
        <v>3.9812536553026288</v>
      </c>
      <c r="R33" s="19">
        <f t="shared" si="13"/>
        <v>4.3070562654826583</v>
      </c>
      <c r="S33" s="19">
        <f t="shared" si="13"/>
        <v>4.706411354192567</v>
      </c>
      <c r="T33" s="19">
        <f t="shared" si="13"/>
        <v>4.9936330193228784</v>
      </c>
      <c r="U33" s="19">
        <f t="shared" si="13"/>
        <v>3.2849663687142669</v>
      </c>
      <c r="V33" s="19">
        <f t="shared" si="13"/>
        <v>3.2946178984760999</v>
      </c>
      <c r="W33" s="19">
        <f t="shared" si="13"/>
        <v>5.0483343018703009</v>
      </c>
      <c r="X33" s="19">
        <f t="shared" si="13"/>
        <v>2.7876758276708777</v>
      </c>
    </row>
    <row r="34" spans="1:24" ht="11.25" customHeight="1" x14ac:dyDescent="0.2">
      <c r="A34" s="28" t="s">
        <v>54</v>
      </c>
      <c r="B34" s="7" t="s">
        <v>55</v>
      </c>
      <c r="C34" s="8">
        <v>0.3133920743912611</v>
      </c>
      <c r="D34" s="8">
        <v>9.8129494959194277E-2</v>
      </c>
      <c r="E34" s="8">
        <v>0.26962317570385497</v>
      </c>
      <c r="F34" s="8">
        <v>0.27592375974888522</v>
      </c>
      <c r="G34" s="8">
        <v>0.28709821100412786</v>
      </c>
      <c r="H34" s="8">
        <v>0.25384147627309528</v>
      </c>
      <c r="I34" s="8">
        <v>0.26054985221000965</v>
      </c>
      <c r="J34" s="8">
        <v>0.38008604448041161</v>
      </c>
      <c r="K34" s="8">
        <v>0.30274054740538225</v>
      </c>
      <c r="L34" s="8">
        <v>0.34527011670453006</v>
      </c>
      <c r="M34" s="8">
        <v>0.57132709927441305</v>
      </c>
      <c r="N34" s="8">
        <v>0.35638225603157447</v>
      </c>
      <c r="O34" s="8">
        <v>0.41782602385029305</v>
      </c>
      <c r="P34" s="8">
        <v>0.12014295288626813</v>
      </c>
      <c r="Q34" s="8">
        <v>0.14803005888421825</v>
      </c>
      <c r="R34" s="8">
        <v>1.5917025412341849E-2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0.19627816981605015</v>
      </c>
      <c r="I36" s="8">
        <v>0.28394156827781591</v>
      </c>
      <c r="J36" s="8">
        <v>0.2752276419082208</v>
      </c>
      <c r="K36" s="8">
        <v>0.19630180834595545</v>
      </c>
      <c r="L36" s="8">
        <v>9.9781620507069069E-2</v>
      </c>
      <c r="M36" s="8">
        <v>8.3148130291196123E-2</v>
      </c>
      <c r="N36" s="8">
        <v>8.2676281319019454E-2</v>
      </c>
      <c r="O36" s="8">
        <v>9.0496116119086645E-2</v>
      </c>
      <c r="P36" s="8">
        <v>4.6761037083806439E-2</v>
      </c>
      <c r="Q36" s="8">
        <v>4.2792799146753574E-2</v>
      </c>
      <c r="R36" s="8">
        <v>4.7970825806940738E-2</v>
      </c>
      <c r="S36" s="8">
        <v>4.1753736123161744E-2</v>
      </c>
      <c r="T36" s="8">
        <v>5.427848588640493E-2</v>
      </c>
      <c r="U36" s="8">
        <v>4.9275600942931493E-2</v>
      </c>
      <c r="V36" s="8">
        <v>4.3155617318591064E-2</v>
      </c>
      <c r="W36" s="8">
        <v>3.9369618049705096E-2</v>
      </c>
      <c r="X36" s="8">
        <v>3.8857774249863475E-2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0.72162262737129013</v>
      </c>
      <c r="D43" s="8">
        <v>1.5263319566617142</v>
      </c>
      <c r="E43" s="8">
        <v>0.87408669933573635</v>
      </c>
      <c r="F43" s="8">
        <v>0.65677776414294242</v>
      </c>
      <c r="G43" s="8">
        <v>0.39663260102776876</v>
      </c>
      <c r="H43" s="8">
        <v>0.43176479057951045</v>
      </c>
      <c r="I43" s="8">
        <v>0.34277418318034453</v>
      </c>
      <c r="J43" s="8">
        <v>0.39317785720097603</v>
      </c>
      <c r="K43" s="8">
        <v>0.34552369167473579</v>
      </c>
      <c r="L43" s="8">
        <v>0.38537273328219523</v>
      </c>
      <c r="M43" s="8">
        <v>0.31541594350634389</v>
      </c>
      <c r="N43" s="8">
        <v>0.29442239196393211</v>
      </c>
      <c r="O43" s="8">
        <v>0.76053534587764304</v>
      </c>
      <c r="P43" s="8">
        <v>0.12021882401638948</v>
      </c>
      <c r="Q43" s="8">
        <v>0.10198549204806112</v>
      </c>
      <c r="R43" s="8">
        <v>0.10855647890521551</v>
      </c>
      <c r="S43" s="8">
        <v>9.8990294686234728E-2</v>
      </c>
      <c r="T43" s="8">
        <v>0.11516290058198164</v>
      </c>
      <c r="U43" s="8">
        <v>0.80728893378053412</v>
      </c>
      <c r="V43" s="8">
        <v>1.3902421878705784</v>
      </c>
      <c r="W43" s="8">
        <v>1.6008437672837859</v>
      </c>
      <c r="X43" s="8">
        <v>0.54215523983536262</v>
      </c>
    </row>
    <row r="44" spans="1:24" ht="11.25" customHeight="1" x14ac:dyDescent="0.2">
      <c r="A44" s="28" t="s">
        <v>74</v>
      </c>
      <c r="B44" s="7" t="s">
        <v>75</v>
      </c>
      <c r="C44" s="8">
        <v>2.5635333355346486</v>
      </c>
      <c r="D44" s="8">
        <v>2.1344753581232188</v>
      </c>
      <c r="E44" s="8">
        <v>1.9079863336457898</v>
      </c>
      <c r="F44" s="8">
        <v>2.3229776371884845</v>
      </c>
      <c r="G44" s="8">
        <v>2.8681616788433018</v>
      </c>
      <c r="H44" s="8">
        <v>3.167193955165116</v>
      </c>
      <c r="I44" s="8">
        <v>2.7575438817832922</v>
      </c>
      <c r="J44" s="8">
        <v>3.8815515117288171</v>
      </c>
      <c r="K44" s="8">
        <v>3.1321142415588179</v>
      </c>
      <c r="L44" s="8">
        <v>6.5158922794874643</v>
      </c>
      <c r="M44" s="8">
        <v>7.1152932666883499</v>
      </c>
      <c r="N44" s="8">
        <v>6.4623574676269797</v>
      </c>
      <c r="O44" s="8">
        <v>3.9695823192704243</v>
      </c>
      <c r="P44" s="8">
        <v>5.2072649601192618</v>
      </c>
      <c r="Q44" s="8">
        <v>2.9269013607210388</v>
      </c>
      <c r="R44" s="8">
        <v>3.4600230761481132</v>
      </c>
      <c r="S44" s="8">
        <v>3.8063861754542438</v>
      </c>
      <c r="T44" s="8">
        <v>4.0615653060195749</v>
      </c>
      <c r="U44" s="8">
        <v>1.8908028904686895</v>
      </c>
      <c r="V44" s="8">
        <v>1.2028249441130563</v>
      </c>
      <c r="W44" s="8">
        <v>2.847688683285412</v>
      </c>
      <c r="X44" s="8">
        <v>1.708929583825636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2.5694068907101085E-4</v>
      </c>
      <c r="T45" s="8">
        <v>2.9158884569122214E-4</v>
      </c>
      <c r="U45" s="8">
        <v>2.7235138777664309E-4</v>
      </c>
      <c r="V45" s="8">
        <v>2.5784027772620874E-4</v>
      </c>
      <c r="W45" s="8">
        <v>2.9808903856286387E-4</v>
      </c>
      <c r="X45" s="8">
        <v>2.7187394770450109E-4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0.88999819531149615</v>
      </c>
      <c r="I50" s="8">
        <v>1.2913338894855997</v>
      </c>
      <c r="J50" s="8">
        <v>1.3801605959995034</v>
      </c>
      <c r="K50" s="8">
        <v>1.8563173978313174</v>
      </c>
      <c r="L50" s="8">
        <v>2.0541548634810303</v>
      </c>
      <c r="M50" s="8">
        <v>2.6081394860969604</v>
      </c>
      <c r="N50" s="8">
        <v>2.6368076485226069</v>
      </c>
      <c r="O50" s="8">
        <v>2.8213156113021109</v>
      </c>
      <c r="P50" s="8">
        <v>1.2615044070394792</v>
      </c>
      <c r="Q50" s="8">
        <v>0.76154394450255691</v>
      </c>
      <c r="R50" s="8">
        <v>0.67458885921004708</v>
      </c>
      <c r="S50" s="8">
        <v>0.75902420723985575</v>
      </c>
      <c r="T50" s="8">
        <v>0.76233473798922635</v>
      </c>
      <c r="U50" s="8">
        <v>0.53732659213433576</v>
      </c>
      <c r="V50" s="8">
        <v>0.65813730889614808</v>
      </c>
      <c r="W50" s="8">
        <v>0.56013414421283492</v>
      </c>
      <c r="X50" s="8">
        <v>0.49746135581231105</v>
      </c>
    </row>
    <row r="51" spans="1:24" ht="11.25" customHeight="1" x14ac:dyDescent="0.2">
      <c r="A51" s="25" t="s">
        <v>88</v>
      </c>
      <c r="B51" s="26" t="s">
        <v>89</v>
      </c>
      <c r="C51" s="27">
        <v>68.921610843965652</v>
      </c>
      <c r="D51" s="27">
        <v>59.747135702900046</v>
      </c>
      <c r="E51" s="27">
        <v>58.718693908564084</v>
      </c>
      <c r="F51" s="27">
        <v>60.039187565746296</v>
      </c>
      <c r="G51" s="27">
        <v>50.515519802387402</v>
      </c>
      <c r="H51" s="27">
        <v>80.555328365444609</v>
      </c>
      <c r="I51" s="27">
        <v>74.422368460756203</v>
      </c>
      <c r="J51" s="27">
        <v>85.773701133876543</v>
      </c>
      <c r="K51" s="27">
        <v>71.60224064739883</v>
      </c>
      <c r="L51" s="27">
        <v>84.329925208662317</v>
      </c>
      <c r="M51" s="27">
        <v>80.799268931892257</v>
      </c>
      <c r="N51" s="27">
        <v>84.077529014304943</v>
      </c>
      <c r="O51" s="27">
        <v>86.002384286758314</v>
      </c>
      <c r="P51" s="27">
        <v>84.658513919498589</v>
      </c>
      <c r="Q51" s="27">
        <v>77.965189424044027</v>
      </c>
      <c r="R51" s="27">
        <v>81.957468977665613</v>
      </c>
      <c r="S51" s="27">
        <v>96.014515820297035</v>
      </c>
      <c r="T51" s="27">
        <v>112.05085927536658</v>
      </c>
      <c r="U51" s="27">
        <v>100.56189461727092</v>
      </c>
      <c r="V51" s="27">
        <v>100.55109044083676</v>
      </c>
      <c r="W51" s="27">
        <v>112.05560624154761</v>
      </c>
      <c r="X51" s="27">
        <v>111.64669768183016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17.1688053272707</v>
      </c>
      <c r="D52" s="27">
        <f t="shared" si="14"/>
        <v>21.170740584240058</v>
      </c>
      <c r="E52" s="27">
        <f t="shared" si="14"/>
        <v>31.256346263813221</v>
      </c>
      <c r="F52" s="27">
        <f t="shared" si="14"/>
        <v>48.373681405189451</v>
      </c>
      <c r="G52" s="27">
        <f t="shared" si="14"/>
        <v>52.336804668533851</v>
      </c>
      <c r="H52" s="27">
        <f t="shared" si="14"/>
        <v>35.137072418323882</v>
      </c>
      <c r="I52" s="27">
        <f t="shared" si="14"/>
        <v>31.920582764788271</v>
      </c>
      <c r="J52" s="27">
        <f t="shared" si="14"/>
        <v>30.394715972135767</v>
      </c>
      <c r="K52" s="27">
        <f t="shared" si="14"/>
        <v>25.126106977093905</v>
      </c>
      <c r="L52" s="27">
        <f t="shared" si="14"/>
        <v>25.486702951011122</v>
      </c>
      <c r="M52" s="27">
        <f t="shared" si="14"/>
        <v>35.419536692737104</v>
      </c>
      <c r="N52" s="27">
        <f t="shared" si="14"/>
        <v>33.594103014813719</v>
      </c>
      <c r="O52" s="27">
        <f t="shared" si="14"/>
        <v>36.309741351594781</v>
      </c>
      <c r="P52" s="27">
        <f t="shared" si="14"/>
        <v>25.732346266114025</v>
      </c>
      <c r="Q52" s="27">
        <f t="shared" si="14"/>
        <v>27.265400709230651</v>
      </c>
      <c r="R52" s="27">
        <f t="shared" si="14"/>
        <v>27.254225161712512</v>
      </c>
      <c r="S52" s="27">
        <f t="shared" si="14"/>
        <v>32.394361440647046</v>
      </c>
      <c r="T52" s="27">
        <f t="shared" si="14"/>
        <v>33.130884885214314</v>
      </c>
      <c r="U52" s="27">
        <f t="shared" si="14"/>
        <v>32.524323793990042</v>
      </c>
      <c r="V52" s="27">
        <f t="shared" si="14"/>
        <v>22.320507337201541</v>
      </c>
      <c r="W52" s="27">
        <f t="shared" si="14"/>
        <v>33.752511696707806</v>
      </c>
      <c r="X52" s="27">
        <f t="shared" si="14"/>
        <v>29.903774668462873</v>
      </c>
    </row>
    <row r="53" spans="1:24" ht="11.25" customHeight="1" x14ac:dyDescent="0.2">
      <c r="A53" s="29" t="s">
        <v>116</v>
      </c>
      <c r="B53" s="7" t="s">
        <v>117</v>
      </c>
      <c r="C53" s="8">
        <v>17.1688053272707</v>
      </c>
      <c r="D53" s="8">
        <v>21.170740584240058</v>
      </c>
      <c r="E53" s="8">
        <v>31.256346263813221</v>
      </c>
      <c r="F53" s="8">
        <v>48.373681405189451</v>
      </c>
      <c r="G53" s="8">
        <v>52.336804668533851</v>
      </c>
      <c r="H53" s="8">
        <v>35.137072418323882</v>
      </c>
      <c r="I53" s="8">
        <v>31.920582764788271</v>
      </c>
      <c r="J53" s="8">
        <v>30.394715972135767</v>
      </c>
      <c r="K53" s="8">
        <v>25.126106977093905</v>
      </c>
      <c r="L53" s="8">
        <v>25.486702951011122</v>
      </c>
      <c r="M53" s="8">
        <v>35.419536692737104</v>
      </c>
      <c r="N53" s="8">
        <v>33.594103014813719</v>
      </c>
      <c r="O53" s="8">
        <v>36.309741351594781</v>
      </c>
      <c r="P53" s="8">
        <v>25.732346266114025</v>
      </c>
      <c r="Q53" s="8">
        <v>27.265400709230651</v>
      </c>
      <c r="R53" s="8">
        <v>27.254225161712512</v>
      </c>
      <c r="S53" s="8">
        <v>32.394361440647046</v>
      </c>
      <c r="T53" s="8">
        <v>33.130884885214314</v>
      </c>
      <c r="U53" s="8">
        <v>32.524323793990042</v>
      </c>
      <c r="V53" s="8">
        <v>22.320507337201541</v>
      </c>
      <c r="W53" s="8">
        <v>33.752511696707806</v>
      </c>
      <c r="X53" s="8">
        <v>29.903774668462873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22.350043730794912</v>
      </c>
      <c r="D61" s="49">
        <f t="shared" si="15"/>
        <v>9.2226591846383403</v>
      </c>
      <c r="E61" s="49">
        <f t="shared" si="15"/>
        <v>7.9289195787088405</v>
      </c>
      <c r="F61" s="49">
        <f t="shared" si="15"/>
        <v>10.844999705619216</v>
      </c>
      <c r="G61" s="49">
        <f t="shared" si="15"/>
        <v>8.2484133220895774</v>
      </c>
      <c r="H61" s="49">
        <f t="shared" si="15"/>
        <v>15.417023189725469</v>
      </c>
      <c r="I61" s="49">
        <f t="shared" si="15"/>
        <v>14.566382222939486</v>
      </c>
      <c r="J61" s="49">
        <f t="shared" si="15"/>
        <v>23.866729598944396</v>
      </c>
      <c r="K61" s="49">
        <f t="shared" si="15"/>
        <v>17.42272639312932</v>
      </c>
      <c r="L61" s="49">
        <f t="shared" si="15"/>
        <v>16.784879988024766</v>
      </c>
      <c r="M61" s="49">
        <f t="shared" si="15"/>
        <v>19.929298217292434</v>
      </c>
      <c r="N61" s="49">
        <f t="shared" si="15"/>
        <v>19.513335095032435</v>
      </c>
      <c r="O61" s="49">
        <f t="shared" si="15"/>
        <v>21.50284269824235</v>
      </c>
      <c r="P61" s="49">
        <f t="shared" si="15"/>
        <v>21.242571745949572</v>
      </c>
      <c r="Q61" s="49">
        <f t="shared" si="15"/>
        <v>14.341229316752417</v>
      </c>
      <c r="R61" s="49">
        <f t="shared" si="15"/>
        <v>15.360903478768053</v>
      </c>
      <c r="S61" s="49">
        <f t="shared" si="15"/>
        <v>17.734603740884513</v>
      </c>
      <c r="T61" s="49">
        <f t="shared" si="15"/>
        <v>23.620666966569534</v>
      </c>
      <c r="U61" s="49">
        <f t="shared" si="15"/>
        <v>19.731023277407076</v>
      </c>
      <c r="V61" s="49">
        <f t="shared" si="15"/>
        <v>24.125957432665505</v>
      </c>
      <c r="W61" s="49">
        <f t="shared" si="15"/>
        <v>21.38286176822464</v>
      </c>
      <c r="X61" s="49">
        <f t="shared" si="15"/>
        <v>22.330153703589342</v>
      </c>
    </row>
    <row r="62" spans="1:24" ht="11.25" customHeight="1" x14ac:dyDescent="0.2">
      <c r="A62" s="50" t="s">
        <v>92</v>
      </c>
      <c r="B62" s="51" t="s">
        <v>93</v>
      </c>
      <c r="C62" s="52">
        <v>20.682502227920054</v>
      </c>
      <c r="D62" s="52">
        <v>7.9744886257197898</v>
      </c>
      <c r="E62" s="52">
        <v>7.2203291482112748</v>
      </c>
      <c r="F62" s="52">
        <v>10.046659749836651</v>
      </c>
      <c r="G62" s="52">
        <v>7.6587821145196227</v>
      </c>
      <c r="H62" s="52">
        <v>14.003891990337079</v>
      </c>
      <c r="I62" s="52">
        <v>13.230405560563053</v>
      </c>
      <c r="J62" s="52">
        <v>21.988675463216907</v>
      </c>
      <c r="K62" s="52">
        <v>16.337893067192297</v>
      </c>
      <c r="L62" s="52">
        <v>15.472900391806762</v>
      </c>
      <c r="M62" s="52">
        <v>18.2953913830329</v>
      </c>
      <c r="N62" s="52">
        <v>17.856828023595501</v>
      </c>
      <c r="O62" s="52">
        <v>19.624701186158994</v>
      </c>
      <c r="P62" s="52">
        <v>19.14108199167751</v>
      </c>
      <c r="Q62" s="52">
        <v>12.111331613674809</v>
      </c>
      <c r="R62" s="52">
        <v>12.872596406759811</v>
      </c>
      <c r="S62" s="52">
        <v>14.974171521151762</v>
      </c>
      <c r="T62" s="52">
        <v>19.281631325913189</v>
      </c>
      <c r="U62" s="52">
        <v>18.190625380413621</v>
      </c>
      <c r="V62" s="52">
        <v>22.184075650911492</v>
      </c>
      <c r="W62" s="52">
        <v>19.911301278783434</v>
      </c>
      <c r="X62" s="52">
        <v>19.654159603348401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1.667541502874857</v>
      </c>
      <c r="D64" s="52">
        <v>1.2481705589185499</v>
      </c>
      <c r="E64" s="52">
        <v>0.70859043049756576</v>
      </c>
      <c r="F64" s="52">
        <v>0.79833995578256445</v>
      </c>
      <c r="G64" s="52">
        <v>0.58963120756995413</v>
      </c>
      <c r="H64" s="52">
        <v>1.4131311993883904</v>
      </c>
      <c r="I64" s="52">
        <v>1.3359766623764326</v>
      </c>
      <c r="J64" s="52">
        <v>1.8780541357274887</v>
      </c>
      <c r="K64" s="52">
        <v>1.0848333259370244</v>
      </c>
      <c r="L64" s="52">
        <v>1.3119795962180039</v>
      </c>
      <c r="M64" s="52">
        <v>1.6339068342595326</v>
      </c>
      <c r="N64" s="52">
        <v>1.6565070714369354</v>
      </c>
      <c r="O64" s="52">
        <v>1.8781415120833569</v>
      </c>
      <c r="P64" s="52">
        <v>2.1014897542720612</v>
      </c>
      <c r="Q64" s="52">
        <v>2.2298977030776079</v>
      </c>
      <c r="R64" s="52">
        <v>2.4878818159409364</v>
      </c>
      <c r="S64" s="52">
        <v>2.7599889663918624</v>
      </c>
      <c r="T64" s="52">
        <v>4.3385318870141765</v>
      </c>
      <c r="U64" s="52">
        <v>1.53992758333544</v>
      </c>
      <c r="V64" s="52">
        <v>1.9414373194297749</v>
      </c>
      <c r="W64" s="52">
        <v>1.4710460828922907</v>
      </c>
      <c r="X64" s="52">
        <v>2.675525029301161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4.2525606730531962E-4</v>
      </c>
      <c r="S69" s="52">
        <v>4.4325334088506801E-4</v>
      </c>
      <c r="T69" s="52">
        <v>5.0375364216625291E-4</v>
      </c>
      <c r="U69" s="52">
        <v>4.7031365801262023E-4</v>
      </c>
      <c r="V69" s="52">
        <v>4.4446232423837455E-4</v>
      </c>
      <c r="W69" s="52">
        <v>5.1440654891518731E-4</v>
      </c>
      <c r="X69" s="52">
        <v>4.6907093978137504E-4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2002.8904997577051</v>
      </c>
      <c r="D2" s="21">
        <f t="shared" ref="D2:X2" si="0">SUM(D3,D17,D22,D25,D26,D51,D52)</f>
        <v>2080.1105087265696</v>
      </c>
      <c r="E2" s="21">
        <f t="shared" si="0"/>
        <v>2173.6839463641545</v>
      </c>
      <c r="F2" s="21">
        <f t="shared" si="0"/>
        <v>2120.7725347200785</v>
      </c>
      <c r="G2" s="21">
        <f t="shared" si="0"/>
        <v>2402.0146673950067</v>
      </c>
      <c r="H2" s="21">
        <f t="shared" si="0"/>
        <v>1957.7610807911715</v>
      </c>
      <c r="I2" s="21">
        <f t="shared" si="0"/>
        <v>2329.774941937837</v>
      </c>
      <c r="J2" s="21">
        <f t="shared" si="0"/>
        <v>2391.7711587941803</v>
      </c>
      <c r="K2" s="21">
        <f t="shared" si="0"/>
        <v>2385.2133889637007</v>
      </c>
      <c r="L2" s="21">
        <f t="shared" si="0"/>
        <v>2157.3989417193779</v>
      </c>
      <c r="M2" s="21">
        <f t="shared" si="0"/>
        <v>2122.8490694602115</v>
      </c>
      <c r="N2" s="21">
        <f t="shared" si="0"/>
        <v>2267.108078321392</v>
      </c>
      <c r="O2" s="21">
        <f t="shared" si="0"/>
        <v>2078.0115330189419</v>
      </c>
      <c r="P2" s="21">
        <f t="shared" si="0"/>
        <v>2291.4760303549774</v>
      </c>
      <c r="Q2" s="21">
        <f t="shared" si="0"/>
        <v>2236.0941912069729</v>
      </c>
      <c r="R2" s="21">
        <f t="shared" si="0"/>
        <v>2257.19587821806</v>
      </c>
      <c r="S2" s="21">
        <f t="shared" si="0"/>
        <v>2354.7960741947245</v>
      </c>
      <c r="T2" s="21">
        <f t="shared" si="0"/>
        <v>2363.2884460523765</v>
      </c>
      <c r="U2" s="21">
        <f t="shared" si="0"/>
        <v>2366.5263859444922</v>
      </c>
      <c r="V2" s="21">
        <f t="shared" si="0"/>
        <v>2297.3988596463873</v>
      </c>
      <c r="W2" s="21">
        <f t="shared" si="0"/>
        <v>2448.4828823778857</v>
      </c>
      <c r="X2" s="21">
        <f t="shared" si="0"/>
        <v>2497.836635931023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548.48652283770502</v>
      </c>
      <c r="D3" s="24">
        <f t="shared" ref="D3:W3" si="2">SUM(D4,D8,D11)</f>
        <v>513.35468656656963</v>
      </c>
      <c r="E3" s="24">
        <f t="shared" si="2"/>
        <v>406.99850368415434</v>
      </c>
      <c r="F3" s="24">
        <f t="shared" si="2"/>
        <v>363.30719856007846</v>
      </c>
      <c r="G3" s="24">
        <f t="shared" si="2"/>
        <v>347.57930591500582</v>
      </c>
      <c r="H3" s="24">
        <f t="shared" si="2"/>
        <v>417.67740015117158</v>
      </c>
      <c r="I3" s="24">
        <f t="shared" si="2"/>
        <v>591.7181662578364</v>
      </c>
      <c r="J3" s="24">
        <f t="shared" si="2"/>
        <v>622.5249475541807</v>
      </c>
      <c r="K3" s="24">
        <f t="shared" si="2"/>
        <v>577.12168480370008</v>
      </c>
      <c r="L3" s="24">
        <f t="shared" si="2"/>
        <v>417.00843615937782</v>
      </c>
      <c r="M3" s="24">
        <f t="shared" si="2"/>
        <v>291.98929238021157</v>
      </c>
      <c r="N3" s="24">
        <f t="shared" si="2"/>
        <v>261.23004352139196</v>
      </c>
      <c r="O3" s="24">
        <f t="shared" si="2"/>
        <v>273.11109349894195</v>
      </c>
      <c r="P3" s="24">
        <f t="shared" si="2"/>
        <v>248.09400591497771</v>
      </c>
      <c r="Q3" s="24">
        <f t="shared" si="2"/>
        <v>256.13808348697324</v>
      </c>
      <c r="R3" s="24">
        <f t="shared" si="2"/>
        <v>261.21883485805927</v>
      </c>
      <c r="S3" s="24">
        <f t="shared" si="2"/>
        <v>204.47125059472415</v>
      </c>
      <c r="T3" s="24">
        <f t="shared" si="2"/>
        <v>202.0741613723759</v>
      </c>
      <c r="U3" s="24">
        <f t="shared" si="2"/>
        <v>228.66218690449259</v>
      </c>
      <c r="V3" s="24">
        <f t="shared" si="2"/>
        <v>219.40356132638743</v>
      </c>
      <c r="W3" s="24">
        <f t="shared" si="2"/>
        <v>344.20399449788528</v>
      </c>
      <c r="X3" s="24">
        <f t="shared" ref="X3" si="3">SUM(X4,X8,X11)</f>
        <v>245.48542481102277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438.30641269716693</v>
      </c>
      <c r="D4" s="19">
        <f t="shared" ref="D4:W4" si="5">SUM(D5:D7)</f>
        <v>415.45841765519987</v>
      </c>
      <c r="E4" s="19">
        <f t="shared" si="5"/>
        <v>268.84919776202372</v>
      </c>
      <c r="F4" s="19">
        <f t="shared" si="5"/>
        <v>200.95523602432658</v>
      </c>
      <c r="G4" s="19">
        <f t="shared" si="5"/>
        <v>193.88875373952106</v>
      </c>
      <c r="H4" s="19">
        <f t="shared" si="5"/>
        <v>234.65839595325755</v>
      </c>
      <c r="I4" s="19">
        <f t="shared" si="5"/>
        <v>375.51571892306708</v>
      </c>
      <c r="J4" s="19">
        <f t="shared" si="5"/>
        <v>411.87674642395382</v>
      </c>
      <c r="K4" s="19">
        <f t="shared" si="5"/>
        <v>368.73465625289094</v>
      </c>
      <c r="L4" s="19">
        <f t="shared" si="5"/>
        <v>254.56753898389263</v>
      </c>
      <c r="M4" s="19">
        <f t="shared" si="5"/>
        <v>143.50008357882001</v>
      </c>
      <c r="N4" s="19">
        <f t="shared" si="5"/>
        <v>100.79629304514907</v>
      </c>
      <c r="O4" s="19">
        <f t="shared" si="5"/>
        <v>109.36132327392301</v>
      </c>
      <c r="P4" s="19">
        <f t="shared" si="5"/>
        <v>88.252903636876084</v>
      </c>
      <c r="Q4" s="19">
        <f t="shared" si="5"/>
        <v>71.644800702700863</v>
      </c>
      <c r="R4" s="19">
        <f t="shared" si="5"/>
        <v>81.301257003440398</v>
      </c>
      <c r="S4" s="19">
        <f t="shared" si="5"/>
        <v>51.323150317338381</v>
      </c>
      <c r="T4" s="19">
        <f t="shared" si="5"/>
        <v>58.954390262863896</v>
      </c>
      <c r="U4" s="19">
        <f t="shared" si="5"/>
        <v>71.770225998618614</v>
      </c>
      <c r="V4" s="19">
        <f t="shared" si="5"/>
        <v>80.964542166600111</v>
      </c>
      <c r="W4" s="19">
        <f t="shared" si="5"/>
        <v>219.3058653836562</v>
      </c>
      <c r="X4" s="19">
        <f t="shared" ref="X4" si="6">SUM(X5:X7)</f>
        <v>128.0237463833916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5.2668354815999976</v>
      </c>
      <c r="D5" s="8">
        <f>FC_IND_NMM_CM_E!D5+FC_IND_NMM_CR_E!D5+FC_IND_NMM_GL_E!D5</f>
        <v>2.6327243711999997</v>
      </c>
      <c r="E5" s="8">
        <f>FC_IND_NMM_CM_E!E5+FC_IND_NMM_CR_E!E5+FC_IND_NMM_GL_E!E5</f>
        <v>15.640684751999995</v>
      </c>
      <c r="F5" s="8">
        <f>FC_IND_NMM_CM_E!F5+FC_IND_NMM_CR_E!F5+FC_IND_NMM_GL_E!F5</f>
        <v>5.7244594176000021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0.24163930559999997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433.03957721556691</v>
      </c>
      <c r="D7" s="8">
        <f>FC_IND_NMM_CM_E!D7+FC_IND_NMM_CR_E!D7+FC_IND_NMM_GL_E!D7</f>
        <v>412.82569328399984</v>
      </c>
      <c r="E7" s="8">
        <f>FC_IND_NMM_CM_E!E7+FC_IND_NMM_CR_E!E7+FC_IND_NMM_GL_E!E7</f>
        <v>253.20851301002372</v>
      </c>
      <c r="F7" s="8">
        <f>FC_IND_NMM_CM_E!F7+FC_IND_NMM_CR_E!F7+FC_IND_NMM_GL_E!F7</f>
        <v>195.23077660672658</v>
      </c>
      <c r="G7" s="8">
        <f>FC_IND_NMM_CM_E!G7+FC_IND_NMM_CR_E!G7+FC_IND_NMM_GL_E!G7</f>
        <v>193.88875373952106</v>
      </c>
      <c r="H7" s="8">
        <f>FC_IND_NMM_CM_E!H7+FC_IND_NMM_CR_E!H7+FC_IND_NMM_GL_E!H7</f>
        <v>234.65839595325755</v>
      </c>
      <c r="I7" s="8">
        <f>FC_IND_NMM_CM_E!I7+FC_IND_NMM_CR_E!I7+FC_IND_NMM_GL_E!I7</f>
        <v>375.51571892306708</v>
      </c>
      <c r="J7" s="8">
        <f>FC_IND_NMM_CM_E!J7+FC_IND_NMM_CR_E!J7+FC_IND_NMM_GL_E!J7</f>
        <v>411.87674642395382</v>
      </c>
      <c r="K7" s="8">
        <f>FC_IND_NMM_CM_E!K7+FC_IND_NMM_CR_E!K7+FC_IND_NMM_GL_E!K7</f>
        <v>368.73465625289094</v>
      </c>
      <c r="L7" s="8">
        <f>FC_IND_NMM_CM_E!L7+FC_IND_NMM_CR_E!L7+FC_IND_NMM_GL_E!L7</f>
        <v>254.56753898389263</v>
      </c>
      <c r="M7" s="8">
        <f>FC_IND_NMM_CM_E!M7+FC_IND_NMM_CR_E!M7+FC_IND_NMM_GL_E!M7</f>
        <v>143.50008357882001</v>
      </c>
      <c r="N7" s="8">
        <f>FC_IND_NMM_CM_E!N7+FC_IND_NMM_CR_E!N7+FC_IND_NMM_GL_E!N7</f>
        <v>100.79629304514907</v>
      </c>
      <c r="O7" s="8">
        <f>FC_IND_NMM_CM_E!O7+FC_IND_NMM_CR_E!O7+FC_IND_NMM_GL_E!O7</f>
        <v>109.36132327392301</v>
      </c>
      <c r="P7" s="8">
        <f>FC_IND_NMM_CM_E!P7+FC_IND_NMM_CR_E!P7+FC_IND_NMM_GL_E!P7</f>
        <v>88.011264331276081</v>
      </c>
      <c r="Q7" s="8">
        <f>FC_IND_NMM_CM_E!Q7+FC_IND_NMM_CR_E!Q7+FC_IND_NMM_GL_E!Q7</f>
        <v>71.644800702700863</v>
      </c>
      <c r="R7" s="8">
        <f>FC_IND_NMM_CM_E!R7+FC_IND_NMM_CR_E!R7+FC_IND_NMM_GL_E!R7</f>
        <v>81.301257003440398</v>
      </c>
      <c r="S7" s="8">
        <f>FC_IND_NMM_CM_E!S7+FC_IND_NMM_CR_E!S7+FC_IND_NMM_GL_E!S7</f>
        <v>51.323150317338381</v>
      </c>
      <c r="T7" s="8">
        <f>FC_IND_NMM_CM_E!T7+FC_IND_NMM_CR_E!T7+FC_IND_NMM_GL_E!T7</f>
        <v>58.954390262863896</v>
      </c>
      <c r="U7" s="8">
        <f>FC_IND_NMM_CM_E!U7+FC_IND_NMM_CR_E!U7+FC_IND_NMM_GL_E!U7</f>
        <v>71.770225998618614</v>
      </c>
      <c r="V7" s="8">
        <f>FC_IND_NMM_CM_E!V7+FC_IND_NMM_CR_E!V7+FC_IND_NMM_GL_E!V7</f>
        <v>80.964542166600111</v>
      </c>
      <c r="W7" s="8">
        <f>FC_IND_NMM_CM_E!W7+FC_IND_NMM_CR_E!W7+FC_IND_NMM_GL_E!W7</f>
        <v>219.3058653836562</v>
      </c>
      <c r="X7" s="8">
        <f>FC_IND_NMM_CM_E!X7+FC_IND_NMM_CR_E!X7+FC_IND_NMM_GL_E!X7</f>
        <v>128.0237463833916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80.50476638326451</v>
      </c>
      <c r="D8" s="19">
        <f t="shared" ref="D8:W8" si="8">SUM(D9:D10)</f>
        <v>91.9610486256</v>
      </c>
      <c r="E8" s="19">
        <f t="shared" si="8"/>
        <v>123.31144462559996</v>
      </c>
      <c r="F8" s="19">
        <f t="shared" si="8"/>
        <v>150.48190079999998</v>
      </c>
      <c r="G8" s="19">
        <f t="shared" si="8"/>
        <v>138.85269087895409</v>
      </c>
      <c r="H8" s="19">
        <f t="shared" si="8"/>
        <v>141.29813036891002</v>
      </c>
      <c r="I8" s="19">
        <f t="shared" si="8"/>
        <v>167.59973665015067</v>
      </c>
      <c r="J8" s="19">
        <f t="shared" si="8"/>
        <v>176.04738406715708</v>
      </c>
      <c r="K8" s="19">
        <f t="shared" si="8"/>
        <v>170.404517189888</v>
      </c>
      <c r="L8" s="19">
        <f t="shared" si="8"/>
        <v>156.41731048171027</v>
      </c>
      <c r="M8" s="19">
        <f t="shared" si="8"/>
        <v>148.09115456845637</v>
      </c>
      <c r="N8" s="19">
        <f t="shared" si="8"/>
        <v>158.72494507910744</v>
      </c>
      <c r="O8" s="19">
        <f t="shared" si="8"/>
        <v>163.40729490285793</v>
      </c>
      <c r="P8" s="19">
        <f t="shared" si="8"/>
        <v>159.27130719688506</v>
      </c>
      <c r="Q8" s="19">
        <f t="shared" si="8"/>
        <v>184.11430069129599</v>
      </c>
      <c r="R8" s="19">
        <f t="shared" si="8"/>
        <v>179.87375434943596</v>
      </c>
      <c r="S8" s="19">
        <f t="shared" si="8"/>
        <v>153.12296905283273</v>
      </c>
      <c r="T8" s="19">
        <f t="shared" si="8"/>
        <v>142.9689844474762</v>
      </c>
      <c r="U8" s="19">
        <f t="shared" si="8"/>
        <v>156.72443341296227</v>
      </c>
      <c r="V8" s="19">
        <f t="shared" si="8"/>
        <v>138.43901915978731</v>
      </c>
      <c r="W8" s="19">
        <f t="shared" si="8"/>
        <v>124.75616376375</v>
      </c>
      <c r="X8" s="19">
        <f t="shared" ref="X8" si="9">SUM(X9:X10)</f>
        <v>117.41820114721011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79.42089022559999</v>
      </c>
      <c r="D9" s="8">
        <f>FC_IND_NMM_CM_E!D9+FC_IND_NMM_CR_E!D9+FC_IND_NMM_GL_E!D9</f>
        <v>91.9610486256</v>
      </c>
      <c r="E9" s="8">
        <f>FC_IND_NMM_CM_E!E9+FC_IND_NMM_CR_E!E9+FC_IND_NMM_GL_E!E9</f>
        <v>123.31144462559996</v>
      </c>
      <c r="F9" s="8">
        <f>FC_IND_NMM_CM_E!F9+FC_IND_NMM_CR_E!F9+FC_IND_NMM_GL_E!F9</f>
        <v>150.48190079999998</v>
      </c>
      <c r="G9" s="8">
        <f>FC_IND_NMM_CM_E!G9+FC_IND_NMM_CR_E!G9+FC_IND_NMM_GL_E!G9</f>
        <v>135.85160302560001</v>
      </c>
      <c r="H9" s="8">
        <f>FC_IND_NMM_CM_E!H9+FC_IND_NMM_CR_E!H9+FC_IND_NMM_GL_E!H9</f>
        <v>136.59520052639996</v>
      </c>
      <c r="I9" s="8">
        <f>FC_IND_NMM_CM_E!I9+FC_IND_NMM_CR_E!I9+FC_IND_NMM_GL_E!I9</f>
        <v>161.17255529759996</v>
      </c>
      <c r="J9" s="8">
        <f>FC_IND_NMM_CM_E!J9+FC_IND_NMM_CR_E!J9+FC_IND_NMM_GL_E!J9</f>
        <v>170.82949403519996</v>
      </c>
      <c r="K9" s="8">
        <f>FC_IND_NMM_CM_E!K9+FC_IND_NMM_CR_E!K9+FC_IND_NMM_GL_E!K9</f>
        <v>165.29047217759995</v>
      </c>
      <c r="L9" s="8">
        <f>FC_IND_NMM_CM_E!L9+FC_IND_NMM_CR_E!L9+FC_IND_NMM_GL_E!L9</f>
        <v>152.04535352159999</v>
      </c>
      <c r="M9" s="8">
        <f>FC_IND_NMM_CM_E!M9+FC_IND_NMM_CR_E!M9+FC_IND_NMM_GL_E!M9</f>
        <v>141.09948985439996</v>
      </c>
      <c r="N9" s="8">
        <f>FC_IND_NMM_CM_E!N9+FC_IND_NMM_CR_E!N9+FC_IND_NMM_GL_E!N9</f>
        <v>146.67511541759993</v>
      </c>
      <c r="O9" s="8">
        <f>FC_IND_NMM_CM_E!O9+FC_IND_NMM_CR_E!O9+FC_IND_NMM_GL_E!O9</f>
        <v>153.00179479199994</v>
      </c>
      <c r="P9" s="8">
        <f>FC_IND_NMM_CM_E!P9+FC_IND_NMM_CR_E!P9+FC_IND_NMM_GL_E!P9</f>
        <v>151.78777188960004</v>
      </c>
      <c r="Q9" s="8">
        <f>FC_IND_NMM_CM_E!Q9+FC_IND_NMM_CR_E!Q9+FC_IND_NMM_GL_E!Q9</f>
        <v>178.15159084799998</v>
      </c>
      <c r="R9" s="8">
        <f>FC_IND_NMM_CM_E!R9+FC_IND_NMM_CR_E!R9+FC_IND_NMM_GL_E!R9</f>
        <v>170.50988945759997</v>
      </c>
      <c r="S9" s="8">
        <f>FC_IND_NMM_CM_E!S9+FC_IND_NMM_CR_E!S9+FC_IND_NMM_GL_E!S9</f>
        <v>145.4238109632</v>
      </c>
      <c r="T9" s="8">
        <f>FC_IND_NMM_CM_E!T9+FC_IND_NMM_CR_E!T9+FC_IND_NMM_GL_E!T9</f>
        <v>134.95684577759999</v>
      </c>
      <c r="U9" s="8">
        <f>FC_IND_NMM_CM_E!U9+FC_IND_NMM_CR_E!U9+FC_IND_NMM_GL_E!U9</f>
        <v>143.73902373600001</v>
      </c>
      <c r="V9" s="8">
        <f>FC_IND_NMM_CM_E!V9+FC_IND_NMM_CR_E!V9+FC_IND_NMM_GL_E!V9</f>
        <v>137.87870268479998</v>
      </c>
      <c r="W9" s="8">
        <f>FC_IND_NMM_CM_E!W9+FC_IND_NMM_CR_E!W9+FC_IND_NMM_GL_E!W9</f>
        <v>121.91880919679996</v>
      </c>
      <c r="X9" s="8">
        <f>FC_IND_NMM_CM_E!X9+FC_IND_NMM_CR_E!X9+FC_IND_NMM_GL_E!X9</f>
        <v>111.66163747199998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1.0838761576645193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3.0010878533540675</v>
      </c>
      <c r="H10" s="8">
        <f>FC_IND_NMM_CM_E!H10+FC_IND_NMM_CR_E!H10+FC_IND_NMM_GL_E!H10</f>
        <v>4.7029298425100539</v>
      </c>
      <c r="I10" s="8">
        <f>FC_IND_NMM_CM_E!I10+FC_IND_NMM_CR_E!I10+FC_IND_NMM_GL_E!I10</f>
        <v>6.4271813525507122</v>
      </c>
      <c r="J10" s="8">
        <f>FC_IND_NMM_CM_E!J10+FC_IND_NMM_CR_E!J10+FC_IND_NMM_GL_E!J10</f>
        <v>5.2178900319571158</v>
      </c>
      <c r="K10" s="8">
        <f>FC_IND_NMM_CM_E!K10+FC_IND_NMM_CR_E!K10+FC_IND_NMM_GL_E!K10</f>
        <v>5.1140450122880488</v>
      </c>
      <c r="L10" s="8">
        <f>FC_IND_NMM_CM_E!L10+FC_IND_NMM_CR_E!L10+FC_IND_NMM_GL_E!L10</f>
        <v>4.3719569601102819</v>
      </c>
      <c r="M10" s="8">
        <f>FC_IND_NMM_CM_E!M10+FC_IND_NMM_CR_E!M10+FC_IND_NMM_GL_E!M10</f>
        <v>6.9916647140564265</v>
      </c>
      <c r="N10" s="8">
        <f>FC_IND_NMM_CM_E!N10+FC_IND_NMM_CR_E!N10+FC_IND_NMM_GL_E!N10</f>
        <v>12.049829661507523</v>
      </c>
      <c r="O10" s="8">
        <f>FC_IND_NMM_CM_E!O10+FC_IND_NMM_CR_E!O10+FC_IND_NMM_GL_E!O10</f>
        <v>10.405500110857979</v>
      </c>
      <c r="P10" s="8">
        <f>FC_IND_NMM_CM_E!P10+FC_IND_NMM_CR_E!P10+FC_IND_NMM_GL_E!P10</f>
        <v>7.4835353072850319</v>
      </c>
      <c r="Q10" s="8">
        <f>FC_IND_NMM_CM_E!Q10+FC_IND_NMM_CR_E!Q10+FC_IND_NMM_GL_E!Q10</f>
        <v>5.9627098432960102</v>
      </c>
      <c r="R10" s="8">
        <f>FC_IND_NMM_CM_E!R10+FC_IND_NMM_CR_E!R10+FC_IND_NMM_GL_E!R10</f>
        <v>9.3638648918359841</v>
      </c>
      <c r="S10" s="8">
        <f>FC_IND_NMM_CM_E!S10+FC_IND_NMM_CR_E!S10+FC_IND_NMM_GL_E!S10</f>
        <v>7.6991580896327241</v>
      </c>
      <c r="T10" s="8">
        <f>FC_IND_NMM_CM_E!T10+FC_IND_NMM_CR_E!T10+FC_IND_NMM_GL_E!T10</f>
        <v>8.0121386698761956</v>
      </c>
      <c r="U10" s="8">
        <f>FC_IND_NMM_CM_E!U10+FC_IND_NMM_CR_E!U10+FC_IND_NMM_GL_E!U10</f>
        <v>12.985409676962261</v>
      </c>
      <c r="V10" s="8">
        <f>FC_IND_NMM_CM_E!V10+FC_IND_NMM_CR_E!V10+FC_IND_NMM_GL_E!V10</f>
        <v>0.56031647498734383</v>
      </c>
      <c r="W10" s="8">
        <f>FC_IND_NMM_CM_E!W10+FC_IND_NMM_CR_E!W10+FC_IND_NMM_GL_E!W10</f>
        <v>2.8373545669500428</v>
      </c>
      <c r="X10" s="8">
        <f>FC_IND_NMM_CM_E!X10+FC_IND_NMM_CR_E!X10+FC_IND_NMM_GL_E!X10</f>
        <v>5.7565636752101259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29.675343757273581</v>
      </c>
      <c r="D11" s="19">
        <f t="shared" ref="D11:W11" si="11">SUM(D12:D16)</f>
        <v>5.9352202857697911</v>
      </c>
      <c r="E11" s="19">
        <f t="shared" si="11"/>
        <v>14.837861296530637</v>
      </c>
      <c r="F11" s="19">
        <f t="shared" si="11"/>
        <v>11.870061735751895</v>
      </c>
      <c r="G11" s="19">
        <f t="shared" si="11"/>
        <v>14.83786129653064</v>
      </c>
      <c r="H11" s="19">
        <f t="shared" si="11"/>
        <v>41.720873829004034</v>
      </c>
      <c r="I11" s="19">
        <f t="shared" si="11"/>
        <v>48.602710684618636</v>
      </c>
      <c r="J11" s="19">
        <f t="shared" si="11"/>
        <v>34.600817063069812</v>
      </c>
      <c r="K11" s="19">
        <f t="shared" si="11"/>
        <v>37.982511360921229</v>
      </c>
      <c r="L11" s="19">
        <f t="shared" si="11"/>
        <v>6.0235866937748987</v>
      </c>
      <c r="M11" s="19">
        <f t="shared" si="11"/>
        <v>0.39805423293520437</v>
      </c>
      <c r="N11" s="19">
        <f t="shared" si="11"/>
        <v>1.7088053971354662</v>
      </c>
      <c r="O11" s="19">
        <f t="shared" si="11"/>
        <v>0.34247532216101206</v>
      </c>
      <c r="P11" s="19">
        <f t="shared" si="11"/>
        <v>0.56979508121657618</v>
      </c>
      <c r="Q11" s="19">
        <f t="shared" si="11"/>
        <v>0.37898209297639612</v>
      </c>
      <c r="R11" s="19">
        <f t="shared" si="11"/>
        <v>4.3823505182876567E-2</v>
      </c>
      <c r="S11" s="19">
        <f t="shared" si="11"/>
        <v>2.5131224553023624E-2</v>
      </c>
      <c r="T11" s="19">
        <f t="shared" si="11"/>
        <v>0.15078666203579352</v>
      </c>
      <c r="U11" s="19">
        <f t="shared" si="11"/>
        <v>0.16752749291172286</v>
      </c>
      <c r="V11" s="19">
        <f t="shared" si="11"/>
        <v>0</v>
      </c>
      <c r="W11" s="19">
        <f t="shared" si="11"/>
        <v>0.14196535047908038</v>
      </c>
      <c r="X11" s="19">
        <f t="shared" ref="X11" si="12">SUM(X12:X16)</f>
        <v>4.3477280421048134E-2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29.675343757273581</v>
      </c>
      <c r="D13" s="8">
        <f>FC_IND_NMM_CM_E!D13+FC_IND_NMM_CR_E!D13+FC_IND_NMM_GL_E!D13</f>
        <v>5.9352202857697911</v>
      </c>
      <c r="E13" s="8">
        <f>FC_IND_NMM_CM_E!E13+FC_IND_NMM_CR_E!E13+FC_IND_NMM_GL_E!E13</f>
        <v>14.837861296530637</v>
      </c>
      <c r="F13" s="8">
        <f>FC_IND_NMM_CM_E!F13+FC_IND_NMM_CR_E!F13+FC_IND_NMM_GL_E!F13</f>
        <v>11.870061735751895</v>
      </c>
      <c r="G13" s="8">
        <f>FC_IND_NMM_CM_E!G13+FC_IND_NMM_CR_E!G13+FC_IND_NMM_GL_E!G13</f>
        <v>14.83786129653064</v>
      </c>
      <c r="H13" s="8">
        <f>FC_IND_NMM_CM_E!H13+FC_IND_NMM_CR_E!H13+FC_IND_NMM_GL_E!H13</f>
        <v>41.720873829004034</v>
      </c>
      <c r="I13" s="8">
        <f>FC_IND_NMM_CM_E!I13+FC_IND_NMM_CR_E!I13+FC_IND_NMM_GL_E!I13</f>
        <v>48.602710684618636</v>
      </c>
      <c r="J13" s="8">
        <f>FC_IND_NMM_CM_E!J13+FC_IND_NMM_CR_E!J13+FC_IND_NMM_GL_E!J13</f>
        <v>34.600817063069812</v>
      </c>
      <c r="K13" s="8">
        <f>FC_IND_NMM_CM_E!K13+FC_IND_NMM_CR_E!K13+FC_IND_NMM_GL_E!K13</f>
        <v>37.982511360921229</v>
      </c>
      <c r="L13" s="8">
        <f>FC_IND_NMM_CM_E!L13+FC_IND_NMM_CR_E!L13+FC_IND_NMM_GL_E!L13</f>
        <v>6.0235866937748987</v>
      </c>
      <c r="M13" s="8">
        <f>FC_IND_NMM_CM_E!M13+FC_IND_NMM_CR_E!M13+FC_IND_NMM_GL_E!M13</f>
        <v>0.39805423293520437</v>
      </c>
      <c r="N13" s="8">
        <f>FC_IND_NMM_CM_E!N13+FC_IND_NMM_CR_E!N13+FC_IND_NMM_GL_E!N13</f>
        <v>1.7088053971354662</v>
      </c>
      <c r="O13" s="8">
        <f>FC_IND_NMM_CM_E!O13+FC_IND_NMM_CR_E!O13+FC_IND_NMM_GL_E!O13</f>
        <v>0.34247532216101206</v>
      </c>
      <c r="P13" s="8">
        <f>FC_IND_NMM_CM_E!P13+FC_IND_NMM_CR_E!P13+FC_IND_NMM_GL_E!P13</f>
        <v>0.56979508121657618</v>
      </c>
      <c r="Q13" s="8">
        <f>FC_IND_NMM_CM_E!Q13+FC_IND_NMM_CR_E!Q13+FC_IND_NMM_GL_E!Q13</f>
        <v>0.37898209297639612</v>
      </c>
      <c r="R13" s="8">
        <f>FC_IND_NMM_CM_E!R13+FC_IND_NMM_CR_E!R13+FC_IND_NMM_GL_E!R13</f>
        <v>4.3823505182876567E-2</v>
      </c>
      <c r="S13" s="8">
        <f>FC_IND_NMM_CM_E!S13+FC_IND_NMM_CR_E!S13+FC_IND_NMM_GL_E!S13</f>
        <v>2.5131224553023624E-2</v>
      </c>
      <c r="T13" s="8">
        <f>FC_IND_NMM_CM_E!T13+FC_IND_NMM_CR_E!T13+FC_IND_NMM_GL_E!T13</f>
        <v>0.15078666203579352</v>
      </c>
      <c r="U13" s="8">
        <f>FC_IND_NMM_CM_E!U13+FC_IND_NMM_CR_E!U13+FC_IND_NMM_GL_E!U13</f>
        <v>0.16752749291172286</v>
      </c>
      <c r="V13" s="8">
        <f>FC_IND_NMM_CM_E!V13+FC_IND_NMM_CR_E!V13+FC_IND_NMM_GL_E!V13</f>
        <v>0</v>
      </c>
      <c r="W13" s="8">
        <f>FC_IND_NMM_CM_E!W13+FC_IND_NMM_CR_E!W13+FC_IND_NMM_GL_E!W13</f>
        <v>0.14196535047908038</v>
      </c>
      <c r="X13" s="8">
        <f>FC_IND_NMM_CM_E!X13+FC_IND_NMM_CR_E!X13+FC_IND_NMM_GL_E!X13</f>
        <v>4.3477280421048134E-2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296.19889811999991</v>
      </c>
      <c r="D26" s="27">
        <f t="shared" ref="D26:W26" si="20">SUM(D27,D33)</f>
        <v>245.55627215999999</v>
      </c>
      <c r="E26" s="27">
        <f t="shared" si="20"/>
        <v>352.53463427999998</v>
      </c>
      <c r="F26" s="27">
        <f t="shared" si="20"/>
        <v>377.42331455999999</v>
      </c>
      <c r="G26" s="27">
        <f t="shared" si="20"/>
        <v>461.70201708000002</v>
      </c>
      <c r="H26" s="27">
        <f t="shared" si="20"/>
        <v>374.35203180000002</v>
      </c>
      <c r="I26" s="27">
        <f t="shared" si="20"/>
        <v>307.42525116000002</v>
      </c>
      <c r="J26" s="27">
        <f t="shared" si="20"/>
        <v>313.42768487999996</v>
      </c>
      <c r="K26" s="27">
        <f t="shared" si="20"/>
        <v>320.36564808000003</v>
      </c>
      <c r="L26" s="27">
        <f t="shared" si="20"/>
        <v>297.27464543999997</v>
      </c>
      <c r="M26" s="27">
        <f t="shared" si="20"/>
        <v>317.08648440000002</v>
      </c>
      <c r="N26" s="27">
        <f t="shared" si="20"/>
        <v>344.52010403999998</v>
      </c>
      <c r="O26" s="27">
        <f t="shared" si="20"/>
        <v>269.47059588000002</v>
      </c>
      <c r="P26" s="27">
        <f t="shared" si="20"/>
        <v>246.95947476000001</v>
      </c>
      <c r="Q26" s="27">
        <f t="shared" si="20"/>
        <v>220.72802039999996</v>
      </c>
      <c r="R26" s="27">
        <f t="shared" si="20"/>
        <v>236.80312884000003</v>
      </c>
      <c r="S26" s="27">
        <f t="shared" si="20"/>
        <v>240.88230575999998</v>
      </c>
      <c r="T26" s="27">
        <f t="shared" si="20"/>
        <v>196.51185576</v>
      </c>
      <c r="U26" s="27">
        <f t="shared" si="20"/>
        <v>173.52030852000001</v>
      </c>
      <c r="V26" s="27">
        <f t="shared" si="20"/>
        <v>184.58035379999998</v>
      </c>
      <c r="W26" s="27">
        <f t="shared" si="20"/>
        <v>134.99063640000003</v>
      </c>
      <c r="X26" s="27">
        <f t="shared" ref="X26" si="21">SUM(X27,X33)</f>
        <v>189.3260808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296.19889811999991</v>
      </c>
      <c r="D33" s="19">
        <f t="shared" ref="D33:W33" si="26">SUM(D34:D50)</f>
        <v>245.55627215999999</v>
      </c>
      <c r="E33" s="19">
        <f t="shared" si="26"/>
        <v>352.53463427999998</v>
      </c>
      <c r="F33" s="19">
        <f t="shared" si="26"/>
        <v>377.42331455999999</v>
      </c>
      <c r="G33" s="19">
        <f t="shared" si="26"/>
        <v>461.70201708000002</v>
      </c>
      <c r="H33" s="19">
        <f t="shared" si="26"/>
        <v>374.35203180000002</v>
      </c>
      <c r="I33" s="19">
        <f t="shared" si="26"/>
        <v>307.42525116000002</v>
      </c>
      <c r="J33" s="19">
        <f t="shared" si="26"/>
        <v>313.42768487999996</v>
      </c>
      <c r="K33" s="19">
        <f t="shared" si="26"/>
        <v>320.36564808000003</v>
      </c>
      <c r="L33" s="19">
        <f t="shared" si="26"/>
        <v>297.27464543999997</v>
      </c>
      <c r="M33" s="19">
        <f t="shared" si="26"/>
        <v>317.08648440000002</v>
      </c>
      <c r="N33" s="19">
        <f t="shared" si="26"/>
        <v>344.52010403999998</v>
      </c>
      <c r="O33" s="19">
        <f t="shared" si="26"/>
        <v>269.47059588000002</v>
      </c>
      <c r="P33" s="19">
        <f t="shared" si="26"/>
        <v>246.95947476000001</v>
      </c>
      <c r="Q33" s="19">
        <f t="shared" si="26"/>
        <v>220.72802039999996</v>
      </c>
      <c r="R33" s="19">
        <f t="shared" si="26"/>
        <v>236.80312884000003</v>
      </c>
      <c r="S33" s="19">
        <f t="shared" si="26"/>
        <v>240.88230575999998</v>
      </c>
      <c r="T33" s="19">
        <f t="shared" si="26"/>
        <v>196.51185576</v>
      </c>
      <c r="U33" s="19">
        <f t="shared" si="26"/>
        <v>173.52030852000001</v>
      </c>
      <c r="V33" s="19">
        <f t="shared" si="26"/>
        <v>184.58035379999998</v>
      </c>
      <c r="W33" s="19">
        <f t="shared" si="26"/>
        <v>134.99063640000003</v>
      </c>
      <c r="X33" s="19">
        <f t="shared" ref="X33" si="27">SUM(X34:X50)</f>
        <v>189.3260808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43.539075719999978</v>
      </c>
      <c r="D36" s="8">
        <f>FC_IND_NMM_CM_E!D36+FC_IND_NMM_CR_E!D36+FC_IND_NMM_GL_E!D36</f>
        <v>40.636425240000001</v>
      </c>
      <c r="E36" s="8">
        <f>FC_IND_NMM_CM_E!E36+FC_IND_NMM_CR_E!E36+FC_IND_NMM_GL_E!E36</f>
        <v>29.026050479999995</v>
      </c>
      <c r="F36" s="8">
        <f>FC_IND_NMM_CM_E!F36+FC_IND_NMM_CR_E!F36+FC_IND_NMM_GL_E!F36</f>
        <v>31.92870095999999</v>
      </c>
      <c r="G36" s="8">
        <f>FC_IND_NMM_CM_E!G36+FC_IND_NMM_CR_E!G36+FC_IND_NMM_GL_E!G36</f>
        <v>5.8053009600000012</v>
      </c>
      <c r="H36" s="8">
        <f>FC_IND_NMM_CM_E!H36+FC_IND_NMM_CR_E!H36+FC_IND_NMM_GL_E!H36</f>
        <v>9.6075050399999995</v>
      </c>
      <c r="I36" s="8">
        <f>FC_IND_NMM_CM_E!I36+FC_IND_NMM_CR_E!I36+FC_IND_NMM_GL_E!I36</f>
        <v>13.105314720000001</v>
      </c>
      <c r="J36" s="8">
        <f>FC_IND_NMM_CM_E!J36+FC_IND_NMM_CR_E!J36+FC_IND_NMM_GL_E!J36</f>
        <v>17.859773520000001</v>
      </c>
      <c r="K36" s="8">
        <f>FC_IND_NMM_CM_E!K36+FC_IND_NMM_CR_E!K36+FC_IND_NMM_GL_E!K36</f>
        <v>23.107623840000006</v>
      </c>
      <c r="L36" s="8">
        <f>FC_IND_NMM_CM_E!L36+FC_IND_NMM_CR_E!L36+FC_IND_NMM_GL_E!L36</f>
        <v>26.535468239999997</v>
      </c>
      <c r="M36" s="8">
        <f>FC_IND_NMM_CM_E!M36+FC_IND_NMM_CR_E!M36+FC_IND_NMM_GL_E!M36</f>
        <v>27.551554920000015</v>
      </c>
      <c r="N36" s="8">
        <f>FC_IND_NMM_CM_E!N36+FC_IND_NMM_CR_E!N36+FC_IND_NMM_GL_E!N36</f>
        <v>24.460134480000001</v>
      </c>
      <c r="O36" s="8">
        <f>FC_IND_NMM_CM_E!O36+FC_IND_NMM_CR_E!O36+FC_IND_NMM_GL_E!O36</f>
        <v>26.121809880000004</v>
      </c>
      <c r="P36" s="8">
        <f>FC_IND_NMM_CM_E!P36+FC_IND_NMM_CR_E!P36+FC_IND_NMM_GL_E!P36</f>
        <v>6.7745926800000014</v>
      </c>
      <c r="Q36" s="8">
        <f>FC_IND_NMM_CM_E!Q36+FC_IND_NMM_CR_E!Q36+FC_IND_NMM_GL_E!Q36</f>
        <v>6.306415920000001</v>
      </c>
      <c r="R36" s="8">
        <f>FC_IND_NMM_CM_E!R36+FC_IND_NMM_CR_E!R36+FC_IND_NMM_GL_E!R36</f>
        <v>4.9327794000000011</v>
      </c>
      <c r="S36" s="8">
        <f>FC_IND_NMM_CM_E!S36+FC_IND_NMM_CR_E!S36+FC_IND_NMM_GL_E!S36</f>
        <v>4.9850262000000001</v>
      </c>
      <c r="T36" s="8">
        <f>FC_IND_NMM_CM_E!T36+FC_IND_NMM_CR_E!T36+FC_IND_NMM_GL_E!T36</f>
        <v>4.6824490799999978</v>
      </c>
      <c r="U36" s="8">
        <f>FC_IND_NMM_CM_E!U36+FC_IND_NMM_CR_E!U36+FC_IND_NMM_GL_E!U36</f>
        <v>4.493224800000001</v>
      </c>
      <c r="V36" s="8">
        <f>FC_IND_NMM_CM_E!V36+FC_IND_NMM_CR_E!V36+FC_IND_NMM_GL_E!V36</f>
        <v>2.63664612</v>
      </c>
      <c r="W36" s="8">
        <f>FC_IND_NMM_CM_E!W36+FC_IND_NMM_CR_E!W36+FC_IND_NMM_GL_E!W36</f>
        <v>3.3467482800000004</v>
      </c>
      <c r="X36" s="8">
        <f>FC_IND_NMM_CM_E!X36+FC_IND_NMM_CR_E!X36+FC_IND_NMM_GL_E!X36</f>
        <v>2.9015146800000005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0.27902952000000003</v>
      </c>
      <c r="I41" s="8">
        <f>FC_IND_NMM_CM_E!I41+FC_IND_NMM_CR_E!I41+FC_IND_NMM_GL_E!I41</f>
        <v>0.16565760000000002</v>
      </c>
      <c r="J41" s="8">
        <f>FC_IND_NMM_CM_E!J41+FC_IND_NMM_CR_E!J41+FC_IND_NMM_GL_E!J41</f>
        <v>0.11259539999999998</v>
      </c>
      <c r="K41" s="8">
        <f>FC_IND_NMM_CM_E!K41+FC_IND_NMM_CR_E!K41+FC_IND_NMM_GL_E!K41</f>
        <v>7.8169680000000019E-2</v>
      </c>
      <c r="L41" s="8">
        <f>FC_IND_NMM_CM_E!L41+FC_IND_NMM_CR_E!L41+FC_IND_NMM_GL_E!L41</f>
        <v>6.2639280000000006E-2</v>
      </c>
      <c r="M41" s="8">
        <f>FC_IND_NMM_CM_E!M41+FC_IND_NMM_CR_E!M41+FC_IND_NMM_GL_E!M41</f>
        <v>7.1698679999999987E-2</v>
      </c>
      <c r="N41" s="8">
        <f>FC_IND_NMM_CM_E!N41+FC_IND_NMM_CR_E!N41+FC_IND_NMM_GL_E!N41</f>
        <v>6.5486519999999993E-2</v>
      </c>
      <c r="O41" s="8">
        <f>FC_IND_NMM_CM_E!O41+FC_IND_NMM_CR_E!O41+FC_IND_NMM_GL_E!O41</f>
        <v>5.2803359999999994E-2</v>
      </c>
      <c r="P41" s="8">
        <f>FC_IND_NMM_CM_E!P41+FC_IND_NMM_CR_E!P41+FC_IND_NMM_GL_E!P41</f>
        <v>7.1698680000000001E-2</v>
      </c>
      <c r="Q41" s="8">
        <f>FC_IND_NMM_CM_E!Q41+FC_IND_NMM_CR_E!Q41+FC_IND_NMM_GL_E!Q41</f>
        <v>6.2380440000000016E-2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9.5145289199999983</v>
      </c>
      <c r="D43" s="8">
        <f>FC_IND_NMM_CM_E!D43+FC_IND_NMM_CR_E!D43+FC_IND_NMM_GL_E!D43</f>
        <v>19.028791080000001</v>
      </c>
      <c r="E43" s="8">
        <f>FC_IND_NMM_CM_E!E43+FC_IND_NMM_CR_E!E43+FC_IND_NMM_GL_E!E43</f>
        <v>9.5145289200000001</v>
      </c>
      <c r="F43" s="8">
        <f>FC_IND_NMM_CM_E!F43+FC_IND_NMM_CR_E!F43+FC_IND_NMM_GL_E!F43</f>
        <v>12.686038559999998</v>
      </c>
      <c r="G43" s="8">
        <f>FC_IND_NMM_CM_E!G43+FC_IND_NMM_CR_E!G43+FC_IND_NMM_GL_E!G43</f>
        <v>19.028791079999998</v>
      </c>
      <c r="H43" s="8">
        <f>FC_IND_NMM_CM_E!H43+FC_IND_NMM_CR_E!H43+FC_IND_NMM_GL_E!H43</f>
        <v>20.227877280000001</v>
      </c>
      <c r="I43" s="8">
        <f>FC_IND_NMM_CM_E!I43+FC_IND_NMM_CR_E!I43+FC_IND_NMM_GL_E!I43</f>
        <v>22.42864728</v>
      </c>
      <c r="J43" s="8">
        <f>FC_IND_NMM_CM_E!J43+FC_IND_NMM_CR_E!J43+FC_IND_NMM_GL_E!J43</f>
        <v>19.856547360000004</v>
      </c>
      <c r="K43" s="8">
        <f>FC_IND_NMM_CM_E!K43+FC_IND_NMM_CR_E!K43+FC_IND_NMM_GL_E!K43</f>
        <v>22.71087936</v>
      </c>
      <c r="L43" s="8">
        <f>FC_IND_NMM_CM_E!L43+FC_IND_NMM_CR_E!L43+FC_IND_NMM_GL_E!L43</f>
        <v>20.405272679999996</v>
      </c>
      <c r="M43" s="8">
        <f>FC_IND_NMM_CM_E!M43+FC_IND_NMM_CR_E!M43+FC_IND_NMM_GL_E!M43</f>
        <v>20.890509120000001</v>
      </c>
      <c r="N43" s="8">
        <f>FC_IND_NMM_CM_E!N43+FC_IND_NMM_CR_E!N43+FC_IND_NMM_GL_E!N43</f>
        <v>19.449738359999998</v>
      </c>
      <c r="O43" s="8">
        <f>FC_IND_NMM_CM_E!O43+FC_IND_NMM_CR_E!O43+FC_IND_NMM_GL_E!O43</f>
        <v>24.4178766</v>
      </c>
      <c r="P43" s="8">
        <f>FC_IND_NMM_CM_E!P43+FC_IND_NMM_CR_E!P43+FC_IND_NMM_GL_E!P43</f>
        <v>9.5526756000000024</v>
      </c>
      <c r="Q43" s="8">
        <f>FC_IND_NMM_CM_E!Q43+FC_IND_NMM_CR_E!Q43+FC_IND_NMM_GL_E!Q43</f>
        <v>6.9381608399999992</v>
      </c>
      <c r="R43" s="8">
        <f>FC_IND_NMM_CM_E!R43+FC_IND_NMM_CR_E!R43+FC_IND_NMM_GL_E!R43</f>
        <v>14.956432919999997</v>
      </c>
      <c r="S43" s="8">
        <f>FC_IND_NMM_CM_E!S43+FC_IND_NMM_CR_E!S43+FC_IND_NMM_GL_E!S43</f>
        <v>16.121373839999997</v>
      </c>
      <c r="T43" s="8">
        <f>FC_IND_NMM_CM_E!T43+FC_IND_NMM_CR_E!T43+FC_IND_NMM_GL_E!T43</f>
        <v>17.26390692</v>
      </c>
      <c r="U43" s="8">
        <f>FC_IND_NMM_CM_E!U43+FC_IND_NMM_CR_E!U43+FC_IND_NMM_GL_E!U43</f>
        <v>26.420710680000006</v>
      </c>
      <c r="V43" s="8">
        <f>FC_IND_NMM_CM_E!V43+FC_IND_NMM_CR_E!V43+FC_IND_NMM_GL_E!V43</f>
        <v>30.802510439999992</v>
      </c>
      <c r="W43" s="8">
        <f>FC_IND_NMM_CM_E!W43+FC_IND_NMM_CR_E!W43+FC_IND_NMM_GL_E!W43</f>
        <v>34.873801560000004</v>
      </c>
      <c r="X43" s="8">
        <f>FC_IND_NMM_CM_E!X43+FC_IND_NMM_CR_E!X43+FC_IND_NMM_GL_E!X43</f>
        <v>20.879038439999999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163.77261047999997</v>
      </c>
      <c r="D44" s="8">
        <f>FC_IND_NMM_CM_E!D44+FC_IND_NMM_CR_E!D44+FC_IND_NMM_GL_E!D44</f>
        <v>119.74721184000002</v>
      </c>
      <c r="E44" s="8">
        <f>FC_IND_NMM_CM_E!E44+FC_IND_NMM_CR_E!E44+FC_IND_NMM_GL_E!E44</f>
        <v>112.36631687999999</v>
      </c>
      <c r="F44" s="8">
        <f>FC_IND_NMM_CM_E!F44+FC_IND_NMM_CR_E!F44+FC_IND_NMM_GL_E!F44</f>
        <v>125.07062904</v>
      </c>
      <c r="G44" s="8">
        <f>FC_IND_NMM_CM_E!G44+FC_IND_NMM_CR_E!G44+FC_IND_NMM_GL_E!G44</f>
        <v>134.42596703999999</v>
      </c>
      <c r="H44" s="8">
        <f>FC_IND_NMM_CM_E!H44+FC_IND_NMM_CR_E!H44+FC_IND_NMM_GL_E!H44</f>
        <v>144.17920296</v>
      </c>
      <c r="I44" s="8">
        <f>FC_IND_NMM_CM_E!I44+FC_IND_NMM_CR_E!I44+FC_IND_NMM_GL_E!I44</f>
        <v>145.03323456000001</v>
      </c>
      <c r="J44" s="8">
        <f>FC_IND_NMM_CM_E!J44+FC_IND_NMM_CR_E!J44+FC_IND_NMM_GL_E!J44</f>
        <v>155.91022559999999</v>
      </c>
      <c r="K44" s="8">
        <f>FC_IND_NMM_CM_E!K44+FC_IND_NMM_CR_E!K44+FC_IND_NMM_GL_E!K44</f>
        <v>153.0026172</v>
      </c>
      <c r="L44" s="8">
        <f>FC_IND_NMM_CM_E!L44+FC_IND_NMM_CR_E!L44+FC_IND_NMM_GL_E!L44</f>
        <v>150.51882023999997</v>
      </c>
      <c r="M44" s="8">
        <f>FC_IND_NMM_CM_E!M44+FC_IND_NMM_CR_E!M44+FC_IND_NMM_GL_E!M44</f>
        <v>122.39596368000001</v>
      </c>
      <c r="N44" s="8">
        <f>FC_IND_NMM_CM_E!N44+FC_IND_NMM_CR_E!N44+FC_IND_NMM_GL_E!N44</f>
        <v>99.874885680000006</v>
      </c>
      <c r="O44" s="8">
        <f>FC_IND_NMM_CM_E!O44+FC_IND_NMM_CR_E!O44+FC_IND_NMM_GL_E!O44</f>
        <v>52.861073040000022</v>
      </c>
      <c r="P44" s="8">
        <f>FC_IND_NMM_CM_E!P44+FC_IND_NMM_CR_E!P44+FC_IND_NMM_GL_E!P44</f>
        <v>75.325865759999999</v>
      </c>
      <c r="Q44" s="8">
        <f>FC_IND_NMM_CM_E!Q44+FC_IND_NMM_CR_E!Q44+FC_IND_NMM_GL_E!Q44</f>
        <v>58.80836519999999</v>
      </c>
      <c r="R44" s="8">
        <f>FC_IND_NMM_CM_E!R44+FC_IND_NMM_CR_E!R44+FC_IND_NMM_GL_E!R44</f>
        <v>72.674327520000006</v>
      </c>
      <c r="S44" s="8">
        <f>FC_IND_NMM_CM_E!S44+FC_IND_NMM_CR_E!S44+FC_IND_NMM_GL_E!S44</f>
        <v>67.158648719999988</v>
      </c>
      <c r="T44" s="8">
        <f>FC_IND_NMM_CM_E!T44+FC_IND_NMM_CR_E!T44+FC_IND_NMM_GL_E!T44</f>
        <v>51.780785760000008</v>
      </c>
      <c r="U44" s="8">
        <f>FC_IND_NMM_CM_E!U44+FC_IND_NMM_CR_E!U44+FC_IND_NMM_GL_E!U44</f>
        <v>23.492417040000007</v>
      </c>
      <c r="V44" s="8">
        <f>FC_IND_NMM_CM_E!V44+FC_IND_NMM_CR_E!V44+FC_IND_NMM_GL_E!V44</f>
        <v>58.957716240000011</v>
      </c>
      <c r="W44" s="8">
        <f>FC_IND_NMM_CM_E!W44+FC_IND_NMM_CR_E!W44+FC_IND_NMM_GL_E!W44</f>
        <v>35.269972560000006</v>
      </c>
      <c r="X44" s="8">
        <f>FC_IND_NMM_CM_E!X44+FC_IND_NMM_CR_E!X44+FC_IND_NMM_GL_E!X44</f>
        <v>29.427727680000004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79.372682999999981</v>
      </c>
      <c r="D48" s="8">
        <f>FC_IND_NMM_CM_E!D48+FC_IND_NMM_CR_E!D48+FC_IND_NMM_GL_E!D48</f>
        <v>66.143843999999973</v>
      </c>
      <c r="E48" s="8">
        <f>FC_IND_NMM_CM_E!E48+FC_IND_NMM_CR_E!E48+FC_IND_NMM_GL_E!E48</f>
        <v>201.62773800000002</v>
      </c>
      <c r="F48" s="8">
        <f>FC_IND_NMM_CM_E!F48+FC_IND_NMM_CR_E!F48+FC_IND_NMM_GL_E!F48</f>
        <v>207.73794600000002</v>
      </c>
      <c r="G48" s="8">
        <f>FC_IND_NMM_CM_E!G48+FC_IND_NMM_CR_E!G48+FC_IND_NMM_GL_E!G48</f>
        <v>302.441958</v>
      </c>
      <c r="H48" s="8">
        <f>FC_IND_NMM_CM_E!H48+FC_IND_NMM_CR_E!H48+FC_IND_NMM_GL_E!H48</f>
        <v>200.05841700000002</v>
      </c>
      <c r="I48" s="8">
        <f>FC_IND_NMM_CM_E!I48+FC_IND_NMM_CR_E!I48+FC_IND_NMM_GL_E!I48</f>
        <v>126.69239700000003</v>
      </c>
      <c r="J48" s="8">
        <f>FC_IND_NMM_CM_E!J48+FC_IND_NMM_CR_E!J48+FC_IND_NMM_GL_E!J48</f>
        <v>119.688543</v>
      </c>
      <c r="K48" s="8">
        <f>FC_IND_NMM_CM_E!K48+FC_IND_NMM_CR_E!K48+FC_IND_NMM_GL_E!K48</f>
        <v>121.466358</v>
      </c>
      <c r="L48" s="8">
        <f>FC_IND_NMM_CM_E!L48+FC_IND_NMM_CR_E!L48+FC_IND_NMM_GL_E!L48</f>
        <v>99.752444999999994</v>
      </c>
      <c r="M48" s="8">
        <f>FC_IND_NMM_CM_E!M48+FC_IND_NMM_CR_E!M48+FC_IND_NMM_GL_E!M48</f>
        <v>146.17675800000001</v>
      </c>
      <c r="N48" s="8">
        <f>FC_IND_NMM_CM_E!N48+FC_IND_NMM_CR_E!N48+FC_IND_NMM_GL_E!N48</f>
        <v>200.66985899999997</v>
      </c>
      <c r="O48" s="8">
        <f>FC_IND_NMM_CM_E!O48+FC_IND_NMM_CR_E!O48+FC_IND_NMM_GL_E!O48</f>
        <v>166.01703300000003</v>
      </c>
      <c r="P48" s="8">
        <f>FC_IND_NMM_CM_E!P48+FC_IND_NMM_CR_E!P48+FC_IND_NMM_GL_E!P48</f>
        <v>155.13357600000001</v>
      </c>
      <c r="Q48" s="8">
        <f>FC_IND_NMM_CM_E!Q48+FC_IND_NMM_CR_E!Q48+FC_IND_NMM_GL_E!Q48</f>
        <v>148.61269799999997</v>
      </c>
      <c r="R48" s="8">
        <f>FC_IND_NMM_CM_E!R48+FC_IND_NMM_CR_E!R48+FC_IND_NMM_GL_E!R48</f>
        <v>144.23958900000002</v>
      </c>
      <c r="S48" s="8">
        <f>FC_IND_NMM_CM_E!S48+FC_IND_NMM_CR_E!S48+FC_IND_NMM_GL_E!S48</f>
        <v>152.617257</v>
      </c>
      <c r="T48" s="8">
        <f>FC_IND_NMM_CM_E!T48+FC_IND_NMM_CR_E!T48+FC_IND_NMM_GL_E!T48</f>
        <v>122.78471400000001</v>
      </c>
      <c r="U48" s="8">
        <f>FC_IND_NMM_CM_E!U48+FC_IND_NMM_CR_E!U48+FC_IND_NMM_GL_E!U48</f>
        <v>119.11395599999999</v>
      </c>
      <c r="V48" s="8">
        <f>FC_IND_NMM_CM_E!V48+FC_IND_NMM_CR_E!V48+FC_IND_NMM_GL_E!V48</f>
        <v>92.183480999999972</v>
      </c>
      <c r="W48" s="8">
        <f>FC_IND_NMM_CM_E!W48+FC_IND_NMM_CR_E!W48+FC_IND_NMM_GL_E!W48</f>
        <v>61.500114000000011</v>
      </c>
      <c r="X48" s="8">
        <f>FC_IND_NMM_CM_E!X48+FC_IND_NMM_CR_E!X48+FC_IND_NMM_GL_E!X48</f>
        <v>136.11779999999999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0.10106604000000002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649.55385000000024</v>
      </c>
      <c r="D51" s="27">
        <f>FC_IND_NMM_CM_E!D51+FC_IND_NMM_CR_E!D51+FC_IND_NMM_GL_E!D51</f>
        <v>671.26454999999987</v>
      </c>
      <c r="E51" s="27">
        <f>FC_IND_NMM_CM_E!E51+FC_IND_NMM_CR_E!E51+FC_IND_NMM_GL_E!E51</f>
        <v>762.49998000000005</v>
      </c>
      <c r="F51" s="27">
        <f>FC_IND_NMM_CM_E!F51+FC_IND_NMM_CR_E!F51+FC_IND_NMM_GL_E!F51</f>
        <v>785.87684999999999</v>
      </c>
      <c r="G51" s="27">
        <f>FC_IND_NMM_CM_E!G51+FC_IND_NMM_CR_E!G51+FC_IND_NMM_GL_E!G51</f>
        <v>829.3992300000001</v>
      </c>
      <c r="H51" s="27">
        <f>FC_IND_NMM_CM_E!H51+FC_IND_NMM_CR_E!H51+FC_IND_NMM_GL_E!H51</f>
        <v>785.11323923999998</v>
      </c>
      <c r="I51" s="27">
        <f>FC_IND_NMM_CM_E!I51+FC_IND_NMM_CR_E!I51+FC_IND_NMM_GL_E!I51</f>
        <v>759.50632692000033</v>
      </c>
      <c r="J51" s="27">
        <f>FC_IND_NMM_CM_E!J51+FC_IND_NMM_CR_E!J51+FC_IND_NMM_GL_E!J51</f>
        <v>771.63079356000003</v>
      </c>
      <c r="K51" s="27">
        <f>FC_IND_NMM_CM_E!K51+FC_IND_NMM_CR_E!K51+FC_IND_NMM_GL_E!K51</f>
        <v>761.19087528</v>
      </c>
      <c r="L51" s="27">
        <f>FC_IND_NMM_CM_E!L51+FC_IND_NMM_CR_E!L51+FC_IND_NMM_GL_E!L51</f>
        <v>713.93203332000019</v>
      </c>
      <c r="M51" s="27">
        <f>FC_IND_NMM_CM_E!M51+FC_IND_NMM_CR_E!M51+FC_IND_NMM_GL_E!M51</f>
        <v>757.36272348000011</v>
      </c>
      <c r="N51" s="27">
        <f>FC_IND_NMM_CM_E!N51+FC_IND_NMM_CR_E!N51+FC_IND_NMM_GL_E!N51</f>
        <v>785.21260355999993</v>
      </c>
      <c r="O51" s="27">
        <f>FC_IND_NMM_CM_E!O51+FC_IND_NMM_CR_E!O51+FC_IND_NMM_GL_E!O51</f>
        <v>722.95601004000002</v>
      </c>
      <c r="P51" s="27">
        <f>FC_IND_NMM_CM_E!P51+FC_IND_NMM_CR_E!P51+FC_IND_NMM_GL_E!P51</f>
        <v>857.05926768000006</v>
      </c>
      <c r="Q51" s="27">
        <f>FC_IND_NMM_CM_E!Q51+FC_IND_NMM_CR_E!Q51+FC_IND_NMM_GL_E!Q51</f>
        <v>830.64471731999981</v>
      </c>
      <c r="R51" s="27">
        <f>FC_IND_NMM_CM_E!R51+FC_IND_NMM_CR_E!R51+FC_IND_NMM_GL_E!R51</f>
        <v>800.09018892000017</v>
      </c>
      <c r="S51" s="27">
        <f>FC_IND_NMM_CM_E!S51+FC_IND_NMM_CR_E!S51+FC_IND_NMM_GL_E!S51</f>
        <v>838.28425823999987</v>
      </c>
      <c r="T51" s="27">
        <f>FC_IND_NMM_CM_E!T51+FC_IND_NMM_CR_E!T51+FC_IND_NMM_GL_E!T51</f>
        <v>860.82965892000016</v>
      </c>
      <c r="U51" s="27">
        <f>FC_IND_NMM_CM_E!U51+FC_IND_NMM_CR_E!U51+FC_IND_NMM_GL_E!U51</f>
        <v>845.22017052000012</v>
      </c>
      <c r="V51" s="27">
        <f>FC_IND_NMM_CM_E!V51+FC_IND_NMM_CR_E!V51+FC_IND_NMM_GL_E!V51</f>
        <v>842.82088572000021</v>
      </c>
      <c r="W51" s="27">
        <f>FC_IND_NMM_CM_E!W51+FC_IND_NMM_CR_E!W51+FC_IND_NMM_GL_E!W51</f>
        <v>920.17681668000023</v>
      </c>
      <c r="X51" s="27">
        <f>FC_IND_NMM_CM_E!X51+FC_IND_NMM_CR_E!X51+FC_IND_NMM_GL_E!X51</f>
        <v>1050.9921655200001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508.65122880000001</v>
      </c>
      <c r="D52" s="27">
        <f t="shared" ref="D52:W52" si="29">SUM(D53:D54)</f>
        <v>649.93500000000006</v>
      </c>
      <c r="E52" s="27">
        <f t="shared" si="29"/>
        <v>651.65082840000014</v>
      </c>
      <c r="F52" s="27">
        <f t="shared" si="29"/>
        <v>594.16517159999989</v>
      </c>
      <c r="G52" s="27">
        <f t="shared" si="29"/>
        <v>763.33411440000032</v>
      </c>
      <c r="H52" s="27">
        <f t="shared" si="29"/>
        <v>380.61840959999995</v>
      </c>
      <c r="I52" s="27">
        <f t="shared" si="29"/>
        <v>671.12519760000032</v>
      </c>
      <c r="J52" s="27">
        <f t="shared" si="29"/>
        <v>684.18773279999982</v>
      </c>
      <c r="K52" s="27">
        <f t="shared" si="29"/>
        <v>726.53518080000026</v>
      </c>
      <c r="L52" s="27">
        <f t="shared" si="29"/>
        <v>729.18382680000013</v>
      </c>
      <c r="M52" s="27">
        <f t="shared" si="29"/>
        <v>756.41056920000005</v>
      </c>
      <c r="N52" s="27">
        <f t="shared" si="29"/>
        <v>876.14532719999988</v>
      </c>
      <c r="O52" s="27">
        <f t="shared" si="29"/>
        <v>812.47383359999981</v>
      </c>
      <c r="P52" s="27">
        <f t="shared" si="29"/>
        <v>939.36328199999957</v>
      </c>
      <c r="Q52" s="27">
        <f t="shared" si="29"/>
        <v>928.58336999999983</v>
      </c>
      <c r="R52" s="27">
        <f t="shared" si="29"/>
        <v>959.08372560000021</v>
      </c>
      <c r="S52" s="27">
        <f t="shared" si="29"/>
        <v>1071.1582596000003</v>
      </c>
      <c r="T52" s="27">
        <f t="shared" si="29"/>
        <v>1103.8727700000002</v>
      </c>
      <c r="U52" s="27">
        <f t="shared" si="29"/>
        <v>1119.1237199999998</v>
      </c>
      <c r="V52" s="27">
        <f t="shared" si="29"/>
        <v>1050.5940587999999</v>
      </c>
      <c r="W52" s="27">
        <f t="shared" si="29"/>
        <v>1049.1114348000001</v>
      </c>
      <c r="X52" s="27">
        <f t="shared" ref="X52" si="30">SUM(X53:X54)</f>
        <v>1012.0329648000002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508.65122880000001</v>
      </c>
      <c r="D53" s="8">
        <f>FC_IND_NMM_CM_E!D53+FC_IND_NMM_CR_E!D53+FC_IND_NMM_GL_E!D53</f>
        <v>649.93500000000006</v>
      </c>
      <c r="E53" s="8">
        <f>FC_IND_NMM_CM_E!E53+FC_IND_NMM_CR_E!E53+FC_IND_NMM_GL_E!E53</f>
        <v>651.65082840000014</v>
      </c>
      <c r="F53" s="8">
        <f>FC_IND_NMM_CM_E!F53+FC_IND_NMM_CR_E!F53+FC_IND_NMM_GL_E!F53</f>
        <v>594.16517159999989</v>
      </c>
      <c r="G53" s="8">
        <f>FC_IND_NMM_CM_E!G53+FC_IND_NMM_CR_E!G53+FC_IND_NMM_GL_E!G53</f>
        <v>763.33411440000032</v>
      </c>
      <c r="H53" s="8">
        <f>FC_IND_NMM_CM_E!H53+FC_IND_NMM_CR_E!H53+FC_IND_NMM_GL_E!H53</f>
        <v>380.61840959999995</v>
      </c>
      <c r="I53" s="8">
        <f>FC_IND_NMM_CM_E!I53+FC_IND_NMM_CR_E!I53+FC_IND_NMM_GL_E!I53</f>
        <v>671.12519760000032</v>
      </c>
      <c r="J53" s="8">
        <f>FC_IND_NMM_CM_E!J53+FC_IND_NMM_CR_E!J53+FC_IND_NMM_GL_E!J53</f>
        <v>684.18773279999982</v>
      </c>
      <c r="K53" s="8">
        <f>FC_IND_NMM_CM_E!K53+FC_IND_NMM_CR_E!K53+FC_IND_NMM_GL_E!K53</f>
        <v>726.53518080000026</v>
      </c>
      <c r="L53" s="8">
        <f>FC_IND_NMM_CM_E!L53+FC_IND_NMM_CR_E!L53+FC_IND_NMM_GL_E!L53</f>
        <v>729.18382680000013</v>
      </c>
      <c r="M53" s="8">
        <f>FC_IND_NMM_CM_E!M53+FC_IND_NMM_CR_E!M53+FC_IND_NMM_GL_E!M53</f>
        <v>756.41056920000005</v>
      </c>
      <c r="N53" s="8">
        <f>FC_IND_NMM_CM_E!N53+FC_IND_NMM_CR_E!N53+FC_IND_NMM_GL_E!N53</f>
        <v>876.14532719999988</v>
      </c>
      <c r="O53" s="8">
        <f>FC_IND_NMM_CM_E!O53+FC_IND_NMM_CR_E!O53+FC_IND_NMM_GL_E!O53</f>
        <v>812.47383359999981</v>
      </c>
      <c r="P53" s="8">
        <f>FC_IND_NMM_CM_E!P53+FC_IND_NMM_CR_E!P53+FC_IND_NMM_GL_E!P53</f>
        <v>939.36328199999957</v>
      </c>
      <c r="Q53" s="8">
        <f>FC_IND_NMM_CM_E!Q53+FC_IND_NMM_CR_E!Q53+FC_IND_NMM_GL_E!Q53</f>
        <v>928.58336999999983</v>
      </c>
      <c r="R53" s="8">
        <f>FC_IND_NMM_CM_E!R53+FC_IND_NMM_CR_E!R53+FC_IND_NMM_GL_E!R53</f>
        <v>959.08372560000021</v>
      </c>
      <c r="S53" s="8">
        <f>FC_IND_NMM_CM_E!S53+FC_IND_NMM_CR_E!S53+FC_IND_NMM_GL_E!S53</f>
        <v>1071.1582596000003</v>
      </c>
      <c r="T53" s="8">
        <f>FC_IND_NMM_CM_E!T53+FC_IND_NMM_CR_E!T53+FC_IND_NMM_GL_E!T53</f>
        <v>1103.8727700000002</v>
      </c>
      <c r="U53" s="8">
        <f>FC_IND_NMM_CM_E!U53+FC_IND_NMM_CR_E!U53+FC_IND_NMM_GL_E!U53</f>
        <v>1119.1237199999998</v>
      </c>
      <c r="V53" s="8">
        <f>FC_IND_NMM_CM_E!V53+FC_IND_NMM_CR_E!V53+FC_IND_NMM_GL_E!V53</f>
        <v>1050.5940587999999</v>
      </c>
      <c r="W53" s="8">
        <f>FC_IND_NMM_CM_E!W53+FC_IND_NMM_CR_E!W53+FC_IND_NMM_GL_E!W53</f>
        <v>1049.1114348000001</v>
      </c>
      <c r="X53" s="8">
        <f>FC_IND_NMM_CM_E!X53+FC_IND_NMM_CR_E!X53+FC_IND_NMM_GL_E!X53</f>
        <v>1012.0329648000002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1.1200896</v>
      </c>
      <c r="F61" s="49">
        <f t="shared" si="31"/>
        <v>8.7361344000000027</v>
      </c>
      <c r="G61" s="49">
        <f t="shared" si="31"/>
        <v>8.9599104000000001</v>
      </c>
      <c r="H61" s="49">
        <f t="shared" si="31"/>
        <v>233.02079567999996</v>
      </c>
      <c r="I61" s="49">
        <f t="shared" si="31"/>
        <v>327.16756079999999</v>
      </c>
      <c r="J61" s="49">
        <f t="shared" si="31"/>
        <v>371.77181999999999</v>
      </c>
      <c r="K61" s="49">
        <f t="shared" si="31"/>
        <v>457.50751271999991</v>
      </c>
      <c r="L61" s="49">
        <f t="shared" si="31"/>
        <v>418.47513479999986</v>
      </c>
      <c r="M61" s="49">
        <f t="shared" si="31"/>
        <v>388.53414431999994</v>
      </c>
      <c r="N61" s="49">
        <f t="shared" si="31"/>
        <v>395.8181006399999</v>
      </c>
      <c r="O61" s="49">
        <f t="shared" si="31"/>
        <v>432.36230616</v>
      </c>
      <c r="P61" s="49">
        <f t="shared" si="31"/>
        <v>394.69660055999998</v>
      </c>
      <c r="Q61" s="49">
        <f t="shared" si="31"/>
        <v>391.36270679999996</v>
      </c>
      <c r="R61" s="49">
        <f t="shared" si="31"/>
        <v>481.18508423999998</v>
      </c>
      <c r="S61" s="49">
        <f t="shared" si="31"/>
        <v>442.45316880000001</v>
      </c>
      <c r="T61" s="49">
        <f t="shared" si="31"/>
        <v>400.80009239999998</v>
      </c>
      <c r="U61" s="49">
        <f t="shared" si="31"/>
        <v>260.62578791999999</v>
      </c>
      <c r="V61" s="49">
        <f t="shared" si="31"/>
        <v>239.42770703999997</v>
      </c>
      <c r="W61" s="49">
        <f t="shared" si="31"/>
        <v>246.4268328</v>
      </c>
      <c r="X61" s="49">
        <f t="shared" si="31"/>
        <v>297.51791039999995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</v>
      </c>
      <c r="E62" s="52">
        <f>FC_IND_NMM_CM_E!E62+FC_IND_NMM_CR_E!E62+FC_IND_NMM_GL_E!E62</f>
        <v>1.1200896</v>
      </c>
      <c r="F62" s="52">
        <f>FC_IND_NMM_CM_E!F62+FC_IND_NMM_CR_E!F62+FC_IND_NMM_GL_E!F62</f>
        <v>8.7361344000000027</v>
      </c>
      <c r="G62" s="52">
        <f>FC_IND_NMM_CM_E!G62+FC_IND_NMM_CR_E!G62+FC_IND_NMM_GL_E!G62</f>
        <v>8.9599104000000001</v>
      </c>
      <c r="H62" s="52">
        <f>FC_IND_NMM_CM_E!H62+FC_IND_NMM_CR_E!H62+FC_IND_NMM_GL_E!H62</f>
        <v>233.00524799999997</v>
      </c>
      <c r="I62" s="52">
        <f>FC_IND_NMM_CM_E!I62+FC_IND_NMM_CR_E!I62+FC_IND_NMM_GL_E!I62</f>
        <v>327.0923712</v>
      </c>
      <c r="J62" s="52">
        <f>FC_IND_NMM_CM_E!J62+FC_IND_NMM_CR_E!J62+FC_IND_NMM_GL_E!J62</f>
        <v>371.6915328</v>
      </c>
      <c r="K62" s="52">
        <f>FC_IND_NMM_CM_E!K62+FC_IND_NMM_CR_E!K62+FC_IND_NMM_GL_E!K62</f>
        <v>457.35742079999994</v>
      </c>
      <c r="L62" s="52">
        <f>FC_IND_NMM_CM_E!L62+FC_IND_NMM_CR_E!L62+FC_IND_NMM_GL_E!L62</f>
        <v>418.22847359999992</v>
      </c>
      <c r="M62" s="52">
        <f>FC_IND_NMM_CM_E!M62+FC_IND_NMM_CR_E!M62+FC_IND_NMM_GL_E!M62</f>
        <v>388.23966719999999</v>
      </c>
      <c r="N62" s="52">
        <f>FC_IND_NMM_CM_E!N62+FC_IND_NMM_CR_E!N62+FC_IND_NMM_GL_E!N62</f>
        <v>395.10535679999987</v>
      </c>
      <c r="O62" s="52">
        <f>FC_IND_NMM_CM_E!O62+FC_IND_NMM_CR_E!O62+FC_IND_NMM_GL_E!O62</f>
        <v>431.49173759999996</v>
      </c>
      <c r="P62" s="52">
        <f>FC_IND_NMM_CM_E!P62+FC_IND_NMM_CR_E!P62+FC_IND_NMM_GL_E!P62</f>
        <v>393.64174079999998</v>
      </c>
      <c r="Q62" s="52">
        <f>FC_IND_NMM_CM_E!Q62+FC_IND_NMM_CR_E!Q62+FC_IND_NMM_GL_E!Q62</f>
        <v>390.19478399999997</v>
      </c>
      <c r="R62" s="52">
        <f>FC_IND_NMM_CM_E!R62+FC_IND_NMM_CR_E!R62+FC_IND_NMM_GL_E!R62</f>
        <v>479.33746559999997</v>
      </c>
      <c r="S62" s="52">
        <f>FC_IND_NMM_CM_E!S62+FC_IND_NMM_CR_E!S62+FC_IND_NMM_GL_E!S62</f>
        <v>440.3984256</v>
      </c>
      <c r="T62" s="52">
        <f>FC_IND_NMM_CM_E!T62+FC_IND_NMM_CR_E!T62+FC_IND_NMM_GL_E!T62</f>
        <v>398.70915839999998</v>
      </c>
      <c r="U62" s="52">
        <f>FC_IND_NMM_CM_E!U62+FC_IND_NMM_CR_E!U62+FC_IND_NMM_GL_E!U62</f>
        <v>258.09114239999997</v>
      </c>
      <c r="V62" s="52">
        <f>FC_IND_NMM_CM_E!V62+FC_IND_NMM_CR_E!V62+FC_IND_NMM_GL_E!V62</f>
        <v>238.74641279999997</v>
      </c>
      <c r="W62" s="52">
        <f>FC_IND_NMM_CM_E!W62+FC_IND_NMM_CR_E!W62+FC_IND_NMM_GL_E!W62</f>
        <v>245.81894399999999</v>
      </c>
      <c r="X62" s="52">
        <f>FC_IND_NMM_CM_E!X62+FC_IND_NMM_CR_E!X62+FC_IND_NMM_GL_E!X62</f>
        <v>296.87051519999994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5.6805839999999989E-2</v>
      </c>
      <c r="L64" s="52">
        <f>FC_IND_NMM_CM_E!L64+FC_IND_NMM_CR_E!L64+FC_IND_NMM_GL_E!L64</f>
        <v>0.10673208000000002</v>
      </c>
      <c r="M64" s="52">
        <f>FC_IND_NMM_CM_E!M64+FC_IND_NMM_CR_E!M64+FC_IND_NMM_GL_E!M64</f>
        <v>0.12855023999999998</v>
      </c>
      <c r="N64" s="52">
        <f>FC_IND_NMM_CM_E!N64+FC_IND_NMM_CR_E!N64+FC_IND_NMM_GL_E!N64</f>
        <v>0.54171935999999998</v>
      </c>
      <c r="O64" s="52">
        <f>FC_IND_NMM_CM_E!O64+FC_IND_NMM_CR_E!O64+FC_IND_NMM_GL_E!O64</f>
        <v>0.69444648000000009</v>
      </c>
      <c r="P64" s="52">
        <f>FC_IND_NMM_CM_E!P64+FC_IND_NMM_CR_E!P64+FC_IND_NMM_GL_E!P64</f>
        <v>0.95469192000000036</v>
      </c>
      <c r="Q64" s="52">
        <f>FC_IND_NMM_CM_E!Q64+FC_IND_NMM_CR_E!Q64+FC_IND_NMM_GL_E!Q64</f>
        <v>1.076166</v>
      </c>
      <c r="R64" s="52">
        <f>FC_IND_NMM_CM_E!R64+FC_IND_NMM_CR_E!R64+FC_IND_NMM_GL_E!R64</f>
        <v>1.1571487199999999</v>
      </c>
      <c r="S64" s="52">
        <f>FC_IND_NMM_CM_E!S64+FC_IND_NMM_CR_E!S64+FC_IND_NMM_GL_E!S64</f>
        <v>1.4065833600000002</v>
      </c>
      <c r="T64" s="52">
        <f>FC_IND_NMM_CM_E!T64+FC_IND_NMM_CR_E!T64+FC_IND_NMM_GL_E!T64</f>
        <v>1.4134629600000002</v>
      </c>
      <c r="U64" s="52">
        <f>FC_IND_NMM_CM_E!U64+FC_IND_NMM_CR_E!U64+FC_IND_NMM_GL_E!U64</f>
        <v>1.8482536800000005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1.5547679999999998E-2</v>
      </c>
      <c r="I69" s="52">
        <f>FC_IND_NMM_CM_E!I69+FC_IND_NMM_CR_E!I69+FC_IND_NMM_GL_E!I69</f>
        <v>7.5189600000000009E-2</v>
      </c>
      <c r="J69" s="52">
        <f>FC_IND_NMM_CM_E!J69+FC_IND_NMM_CR_E!J69+FC_IND_NMM_GL_E!J69</f>
        <v>8.0287200000000003E-2</v>
      </c>
      <c r="K69" s="52">
        <f>FC_IND_NMM_CM_E!K69+FC_IND_NMM_CR_E!K69+FC_IND_NMM_GL_E!K69</f>
        <v>9.3286079999999993E-2</v>
      </c>
      <c r="L69" s="52">
        <f>FC_IND_NMM_CM_E!L69+FC_IND_NMM_CR_E!L69+FC_IND_NMM_GL_E!L69</f>
        <v>0.13992912000000002</v>
      </c>
      <c r="M69" s="52">
        <f>FC_IND_NMM_CM_E!M69+FC_IND_NMM_CR_E!M69+FC_IND_NMM_GL_E!M69</f>
        <v>0.16592688000000003</v>
      </c>
      <c r="N69" s="52">
        <f>FC_IND_NMM_CM_E!N69+FC_IND_NMM_CR_E!N69+FC_IND_NMM_GL_E!N69</f>
        <v>0.17102448000000006</v>
      </c>
      <c r="O69" s="52">
        <f>FC_IND_NMM_CM_E!O69+FC_IND_NMM_CR_E!O69+FC_IND_NMM_GL_E!O69</f>
        <v>0.17612207999999999</v>
      </c>
      <c r="P69" s="52">
        <f>FC_IND_NMM_CM_E!P69+FC_IND_NMM_CR_E!P69+FC_IND_NMM_GL_E!P69</f>
        <v>0.10016783999999999</v>
      </c>
      <c r="Q69" s="52">
        <f>FC_IND_NMM_CM_E!Q69+FC_IND_NMM_CR_E!Q69+FC_IND_NMM_GL_E!Q69</f>
        <v>9.1756799999999972E-2</v>
      </c>
      <c r="R69" s="52">
        <f>FC_IND_NMM_CM_E!R69+FC_IND_NMM_CR_E!R69+FC_IND_NMM_GL_E!R69</f>
        <v>0.69046991999999996</v>
      </c>
      <c r="S69" s="52">
        <f>FC_IND_NMM_CM_E!S69+FC_IND_NMM_CR_E!S69+FC_IND_NMM_GL_E!S69</f>
        <v>0.64815984000000026</v>
      </c>
      <c r="T69" s="52">
        <f>FC_IND_NMM_CM_E!T69+FC_IND_NMM_CR_E!T69+FC_IND_NMM_GL_E!T69</f>
        <v>0.67747104000000002</v>
      </c>
      <c r="U69" s="52">
        <f>FC_IND_NMM_CM_E!U69+FC_IND_NMM_CR_E!U69+FC_IND_NMM_GL_E!U69</f>
        <v>0.6863918400000002</v>
      </c>
      <c r="V69" s="52">
        <f>FC_IND_NMM_CM_E!V69+FC_IND_NMM_CR_E!V69+FC_IND_NMM_GL_E!V69</f>
        <v>0.68129424000000005</v>
      </c>
      <c r="W69" s="52">
        <f>FC_IND_NMM_CM_E!W69+FC_IND_NMM_CR_E!W69+FC_IND_NMM_GL_E!W69</f>
        <v>0.60788880000000001</v>
      </c>
      <c r="X69" s="52">
        <f>FC_IND_NMM_CM_E!X69+FC_IND_NMM_CR_E!X69+FC_IND_NMM_GL_E!X69</f>
        <v>0.64739519999999995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875.85176281823556</v>
      </c>
      <c r="D2" s="21">
        <f t="shared" ref="D2:X2" si="0">SUM(D3,D17,D22,D25,D26,D51,D52)</f>
        <v>961.42144740402182</v>
      </c>
      <c r="E2" s="21">
        <f t="shared" si="0"/>
        <v>1047.6821563820411</v>
      </c>
      <c r="F2" s="21">
        <f t="shared" si="0"/>
        <v>980.95446547944562</v>
      </c>
      <c r="G2" s="21">
        <f t="shared" si="0"/>
        <v>1086.4907152665303</v>
      </c>
      <c r="H2" s="21">
        <f t="shared" si="0"/>
        <v>955.52802114888391</v>
      </c>
      <c r="I2" s="21">
        <f t="shared" si="0"/>
        <v>1048.5215846254525</v>
      </c>
      <c r="J2" s="21">
        <f t="shared" si="0"/>
        <v>1008.9842131026834</v>
      </c>
      <c r="K2" s="21">
        <f t="shared" si="0"/>
        <v>1081.1689139977932</v>
      </c>
      <c r="L2" s="21">
        <f t="shared" si="0"/>
        <v>991.86852297799555</v>
      </c>
      <c r="M2" s="21">
        <f t="shared" si="0"/>
        <v>923.56463885986329</v>
      </c>
      <c r="N2" s="21">
        <f t="shared" si="0"/>
        <v>924.85040057450158</v>
      </c>
      <c r="O2" s="21">
        <f t="shared" si="0"/>
        <v>915.58543715170833</v>
      </c>
      <c r="P2" s="21">
        <f t="shared" si="0"/>
        <v>999.66686476112841</v>
      </c>
      <c r="Q2" s="21">
        <f t="shared" si="0"/>
        <v>921.61982635260711</v>
      </c>
      <c r="R2" s="21">
        <f t="shared" si="0"/>
        <v>922.17919318073382</v>
      </c>
      <c r="S2" s="21">
        <f t="shared" si="0"/>
        <v>1071.1786950177893</v>
      </c>
      <c r="T2" s="21">
        <f t="shared" si="0"/>
        <v>1072.0721681358223</v>
      </c>
      <c r="U2" s="21">
        <f t="shared" si="0"/>
        <v>1257.6594182692013</v>
      </c>
      <c r="V2" s="21">
        <f t="shared" si="0"/>
        <v>1004.9012144421993</v>
      </c>
      <c r="W2" s="21">
        <f t="shared" si="0"/>
        <v>999.58063722749421</v>
      </c>
      <c r="X2" s="21">
        <f t="shared" si="0"/>
        <v>1091.3691799591941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216.20950501847636</v>
      </c>
      <c r="D3" s="24">
        <f t="shared" ref="D3:W3" si="2">SUM(D4,D8,D11)</f>
        <v>208.29622950998549</v>
      </c>
      <c r="E3" s="24">
        <f t="shared" si="2"/>
        <v>169.40247915711183</v>
      </c>
      <c r="F3" s="24">
        <f t="shared" si="2"/>
        <v>144.05377370304012</v>
      </c>
      <c r="G3" s="24">
        <f t="shared" si="2"/>
        <v>131.96163145981137</v>
      </c>
      <c r="H3" s="24">
        <f t="shared" si="2"/>
        <v>183.11327893956587</v>
      </c>
      <c r="I3" s="24">
        <f t="shared" si="2"/>
        <v>231.09740997845498</v>
      </c>
      <c r="J3" s="24">
        <f t="shared" si="2"/>
        <v>226.45320201323131</v>
      </c>
      <c r="K3" s="24">
        <f t="shared" si="2"/>
        <v>222.62870747300619</v>
      </c>
      <c r="L3" s="24">
        <f t="shared" si="2"/>
        <v>160.00719125216742</v>
      </c>
      <c r="M3" s="24">
        <f t="shared" si="2"/>
        <v>101.84543928299674</v>
      </c>
      <c r="N3" s="24">
        <f t="shared" si="2"/>
        <v>83.242357452055799</v>
      </c>
      <c r="O3" s="24">
        <f t="shared" si="2"/>
        <v>95.736439681705946</v>
      </c>
      <c r="P3" s="24">
        <f t="shared" si="2"/>
        <v>87.253846228289831</v>
      </c>
      <c r="Q3" s="24">
        <f t="shared" si="2"/>
        <v>83.951571455842426</v>
      </c>
      <c r="R3" s="24">
        <f t="shared" si="2"/>
        <v>84.992677969003495</v>
      </c>
      <c r="S3" s="24">
        <f t="shared" si="2"/>
        <v>74.226702869721734</v>
      </c>
      <c r="T3" s="24">
        <f t="shared" si="2"/>
        <v>72.926961851411178</v>
      </c>
      <c r="U3" s="24">
        <f t="shared" si="2"/>
        <v>99.862710746158257</v>
      </c>
      <c r="V3" s="24">
        <f t="shared" si="2"/>
        <v>77.50836071305757</v>
      </c>
      <c r="W3" s="24">
        <f t="shared" si="2"/>
        <v>120.01165267384096</v>
      </c>
      <c r="X3" s="24">
        <f t="shared" ref="X3" si="3">SUM(X4,X8,X11)</f>
        <v>91.791822648169699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172.77728547528844</v>
      </c>
      <c r="D4" s="19">
        <f t="shared" ref="D4:W4" si="5">SUM(D5:D7)</f>
        <v>168.57432917297615</v>
      </c>
      <c r="E4" s="19">
        <f t="shared" si="5"/>
        <v>111.90144486533799</v>
      </c>
      <c r="F4" s="19">
        <f t="shared" si="5"/>
        <v>79.680117017836352</v>
      </c>
      <c r="G4" s="19">
        <f t="shared" si="5"/>
        <v>73.611621376082056</v>
      </c>
      <c r="H4" s="19">
        <f t="shared" si="5"/>
        <v>102.87621091815832</v>
      </c>
      <c r="I4" s="19">
        <f t="shared" si="5"/>
        <v>146.65885720247485</v>
      </c>
      <c r="J4" s="19">
        <f t="shared" si="5"/>
        <v>149.82661888321888</v>
      </c>
      <c r="K4" s="19">
        <f t="shared" si="5"/>
        <v>142.24196054945747</v>
      </c>
      <c r="L4" s="19">
        <f t="shared" si="5"/>
        <v>97.678208316201932</v>
      </c>
      <c r="M4" s="19">
        <f t="shared" si="5"/>
        <v>50.052619841281995</v>
      </c>
      <c r="N4" s="19">
        <f t="shared" si="5"/>
        <v>32.119280548293325</v>
      </c>
      <c r="O4" s="19">
        <f t="shared" si="5"/>
        <v>38.335549080015809</v>
      </c>
      <c r="P4" s="19">
        <f t="shared" si="5"/>
        <v>31.038256062385521</v>
      </c>
      <c r="Q4" s="19">
        <f t="shared" si="5"/>
        <v>23.482230848886161</v>
      </c>
      <c r="R4" s="19">
        <f t="shared" si="5"/>
        <v>26.452960632503217</v>
      </c>
      <c r="S4" s="19">
        <f t="shared" si="5"/>
        <v>18.631216945476233</v>
      </c>
      <c r="T4" s="19">
        <f t="shared" si="5"/>
        <v>21.27617178007409</v>
      </c>
      <c r="U4" s="19">
        <f t="shared" si="5"/>
        <v>31.343920112510922</v>
      </c>
      <c r="V4" s="19">
        <f t="shared" si="5"/>
        <v>28.602220042732103</v>
      </c>
      <c r="W4" s="19">
        <f t="shared" si="5"/>
        <v>76.464131057378438</v>
      </c>
      <c r="X4" s="19">
        <f t="shared" ref="X4" si="6">SUM(X5:X7)</f>
        <v>47.870593668951997</v>
      </c>
    </row>
    <row r="5" spans="1:24" ht="11.25" customHeight="1" x14ac:dyDescent="0.2">
      <c r="A5" s="28" t="s">
        <v>4</v>
      </c>
      <c r="B5" s="7" t="s">
        <v>5</v>
      </c>
      <c r="C5" s="8">
        <v>2.0761492672581725</v>
      </c>
      <c r="D5" s="8">
        <v>1.0682410703752192</v>
      </c>
      <c r="E5" s="8">
        <v>6.5100258323303315</v>
      </c>
      <c r="F5" s="8">
        <v>2.2697870694098623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8.4983749348457246E-2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170.70113620803028</v>
      </c>
      <c r="D7" s="8">
        <v>167.50608810260093</v>
      </c>
      <c r="E7" s="8">
        <v>105.39141903300767</v>
      </c>
      <c r="F7" s="8">
        <v>77.410329948426494</v>
      </c>
      <c r="G7" s="8">
        <v>73.611621376082056</v>
      </c>
      <c r="H7" s="8">
        <v>102.87621091815832</v>
      </c>
      <c r="I7" s="8">
        <v>146.65885720247485</v>
      </c>
      <c r="J7" s="8">
        <v>149.82661888321888</v>
      </c>
      <c r="K7" s="8">
        <v>142.24196054945747</v>
      </c>
      <c r="L7" s="8">
        <v>97.678208316201932</v>
      </c>
      <c r="M7" s="8">
        <v>50.052619841281995</v>
      </c>
      <c r="N7" s="8">
        <v>32.119280548293325</v>
      </c>
      <c r="O7" s="8">
        <v>38.335549080015809</v>
      </c>
      <c r="P7" s="8">
        <v>30.953272313037065</v>
      </c>
      <c r="Q7" s="8">
        <v>23.482230848886161</v>
      </c>
      <c r="R7" s="8">
        <v>26.452960632503217</v>
      </c>
      <c r="S7" s="8">
        <v>18.631216945476233</v>
      </c>
      <c r="T7" s="8">
        <v>21.27617178007409</v>
      </c>
      <c r="U7" s="8">
        <v>31.343920112510922</v>
      </c>
      <c r="V7" s="8">
        <v>28.602220042732103</v>
      </c>
      <c r="W7" s="8">
        <v>76.464131057378438</v>
      </c>
      <c r="X7" s="8">
        <v>47.870593668951997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31.734409081376885</v>
      </c>
      <c r="D8" s="19">
        <f t="shared" si="7"/>
        <v>37.313655045424348</v>
      </c>
      <c r="E8" s="19">
        <f t="shared" si="7"/>
        <v>51.32516271910518</v>
      </c>
      <c r="F8" s="19">
        <f t="shared" si="7"/>
        <v>59.667096523720055</v>
      </c>
      <c r="G8" s="19">
        <f t="shared" si="7"/>
        <v>52.716681658407666</v>
      </c>
      <c r="H8" s="19">
        <f t="shared" si="7"/>
        <v>61.94628665691954</v>
      </c>
      <c r="I8" s="19">
        <f t="shared" si="7"/>
        <v>65.456609686111705</v>
      </c>
      <c r="J8" s="19">
        <f t="shared" si="7"/>
        <v>64.039993874448072</v>
      </c>
      <c r="K8" s="19">
        <f t="shared" si="7"/>
        <v>65.734728755600557</v>
      </c>
      <c r="L8" s="19">
        <f t="shared" si="7"/>
        <v>60.017717492485403</v>
      </c>
      <c r="M8" s="19">
        <f t="shared" si="7"/>
        <v>51.653978705873804</v>
      </c>
      <c r="N8" s="19">
        <f t="shared" si="7"/>
        <v>50.578556879316267</v>
      </c>
      <c r="O8" s="19">
        <f t="shared" si="7"/>
        <v>57.280839205745416</v>
      </c>
      <c r="P8" s="19">
        <f t="shared" si="7"/>
        <v>56.015195109140443</v>
      </c>
      <c r="Q8" s="19">
        <f t="shared" si="7"/>
        <v>60.345125801309806</v>
      </c>
      <c r="R8" s="19">
        <f t="shared" si="7"/>
        <v>58.525458498444038</v>
      </c>
      <c r="S8" s="19">
        <f t="shared" si="7"/>
        <v>55.586362842481073</v>
      </c>
      <c r="T8" s="19">
        <f t="shared" si="7"/>
        <v>51.596372361149378</v>
      </c>
      <c r="U8" s="19">
        <f t="shared" si="7"/>
        <v>68.4456270301974</v>
      </c>
      <c r="V8" s="19">
        <f t="shared" si="7"/>
        <v>48.90614067032547</v>
      </c>
      <c r="W8" s="19">
        <f t="shared" si="7"/>
        <v>43.498023363665446</v>
      </c>
      <c r="X8" s="19">
        <f t="shared" si="7"/>
        <v>43.904971970001334</v>
      </c>
    </row>
    <row r="9" spans="1:24" ht="11.25" customHeight="1" x14ac:dyDescent="0.2">
      <c r="A9" s="28" t="s">
        <v>10</v>
      </c>
      <c r="B9" s="7" t="s">
        <v>11</v>
      </c>
      <c r="C9" s="8">
        <v>31.307152771891747</v>
      </c>
      <c r="D9" s="8">
        <v>37.313655045424348</v>
      </c>
      <c r="E9" s="8">
        <v>51.32516271910518</v>
      </c>
      <c r="F9" s="8">
        <v>59.667096523720055</v>
      </c>
      <c r="G9" s="8">
        <v>51.577291474517757</v>
      </c>
      <c r="H9" s="8">
        <v>59.884482729359497</v>
      </c>
      <c r="I9" s="8">
        <v>62.946453586917208</v>
      </c>
      <c r="J9" s="8">
        <v>62.14190463299358</v>
      </c>
      <c r="K9" s="8">
        <v>63.761950291329683</v>
      </c>
      <c r="L9" s="8">
        <v>58.340186553530373</v>
      </c>
      <c r="M9" s="8">
        <v>49.215296251740213</v>
      </c>
      <c r="N9" s="8">
        <v>46.738813891111874</v>
      </c>
      <c r="O9" s="8">
        <v>53.633292264467471</v>
      </c>
      <c r="P9" s="8">
        <v>53.383260344986574</v>
      </c>
      <c r="Q9" s="8">
        <v>58.390793768114207</v>
      </c>
      <c r="R9" s="8">
        <v>55.47874115997368</v>
      </c>
      <c r="S9" s="8">
        <v>52.791431436701679</v>
      </c>
      <c r="T9" s="8">
        <v>48.704855072852702</v>
      </c>
      <c r="U9" s="8">
        <v>62.774561656225117</v>
      </c>
      <c r="V9" s="8">
        <v>48.708198525748415</v>
      </c>
      <c r="W9" s="8">
        <v>42.508739054812267</v>
      </c>
      <c r="X9" s="8">
        <v>41.752479730005597</v>
      </c>
    </row>
    <row r="10" spans="1:24" ht="11.25" customHeight="1" x14ac:dyDescent="0.2">
      <c r="A10" s="28" t="s">
        <v>12</v>
      </c>
      <c r="B10" s="7" t="s">
        <v>13</v>
      </c>
      <c r="C10" s="8">
        <v>0.4272563094851381</v>
      </c>
      <c r="D10" s="8">
        <v>0</v>
      </c>
      <c r="E10" s="8">
        <v>0</v>
      </c>
      <c r="F10" s="8">
        <v>0</v>
      </c>
      <c r="G10" s="8">
        <v>1.1393901838899105</v>
      </c>
      <c r="H10" s="8">
        <v>2.0618039275600402</v>
      </c>
      <c r="I10" s="8">
        <v>2.5101560991944991</v>
      </c>
      <c r="J10" s="8">
        <v>1.8980892414544894</v>
      </c>
      <c r="K10" s="8">
        <v>1.9727784642708726</v>
      </c>
      <c r="L10" s="8">
        <v>1.6775309389550321</v>
      </c>
      <c r="M10" s="8">
        <v>2.438682454133589</v>
      </c>
      <c r="N10" s="8">
        <v>3.8397429882043954</v>
      </c>
      <c r="O10" s="8">
        <v>3.6475469412779415</v>
      </c>
      <c r="P10" s="8">
        <v>2.6319347641538711</v>
      </c>
      <c r="Q10" s="8">
        <v>1.9543320331955969</v>
      </c>
      <c r="R10" s="8">
        <v>3.0467173384703554</v>
      </c>
      <c r="S10" s="8">
        <v>2.7949314057793919</v>
      </c>
      <c r="T10" s="8">
        <v>2.8915172882966775</v>
      </c>
      <c r="U10" s="8">
        <v>5.6710653739722829</v>
      </c>
      <c r="V10" s="8">
        <v>0.19794214457705231</v>
      </c>
      <c r="W10" s="8">
        <v>0.98928430885318219</v>
      </c>
      <c r="X10" s="8">
        <v>2.1524922399957385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11.69781046181102</v>
      </c>
      <c r="D11" s="19">
        <f t="shared" si="8"/>
        <v>2.4082452915849832</v>
      </c>
      <c r="E11" s="19">
        <f t="shared" si="8"/>
        <v>6.1758715726686555</v>
      </c>
      <c r="F11" s="19">
        <f t="shared" si="8"/>
        <v>4.7065601614837149</v>
      </c>
      <c r="G11" s="19">
        <f t="shared" si="8"/>
        <v>5.6333284253216611</v>
      </c>
      <c r="H11" s="19">
        <f t="shared" si="8"/>
        <v>18.290781364488005</v>
      </c>
      <c r="I11" s="19">
        <f t="shared" si="8"/>
        <v>18.981943089868416</v>
      </c>
      <c r="J11" s="19">
        <f t="shared" si="8"/>
        <v>12.586589255564347</v>
      </c>
      <c r="K11" s="19">
        <f t="shared" si="8"/>
        <v>14.65201816794816</v>
      </c>
      <c r="L11" s="19">
        <f t="shared" si="8"/>
        <v>2.3112654434801092</v>
      </c>
      <c r="M11" s="19">
        <f t="shared" si="8"/>
        <v>0.13884073584093395</v>
      </c>
      <c r="N11" s="19">
        <f t="shared" si="8"/>
        <v>0.54452002444620917</v>
      </c>
      <c r="O11" s="19">
        <f t="shared" si="8"/>
        <v>0.12005139594473328</v>
      </c>
      <c r="P11" s="19">
        <f t="shared" si="8"/>
        <v>0.20039505676386679</v>
      </c>
      <c r="Q11" s="19">
        <f t="shared" si="8"/>
        <v>0.12421480564646591</v>
      </c>
      <c r="R11" s="19">
        <f t="shared" si="8"/>
        <v>1.4258838056241598E-2</v>
      </c>
      <c r="S11" s="19">
        <f t="shared" si="8"/>
        <v>9.1230817644232295E-3</v>
      </c>
      <c r="T11" s="19">
        <f t="shared" si="8"/>
        <v>5.4417710187707274E-2</v>
      </c>
      <c r="U11" s="19">
        <f t="shared" si="8"/>
        <v>7.316360344992294E-2</v>
      </c>
      <c r="V11" s="19">
        <f t="shared" si="8"/>
        <v>0</v>
      </c>
      <c r="W11" s="19">
        <f t="shared" si="8"/>
        <v>4.9498252797063824E-2</v>
      </c>
      <c r="X11" s="19">
        <f t="shared" si="8"/>
        <v>1.6257009216354881E-2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11.69781046181102</v>
      </c>
      <c r="D13" s="8">
        <v>2.4082452915849832</v>
      </c>
      <c r="E13" s="8">
        <v>6.1758715726686555</v>
      </c>
      <c r="F13" s="8">
        <v>4.7065601614837149</v>
      </c>
      <c r="G13" s="8">
        <v>5.6333284253216611</v>
      </c>
      <c r="H13" s="8">
        <v>18.290781364488005</v>
      </c>
      <c r="I13" s="8">
        <v>18.981943089868416</v>
      </c>
      <c r="J13" s="8">
        <v>12.586589255564347</v>
      </c>
      <c r="K13" s="8">
        <v>14.65201816794816</v>
      </c>
      <c r="L13" s="8">
        <v>2.3112654434801092</v>
      </c>
      <c r="M13" s="8">
        <v>0.13884073584093395</v>
      </c>
      <c r="N13" s="8">
        <v>0.54452002444620917</v>
      </c>
      <c r="O13" s="8">
        <v>0.12005139594473328</v>
      </c>
      <c r="P13" s="8">
        <v>0.20039505676386679</v>
      </c>
      <c r="Q13" s="8">
        <v>0.12421480564646591</v>
      </c>
      <c r="R13" s="8">
        <v>1.4258838056241598E-2</v>
      </c>
      <c r="S13" s="8">
        <v>9.1230817644232295E-3</v>
      </c>
      <c r="T13" s="8">
        <v>5.4417710187707274E-2</v>
      </c>
      <c r="U13" s="8">
        <v>7.316360344992294E-2</v>
      </c>
      <c r="V13" s="8">
        <v>0</v>
      </c>
      <c r="W13" s="8">
        <v>4.9498252797063824E-2</v>
      </c>
      <c r="X13" s="8">
        <v>1.6257009216354881E-2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128.51482825557562</v>
      </c>
      <c r="D26" s="27">
        <f t="shared" si="11"/>
        <v>110.53129825882752</v>
      </c>
      <c r="E26" s="27">
        <f t="shared" si="11"/>
        <v>180.69430022616515</v>
      </c>
      <c r="F26" s="27">
        <f t="shared" si="11"/>
        <v>186.14394891116194</v>
      </c>
      <c r="G26" s="27">
        <f t="shared" si="11"/>
        <v>225.07744182661861</v>
      </c>
      <c r="H26" s="27">
        <f t="shared" si="11"/>
        <v>197.93692647156576</v>
      </c>
      <c r="I26" s="27">
        <f t="shared" si="11"/>
        <v>142.2310464190287</v>
      </c>
      <c r="J26" s="27">
        <f t="shared" si="11"/>
        <v>134.84231441903373</v>
      </c>
      <c r="K26" s="27">
        <f t="shared" si="11"/>
        <v>146.77736015650817</v>
      </c>
      <c r="L26" s="27">
        <f t="shared" si="11"/>
        <v>133.90065695204376</v>
      </c>
      <c r="M26" s="27">
        <f t="shared" si="11"/>
        <v>140.37358636218852</v>
      </c>
      <c r="N26" s="27">
        <f t="shared" si="11"/>
        <v>147.6409066942017</v>
      </c>
      <c r="O26" s="27">
        <f t="shared" si="11"/>
        <v>126.31405230010849</v>
      </c>
      <c r="P26" s="27">
        <f t="shared" si="11"/>
        <v>114.44008031149232</v>
      </c>
      <c r="Q26" s="27">
        <f t="shared" si="11"/>
        <v>98.468482933183594</v>
      </c>
      <c r="R26" s="27">
        <f t="shared" si="11"/>
        <v>101.65941706560679</v>
      </c>
      <c r="S26" s="27">
        <f t="shared" si="11"/>
        <v>114.49329242760689</v>
      </c>
      <c r="T26" s="27">
        <f t="shared" si="11"/>
        <v>92.911206928866932</v>
      </c>
      <c r="U26" s="27">
        <f t="shared" si="11"/>
        <v>97.383034664741416</v>
      </c>
      <c r="V26" s="27">
        <f t="shared" si="11"/>
        <v>80.827589248419912</v>
      </c>
      <c r="W26" s="27">
        <f t="shared" si="11"/>
        <v>55.160166393896702</v>
      </c>
      <c r="X26" s="27">
        <f t="shared" si="11"/>
        <v>89.55116984025554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128.51482825557562</v>
      </c>
      <c r="D33" s="19">
        <f t="shared" si="13"/>
        <v>110.53129825882752</v>
      </c>
      <c r="E33" s="19">
        <f t="shared" si="13"/>
        <v>180.69430022616515</v>
      </c>
      <c r="F33" s="19">
        <f t="shared" si="13"/>
        <v>186.14394891116194</v>
      </c>
      <c r="G33" s="19">
        <f t="shared" si="13"/>
        <v>225.07744182661861</v>
      </c>
      <c r="H33" s="19">
        <f t="shared" si="13"/>
        <v>197.93692647156576</v>
      </c>
      <c r="I33" s="19">
        <f t="shared" si="13"/>
        <v>142.2310464190287</v>
      </c>
      <c r="J33" s="19">
        <f t="shared" si="13"/>
        <v>134.84231441903373</v>
      </c>
      <c r="K33" s="19">
        <f t="shared" si="13"/>
        <v>146.77736015650817</v>
      </c>
      <c r="L33" s="19">
        <f t="shared" si="13"/>
        <v>133.90065695204376</v>
      </c>
      <c r="M33" s="19">
        <f t="shared" si="13"/>
        <v>140.37358636218852</v>
      </c>
      <c r="N33" s="19">
        <f t="shared" si="13"/>
        <v>147.6409066942017</v>
      </c>
      <c r="O33" s="19">
        <f t="shared" si="13"/>
        <v>126.31405230010849</v>
      </c>
      <c r="P33" s="19">
        <f t="shared" si="13"/>
        <v>114.44008031149232</v>
      </c>
      <c r="Q33" s="19">
        <f t="shared" si="13"/>
        <v>98.468482933183594</v>
      </c>
      <c r="R33" s="19">
        <f t="shared" si="13"/>
        <v>101.65941706560679</v>
      </c>
      <c r="S33" s="19">
        <f t="shared" si="13"/>
        <v>114.49329242760689</v>
      </c>
      <c r="T33" s="19">
        <f t="shared" si="13"/>
        <v>92.911206928866932</v>
      </c>
      <c r="U33" s="19">
        <f t="shared" si="13"/>
        <v>97.383034664741416</v>
      </c>
      <c r="V33" s="19">
        <f t="shared" si="13"/>
        <v>80.827589248419912</v>
      </c>
      <c r="W33" s="19">
        <f t="shared" si="13"/>
        <v>55.160166393896702</v>
      </c>
      <c r="X33" s="19">
        <f t="shared" si="13"/>
        <v>89.55116984025554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17.162795471582804</v>
      </c>
      <c r="D36" s="8">
        <v>16.488432617355251</v>
      </c>
      <c r="E36" s="8">
        <v>12.081334125167478</v>
      </c>
      <c r="F36" s="8">
        <v>12.659946956606438</v>
      </c>
      <c r="G36" s="8">
        <v>2.2040350871295522</v>
      </c>
      <c r="H36" s="8">
        <v>4.2120108717064131</v>
      </c>
      <c r="I36" s="8">
        <v>5.1183223051915405</v>
      </c>
      <c r="J36" s="8">
        <v>6.4967724052265705</v>
      </c>
      <c r="K36" s="8">
        <v>8.913926757095302</v>
      </c>
      <c r="L36" s="8">
        <v>10.181726251746031</v>
      </c>
      <c r="M36" s="8">
        <v>9.6099421690546105</v>
      </c>
      <c r="N36" s="8">
        <v>7.7943533226980399</v>
      </c>
      <c r="O36" s="8">
        <v>9.1567465968323933</v>
      </c>
      <c r="P36" s="8">
        <v>2.3826019729093826</v>
      </c>
      <c r="Q36" s="8">
        <v>2.0669848057368956</v>
      </c>
      <c r="R36" s="8">
        <v>1.6049766521014683</v>
      </c>
      <c r="S36" s="8">
        <v>1.8096532273800525</v>
      </c>
      <c r="T36" s="8">
        <v>1.6898587286430582</v>
      </c>
      <c r="U36" s="8">
        <v>1.9623078681884547</v>
      </c>
      <c r="V36" s="8">
        <v>0.9314439442376784</v>
      </c>
      <c r="W36" s="8">
        <v>1.1668917228925486</v>
      </c>
      <c r="X36" s="8">
        <v>1.0849333361548801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0.16946195865428906</v>
      </c>
      <c r="I41" s="8">
        <v>9.3679293735308325E-2</v>
      </c>
      <c r="J41" s="8">
        <v>6.0557423305361957E-2</v>
      </c>
      <c r="K41" s="8">
        <v>4.5089689221166386E-2</v>
      </c>
      <c r="L41" s="8">
        <v>3.6498009014872844E-2</v>
      </c>
      <c r="M41" s="8">
        <v>3.9615591985535645E-2</v>
      </c>
      <c r="N41" s="8">
        <v>3.3224148497610011E-2</v>
      </c>
      <c r="O41" s="8">
        <v>2.8644769797180124E-2</v>
      </c>
      <c r="P41" s="8">
        <v>3.7954888782658174E-2</v>
      </c>
      <c r="Q41" s="8">
        <v>3.1408345039709469E-2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3.7382501205773715</v>
      </c>
      <c r="D43" s="8">
        <v>7.6993918175532592</v>
      </c>
      <c r="E43" s="8">
        <v>3.9500564780417271</v>
      </c>
      <c r="F43" s="8">
        <v>5.0162994486026253</v>
      </c>
      <c r="G43" s="8">
        <v>7.2024304861469144</v>
      </c>
      <c r="H43" s="8">
        <v>8.8453476380489438</v>
      </c>
      <c r="I43" s="8">
        <v>8.7313641928750911</v>
      </c>
      <c r="J43" s="8">
        <v>7.197854091182549</v>
      </c>
      <c r="K43" s="8">
        <v>8.7325206347571402</v>
      </c>
      <c r="L43" s="8">
        <v>7.8052559573925873</v>
      </c>
      <c r="M43" s="8">
        <v>7.2656133384258377</v>
      </c>
      <c r="N43" s="8">
        <v>6.1791475167587286</v>
      </c>
      <c r="O43" s="8">
        <v>8.5377957965949385</v>
      </c>
      <c r="P43" s="8">
        <v>3.3516244126530044</v>
      </c>
      <c r="Q43" s="8">
        <v>2.2691151811816748</v>
      </c>
      <c r="R43" s="8">
        <v>4.8557327509398469</v>
      </c>
      <c r="S43" s="8">
        <v>5.8401866698286762</v>
      </c>
      <c r="T43" s="8">
        <v>6.217606831945468</v>
      </c>
      <c r="U43" s="8">
        <v>11.519677159655144</v>
      </c>
      <c r="V43" s="8">
        <v>10.859668333024501</v>
      </c>
      <c r="W43" s="8">
        <v>12.129179864886339</v>
      </c>
      <c r="X43" s="8">
        <v>7.7873177055381868</v>
      </c>
    </row>
    <row r="44" spans="1:24" ht="11.25" customHeight="1" x14ac:dyDescent="0.2">
      <c r="A44" s="28" t="s">
        <v>74</v>
      </c>
      <c r="B44" s="7" t="s">
        <v>75</v>
      </c>
      <c r="C44" s="8">
        <v>64.558003839853669</v>
      </c>
      <c r="D44" s="8">
        <v>48.588029628070835</v>
      </c>
      <c r="E44" s="8">
        <v>46.769539644297019</v>
      </c>
      <c r="F44" s="8">
        <v>49.591354545224242</v>
      </c>
      <c r="G44" s="8">
        <v>51.03603586083171</v>
      </c>
      <c r="H44" s="8">
        <v>63.209373069606599</v>
      </c>
      <c r="I44" s="8">
        <v>56.643190591192798</v>
      </c>
      <c r="J44" s="8">
        <v>56.714787017675974</v>
      </c>
      <c r="K44" s="8">
        <v>59.021824693364472</v>
      </c>
      <c r="L44" s="8">
        <v>57.754451873936461</v>
      </c>
      <c r="M44" s="8">
        <v>42.691533603305885</v>
      </c>
      <c r="N44" s="8">
        <v>31.825669138921061</v>
      </c>
      <c r="O44" s="8">
        <v>18.529935440443108</v>
      </c>
      <c r="P44" s="8">
        <v>26.491859340963845</v>
      </c>
      <c r="Q44" s="8">
        <v>19.274973116366606</v>
      </c>
      <c r="R44" s="8">
        <v>23.646019701747701</v>
      </c>
      <c r="S44" s="8">
        <v>24.379784684508024</v>
      </c>
      <c r="T44" s="8">
        <v>18.687274820836326</v>
      </c>
      <c r="U44" s="8">
        <v>10.259748143550825</v>
      </c>
      <c r="V44" s="8">
        <v>20.827902288924324</v>
      </c>
      <c r="W44" s="8">
        <v>12.297381100592156</v>
      </c>
      <c r="X44" s="8">
        <v>11.003605457312286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43.055778823561774</v>
      </c>
      <c r="D48" s="8">
        <v>37.75544419584817</v>
      </c>
      <c r="E48" s="8">
        <v>117.89336997865894</v>
      </c>
      <c r="F48" s="8">
        <v>118.87634796072864</v>
      </c>
      <c r="G48" s="8">
        <v>164.63494039251043</v>
      </c>
      <c r="H48" s="8">
        <v>121.50073293354953</v>
      </c>
      <c r="I48" s="8">
        <v>71.644490036033943</v>
      </c>
      <c r="J48" s="8">
        <v>64.37234348164327</v>
      </c>
      <c r="K48" s="8">
        <v>70.063998382070082</v>
      </c>
      <c r="L48" s="8">
        <v>58.122724859953799</v>
      </c>
      <c r="M48" s="8">
        <v>80.766881659416669</v>
      </c>
      <c r="N48" s="8">
        <v>101.80851256732625</v>
      </c>
      <c r="O48" s="8">
        <v>90.060929696440866</v>
      </c>
      <c r="P48" s="8">
        <v>82.122538706933653</v>
      </c>
      <c r="Q48" s="8">
        <v>74.826001484858708</v>
      </c>
      <c r="R48" s="8">
        <v>71.552687960817764</v>
      </c>
      <c r="S48" s="8">
        <v>82.463667845890143</v>
      </c>
      <c r="T48" s="8">
        <v>66.316466547442076</v>
      </c>
      <c r="U48" s="8">
        <v>73.641301493347001</v>
      </c>
      <c r="V48" s="8">
        <v>48.208574682233397</v>
      </c>
      <c r="W48" s="8">
        <v>29.566713705525654</v>
      </c>
      <c r="X48" s="8">
        <v>69.675313341250188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5.350098924978372E-2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255.20914156662178</v>
      </c>
      <c r="D51" s="27">
        <v>271.60573480233774</v>
      </c>
      <c r="E51" s="27">
        <v>316.55986447994201</v>
      </c>
      <c r="F51" s="27">
        <v>310.75056178329692</v>
      </c>
      <c r="G51" s="27">
        <v>313.92904962929356</v>
      </c>
      <c r="H51" s="27">
        <v>343.3182553059512</v>
      </c>
      <c r="I51" s="27">
        <v>295.67214929831346</v>
      </c>
      <c r="J51" s="27">
        <v>279.71055408639205</v>
      </c>
      <c r="K51" s="27">
        <v>292.68417660122913</v>
      </c>
      <c r="L51" s="27">
        <v>273.08737029062502</v>
      </c>
      <c r="M51" s="27">
        <v>263.40692197274745</v>
      </c>
      <c r="N51" s="27">
        <v>249.46065698209372</v>
      </c>
      <c r="O51" s="27">
        <v>252.7840927676144</v>
      </c>
      <c r="P51" s="27">
        <v>300.70536098250773</v>
      </c>
      <c r="Q51" s="27">
        <v>271.66111909264595</v>
      </c>
      <c r="R51" s="27">
        <v>259.75606314854468</v>
      </c>
      <c r="S51" s="27">
        <v>303.67985998521249</v>
      </c>
      <c r="T51" s="27">
        <v>310.02833792168514</v>
      </c>
      <c r="U51" s="27">
        <v>368.52390577780898</v>
      </c>
      <c r="V51" s="27">
        <v>297.14315983736901</v>
      </c>
      <c r="W51" s="27">
        <v>320.03938824414956</v>
      </c>
      <c r="X51" s="27">
        <v>391.99170605750442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275.91828797756165</v>
      </c>
      <c r="D52" s="27">
        <f t="shared" si="14"/>
        <v>370.98818483287101</v>
      </c>
      <c r="E52" s="27">
        <f t="shared" si="14"/>
        <v>381.02551251882215</v>
      </c>
      <c r="F52" s="27">
        <f t="shared" si="14"/>
        <v>340.00618108194658</v>
      </c>
      <c r="G52" s="27">
        <f t="shared" si="14"/>
        <v>415.52259235080675</v>
      </c>
      <c r="H52" s="27">
        <f t="shared" si="14"/>
        <v>231.15956043180108</v>
      </c>
      <c r="I52" s="27">
        <f t="shared" si="14"/>
        <v>379.52097892965531</v>
      </c>
      <c r="J52" s="27">
        <f t="shared" si="14"/>
        <v>367.97814258402639</v>
      </c>
      <c r="K52" s="27">
        <f t="shared" si="14"/>
        <v>419.07866976704958</v>
      </c>
      <c r="L52" s="27">
        <f t="shared" si="14"/>
        <v>424.87330448315942</v>
      </c>
      <c r="M52" s="27">
        <f t="shared" si="14"/>
        <v>417.9386912419306</v>
      </c>
      <c r="N52" s="27">
        <f t="shared" si="14"/>
        <v>444.50647944615037</v>
      </c>
      <c r="O52" s="27">
        <f t="shared" si="14"/>
        <v>440.75085240227952</v>
      </c>
      <c r="P52" s="27">
        <f t="shared" si="14"/>
        <v>497.26757723883844</v>
      </c>
      <c r="Q52" s="27">
        <f t="shared" si="14"/>
        <v>467.53865287093515</v>
      </c>
      <c r="R52" s="27">
        <f t="shared" si="14"/>
        <v>475.77103499757879</v>
      </c>
      <c r="S52" s="27">
        <f t="shared" si="14"/>
        <v>578.7788397352482</v>
      </c>
      <c r="T52" s="27">
        <f t="shared" si="14"/>
        <v>596.20566143385906</v>
      </c>
      <c r="U52" s="27">
        <f t="shared" si="14"/>
        <v>691.88976708049267</v>
      </c>
      <c r="V52" s="27">
        <f t="shared" si="14"/>
        <v>549.42210464335278</v>
      </c>
      <c r="W52" s="27">
        <f t="shared" si="14"/>
        <v>504.36942991560693</v>
      </c>
      <c r="X52" s="27">
        <f t="shared" si="14"/>
        <v>518.03448141326442</v>
      </c>
    </row>
    <row r="53" spans="1:24" ht="11.25" customHeight="1" x14ac:dyDescent="0.2">
      <c r="A53" s="29" t="s">
        <v>116</v>
      </c>
      <c r="B53" s="7" t="s">
        <v>117</v>
      </c>
      <c r="C53" s="8">
        <v>275.91828797756165</v>
      </c>
      <c r="D53" s="8">
        <v>370.98818483287101</v>
      </c>
      <c r="E53" s="8">
        <v>381.02551251882215</v>
      </c>
      <c r="F53" s="8">
        <v>340.00618108194658</v>
      </c>
      <c r="G53" s="8">
        <v>415.52259235080675</v>
      </c>
      <c r="H53" s="8">
        <v>231.15956043180108</v>
      </c>
      <c r="I53" s="8">
        <v>379.52097892965531</v>
      </c>
      <c r="J53" s="8">
        <v>367.97814258402639</v>
      </c>
      <c r="K53" s="8">
        <v>419.07866976704958</v>
      </c>
      <c r="L53" s="8">
        <v>424.87330448315942</v>
      </c>
      <c r="M53" s="8">
        <v>417.9386912419306</v>
      </c>
      <c r="N53" s="8">
        <v>444.50647944615037</v>
      </c>
      <c r="O53" s="8">
        <v>440.75085240227952</v>
      </c>
      <c r="P53" s="8">
        <v>497.26757723883844</v>
      </c>
      <c r="Q53" s="8">
        <v>467.53865287093515</v>
      </c>
      <c r="R53" s="8">
        <v>475.77103499757879</v>
      </c>
      <c r="S53" s="8">
        <v>578.7788397352482</v>
      </c>
      <c r="T53" s="8">
        <v>596.20566143385906</v>
      </c>
      <c r="U53" s="8">
        <v>691.88976708049267</v>
      </c>
      <c r="V53" s="8">
        <v>549.42210464335278</v>
      </c>
      <c r="W53" s="8">
        <v>504.36942991560693</v>
      </c>
      <c r="X53" s="8">
        <v>518.03448141326442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0.65492545287617165</v>
      </c>
      <c r="F61" s="49">
        <f t="shared" si="15"/>
        <v>4.999181770893661</v>
      </c>
      <c r="G61" s="49">
        <f t="shared" si="15"/>
        <v>4.8773467953353036</v>
      </c>
      <c r="H61" s="49">
        <f t="shared" si="15"/>
        <v>141.51700780490671</v>
      </c>
      <c r="I61" s="49">
        <f t="shared" si="15"/>
        <v>184.99985074825301</v>
      </c>
      <c r="J61" s="49">
        <f t="shared" si="15"/>
        <v>199.93675064868316</v>
      </c>
      <c r="K61" s="49">
        <f t="shared" si="15"/>
        <v>263.86976718856806</v>
      </c>
      <c r="L61" s="49">
        <f t="shared" si="15"/>
        <v>243.78340022277104</v>
      </c>
      <c r="M61" s="49">
        <f t="shared" si="15"/>
        <v>214.61604954017037</v>
      </c>
      <c r="N61" s="49">
        <f t="shared" si="15"/>
        <v>200.68050108175521</v>
      </c>
      <c r="O61" s="49">
        <f t="shared" si="15"/>
        <v>234.38006019053739</v>
      </c>
      <c r="P61" s="49">
        <f t="shared" si="15"/>
        <v>208.75090779420108</v>
      </c>
      <c r="Q61" s="49">
        <f t="shared" si="15"/>
        <v>196.84374948197683</v>
      </c>
      <c r="R61" s="49">
        <f t="shared" si="15"/>
        <v>238.38396758283784</v>
      </c>
      <c r="S61" s="49">
        <f t="shared" si="15"/>
        <v>238.70479772693875</v>
      </c>
      <c r="T61" s="49">
        <f t="shared" si="15"/>
        <v>216.09730458209495</v>
      </c>
      <c r="U61" s="49">
        <f t="shared" si="15"/>
        <v>160.66802396984144</v>
      </c>
      <c r="V61" s="49">
        <f t="shared" si="15"/>
        <v>125.09580045170225</v>
      </c>
      <c r="W61" s="49">
        <f t="shared" si="15"/>
        <v>118.39101632648696</v>
      </c>
      <c r="X61" s="49">
        <f t="shared" si="15"/>
        <v>152.20208745171132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0.65492545287617165</v>
      </c>
      <c r="F62" s="52">
        <v>4.999181770893661</v>
      </c>
      <c r="G62" s="52">
        <v>4.8773467953353036</v>
      </c>
      <c r="H62" s="52">
        <v>141.51020903741068</v>
      </c>
      <c r="I62" s="52">
        <v>184.97057979967903</v>
      </c>
      <c r="J62" s="52">
        <v>199.90764712224868</v>
      </c>
      <c r="K62" s="52">
        <v>263.8120556060382</v>
      </c>
      <c r="L62" s="52">
        <v>243.68904942281114</v>
      </c>
      <c r="M62" s="52">
        <v>214.51363188827671</v>
      </c>
      <c r="N62" s="52">
        <v>200.45406362293167</v>
      </c>
      <c r="O62" s="52">
        <v>234.07566285435723</v>
      </c>
      <c r="P62" s="52">
        <v>208.38080271876638</v>
      </c>
      <c r="Q62" s="52">
        <v>196.46178206769471</v>
      </c>
      <c r="R62" s="52">
        <v>237.78412252690219</v>
      </c>
      <c r="S62" s="52">
        <v>237.96043909065511</v>
      </c>
      <c r="T62" s="52">
        <v>215.34425339942865</v>
      </c>
      <c r="U62" s="52">
        <v>159.56289479832873</v>
      </c>
      <c r="V62" s="52">
        <v>124.85560478654658</v>
      </c>
      <c r="W62" s="52">
        <v>118.17959135234514</v>
      </c>
      <c r="X62" s="52">
        <v>151.96062651863588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2.1842314518582897E-2</v>
      </c>
      <c r="L64" s="52">
        <v>4.0826271539190356E-2</v>
      </c>
      <c r="M64" s="52">
        <v>4.470912283835439E-2</v>
      </c>
      <c r="N64" s="52">
        <v>0.17210328366207014</v>
      </c>
      <c r="O64" s="52">
        <v>0.24281563606166115</v>
      </c>
      <c r="P64" s="52">
        <v>0.33496047386290073</v>
      </c>
      <c r="Q64" s="52">
        <v>0.35195848934392221</v>
      </c>
      <c r="R64" s="52">
        <v>0.37567814247330045</v>
      </c>
      <c r="S64" s="52">
        <v>0.50955392949778733</v>
      </c>
      <c r="T64" s="52">
        <v>0.50905956557357646</v>
      </c>
      <c r="U64" s="52">
        <v>0.80585590450682631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6.7987674960395452E-3</v>
      </c>
      <c r="I69" s="52">
        <v>2.9270948573970394E-2</v>
      </c>
      <c r="J69" s="52">
        <v>2.9103526434496502E-2</v>
      </c>
      <c r="K69" s="52">
        <v>3.5869268011276399E-2</v>
      </c>
      <c r="L69" s="52">
        <v>5.352452842069557E-2</v>
      </c>
      <c r="M69" s="52">
        <v>5.7708529055292994E-2</v>
      </c>
      <c r="N69" s="52">
        <v>5.433417516146747E-2</v>
      </c>
      <c r="O69" s="52">
        <v>6.1581700118492587E-2</v>
      </c>
      <c r="P69" s="52">
        <v>3.5144601571806759E-2</v>
      </c>
      <c r="Q69" s="52">
        <v>3.0008924938190205E-2</v>
      </c>
      <c r="R69" s="52">
        <v>0.22416691346233214</v>
      </c>
      <c r="S69" s="52">
        <v>0.23480470678585105</v>
      </c>
      <c r="T69" s="52">
        <v>0.24399161709273165</v>
      </c>
      <c r="U69" s="52">
        <v>0.299273267005915</v>
      </c>
      <c r="V69" s="52">
        <v>0.24019566515566113</v>
      </c>
      <c r="W69" s="52">
        <v>0.21142497414181877</v>
      </c>
      <c r="X69" s="52">
        <v>0.2414609330754427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922.66491978681609</v>
      </c>
      <c r="D2" s="21">
        <f t="shared" ref="D2:X2" si="0">SUM(D3,D17,D22,D25,D26,D51,D52)</f>
        <v>893.2791550196273</v>
      </c>
      <c r="E2" s="21">
        <f t="shared" si="0"/>
        <v>914.14423303159117</v>
      </c>
      <c r="F2" s="21">
        <f t="shared" si="0"/>
        <v>901.89482580170557</v>
      </c>
      <c r="G2" s="21">
        <f t="shared" si="0"/>
        <v>1108.4433336215843</v>
      </c>
      <c r="H2" s="21">
        <f t="shared" si="0"/>
        <v>786.9886646400912</v>
      </c>
      <c r="I2" s="21">
        <f t="shared" si="0"/>
        <v>1019.0644431544423</v>
      </c>
      <c r="J2" s="21">
        <f t="shared" si="0"/>
        <v>1099.3301092321819</v>
      </c>
      <c r="K2" s="21">
        <f t="shared" si="0"/>
        <v>1007.0177881776782</v>
      </c>
      <c r="L2" s="21">
        <f t="shared" si="0"/>
        <v>895.04020491551614</v>
      </c>
      <c r="M2" s="21">
        <f t="shared" si="0"/>
        <v>930.01841594745451</v>
      </c>
      <c r="N2" s="21">
        <f t="shared" si="0"/>
        <v>1105.0469229664104</v>
      </c>
      <c r="O2" s="21">
        <f t="shared" si="0"/>
        <v>956.74718909307512</v>
      </c>
      <c r="P2" s="21">
        <f t="shared" si="0"/>
        <v>1093.5996620869516</v>
      </c>
      <c r="Q2" s="21">
        <f t="shared" si="0"/>
        <v>1116.3600826909105</v>
      </c>
      <c r="R2" s="21">
        <f t="shared" si="0"/>
        <v>1156.5423446831492</v>
      </c>
      <c r="S2" s="21">
        <f t="shared" si="0"/>
        <v>1115.0695912895708</v>
      </c>
      <c r="T2" s="21">
        <f t="shared" si="0"/>
        <v>1112.9475342857363</v>
      </c>
      <c r="U2" s="21">
        <f t="shared" si="0"/>
        <v>942.05713402002789</v>
      </c>
      <c r="V2" s="21">
        <f t="shared" si="0"/>
        <v>1112.6030817438727</v>
      </c>
      <c r="W2" s="21">
        <f t="shared" si="0"/>
        <v>1326.2485795043899</v>
      </c>
      <c r="X2" s="21">
        <f t="shared" si="0"/>
        <v>1280.3433226883787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253.1138742341451</v>
      </c>
      <c r="D3" s="24">
        <f t="shared" ref="D3:W3" si="2">SUM(D4,D8,D11)</f>
        <v>220.28350129722699</v>
      </c>
      <c r="E3" s="24">
        <f t="shared" si="2"/>
        <v>172.33235184556244</v>
      </c>
      <c r="F3" s="24">
        <f t="shared" si="2"/>
        <v>153.75421829404632</v>
      </c>
      <c r="G3" s="24">
        <f t="shared" si="2"/>
        <v>161.77072244233136</v>
      </c>
      <c r="H3" s="24">
        <f t="shared" si="2"/>
        <v>169.31146827716273</v>
      </c>
      <c r="I3" s="24">
        <f t="shared" si="2"/>
        <v>259.37702938458324</v>
      </c>
      <c r="J3" s="24">
        <f t="shared" si="2"/>
        <v>284.96734683389417</v>
      </c>
      <c r="K3" s="24">
        <f t="shared" si="2"/>
        <v>242.99682152919252</v>
      </c>
      <c r="L3" s="24">
        <f t="shared" si="2"/>
        <v>172.10110183010821</v>
      </c>
      <c r="M3" s="24">
        <f t="shared" si="2"/>
        <v>125.70266578808017</v>
      </c>
      <c r="N3" s="24">
        <f t="shared" si="2"/>
        <v>125.90006631013532</v>
      </c>
      <c r="O3" s="24">
        <f t="shared" si="2"/>
        <v>126.26388322210278</v>
      </c>
      <c r="P3" s="24">
        <f t="shared" si="2"/>
        <v>119.74030012572616</v>
      </c>
      <c r="Q3" s="24">
        <f t="shared" si="2"/>
        <v>128.38210002472312</v>
      </c>
      <c r="R3" s="24">
        <f t="shared" si="2"/>
        <v>135.80283518245082</v>
      </c>
      <c r="S3" s="24">
        <f t="shared" si="2"/>
        <v>99.759557018526323</v>
      </c>
      <c r="T3" s="24">
        <f t="shared" si="2"/>
        <v>97.441311312572893</v>
      </c>
      <c r="U3" s="24">
        <f t="shared" si="2"/>
        <v>94.99244613091544</v>
      </c>
      <c r="V3" s="24">
        <f t="shared" si="2"/>
        <v>107.70630674651996</v>
      </c>
      <c r="W3" s="24">
        <f t="shared" si="2"/>
        <v>192.63593357012221</v>
      </c>
      <c r="X3" s="24">
        <f t="shared" ref="X3" si="3">SUM(X4,X8,X11)</f>
        <v>130.75400602918728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202.26829575587792</v>
      </c>
      <c r="D4" s="19">
        <f t="shared" ref="D4:W4" si="5">SUM(D5:D7)</f>
        <v>178.2756392010173</v>
      </c>
      <c r="E4" s="19">
        <f t="shared" si="5"/>
        <v>113.83681788195746</v>
      </c>
      <c r="F4" s="19">
        <f t="shared" si="5"/>
        <v>85.045700579220679</v>
      </c>
      <c r="G4" s="19">
        <f t="shared" si="5"/>
        <v>90.239905633379308</v>
      </c>
      <c r="H4" s="19">
        <f t="shared" si="5"/>
        <v>95.122114694331302</v>
      </c>
      <c r="I4" s="19">
        <f t="shared" si="5"/>
        <v>164.60564710639619</v>
      </c>
      <c r="J4" s="19">
        <f t="shared" si="5"/>
        <v>188.54091568883746</v>
      </c>
      <c r="K4" s="19">
        <f t="shared" si="5"/>
        <v>155.2555584314745</v>
      </c>
      <c r="L4" s="19">
        <f t="shared" si="5"/>
        <v>105.06107347085549</v>
      </c>
      <c r="M4" s="19">
        <f t="shared" si="5"/>
        <v>61.777412793553722</v>
      </c>
      <c r="N4" s="19">
        <f t="shared" si="5"/>
        <v>48.578868675037754</v>
      </c>
      <c r="O4" s="19">
        <f t="shared" si="5"/>
        <v>50.559591607825851</v>
      </c>
      <c r="P4" s="19">
        <f t="shared" si="5"/>
        <v>42.594455797000627</v>
      </c>
      <c r="Q4" s="19">
        <f t="shared" si="5"/>
        <v>35.909966393315678</v>
      </c>
      <c r="R4" s="19">
        <f t="shared" si="5"/>
        <v>42.267018038587089</v>
      </c>
      <c r="S4" s="19">
        <f t="shared" si="5"/>
        <v>25.040071528691595</v>
      </c>
      <c r="T4" s="19">
        <f t="shared" si="5"/>
        <v>28.428142696881874</v>
      </c>
      <c r="U4" s="19">
        <f t="shared" si="5"/>
        <v>29.815289616839827</v>
      </c>
      <c r="V4" s="19">
        <f t="shared" si="5"/>
        <v>39.745899116080523</v>
      </c>
      <c r="W4" s="19">
        <f t="shared" si="5"/>
        <v>122.73590891125964</v>
      </c>
      <c r="X4" s="19">
        <f t="shared" ref="X4" si="6">SUM(X5:X7)</f>
        <v>68.189863896724063</v>
      </c>
    </row>
    <row r="5" spans="1:24" ht="11.25" customHeight="1" x14ac:dyDescent="0.2">
      <c r="A5" s="28" t="s">
        <v>4</v>
      </c>
      <c r="B5" s="7" t="s">
        <v>5</v>
      </c>
      <c r="C5" s="8">
        <v>2.4305230451324991</v>
      </c>
      <c r="D5" s="8">
        <v>1.129717440230813</v>
      </c>
      <c r="E5" s="8">
        <v>6.6226189123263026</v>
      </c>
      <c r="F5" s="8">
        <v>2.4226323794229248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0.11662499812523396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199.83777271074541</v>
      </c>
      <c r="D7" s="8">
        <v>177.14592176078648</v>
      </c>
      <c r="E7" s="8">
        <v>107.21419896963116</v>
      </c>
      <c r="F7" s="8">
        <v>82.623068199797757</v>
      </c>
      <c r="G7" s="8">
        <v>90.239905633379308</v>
      </c>
      <c r="H7" s="8">
        <v>95.122114694331302</v>
      </c>
      <c r="I7" s="8">
        <v>164.60564710639619</v>
      </c>
      <c r="J7" s="8">
        <v>188.54091568883746</v>
      </c>
      <c r="K7" s="8">
        <v>155.2555584314745</v>
      </c>
      <c r="L7" s="8">
        <v>105.06107347085549</v>
      </c>
      <c r="M7" s="8">
        <v>61.777412793553722</v>
      </c>
      <c r="N7" s="8">
        <v>48.578868675037754</v>
      </c>
      <c r="O7" s="8">
        <v>50.559591607825851</v>
      </c>
      <c r="P7" s="8">
        <v>42.477830798875395</v>
      </c>
      <c r="Q7" s="8">
        <v>35.909966393315678</v>
      </c>
      <c r="R7" s="8">
        <v>42.267018038587089</v>
      </c>
      <c r="S7" s="8">
        <v>25.040071528691595</v>
      </c>
      <c r="T7" s="8">
        <v>28.428142696881874</v>
      </c>
      <c r="U7" s="8">
        <v>29.815289616839827</v>
      </c>
      <c r="V7" s="8">
        <v>39.745899116080523</v>
      </c>
      <c r="W7" s="8">
        <v>122.73590891125964</v>
      </c>
      <c r="X7" s="8">
        <v>68.189863896724063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37.151092078177243</v>
      </c>
      <c r="D8" s="19">
        <f t="shared" si="7"/>
        <v>39.461024325497817</v>
      </c>
      <c r="E8" s="19">
        <f t="shared" si="7"/>
        <v>52.212848620924376</v>
      </c>
      <c r="F8" s="19">
        <f t="shared" si="7"/>
        <v>63.685022252814299</v>
      </c>
      <c r="G8" s="19">
        <f t="shared" si="7"/>
        <v>64.624963955831333</v>
      </c>
      <c r="H8" s="19">
        <f t="shared" si="7"/>
        <v>57.277204629504553</v>
      </c>
      <c r="I8" s="19">
        <f t="shared" si="7"/>
        <v>73.466599974238719</v>
      </c>
      <c r="J8" s="19">
        <f t="shared" si="7"/>
        <v>80.587542959953481</v>
      </c>
      <c r="K8" s="19">
        <f t="shared" si="7"/>
        <v>71.748744054633292</v>
      </c>
      <c r="L8" s="19">
        <f t="shared" si="7"/>
        <v>64.55406928246407</v>
      </c>
      <c r="M8" s="19">
        <f t="shared" si="7"/>
        <v>63.753888908534449</v>
      </c>
      <c r="N8" s="19">
        <f t="shared" si="7"/>
        <v>76.497637259306202</v>
      </c>
      <c r="O8" s="19">
        <f t="shared" si="7"/>
        <v>75.545959473572594</v>
      </c>
      <c r="P8" s="19">
        <f t="shared" si="7"/>
        <v>76.87083795046415</v>
      </c>
      <c r="Q8" s="19">
        <f t="shared" si="7"/>
        <v>92.282179383660633</v>
      </c>
      <c r="R8" s="19">
        <f t="shared" si="7"/>
        <v>93.51303411501091</v>
      </c>
      <c r="S8" s="19">
        <f t="shared" si="7"/>
        <v>74.707224207031146</v>
      </c>
      <c r="T8" s="19">
        <f t="shared" si="7"/>
        <v>68.940458428612033</v>
      </c>
      <c r="U8" s="19">
        <f t="shared" si="7"/>
        <v>65.107561070415713</v>
      </c>
      <c r="V8" s="19">
        <f t="shared" si="7"/>
        <v>67.960407630439434</v>
      </c>
      <c r="W8" s="19">
        <f t="shared" si="7"/>
        <v>69.820572856264974</v>
      </c>
      <c r="X8" s="19">
        <f t="shared" si="7"/>
        <v>62.540984633028458</v>
      </c>
    </row>
    <row r="9" spans="1:24" ht="11.25" customHeight="1" x14ac:dyDescent="0.2">
      <c r="A9" s="28" t="s">
        <v>10</v>
      </c>
      <c r="B9" s="7" t="s">
        <v>11</v>
      </c>
      <c r="C9" s="8">
        <v>36.650908241321758</v>
      </c>
      <c r="D9" s="8">
        <v>39.461024325497817</v>
      </c>
      <c r="E9" s="8">
        <v>52.212848620924376</v>
      </c>
      <c r="F9" s="8">
        <v>63.685022252814299</v>
      </c>
      <c r="G9" s="8">
        <v>63.228194522530515</v>
      </c>
      <c r="H9" s="8">
        <v>55.37080520125761</v>
      </c>
      <c r="I9" s="8">
        <v>70.649273582041758</v>
      </c>
      <c r="J9" s="8">
        <v>78.198998879399298</v>
      </c>
      <c r="K9" s="8">
        <v>69.595477740327496</v>
      </c>
      <c r="L9" s="8">
        <v>62.74974460999816</v>
      </c>
      <c r="M9" s="8">
        <v>60.74394670932211</v>
      </c>
      <c r="N9" s="8">
        <v>70.690210468117073</v>
      </c>
      <c r="O9" s="8">
        <v>70.735320571897816</v>
      </c>
      <c r="P9" s="8">
        <v>73.258978162110907</v>
      </c>
      <c r="Q9" s="8">
        <v>89.293536691019568</v>
      </c>
      <c r="R9" s="8">
        <v>88.644934150979907</v>
      </c>
      <c r="S9" s="8">
        <v>70.950879008362023</v>
      </c>
      <c r="T9" s="8">
        <v>65.076959537369646</v>
      </c>
      <c r="U9" s="8">
        <v>59.713071295235174</v>
      </c>
      <c r="V9" s="8">
        <v>67.685345467522495</v>
      </c>
      <c r="W9" s="8">
        <v>68.232629501129892</v>
      </c>
      <c r="X9" s="8">
        <v>59.474840229240506</v>
      </c>
    </row>
    <row r="10" spans="1:24" ht="11.25" customHeight="1" x14ac:dyDescent="0.2">
      <c r="A10" s="28" t="s">
        <v>12</v>
      </c>
      <c r="B10" s="7" t="s">
        <v>13</v>
      </c>
      <c r="C10" s="8">
        <v>0.50018383685548251</v>
      </c>
      <c r="D10" s="8">
        <v>0</v>
      </c>
      <c r="E10" s="8">
        <v>0</v>
      </c>
      <c r="F10" s="8">
        <v>0</v>
      </c>
      <c r="G10" s="8">
        <v>1.396769433300814</v>
      </c>
      <c r="H10" s="8">
        <v>1.9063994282469423</v>
      </c>
      <c r="I10" s="8">
        <v>2.8173263921969607</v>
      </c>
      <c r="J10" s="8">
        <v>2.3885440805541847</v>
      </c>
      <c r="K10" s="8">
        <v>2.1532663143057982</v>
      </c>
      <c r="L10" s="8">
        <v>1.8043246724659081</v>
      </c>
      <c r="M10" s="8">
        <v>3.0099421992123365</v>
      </c>
      <c r="N10" s="8">
        <v>5.8074267911891235</v>
      </c>
      <c r="O10" s="8">
        <v>4.8106389016747846</v>
      </c>
      <c r="P10" s="8">
        <v>3.6118597883532368</v>
      </c>
      <c r="Q10" s="8">
        <v>2.9886426926410641</v>
      </c>
      <c r="R10" s="8">
        <v>4.868099964031007</v>
      </c>
      <c r="S10" s="8">
        <v>3.756345198669127</v>
      </c>
      <c r="T10" s="8">
        <v>3.8634988912423904</v>
      </c>
      <c r="U10" s="8">
        <v>5.394489775180535</v>
      </c>
      <c r="V10" s="8">
        <v>0.27506216291694008</v>
      </c>
      <c r="W10" s="8">
        <v>1.5879433551350881</v>
      </c>
      <c r="X10" s="8">
        <v>3.0661444037879511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13.694486400089932</v>
      </c>
      <c r="D11" s="19">
        <f t="shared" si="8"/>
        <v>2.5468377707118797</v>
      </c>
      <c r="E11" s="19">
        <f t="shared" si="8"/>
        <v>6.2826853426805958</v>
      </c>
      <c r="F11" s="19">
        <f t="shared" si="8"/>
        <v>5.0234954620113301</v>
      </c>
      <c r="G11" s="19">
        <f t="shared" si="8"/>
        <v>6.9058528531207406</v>
      </c>
      <c r="H11" s="19">
        <f t="shared" si="8"/>
        <v>16.91214895332687</v>
      </c>
      <c r="I11" s="19">
        <f t="shared" si="8"/>
        <v>21.304782303948357</v>
      </c>
      <c r="J11" s="19">
        <f t="shared" si="8"/>
        <v>15.83888818510326</v>
      </c>
      <c r="K11" s="19">
        <f t="shared" si="8"/>
        <v>15.992519043084705</v>
      </c>
      <c r="L11" s="19">
        <f t="shared" si="8"/>
        <v>2.4859590767886335</v>
      </c>
      <c r="M11" s="19">
        <f t="shared" si="8"/>
        <v>0.17136408599199587</v>
      </c>
      <c r="N11" s="19">
        <f t="shared" si="8"/>
        <v>0.82356037579136543</v>
      </c>
      <c r="O11" s="19">
        <f t="shared" si="8"/>
        <v>0.1583321407043379</v>
      </c>
      <c r="P11" s="19">
        <f t="shared" si="8"/>
        <v>0.27500637826137975</v>
      </c>
      <c r="Q11" s="19">
        <f t="shared" si="8"/>
        <v>0.1899542477467982</v>
      </c>
      <c r="R11" s="19">
        <f t="shared" si="8"/>
        <v>2.2783028852805753E-2</v>
      </c>
      <c r="S11" s="19">
        <f t="shared" si="8"/>
        <v>1.2261282803575897E-2</v>
      </c>
      <c r="T11" s="19">
        <f t="shared" si="8"/>
        <v>7.2710187078980137E-2</v>
      </c>
      <c r="U11" s="19">
        <f t="shared" si="8"/>
        <v>6.9595443659913186E-2</v>
      </c>
      <c r="V11" s="19">
        <f t="shared" si="8"/>
        <v>0</v>
      </c>
      <c r="W11" s="19">
        <f t="shared" si="8"/>
        <v>7.9451802597587995E-2</v>
      </c>
      <c r="X11" s="19">
        <f t="shared" si="8"/>
        <v>2.3157499434773507E-2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13.694486400089932</v>
      </c>
      <c r="D13" s="8">
        <v>2.5468377707118797</v>
      </c>
      <c r="E13" s="8">
        <v>6.2826853426805958</v>
      </c>
      <c r="F13" s="8">
        <v>5.0234954620113301</v>
      </c>
      <c r="G13" s="8">
        <v>6.9058528531207406</v>
      </c>
      <c r="H13" s="8">
        <v>16.91214895332687</v>
      </c>
      <c r="I13" s="8">
        <v>21.304782303948357</v>
      </c>
      <c r="J13" s="8">
        <v>15.83888818510326</v>
      </c>
      <c r="K13" s="8">
        <v>15.992519043084705</v>
      </c>
      <c r="L13" s="8">
        <v>2.4859590767886335</v>
      </c>
      <c r="M13" s="8">
        <v>0.17136408599199587</v>
      </c>
      <c r="N13" s="8">
        <v>0.82356037579136543</v>
      </c>
      <c r="O13" s="8">
        <v>0.1583321407043379</v>
      </c>
      <c r="P13" s="8">
        <v>0.27500637826137975</v>
      </c>
      <c r="Q13" s="8">
        <v>0.1899542477467982</v>
      </c>
      <c r="R13" s="8">
        <v>2.2783028852805753E-2</v>
      </c>
      <c r="S13" s="8">
        <v>1.2261282803575897E-2</v>
      </c>
      <c r="T13" s="8">
        <v>7.2710187078980137E-2</v>
      </c>
      <c r="U13" s="8">
        <v>6.9595443659913186E-2</v>
      </c>
      <c r="V13" s="8">
        <v>0</v>
      </c>
      <c r="W13" s="8">
        <v>7.9451802597587995E-2</v>
      </c>
      <c r="X13" s="8">
        <v>2.3157499434773507E-2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136.38711404984235</v>
      </c>
      <c r="D26" s="27">
        <f t="shared" si="11"/>
        <v>105.39268887852958</v>
      </c>
      <c r="E26" s="27">
        <f t="shared" si="11"/>
        <v>147.64032041817416</v>
      </c>
      <c r="F26" s="27">
        <f t="shared" si="11"/>
        <v>160.68509146947576</v>
      </c>
      <c r="G26" s="27">
        <f t="shared" si="11"/>
        <v>211.95043758210261</v>
      </c>
      <c r="H26" s="27">
        <f t="shared" si="11"/>
        <v>149.22549965351442</v>
      </c>
      <c r="I26" s="27">
        <f t="shared" si="11"/>
        <v>134.29613466276464</v>
      </c>
      <c r="J26" s="27">
        <f t="shared" si="11"/>
        <v>144.02611411617869</v>
      </c>
      <c r="K26" s="27">
        <f t="shared" si="11"/>
        <v>135.17553113698017</v>
      </c>
      <c r="L26" s="27">
        <f t="shared" si="11"/>
        <v>123.17151287415487</v>
      </c>
      <c r="M26" s="27">
        <f t="shared" si="11"/>
        <v>139.0101504171144</v>
      </c>
      <c r="N26" s="27">
        <f t="shared" si="11"/>
        <v>168.21215818521068</v>
      </c>
      <c r="O26" s="27">
        <f t="shared" si="11"/>
        <v>123.80840452841997</v>
      </c>
      <c r="P26" s="27">
        <f t="shared" si="11"/>
        <v>117.33653357820813</v>
      </c>
      <c r="Q26" s="27">
        <f t="shared" si="11"/>
        <v>109.93770034325479</v>
      </c>
      <c r="R26" s="27">
        <f t="shared" si="11"/>
        <v>120.82118859421024</v>
      </c>
      <c r="S26" s="27">
        <f t="shared" si="11"/>
        <v>113.23089074303311</v>
      </c>
      <c r="T26" s="27">
        <f t="shared" si="11"/>
        <v>92.034095077854431</v>
      </c>
      <c r="U26" s="27">
        <f t="shared" si="11"/>
        <v>68.093586168497595</v>
      </c>
      <c r="V26" s="27">
        <f t="shared" si="11"/>
        <v>89.355800090565978</v>
      </c>
      <c r="W26" s="27">
        <f t="shared" si="11"/>
        <v>73.092961068643859</v>
      </c>
      <c r="X26" s="27">
        <f t="shared" si="11"/>
        <v>94.802786751333059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136.38711404984235</v>
      </c>
      <c r="D33" s="19">
        <f t="shared" si="13"/>
        <v>105.39268887852958</v>
      </c>
      <c r="E33" s="19">
        <f t="shared" si="13"/>
        <v>147.64032041817416</v>
      </c>
      <c r="F33" s="19">
        <f t="shared" si="13"/>
        <v>160.68509146947576</v>
      </c>
      <c r="G33" s="19">
        <f t="shared" si="13"/>
        <v>211.95043758210261</v>
      </c>
      <c r="H33" s="19">
        <f t="shared" si="13"/>
        <v>149.22549965351442</v>
      </c>
      <c r="I33" s="19">
        <f t="shared" si="13"/>
        <v>134.29613466276464</v>
      </c>
      <c r="J33" s="19">
        <f t="shared" si="13"/>
        <v>144.02611411617869</v>
      </c>
      <c r="K33" s="19">
        <f t="shared" si="13"/>
        <v>135.17553113698017</v>
      </c>
      <c r="L33" s="19">
        <f t="shared" si="13"/>
        <v>123.17151287415487</v>
      </c>
      <c r="M33" s="19">
        <f t="shared" si="13"/>
        <v>139.0101504171144</v>
      </c>
      <c r="N33" s="19">
        <f t="shared" si="13"/>
        <v>168.21215818521068</v>
      </c>
      <c r="O33" s="19">
        <f t="shared" si="13"/>
        <v>123.80840452841997</v>
      </c>
      <c r="P33" s="19">
        <f t="shared" si="13"/>
        <v>117.33653357820813</v>
      </c>
      <c r="Q33" s="19">
        <f t="shared" si="13"/>
        <v>109.93770034325479</v>
      </c>
      <c r="R33" s="19">
        <f t="shared" si="13"/>
        <v>120.82118859421024</v>
      </c>
      <c r="S33" s="19">
        <f t="shared" si="13"/>
        <v>113.23089074303311</v>
      </c>
      <c r="T33" s="19">
        <f t="shared" si="13"/>
        <v>92.034095077854431</v>
      </c>
      <c r="U33" s="19">
        <f t="shared" si="13"/>
        <v>68.093586168497595</v>
      </c>
      <c r="V33" s="19">
        <f t="shared" si="13"/>
        <v>89.355800090565978</v>
      </c>
      <c r="W33" s="19">
        <f t="shared" si="13"/>
        <v>73.092961068643859</v>
      </c>
      <c r="X33" s="19">
        <f t="shared" si="13"/>
        <v>94.802786751333059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20.092278802124497</v>
      </c>
      <c r="D36" s="8">
        <v>17.437327965076268</v>
      </c>
      <c r="E36" s="8">
        <v>12.290284850502173</v>
      </c>
      <c r="F36" s="8">
        <v>13.512455785919029</v>
      </c>
      <c r="G36" s="8">
        <v>2.7019092170119214</v>
      </c>
      <c r="H36" s="8">
        <v>3.8945386659989194</v>
      </c>
      <c r="I36" s="8">
        <v>5.7446564852336648</v>
      </c>
      <c r="J36" s="8">
        <v>8.1754993033523125</v>
      </c>
      <c r="K36" s="8">
        <v>9.7294544531316411</v>
      </c>
      <c r="L36" s="8">
        <v>10.951297205739134</v>
      </c>
      <c r="M36" s="8">
        <v>11.861064739117156</v>
      </c>
      <c r="N36" s="8">
        <v>11.788584924898373</v>
      </c>
      <c r="O36" s="8">
        <v>12.076555038402601</v>
      </c>
      <c r="P36" s="8">
        <v>3.2696951211741276</v>
      </c>
      <c r="Q36" s="8">
        <v>3.1609158170347711</v>
      </c>
      <c r="R36" s="8">
        <v>2.5644606684414244</v>
      </c>
      <c r="S36" s="8">
        <v>2.4321463481603964</v>
      </c>
      <c r="T36" s="8">
        <v>2.257903610292666</v>
      </c>
      <c r="U36" s="8">
        <v>1.8666068952903356</v>
      </c>
      <c r="V36" s="8">
        <v>1.2943427812472219</v>
      </c>
      <c r="W36" s="8">
        <v>1.8730287551789635</v>
      </c>
      <c r="X36" s="8">
        <v>1.5454468152418812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0.109567561345711</v>
      </c>
      <c r="I41" s="8">
        <v>7.1978306264691691E-2</v>
      </c>
      <c r="J41" s="8">
        <v>5.2037976694638027E-2</v>
      </c>
      <c r="K41" s="8">
        <v>3.3079990778833633E-2</v>
      </c>
      <c r="L41" s="8">
        <v>2.6141270985127158E-2</v>
      </c>
      <c r="M41" s="8">
        <v>3.2083088014464342E-2</v>
      </c>
      <c r="N41" s="8">
        <v>3.2262371502389989E-2</v>
      </c>
      <c r="O41" s="8">
        <v>2.4158590202819869E-2</v>
      </c>
      <c r="P41" s="8">
        <v>3.3743791217341827E-2</v>
      </c>
      <c r="Q41" s="8">
        <v>3.0972094960290547E-2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4.4006503068110892</v>
      </c>
      <c r="D43" s="8">
        <v>8.1827314821793138</v>
      </c>
      <c r="E43" s="8">
        <v>4.0372330290837342</v>
      </c>
      <c r="F43" s="8">
        <v>5.3802482852909996</v>
      </c>
      <c r="G43" s="8">
        <v>8.8768372197943162</v>
      </c>
      <c r="H43" s="8">
        <v>8.2186210227553946</v>
      </c>
      <c r="I43" s="8">
        <v>9.8569188692913272</v>
      </c>
      <c r="J43" s="8">
        <v>9.1128305902697591</v>
      </c>
      <c r="K43" s="8">
        <v>9.5889550551794258</v>
      </c>
      <c r="L43" s="8">
        <v>8.444616229898843</v>
      </c>
      <c r="M43" s="8">
        <v>9.0151292557462082</v>
      </c>
      <c r="N43" s="8">
        <v>9.3951689313653954</v>
      </c>
      <c r="O43" s="8">
        <v>11.313018412526979</v>
      </c>
      <c r="P43" s="8">
        <v>4.6191529817034978</v>
      </c>
      <c r="Q43" s="8">
        <v>3.483056282132694</v>
      </c>
      <c r="R43" s="8">
        <v>7.7877897392391517</v>
      </c>
      <c r="S43" s="8">
        <v>7.8790963117777109</v>
      </c>
      <c r="T43" s="8">
        <v>8.3389542590500696</v>
      </c>
      <c r="U43" s="8">
        <v>10.994940452219458</v>
      </c>
      <c r="V43" s="8">
        <v>15.143912904774696</v>
      </c>
      <c r="W43" s="8">
        <v>19.547469719613478</v>
      </c>
      <c r="X43" s="8">
        <v>11.140630314988025</v>
      </c>
    </row>
    <row r="44" spans="1:24" ht="11.25" customHeight="1" x14ac:dyDescent="0.2">
      <c r="A44" s="28" t="s">
        <v>74</v>
      </c>
      <c r="B44" s="7" t="s">
        <v>75</v>
      </c>
      <c r="C44" s="8">
        <v>75.577280764468568</v>
      </c>
      <c r="D44" s="8">
        <v>51.384229627122188</v>
      </c>
      <c r="E44" s="8">
        <v>47.578434517247182</v>
      </c>
      <c r="F44" s="8">
        <v>52.930789358994353</v>
      </c>
      <c r="G44" s="8">
        <v>62.564673537806833</v>
      </c>
      <c r="H44" s="8">
        <v>58.445088336963892</v>
      </c>
      <c r="I44" s="8">
        <v>63.574674038008865</v>
      </c>
      <c r="J44" s="8">
        <v>71.369546727505266</v>
      </c>
      <c r="K44" s="8">
        <v>64.421682019960372</v>
      </c>
      <c r="L44" s="8">
        <v>62.119738027485575</v>
      </c>
      <c r="M44" s="8">
        <v>52.69199699365322</v>
      </c>
      <c r="N44" s="8">
        <v>48.134795524770823</v>
      </c>
      <c r="O44" s="8">
        <v>24.438569183728397</v>
      </c>
      <c r="P44" s="8">
        <v>36.355339340296574</v>
      </c>
      <c r="Q44" s="8">
        <v>29.476059633985752</v>
      </c>
      <c r="R44" s="8">
        <v>37.782037147347424</v>
      </c>
      <c r="S44" s="8">
        <v>32.766058928985146</v>
      </c>
      <c r="T44" s="8">
        <v>24.968989755953761</v>
      </c>
      <c r="U44" s="8">
        <v>9.7593843143348149</v>
      </c>
      <c r="V44" s="8">
        <v>28.942638086777489</v>
      </c>
      <c r="W44" s="8">
        <v>19.739062299377057</v>
      </c>
      <c r="X44" s="8">
        <v>15.674222962353358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36.316904176438207</v>
      </c>
      <c r="D48" s="8">
        <v>28.38839980415181</v>
      </c>
      <c r="E48" s="8">
        <v>83.734368021341083</v>
      </c>
      <c r="F48" s="8">
        <v>88.861598039271385</v>
      </c>
      <c r="G48" s="8">
        <v>137.80701760748954</v>
      </c>
      <c r="H48" s="8">
        <v>78.557684066450491</v>
      </c>
      <c r="I48" s="8">
        <v>55.047906963966085</v>
      </c>
      <c r="J48" s="8">
        <v>55.316199518356726</v>
      </c>
      <c r="K48" s="8">
        <v>51.402359617929918</v>
      </c>
      <c r="L48" s="8">
        <v>41.629720140046189</v>
      </c>
      <c r="M48" s="8">
        <v>65.409876340583352</v>
      </c>
      <c r="N48" s="8">
        <v>98.861346432673713</v>
      </c>
      <c r="O48" s="8">
        <v>75.956103303559175</v>
      </c>
      <c r="P48" s="8">
        <v>73.011037293066366</v>
      </c>
      <c r="Q48" s="8">
        <v>73.786696515141273</v>
      </c>
      <c r="R48" s="8">
        <v>72.686901039182246</v>
      </c>
      <c r="S48" s="8">
        <v>70.153589154109852</v>
      </c>
      <c r="T48" s="8">
        <v>56.468247452557932</v>
      </c>
      <c r="U48" s="8">
        <v>45.472654506652987</v>
      </c>
      <c r="V48" s="8">
        <v>43.974906317766568</v>
      </c>
      <c r="W48" s="8">
        <v>31.93340029447436</v>
      </c>
      <c r="X48" s="8">
        <v>66.4424866587498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4.7565050750216303E-2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300.43099068039038</v>
      </c>
      <c r="D51" s="27">
        <v>288.65614967674173</v>
      </c>
      <c r="E51" s="27">
        <v>323.54624488667656</v>
      </c>
      <c r="F51" s="27">
        <v>333.2965255201301</v>
      </c>
      <c r="G51" s="27">
        <v>386.91065154795672</v>
      </c>
      <c r="H51" s="27">
        <v>318.99284754121516</v>
      </c>
      <c r="I51" s="27">
        <v>333.78706043674953</v>
      </c>
      <c r="J51" s="27">
        <v>354.12705806613565</v>
      </c>
      <c r="K51" s="27">
        <v>321.38892447855483</v>
      </c>
      <c r="L51" s="27">
        <v>295.45706789441238</v>
      </c>
      <c r="M51" s="27">
        <v>326.83372178419052</v>
      </c>
      <c r="N51" s="27">
        <v>379.29585071721482</v>
      </c>
      <c r="O51" s="27">
        <v>334.95192014483194</v>
      </c>
      <c r="P51" s="27">
        <v>414.42712362185608</v>
      </c>
      <c r="Q51" s="27">
        <v>416.99556519386795</v>
      </c>
      <c r="R51" s="27">
        <v>416.60563030406678</v>
      </c>
      <c r="S51" s="27">
        <v>409.69972366325931</v>
      </c>
      <c r="T51" s="27">
        <v>415.80501932916786</v>
      </c>
      <c r="U51" s="27">
        <v>351.73714880110771</v>
      </c>
      <c r="V51" s="27">
        <v>414.36902075013961</v>
      </c>
      <c r="W51" s="27">
        <v>515.77767998123068</v>
      </c>
      <c r="X51" s="27">
        <v>560.78804652112262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232.73294082243834</v>
      </c>
      <c r="D52" s="27">
        <f t="shared" si="14"/>
        <v>278.94681516712905</v>
      </c>
      <c r="E52" s="27">
        <f t="shared" si="14"/>
        <v>270.62531588117793</v>
      </c>
      <c r="F52" s="27">
        <f t="shared" si="14"/>
        <v>254.15899051805337</v>
      </c>
      <c r="G52" s="27">
        <f t="shared" si="14"/>
        <v>347.81152204919357</v>
      </c>
      <c r="H52" s="27">
        <f t="shared" si="14"/>
        <v>149.4588491681989</v>
      </c>
      <c r="I52" s="27">
        <f t="shared" si="14"/>
        <v>291.60421867034495</v>
      </c>
      <c r="J52" s="27">
        <f t="shared" si="14"/>
        <v>316.20959021597344</v>
      </c>
      <c r="K52" s="27">
        <f t="shared" si="14"/>
        <v>307.45651103295074</v>
      </c>
      <c r="L52" s="27">
        <f t="shared" si="14"/>
        <v>304.31052231684066</v>
      </c>
      <c r="M52" s="27">
        <f t="shared" si="14"/>
        <v>338.47187795806946</v>
      </c>
      <c r="N52" s="27">
        <f t="shared" si="14"/>
        <v>431.63884775384952</v>
      </c>
      <c r="O52" s="27">
        <f t="shared" si="14"/>
        <v>371.72298119772034</v>
      </c>
      <c r="P52" s="27">
        <f t="shared" si="14"/>
        <v>442.09570476116119</v>
      </c>
      <c r="Q52" s="27">
        <f t="shared" si="14"/>
        <v>461.04471712906474</v>
      </c>
      <c r="R52" s="27">
        <f t="shared" si="14"/>
        <v>483.31269060242141</v>
      </c>
      <c r="S52" s="27">
        <f t="shared" si="14"/>
        <v>492.37941986475204</v>
      </c>
      <c r="T52" s="27">
        <f t="shared" si="14"/>
        <v>507.66710856614111</v>
      </c>
      <c r="U52" s="27">
        <f t="shared" si="14"/>
        <v>427.23395291950709</v>
      </c>
      <c r="V52" s="27">
        <f t="shared" si="14"/>
        <v>501.17195415664719</v>
      </c>
      <c r="W52" s="27">
        <f t="shared" si="14"/>
        <v>544.74200488439305</v>
      </c>
      <c r="X52" s="27">
        <f t="shared" si="14"/>
        <v>493.99848338673576</v>
      </c>
    </row>
    <row r="53" spans="1:24" ht="11.25" customHeight="1" x14ac:dyDescent="0.2">
      <c r="A53" s="29" t="s">
        <v>116</v>
      </c>
      <c r="B53" s="7" t="s">
        <v>117</v>
      </c>
      <c r="C53" s="8">
        <v>232.73294082243834</v>
      </c>
      <c r="D53" s="8">
        <v>278.94681516712905</v>
      </c>
      <c r="E53" s="8">
        <v>270.62531588117793</v>
      </c>
      <c r="F53" s="8">
        <v>254.15899051805337</v>
      </c>
      <c r="G53" s="8">
        <v>347.81152204919357</v>
      </c>
      <c r="H53" s="8">
        <v>149.4588491681989</v>
      </c>
      <c r="I53" s="8">
        <v>291.60421867034495</v>
      </c>
      <c r="J53" s="8">
        <v>316.20959021597344</v>
      </c>
      <c r="K53" s="8">
        <v>307.45651103295074</v>
      </c>
      <c r="L53" s="8">
        <v>304.31052231684066</v>
      </c>
      <c r="M53" s="8">
        <v>338.47187795806946</v>
      </c>
      <c r="N53" s="8">
        <v>431.63884775384952</v>
      </c>
      <c r="O53" s="8">
        <v>371.72298119772034</v>
      </c>
      <c r="P53" s="8">
        <v>442.09570476116119</v>
      </c>
      <c r="Q53" s="8">
        <v>461.04471712906474</v>
      </c>
      <c r="R53" s="8">
        <v>483.31269060242141</v>
      </c>
      <c r="S53" s="8">
        <v>492.37941986475204</v>
      </c>
      <c r="T53" s="8">
        <v>507.66710856614111</v>
      </c>
      <c r="U53" s="8">
        <v>427.23395291950709</v>
      </c>
      <c r="V53" s="8">
        <v>501.17195415664719</v>
      </c>
      <c r="W53" s="8">
        <v>544.74200488439305</v>
      </c>
      <c r="X53" s="8">
        <v>493.99848338673576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0.46516414712382825</v>
      </c>
      <c r="F61" s="49">
        <f t="shared" si="15"/>
        <v>3.7369526291063417</v>
      </c>
      <c r="G61" s="49">
        <f t="shared" si="15"/>
        <v>4.0825636046646965</v>
      </c>
      <c r="H61" s="49">
        <f t="shared" si="15"/>
        <v>91.501356011478521</v>
      </c>
      <c r="I61" s="49">
        <f t="shared" si="15"/>
        <v>142.15483564849885</v>
      </c>
      <c r="J61" s="49">
        <f t="shared" si="15"/>
        <v>171.82073214652067</v>
      </c>
      <c r="K61" s="49">
        <f t="shared" si="15"/>
        <v>193.60873679011229</v>
      </c>
      <c r="L61" s="49">
        <f t="shared" si="15"/>
        <v>174.64150363505598</v>
      </c>
      <c r="M61" s="49">
        <f t="shared" si="15"/>
        <v>173.85311451713707</v>
      </c>
      <c r="N61" s="49">
        <f t="shared" si="15"/>
        <v>194.99558309283191</v>
      </c>
      <c r="O61" s="49">
        <f t="shared" si="15"/>
        <v>197.81941686707222</v>
      </c>
      <c r="P61" s="49">
        <f t="shared" si="15"/>
        <v>185.77101073623754</v>
      </c>
      <c r="Q61" s="49">
        <f t="shared" si="15"/>
        <v>194.31931593386795</v>
      </c>
      <c r="R61" s="49">
        <f t="shared" si="15"/>
        <v>242.515395025163</v>
      </c>
      <c r="S61" s="49">
        <f t="shared" si="15"/>
        <v>203.44221355162094</v>
      </c>
      <c r="T61" s="49">
        <f t="shared" si="15"/>
        <v>184.37488513226981</v>
      </c>
      <c r="U61" s="49">
        <f t="shared" si="15"/>
        <v>99.583036660808133</v>
      </c>
      <c r="V61" s="49">
        <f t="shared" si="15"/>
        <v>114.22576320008281</v>
      </c>
      <c r="W61" s="49">
        <f t="shared" si="15"/>
        <v>127.98008659059616</v>
      </c>
      <c r="X61" s="49">
        <f t="shared" si="15"/>
        <v>145.25532559464071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0.46516414712382825</v>
      </c>
      <c r="F62" s="52">
        <v>3.7369526291063417</v>
      </c>
      <c r="G62" s="52">
        <v>4.0825636046646965</v>
      </c>
      <c r="H62" s="52">
        <v>91.495038962589291</v>
      </c>
      <c r="I62" s="52">
        <v>142.12179140032097</v>
      </c>
      <c r="J62" s="52">
        <v>171.78388567775133</v>
      </c>
      <c r="K62" s="52">
        <v>193.54536519396174</v>
      </c>
      <c r="L62" s="52">
        <v>174.53942417718881</v>
      </c>
      <c r="M62" s="52">
        <v>173.72603531172325</v>
      </c>
      <c r="N62" s="52">
        <v>194.65129317706823</v>
      </c>
      <c r="O62" s="52">
        <v>197.41607474564273</v>
      </c>
      <c r="P62" s="52">
        <v>185.26093808123363</v>
      </c>
      <c r="Q62" s="52">
        <v>193.73300193230526</v>
      </c>
      <c r="R62" s="52">
        <v>241.55334307309775</v>
      </c>
      <c r="S62" s="52">
        <v>202.43798650934485</v>
      </c>
      <c r="T62" s="52">
        <v>183.3649050005713</v>
      </c>
      <c r="U62" s="52">
        <v>98.528247601671254</v>
      </c>
      <c r="V62" s="52">
        <v>113.89080801345339</v>
      </c>
      <c r="W62" s="52">
        <v>127.63935264765483</v>
      </c>
      <c r="X62" s="52">
        <v>144.90988868136407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2.3984480653404062E-2</v>
      </c>
      <c r="L64" s="52">
        <v>4.4170517549724911E-2</v>
      </c>
      <c r="M64" s="52">
        <v>5.5474810249966588E-2</v>
      </c>
      <c r="N64" s="52">
        <v>0.26167677972770154</v>
      </c>
      <c r="O64" s="52">
        <v>0.32174320246808635</v>
      </c>
      <c r="P64" s="52">
        <v>0.46163695005787042</v>
      </c>
      <c r="Q64" s="52">
        <v>0.54025077154562084</v>
      </c>
      <c r="R64" s="52">
        <v>0.60252541341854393</v>
      </c>
      <c r="S64" s="52">
        <v>0.68744797273331526</v>
      </c>
      <c r="T64" s="52">
        <v>0.68274249999846048</v>
      </c>
      <c r="U64" s="52">
        <v>0.76914808985734207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6.3170488892284596E-3</v>
      </c>
      <c r="I69" s="52">
        <v>3.3044248177880632E-2</v>
      </c>
      <c r="J69" s="52">
        <v>3.6846468769337254E-2</v>
      </c>
      <c r="K69" s="52">
        <v>3.9387115497137339E-2</v>
      </c>
      <c r="L69" s="52">
        <v>5.7908940317452452E-2</v>
      </c>
      <c r="M69" s="52">
        <v>7.1604395163859497E-2</v>
      </c>
      <c r="N69" s="52">
        <v>8.2613136035981263E-2</v>
      </c>
      <c r="O69" s="52">
        <v>8.1598918961387074E-2</v>
      </c>
      <c r="P69" s="52">
        <v>4.8435704946036148E-2</v>
      </c>
      <c r="Q69" s="52">
        <v>4.6063230017076559E-2</v>
      </c>
      <c r="R69" s="52">
        <v>0.35952653864670825</v>
      </c>
      <c r="S69" s="52">
        <v>0.3167790695427749</v>
      </c>
      <c r="T69" s="52">
        <v>0.32723763170006021</v>
      </c>
      <c r="U69" s="52">
        <v>0.28564096927953442</v>
      </c>
      <c r="V69" s="52">
        <v>0.33495518662941398</v>
      </c>
      <c r="W69" s="52">
        <v>0.34073394294132614</v>
      </c>
      <c r="X69" s="52">
        <v>0.34543691327663156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204.37381715265354</v>
      </c>
      <c r="D2" s="21">
        <f t="shared" ref="D2:X2" si="0">SUM(D3,D17,D22,D25,D26,D51,D52)</f>
        <v>225.40990630292038</v>
      </c>
      <c r="E2" s="21">
        <f t="shared" si="0"/>
        <v>211.85755695052222</v>
      </c>
      <c r="F2" s="21">
        <f t="shared" si="0"/>
        <v>237.92324343892733</v>
      </c>
      <c r="G2" s="21">
        <f t="shared" si="0"/>
        <v>207.08061850689157</v>
      </c>
      <c r="H2" s="21">
        <f t="shared" si="0"/>
        <v>215.24439500219654</v>
      </c>
      <c r="I2" s="21">
        <f t="shared" si="0"/>
        <v>262.18891415794212</v>
      </c>
      <c r="J2" s="21">
        <f t="shared" si="0"/>
        <v>283.45683645931496</v>
      </c>
      <c r="K2" s="21">
        <f t="shared" si="0"/>
        <v>297.02668678822914</v>
      </c>
      <c r="L2" s="21">
        <f t="shared" si="0"/>
        <v>270.49021382586625</v>
      </c>
      <c r="M2" s="21">
        <f t="shared" si="0"/>
        <v>269.266014652894</v>
      </c>
      <c r="N2" s="21">
        <f t="shared" si="0"/>
        <v>237.21075478047993</v>
      </c>
      <c r="O2" s="21">
        <f t="shared" si="0"/>
        <v>205.67890677415852</v>
      </c>
      <c r="P2" s="21">
        <f t="shared" si="0"/>
        <v>198.20950350689756</v>
      </c>
      <c r="Q2" s="21">
        <f t="shared" si="0"/>
        <v>198.1142821634553</v>
      </c>
      <c r="R2" s="21">
        <f t="shared" si="0"/>
        <v>178.4743403541766</v>
      </c>
      <c r="S2" s="21">
        <f t="shared" si="0"/>
        <v>168.54778788736408</v>
      </c>
      <c r="T2" s="21">
        <f t="shared" si="0"/>
        <v>178.26874363081768</v>
      </c>
      <c r="U2" s="21">
        <f t="shared" si="0"/>
        <v>166.80983365526333</v>
      </c>
      <c r="V2" s="21">
        <f t="shared" si="0"/>
        <v>179.89456346031557</v>
      </c>
      <c r="W2" s="21">
        <f t="shared" si="0"/>
        <v>122.6536656460016</v>
      </c>
      <c r="X2" s="21">
        <f t="shared" si="0"/>
        <v>126.12413328345018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79.16314358508356</v>
      </c>
      <c r="D3" s="24">
        <f t="shared" ref="D3:W3" si="2">SUM(D4,D8,D11)</f>
        <v>84.774955759357098</v>
      </c>
      <c r="E3" s="24">
        <f t="shared" si="2"/>
        <v>65.263672681480045</v>
      </c>
      <c r="F3" s="24">
        <f t="shared" si="2"/>
        <v>65.499206562992043</v>
      </c>
      <c r="G3" s="24">
        <f t="shared" si="2"/>
        <v>53.846952012863021</v>
      </c>
      <c r="H3" s="24">
        <f t="shared" si="2"/>
        <v>65.252652934443034</v>
      </c>
      <c r="I3" s="24">
        <f t="shared" si="2"/>
        <v>101.24372689479816</v>
      </c>
      <c r="J3" s="24">
        <f t="shared" si="2"/>
        <v>111.10439870705521</v>
      </c>
      <c r="K3" s="24">
        <f t="shared" si="2"/>
        <v>111.49615580150146</v>
      </c>
      <c r="L3" s="24">
        <f t="shared" si="2"/>
        <v>84.900143077102157</v>
      </c>
      <c r="M3" s="24">
        <f t="shared" si="2"/>
        <v>64.441187309134719</v>
      </c>
      <c r="N3" s="24">
        <f t="shared" si="2"/>
        <v>52.087619759200848</v>
      </c>
      <c r="O3" s="24">
        <f t="shared" si="2"/>
        <v>51.110770595133197</v>
      </c>
      <c r="P3" s="24">
        <f t="shared" si="2"/>
        <v>41.099859560961711</v>
      </c>
      <c r="Q3" s="24">
        <f t="shared" si="2"/>
        <v>43.804412006407709</v>
      </c>
      <c r="R3" s="24">
        <f t="shared" si="2"/>
        <v>40.423321706604931</v>
      </c>
      <c r="S3" s="24">
        <f t="shared" si="2"/>
        <v>30.484990706476065</v>
      </c>
      <c r="T3" s="24">
        <f t="shared" si="2"/>
        <v>31.70588820839183</v>
      </c>
      <c r="U3" s="24">
        <f t="shared" si="2"/>
        <v>33.807030027418911</v>
      </c>
      <c r="V3" s="24">
        <f t="shared" si="2"/>
        <v>34.18889386680992</v>
      </c>
      <c r="W3" s="24">
        <f t="shared" si="2"/>
        <v>31.556408253922122</v>
      </c>
      <c r="X3" s="24">
        <f t="shared" ref="X3" si="3">SUM(X4,X8,X11)</f>
        <v>22.939596133665784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63.260831466000546</v>
      </c>
      <c r="D4" s="19">
        <f t="shared" ref="D4:W4" si="5">SUM(D5:D7)</f>
        <v>68.608449281206347</v>
      </c>
      <c r="E4" s="19">
        <f t="shared" si="5"/>
        <v>43.110935014728248</v>
      </c>
      <c r="F4" s="19">
        <f t="shared" si="5"/>
        <v>36.229418427269557</v>
      </c>
      <c r="G4" s="19">
        <f t="shared" si="5"/>
        <v>30.037226730059686</v>
      </c>
      <c r="H4" s="19">
        <f t="shared" si="5"/>
        <v>36.66007034076793</v>
      </c>
      <c r="I4" s="19">
        <f t="shared" si="5"/>
        <v>64.251214614196059</v>
      </c>
      <c r="J4" s="19">
        <f t="shared" si="5"/>
        <v>73.50921185189749</v>
      </c>
      <c r="K4" s="19">
        <f t="shared" si="5"/>
        <v>71.237137271958943</v>
      </c>
      <c r="L4" s="19">
        <f t="shared" si="5"/>
        <v>51.828257196835196</v>
      </c>
      <c r="M4" s="19">
        <f t="shared" si="5"/>
        <v>31.670050943984297</v>
      </c>
      <c r="N4" s="19">
        <f t="shared" si="5"/>
        <v>20.098143821817978</v>
      </c>
      <c r="O4" s="19">
        <f t="shared" si="5"/>
        <v>20.466182586081349</v>
      </c>
      <c r="P4" s="19">
        <f t="shared" si="5"/>
        <v>14.620191777489927</v>
      </c>
      <c r="Q4" s="19">
        <f t="shared" si="5"/>
        <v>12.25260346049903</v>
      </c>
      <c r="R4" s="19">
        <f t="shared" si="5"/>
        <v>12.581278332350097</v>
      </c>
      <c r="S4" s="19">
        <f t="shared" si="5"/>
        <v>7.6518618431705585</v>
      </c>
      <c r="T4" s="19">
        <f t="shared" si="5"/>
        <v>9.2500757859079332</v>
      </c>
      <c r="U4" s="19">
        <f t="shared" si="5"/>
        <v>10.611016269267866</v>
      </c>
      <c r="V4" s="19">
        <f t="shared" si="5"/>
        <v>12.616423007787487</v>
      </c>
      <c r="W4" s="19">
        <f t="shared" si="5"/>
        <v>20.105825415018128</v>
      </c>
      <c r="X4" s="19">
        <f t="shared" ref="X4" si="6">SUM(X5:X7)</f>
        <v>11.963288817715545</v>
      </c>
    </row>
    <row r="5" spans="1:24" ht="11.25" customHeight="1" x14ac:dyDescent="0.2">
      <c r="A5" s="28" t="s">
        <v>4</v>
      </c>
      <c r="B5" s="7" t="s">
        <v>5</v>
      </c>
      <c r="C5" s="8">
        <v>0.76016316920932614</v>
      </c>
      <c r="D5" s="8">
        <v>0.43476586059396777</v>
      </c>
      <c r="E5" s="8">
        <v>2.5080400073433617</v>
      </c>
      <c r="F5" s="8">
        <v>1.0320399687672146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4.0030558126308777E-2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62.500668296791218</v>
      </c>
      <c r="D7" s="8">
        <v>68.173683420612377</v>
      </c>
      <c r="E7" s="8">
        <v>40.602895007384888</v>
      </c>
      <c r="F7" s="8">
        <v>35.197378458502342</v>
      </c>
      <c r="G7" s="8">
        <v>30.037226730059686</v>
      </c>
      <c r="H7" s="8">
        <v>36.66007034076793</v>
      </c>
      <c r="I7" s="8">
        <v>64.251214614196059</v>
      </c>
      <c r="J7" s="8">
        <v>73.50921185189749</v>
      </c>
      <c r="K7" s="8">
        <v>71.237137271958943</v>
      </c>
      <c r="L7" s="8">
        <v>51.828257196835196</v>
      </c>
      <c r="M7" s="8">
        <v>31.670050943984297</v>
      </c>
      <c r="N7" s="8">
        <v>20.098143821817978</v>
      </c>
      <c r="O7" s="8">
        <v>20.466182586081349</v>
      </c>
      <c r="P7" s="8">
        <v>14.580161219363617</v>
      </c>
      <c r="Q7" s="8">
        <v>12.25260346049903</v>
      </c>
      <c r="R7" s="8">
        <v>12.581278332350097</v>
      </c>
      <c r="S7" s="8">
        <v>7.6518618431705585</v>
      </c>
      <c r="T7" s="8">
        <v>9.2500757859079332</v>
      </c>
      <c r="U7" s="8">
        <v>10.611016269267866</v>
      </c>
      <c r="V7" s="8">
        <v>12.616423007787487</v>
      </c>
      <c r="W7" s="8">
        <v>20.105825415018128</v>
      </c>
      <c r="X7" s="8">
        <v>11.963288817715545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11.619265223710382</v>
      </c>
      <c r="D8" s="19">
        <f t="shared" si="7"/>
        <v>15.18636925467783</v>
      </c>
      <c r="E8" s="19">
        <f t="shared" si="7"/>
        <v>19.773433285570409</v>
      </c>
      <c r="F8" s="19">
        <f t="shared" si="7"/>
        <v>27.129782023465634</v>
      </c>
      <c r="G8" s="19">
        <f t="shared" si="7"/>
        <v>21.51104526471509</v>
      </c>
      <c r="H8" s="19">
        <f t="shared" si="7"/>
        <v>22.074639082485938</v>
      </c>
      <c r="I8" s="19">
        <f t="shared" si="7"/>
        <v>28.676526989800234</v>
      </c>
      <c r="J8" s="19">
        <f t="shared" si="7"/>
        <v>31.419847232755515</v>
      </c>
      <c r="K8" s="19">
        <f t="shared" si="7"/>
        <v>32.921044379654148</v>
      </c>
      <c r="L8" s="19">
        <f t="shared" si="7"/>
        <v>31.845523706760797</v>
      </c>
      <c r="M8" s="19">
        <f t="shared" si="7"/>
        <v>32.68328695404815</v>
      </c>
      <c r="N8" s="19">
        <f t="shared" si="7"/>
        <v>31.648750940484984</v>
      </c>
      <c r="O8" s="19">
        <f t="shared" si="7"/>
        <v>30.58049622353991</v>
      </c>
      <c r="P8" s="19">
        <f t="shared" si="7"/>
        <v>26.385274137280458</v>
      </c>
      <c r="Q8" s="19">
        <f t="shared" si="7"/>
        <v>31.486995506325549</v>
      </c>
      <c r="R8" s="19">
        <f t="shared" si="7"/>
        <v>27.835261735981007</v>
      </c>
      <c r="S8" s="19">
        <f t="shared" si="7"/>
        <v>22.829382003320482</v>
      </c>
      <c r="T8" s="19">
        <f t="shared" si="7"/>
        <v>22.432153657714792</v>
      </c>
      <c r="U8" s="19">
        <f t="shared" si="7"/>
        <v>23.171245312349154</v>
      </c>
      <c r="V8" s="19">
        <f t="shared" si="7"/>
        <v>21.572470859022431</v>
      </c>
      <c r="W8" s="19">
        <f t="shared" si="7"/>
        <v>11.437567543819563</v>
      </c>
      <c r="X8" s="19">
        <f t="shared" si="7"/>
        <v>10.972244544180318</v>
      </c>
    </row>
    <row r="9" spans="1:24" ht="11.25" customHeight="1" x14ac:dyDescent="0.2">
      <c r="A9" s="28" t="s">
        <v>10</v>
      </c>
      <c r="B9" s="7" t="s">
        <v>11</v>
      </c>
      <c r="C9" s="8">
        <v>11.462829212386483</v>
      </c>
      <c r="D9" s="8">
        <v>15.18636925467783</v>
      </c>
      <c r="E9" s="8">
        <v>19.773433285570409</v>
      </c>
      <c r="F9" s="8">
        <v>27.129782023465634</v>
      </c>
      <c r="G9" s="8">
        <v>21.046117028551748</v>
      </c>
      <c r="H9" s="8">
        <v>21.339912595782867</v>
      </c>
      <c r="I9" s="8">
        <v>27.576828128640983</v>
      </c>
      <c r="J9" s="8">
        <v>30.488590522807073</v>
      </c>
      <c r="K9" s="8">
        <v>31.93304414594277</v>
      </c>
      <c r="L9" s="8">
        <v>30.955422358071456</v>
      </c>
      <c r="M9" s="8">
        <v>31.140246893337647</v>
      </c>
      <c r="N9" s="8">
        <v>29.246091058370979</v>
      </c>
      <c r="O9" s="8">
        <v>28.633181955634658</v>
      </c>
      <c r="P9" s="8">
        <v>25.145533382502535</v>
      </c>
      <c r="Q9" s="8">
        <v>30.467260388866201</v>
      </c>
      <c r="R9" s="8">
        <v>26.386214146646385</v>
      </c>
      <c r="S9" s="8">
        <v>21.681500518136279</v>
      </c>
      <c r="T9" s="8">
        <v>21.175031167377664</v>
      </c>
      <c r="U9" s="8">
        <v>21.251390784539712</v>
      </c>
      <c r="V9" s="8">
        <v>21.48515869152908</v>
      </c>
      <c r="W9" s="8">
        <v>11.177440640857791</v>
      </c>
      <c r="X9" s="8">
        <v>10.434317512753882</v>
      </c>
    </row>
    <row r="10" spans="1:24" ht="11.25" customHeight="1" x14ac:dyDescent="0.2">
      <c r="A10" s="28" t="s">
        <v>12</v>
      </c>
      <c r="B10" s="7" t="s">
        <v>13</v>
      </c>
      <c r="C10" s="8">
        <v>0.15643601132389862</v>
      </c>
      <c r="D10" s="8">
        <v>0</v>
      </c>
      <c r="E10" s="8">
        <v>0</v>
      </c>
      <c r="F10" s="8">
        <v>0</v>
      </c>
      <c r="G10" s="8">
        <v>0.46492823616334272</v>
      </c>
      <c r="H10" s="8">
        <v>0.73472648670307172</v>
      </c>
      <c r="I10" s="8">
        <v>1.0996988611592522</v>
      </c>
      <c r="J10" s="8">
        <v>0.93125670994844156</v>
      </c>
      <c r="K10" s="8">
        <v>0.98800023371137735</v>
      </c>
      <c r="L10" s="8">
        <v>0.89010134868934199</v>
      </c>
      <c r="M10" s="8">
        <v>1.5430400607105015</v>
      </c>
      <c r="N10" s="8">
        <v>2.4026598821140039</v>
      </c>
      <c r="O10" s="8">
        <v>1.9473142679052531</v>
      </c>
      <c r="P10" s="8">
        <v>1.2397407547779242</v>
      </c>
      <c r="Q10" s="8">
        <v>1.019735117459349</v>
      </c>
      <c r="R10" s="8">
        <v>1.449047589334622</v>
      </c>
      <c r="S10" s="8">
        <v>1.1478814851842047</v>
      </c>
      <c r="T10" s="8">
        <v>1.2571224903371281</v>
      </c>
      <c r="U10" s="8">
        <v>1.9198545278094428</v>
      </c>
      <c r="V10" s="8">
        <v>8.7312167493351453E-2</v>
      </c>
      <c r="W10" s="8">
        <v>0.26012690296177271</v>
      </c>
      <c r="X10" s="8">
        <v>0.53792703142643616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4.2830468953726299</v>
      </c>
      <c r="D11" s="19">
        <f t="shared" si="8"/>
        <v>0.98013722347292831</v>
      </c>
      <c r="E11" s="19">
        <f t="shared" si="8"/>
        <v>2.3793043811813854</v>
      </c>
      <c r="F11" s="19">
        <f t="shared" si="8"/>
        <v>2.1400061122568506</v>
      </c>
      <c r="G11" s="19">
        <f t="shared" si="8"/>
        <v>2.2986800180882385</v>
      </c>
      <c r="H11" s="19">
        <f t="shared" si="8"/>
        <v>6.5179435111891602</v>
      </c>
      <c r="I11" s="19">
        <f t="shared" si="8"/>
        <v>8.3159852908018603</v>
      </c>
      <c r="J11" s="19">
        <f t="shared" si="8"/>
        <v>6.1753396224022055</v>
      </c>
      <c r="K11" s="19">
        <f t="shared" si="8"/>
        <v>7.3379741498883657</v>
      </c>
      <c r="L11" s="19">
        <f t="shared" si="8"/>
        <v>1.2263621735061558</v>
      </c>
      <c r="M11" s="19">
        <f t="shared" si="8"/>
        <v>8.7849411102274538E-2</v>
      </c>
      <c r="N11" s="19">
        <f t="shared" si="8"/>
        <v>0.34072499689789154</v>
      </c>
      <c r="O11" s="19">
        <f t="shared" si="8"/>
        <v>6.4091785511940905E-2</v>
      </c>
      <c r="P11" s="19">
        <f t="shared" si="8"/>
        <v>9.4393646191329672E-2</v>
      </c>
      <c r="Q11" s="19">
        <f t="shared" si="8"/>
        <v>6.4813039583132018E-2</v>
      </c>
      <c r="R11" s="19">
        <f t="shared" si="8"/>
        <v>6.7816382738292184E-3</v>
      </c>
      <c r="S11" s="19">
        <f t="shared" si="8"/>
        <v>3.7468599850244981E-3</v>
      </c>
      <c r="T11" s="19">
        <f t="shared" si="8"/>
        <v>2.3658764769106111E-2</v>
      </c>
      <c r="U11" s="19">
        <f t="shared" si="8"/>
        <v>2.4768445801886755E-2</v>
      </c>
      <c r="V11" s="19">
        <f t="shared" si="8"/>
        <v>0</v>
      </c>
      <c r="W11" s="19">
        <f t="shared" si="8"/>
        <v>1.3015295084428549E-2</v>
      </c>
      <c r="X11" s="19">
        <f t="shared" si="8"/>
        <v>4.0627717699197423E-3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4.2830468953726299</v>
      </c>
      <c r="D13" s="8">
        <v>0.98013722347292831</v>
      </c>
      <c r="E13" s="8">
        <v>2.3793043811813854</v>
      </c>
      <c r="F13" s="8">
        <v>2.1400061122568506</v>
      </c>
      <c r="G13" s="8">
        <v>2.2986800180882385</v>
      </c>
      <c r="H13" s="8">
        <v>6.5179435111891602</v>
      </c>
      <c r="I13" s="8">
        <v>8.3159852908018603</v>
      </c>
      <c r="J13" s="8">
        <v>6.1753396224022055</v>
      </c>
      <c r="K13" s="8">
        <v>7.3379741498883657</v>
      </c>
      <c r="L13" s="8">
        <v>1.2263621735061558</v>
      </c>
      <c r="M13" s="8">
        <v>8.7849411102274538E-2</v>
      </c>
      <c r="N13" s="8">
        <v>0.34072499689789154</v>
      </c>
      <c r="O13" s="8">
        <v>6.4091785511940905E-2</v>
      </c>
      <c r="P13" s="8">
        <v>9.4393646191329672E-2</v>
      </c>
      <c r="Q13" s="8">
        <v>6.4813039583132018E-2</v>
      </c>
      <c r="R13" s="8">
        <v>6.7816382738292184E-3</v>
      </c>
      <c r="S13" s="8">
        <v>3.7468599850244981E-3</v>
      </c>
      <c r="T13" s="8">
        <v>2.3658764769106111E-2</v>
      </c>
      <c r="U13" s="8">
        <v>2.4768445801886755E-2</v>
      </c>
      <c r="V13" s="8">
        <v>0</v>
      </c>
      <c r="W13" s="8">
        <v>1.3015295084428549E-2</v>
      </c>
      <c r="X13" s="8">
        <v>4.0627717699197423E-3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31.296955814581963</v>
      </c>
      <c r="D26" s="27">
        <f t="shared" si="11"/>
        <v>29.632285022642904</v>
      </c>
      <c r="E26" s="27">
        <f t="shared" si="11"/>
        <v>24.200013635660667</v>
      </c>
      <c r="F26" s="27">
        <f t="shared" si="11"/>
        <v>30.594274179362301</v>
      </c>
      <c r="G26" s="27">
        <f t="shared" si="11"/>
        <v>24.674137671278753</v>
      </c>
      <c r="H26" s="27">
        <f t="shared" si="11"/>
        <v>27.189605674919846</v>
      </c>
      <c r="I26" s="27">
        <f t="shared" si="11"/>
        <v>30.898070078206715</v>
      </c>
      <c r="J26" s="27">
        <f t="shared" si="11"/>
        <v>34.559256344787542</v>
      </c>
      <c r="K26" s="27">
        <f t="shared" si="11"/>
        <v>38.412756786511665</v>
      </c>
      <c r="L26" s="27">
        <f t="shared" si="11"/>
        <v>40.202475613801347</v>
      </c>
      <c r="M26" s="27">
        <f t="shared" si="11"/>
        <v>37.702747620697103</v>
      </c>
      <c r="N26" s="27">
        <f t="shared" si="11"/>
        <v>28.667039160587581</v>
      </c>
      <c r="O26" s="27">
        <f t="shared" si="11"/>
        <v>19.348139051471609</v>
      </c>
      <c r="P26" s="27">
        <f t="shared" si="11"/>
        <v>15.182860870299569</v>
      </c>
      <c r="Q26" s="27">
        <f t="shared" si="11"/>
        <v>12.321837123561597</v>
      </c>
      <c r="R26" s="27">
        <f t="shared" si="11"/>
        <v>14.32252318018298</v>
      </c>
      <c r="S26" s="27">
        <f t="shared" si="11"/>
        <v>13.158122589359985</v>
      </c>
      <c r="T26" s="27">
        <f t="shared" si="11"/>
        <v>11.566553753278656</v>
      </c>
      <c r="U26" s="27">
        <f t="shared" si="11"/>
        <v>8.0436876867609808</v>
      </c>
      <c r="V26" s="27">
        <f t="shared" si="11"/>
        <v>14.396964461014091</v>
      </c>
      <c r="W26" s="27">
        <f t="shared" si="11"/>
        <v>6.7375089374594666</v>
      </c>
      <c r="X26" s="27">
        <f t="shared" si="11"/>
        <v>4.9721242084113859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31.296955814581963</v>
      </c>
      <c r="D33" s="19">
        <f t="shared" si="13"/>
        <v>29.632285022642904</v>
      </c>
      <c r="E33" s="19">
        <f t="shared" si="13"/>
        <v>24.200013635660667</v>
      </c>
      <c r="F33" s="19">
        <f t="shared" si="13"/>
        <v>30.594274179362301</v>
      </c>
      <c r="G33" s="19">
        <f t="shared" si="13"/>
        <v>24.674137671278753</v>
      </c>
      <c r="H33" s="19">
        <f t="shared" si="13"/>
        <v>27.189605674919846</v>
      </c>
      <c r="I33" s="19">
        <f t="shared" si="13"/>
        <v>30.898070078206715</v>
      </c>
      <c r="J33" s="19">
        <f t="shared" si="13"/>
        <v>34.559256344787542</v>
      </c>
      <c r="K33" s="19">
        <f t="shared" si="13"/>
        <v>38.412756786511665</v>
      </c>
      <c r="L33" s="19">
        <f t="shared" si="13"/>
        <v>40.202475613801347</v>
      </c>
      <c r="M33" s="19">
        <f t="shared" si="13"/>
        <v>37.702747620697103</v>
      </c>
      <c r="N33" s="19">
        <f t="shared" si="13"/>
        <v>28.667039160587581</v>
      </c>
      <c r="O33" s="19">
        <f t="shared" si="13"/>
        <v>19.348139051471609</v>
      </c>
      <c r="P33" s="19">
        <f t="shared" si="13"/>
        <v>15.182860870299569</v>
      </c>
      <c r="Q33" s="19">
        <f t="shared" si="13"/>
        <v>12.321837123561597</v>
      </c>
      <c r="R33" s="19">
        <f t="shared" si="13"/>
        <v>14.32252318018298</v>
      </c>
      <c r="S33" s="19">
        <f t="shared" si="13"/>
        <v>13.158122589359985</v>
      </c>
      <c r="T33" s="19">
        <f t="shared" si="13"/>
        <v>11.566553753278656</v>
      </c>
      <c r="U33" s="19">
        <f t="shared" si="13"/>
        <v>8.0436876867609808</v>
      </c>
      <c r="V33" s="19">
        <f t="shared" si="13"/>
        <v>14.396964461014091</v>
      </c>
      <c r="W33" s="19">
        <f t="shared" si="13"/>
        <v>6.7375089374594666</v>
      </c>
      <c r="X33" s="19">
        <f t="shared" si="13"/>
        <v>4.9721242084113859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6.2840014462926801</v>
      </c>
      <c r="D36" s="8">
        <v>6.7106646575684801</v>
      </c>
      <c r="E36" s="8">
        <v>4.6544315043303426</v>
      </c>
      <c r="F36" s="8">
        <v>5.7562982174745221</v>
      </c>
      <c r="G36" s="8">
        <v>0.89935665585852742</v>
      </c>
      <c r="H36" s="8">
        <v>1.500955502294667</v>
      </c>
      <c r="I36" s="8">
        <v>2.2423359295747951</v>
      </c>
      <c r="J36" s="8">
        <v>3.1875018114211175</v>
      </c>
      <c r="K36" s="8">
        <v>4.4642426297730635</v>
      </c>
      <c r="L36" s="8">
        <v>5.4024447825148298</v>
      </c>
      <c r="M36" s="8">
        <v>6.080548011828248</v>
      </c>
      <c r="N36" s="8">
        <v>4.8771962324035885</v>
      </c>
      <c r="O36" s="8">
        <v>4.8885082447650099</v>
      </c>
      <c r="P36" s="8">
        <v>1.1222955859164911</v>
      </c>
      <c r="Q36" s="8">
        <v>1.0785152972283341</v>
      </c>
      <c r="R36" s="8">
        <v>0.76334207945710786</v>
      </c>
      <c r="S36" s="8">
        <v>0.74322662445955046</v>
      </c>
      <c r="T36" s="8">
        <v>0.73468674106427412</v>
      </c>
      <c r="U36" s="8">
        <v>0.66431003652121068</v>
      </c>
      <c r="V36" s="8">
        <v>0.41085939451509979</v>
      </c>
      <c r="W36" s="8">
        <v>0.30682780192848841</v>
      </c>
      <c r="X36" s="8">
        <v>0.27113452860323889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1.3756284926115387</v>
      </c>
      <c r="D43" s="8">
        <v>3.1466677802674297</v>
      </c>
      <c r="E43" s="8">
        <v>1.5272394128745383</v>
      </c>
      <c r="F43" s="8">
        <v>2.2894908261063729</v>
      </c>
      <c r="G43" s="8">
        <v>2.9495233740587681</v>
      </c>
      <c r="H43" s="8">
        <v>3.1639086191956611</v>
      </c>
      <c r="I43" s="8">
        <v>3.8403642178335815</v>
      </c>
      <c r="J43" s="8">
        <v>3.5458626785476954</v>
      </c>
      <c r="K43" s="8">
        <v>4.389403670063432</v>
      </c>
      <c r="L43" s="8">
        <v>4.1554004927085648</v>
      </c>
      <c r="M43" s="8">
        <v>4.6097665258279541</v>
      </c>
      <c r="N43" s="8">
        <v>3.8754219118758755</v>
      </c>
      <c r="O43" s="8">
        <v>4.5670623908780819</v>
      </c>
      <c r="P43" s="8">
        <v>1.5818982056435</v>
      </c>
      <c r="Q43" s="8">
        <v>1.1859893766856304</v>
      </c>
      <c r="R43" s="8">
        <v>2.3129104298209997</v>
      </c>
      <c r="S43" s="8">
        <v>2.4020908583936116</v>
      </c>
      <c r="T43" s="8">
        <v>2.7073458290044621</v>
      </c>
      <c r="U43" s="8">
        <v>3.9060930681254029</v>
      </c>
      <c r="V43" s="8">
        <v>4.7989292022007977</v>
      </c>
      <c r="W43" s="8">
        <v>3.1971519755001867</v>
      </c>
      <c r="X43" s="8">
        <v>1.9510904194737873</v>
      </c>
    </row>
    <row r="44" spans="1:24" ht="11.25" customHeight="1" x14ac:dyDescent="0.2">
      <c r="A44" s="28" t="s">
        <v>74</v>
      </c>
      <c r="B44" s="7" t="s">
        <v>75</v>
      </c>
      <c r="C44" s="8">
        <v>23.637325875677746</v>
      </c>
      <c r="D44" s="8">
        <v>19.774952584806993</v>
      </c>
      <c r="E44" s="8">
        <v>18.018342718455788</v>
      </c>
      <c r="F44" s="8">
        <v>22.548485135781409</v>
      </c>
      <c r="G44" s="8">
        <v>20.825257641361457</v>
      </c>
      <c r="H44" s="8">
        <v>22.524741553429518</v>
      </c>
      <c r="I44" s="8">
        <v>24.815369930798337</v>
      </c>
      <c r="J44" s="8">
        <v>27.825891854818728</v>
      </c>
      <c r="K44" s="8">
        <v>29.559110486675166</v>
      </c>
      <c r="L44" s="8">
        <v>30.644630338577954</v>
      </c>
      <c r="M44" s="8">
        <v>27.0124330830409</v>
      </c>
      <c r="N44" s="8">
        <v>19.914421016308118</v>
      </c>
      <c r="O44" s="8">
        <v>9.8925684158285172</v>
      </c>
      <c r="P44" s="8">
        <v>12.478667078739578</v>
      </c>
      <c r="Q44" s="8">
        <v>10.057332449647634</v>
      </c>
      <c r="R44" s="8">
        <v>11.246270670904872</v>
      </c>
      <c r="S44" s="8">
        <v>10.012805106506823</v>
      </c>
      <c r="T44" s="8">
        <v>8.1245211832099198</v>
      </c>
      <c r="U44" s="8">
        <v>3.473284582114367</v>
      </c>
      <c r="V44" s="8">
        <v>9.1871758642981938</v>
      </c>
      <c r="W44" s="8">
        <v>3.2335291600307916</v>
      </c>
      <c r="X44" s="8">
        <v>2.7498992603343599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93.913717752988035</v>
      </c>
      <c r="D51" s="27">
        <v>111.00266552092036</v>
      </c>
      <c r="E51" s="27">
        <v>122.3938706333815</v>
      </c>
      <c r="F51" s="27">
        <v>141.82976269657297</v>
      </c>
      <c r="G51" s="27">
        <v>128.5595288227498</v>
      </c>
      <c r="H51" s="27">
        <v>122.80213639283366</v>
      </c>
      <c r="I51" s="27">
        <v>130.04711718493726</v>
      </c>
      <c r="J51" s="27">
        <v>137.79318140747222</v>
      </c>
      <c r="K51" s="27">
        <v>147.11777420021602</v>
      </c>
      <c r="L51" s="27">
        <v>145.38759513496277</v>
      </c>
      <c r="M51" s="27">
        <v>167.12207972306214</v>
      </c>
      <c r="N51" s="27">
        <v>156.45609586069151</v>
      </c>
      <c r="O51" s="27">
        <v>135.21999712755371</v>
      </c>
      <c r="P51" s="27">
        <v>141.92678307563628</v>
      </c>
      <c r="Q51" s="27">
        <v>141.98803303348598</v>
      </c>
      <c r="R51" s="27">
        <v>123.72849546738871</v>
      </c>
      <c r="S51" s="27">
        <v>124.90467459152804</v>
      </c>
      <c r="T51" s="27">
        <v>134.99630166914719</v>
      </c>
      <c r="U51" s="27">
        <v>124.95911594108345</v>
      </c>
      <c r="V51" s="27">
        <v>131.30870513249155</v>
      </c>
      <c r="W51" s="27">
        <v>84.359748454620004</v>
      </c>
      <c r="X51" s="27">
        <v>98.212412941373003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2.4318636147319943E-3</v>
      </c>
      <c r="I61" s="49">
        <f t="shared" si="15"/>
        <v>1.2874403248148985E-2</v>
      </c>
      <c r="J61" s="49">
        <f t="shared" si="15"/>
        <v>1.4337204796166257E-2</v>
      </c>
      <c r="K61" s="49">
        <f t="shared" si="15"/>
        <v>2.9008741319599296E-2</v>
      </c>
      <c r="L61" s="49">
        <f t="shared" si="15"/>
        <v>5.0230942172936749E-2</v>
      </c>
      <c r="M61" s="49">
        <f t="shared" si="15"/>
        <v>6.4980262692526533E-2</v>
      </c>
      <c r="N61" s="49">
        <f t="shared" si="15"/>
        <v>0.14201646541277957</v>
      </c>
      <c r="O61" s="49">
        <f t="shared" si="15"/>
        <v>0.16282910239037285</v>
      </c>
      <c r="P61" s="49">
        <f t="shared" si="15"/>
        <v>0.17468202956138629</v>
      </c>
      <c r="Q61" s="49">
        <f t="shared" si="15"/>
        <v>0.19964138415519012</v>
      </c>
      <c r="R61" s="49">
        <f t="shared" si="15"/>
        <v>0.28572163199911516</v>
      </c>
      <c r="S61" s="49">
        <f t="shared" si="15"/>
        <v>0.30615752144027186</v>
      </c>
      <c r="T61" s="49">
        <f t="shared" si="15"/>
        <v>0.32790268563517133</v>
      </c>
      <c r="U61" s="49">
        <f t="shared" si="15"/>
        <v>0.37472728935038269</v>
      </c>
      <c r="V61" s="49">
        <f t="shared" si="15"/>
        <v>0.10614338821492494</v>
      </c>
      <c r="W61" s="49">
        <f t="shared" si="15"/>
        <v>5.5729882916855052E-2</v>
      </c>
      <c r="X61" s="49">
        <f t="shared" si="15"/>
        <v>6.0497353647925772E-2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1.0979044828013033E-2</v>
      </c>
      <c r="L64" s="52">
        <v>2.1735290911084757E-2</v>
      </c>
      <c r="M64" s="52">
        <v>2.8366306911679007E-2</v>
      </c>
      <c r="N64" s="52">
        <v>0.10793929661022825</v>
      </c>
      <c r="O64" s="52">
        <v>0.12988764147025253</v>
      </c>
      <c r="P64" s="52">
        <v>0.15809449607922918</v>
      </c>
      <c r="Q64" s="52">
        <v>0.1839567391104569</v>
      </c>
      <c r="R64" s="52">
        <v>0.17894516410815559</v>
      </c>
      <c r="S64" s="52">
        <v>0.20958145776889761</v>
      </c>
      <c r="T64" s="52">
        <v>0.22166089442796319</v>
      </c>
      <c r="U64" s="52">
        <v>0.27324968563583185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2.4318636147319943E-3</v>
      </c>
      <c r="I69" s="52">
        <v>1.2874403248148985E-2</v>
      </c>
      <c r="J69" s="52">
        <v>1.4337204796166257E-2</v>
      </c>
      <c r="K69" s="52">
        <v>1.8029696491586263E-2</v>
      </c>
      <c r="L69" s="52">
        <v>2.8495651261851995E-2</v>
      </c>
      <c r="M69" s="52">
        <v>3.6613955780847529E-2</v>
      </c>
      <c r="N69" s="52">
        <v>3.4077168802551315E-2</v>
      </c>
      <c r="O69" s="52">
        <v>3.2941460920120326E-2</v>
      </c>
      <c r="P69" s="52">
        <v>1.6587533482157097E-2</v>
      </c>
      <c r="Q69" s="52">
        <v>1.5684645044733218E-2</v>
      </c>
      <c r="R69" s="52">
        <v>0.10677646789095956</v>
      </c>
      <c r="S69" s="52">
        <v>9.6576063671374238E-2</v>
      </c>
      <c r="T69" s="52">
        <v>0.10624179120720811</v>
      </c>
      <c r="U69" s="52">
        <v>0.10147760371455082</v>
      </c>
      <c r="V69" s="52">
        <v>0.10614338821492494</v>
      </c>
      <c r="W69" s="52">
        <v>5.5729882916855052E-2</v>
      </c>
      <c r="X69" s="52">
        <v>6.0497353647925772E-2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1529.4170150514524</v>
      </c>
      <c r="D2" s="21">
        <f t="shared" ref="D2:X2" si="0">SUM(D3,D17,D22,D25,D26,D51,D52)</f>
        <v>1603.3274520355678</v>
      </c>
      <c r="E2" s="21">
        <f t="shared" si="0"/>
        <v>1623.4211682257355</v>
      </c>
      <c r="F2" s="21">
        <f t="shared" si="0"/>
        <v>1785.0995461081366</v>
      </c>
      <c r="G2" s="21">
        <f t="shared" si="0"/>
        <v>1606.4813524115141</v>
      </c>
      <c r="H2" s="21">
        <f t="shared" si="0"/>
        <v>1576.0970968601162</v>
      </c>
      <c r="I2" s="21">
        <f t="shared" si="0"/>
        <v>1582.0008500399917</v>
      </c>
      <c r="J2" s="21">
        <f t="shared" si="0"/>
        <v>1520.488583563261</v>
      </c>
      <c r="K2" s="21">
        <f t="shared" si="0"/>
        <v>1520.8023316802687</v>
      </c>
      <c r="L2" s="21">
        <f t="shared" si="0"/>
        <v>1559.2370283627179</v>
      </c>
      <c r="M2" s="21">
        <f t="shared" si="0"/>
        <v>1676.8180365974449</v>
      </c>
      <c r="N2" s="21">
        <f t="shared" si="0"/>
        <v>1620.3512346064365</v>
      </c>
      <c r="O2" s="21">
        <f t="shared" si="0"/>
        <v>1535.2738222560915</v>
      </c>
      <c r="P2" s="21">
        <f t="shared" si="0"/>
        <v>1570.6127554118034</v>
      </c>
      <c r="Q2" s="21">
        <f t="shared" si="0"/>
        <v>1468.1440293146698</v>
      </c>
      <c r="R2" s="21">
        <f t="shared" si="0"/>
        <v>1567.6908019528305</v>
      </c>
      <c r="S2" s="21">
        <f t="shared" si="0"/>
        <v>1660.0560148462066</v>
      </c>
      <c r="T2" s="21">
        <f t="shared" si="0"/>
        <v>1472.6838892641401</v>
      </c>
      <c r="U2" s="21">
        <f t="shared" si="0"/>
        <v>1633.8254445962191</v>
      </c>
      <c r="V2" s="21">
        <f t="shared" si="0"/>
        <v>1623.7431566588198</v>
      </c>
      <c r="W2" s="21">
        <f t="shared" si="0"/>
        <v>1483.9743202974123</v>
      </c>
      <c r="X2" s="21">
        <f t="shared" si="0"/>
        <v>1562.5133741524849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293.20686841145215</v>
      </c>
      <c r="D3" s="24">
        <f t="shared" ref="D3:W3" si="2">SUM(D4,D8,D11)</f>
        <v>256.64380335556768</v>
      </c>
      <c r="E3" s="24">
        <f t="shared" si="2"/>
        <v>330.69473102573522</v>
      </c>
      <c r="F3" s="24">
        <f t="shared" si="2"/>
        <v>297.92628658813635</v>
      </c>
      <c r="G3" s="24">
        <f t="shared" si="2"/>
        <v>302.53596053151404</v>
      </c>
      <c r="H3" s="24">
        <f t="shared" si="2"/>
        <v>295.64909182011644</v>
      </c>
      <c r="I3" s="24">
        <f t="shared" si="2"/>
        <v>328.9208992799916</v>
      </c>
      <c r="J3" s="24">
        <f t="shared" si="2"/>
        <v>277.67370592326097</v>
      </c>
      <c r="K3" s="24">
        <f t="shared" si="2"/>
        <v>220.0804176002687</v>
      </c>
      <c r="L3" s="24">
        <f t="shared" si="2"/>
        <v>244.44575808271782</v>
      </c>
      <c r="M3" s="24">
        <f t="shared" si="2"/>
        <v>240.43415775744484</v>
      </c>
      <c r="N3" s="24">
        <f t="shared" si="2"/>
        <v>260.63451240643633</v>
      </c>
      <c r="O3" s="24">
        <f t="shared" si="2"/>
        <v>273.26078361609171</v>
      </c>
      <c r="P3" s="24">
        <f t="shared" si="2"/>
        <v>292.04992349180338</v>
      </c>
      <c r="Q3" s="24">
        <f t="shared" si="2"/>
        <v>268.26823015466999</v>
      </c>
      <c r="R3" s="24">
        <f t="shared" si="2"/>
        <v>337.25231607283024</v>
      </c>
      <c r="S3" s="24">
        <f t="shared" si="2"/>
        <v>453.92700596620614</v>
      </c>
      <c r="T3" s="24">
        <f t="shared" si="2"/>
        <v>309.61617454414016</v>
      </c>
      <c r="U3" s="24">
        <f t="shared" si="2"/>
        <v>370.35028899621915</v>
      </c>
      <c r="V3" s="24">
        <f t="shared" si="2"/>
        <v>238.36014481881958</v>
      </c>
      <c r="W3" s="24">
        <f t="shared" si="2"/>
        <v>223.97998561741252</v>
      </c>
      <c r="X3" s="24">
        <f t="shared" ref="X3" si="3">SUM(X4,X8,X11)</f>
        <v>248.93821591248496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221.67500169929508</v>
      </c>
      <c r="D4" s="19">
        <f t="shared" ref="D4:W4" si="5">SUM(D5:D7)</f>
        <v>189.89992627246934</v>
      </c>
      <c r="E4" s="19">
        <f t="shared" si="5"/>
        <v>247.70387071446336</v>
      </c>
      <c r="F4" s="19">
        <f t="shared" si="5"/>
        <v>200.65389101310421</v>
      </c>
      <c r="G4" s="19">
        <f t="shared" si="5"/>
        <v>223.51055347591546</v>
      </c>
      <c r="H4" s="19">
        <f t="shared" si="5"/>
        <v>236.91826006069587</v>
      </c>
      <c r="I4" s="19">
        <f t="shared" si="5"/>
        <v>325.25994818552755</v>
      </c>
      <c r="J4" s="19">
        <f t="shared" si="5"/>
        <v>273.45244441518236</v>
      </c>
      <c r="K4" s="19">
        <f t="shared" si="5"/>
        <v>220.0804176002687</v>
      </c>
      <c r="L4" s="19">
        <f t="shared" si="5"/>
        <v>236.03361957871783</v>
      </c>
      <c r="M4" s="19">
        <f t="shared" si="5"/>
        <v>240.43415775744484</v>
      </c>
      <c r="N4" s="19">
        <f t="shared" si="5"/>
        <v>260.63451240643633</v>
      </c>
      <c r="O4" s="19">
        <f t="shared" si="5"/>
        <v>273.26078361609171</v>
      </c>
      <c r="P4" s="19">
        <f t="shared" si="5"/>
        <v>280.93341846140339</v>
      </c>
      <c r="Q4" s="19">
        <f t="shared" si="5"/>
        <v>268.26823015466999</v>
      </c>
      <c r="R4" s="19">
        <f t="shared" si="5"/>
        <v>337.25231607283024</v>
      </c>
      <c r="S4" s="19">
        <f t="shared" si="5"/>
        <v>453.92700596620614</v>
      </c>
      <c r="T4" s="19">
        <f t="shared" si="5"/>
        <v>309.61617454414016</v>
      </c>
      <c r="U4" s="19">
        <f t="shared" si="5"/>
        <v>294.32865358341917</v>
      </c>
      <c r="V4" s="19">
        <f t="shared" si="5"/>
        <v>236.69340331161959</v>
      </c>
      <c r="W4" s="19">
        <f t="shared" si="5"/>
        <v>221.57432426701251</v>
      </c>
      <c r="X4" s="19">
        <f t="shared" ref="X4" si="6">SUM(X5:X7)</f>
        <v>248.93821591248496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180.85367287680003</v>
      </c>
      <c r="K5" s="8">
        <f>FC_IND_PPP_PU_E!K5+FC_IND_PPP_PA_E!K5+FC_IND_PPP_PR_E!K5</f>
        <v>0.13832723519999998</v>
      </c>
      <c r="L5" s="8">
        <f>FC_IND_PPP_PU_E!L5+FC_IND_PPP_PA_E!L5+FC_IND_PPP_PR_E!L5</f>
        <v>9.5230847711999989</v>
      </c>
      <c r="M5" s="8">
        <f>FC_IND_PPP_PU_E!M5+FC_IND_PPP_PA_E!M5+FC_IND_PPP_PR_E!M5</f>
        <v>6.397027929600001</v>
      </c>
      <c r="N5" s="8">
        <f>FC_IND_PPP_PU_E!N5+FC_IND_PPP_PA_E!N5+FC_IND_PPP_PR_E!N5</f>
        <v>10.9919882688</v>
      </c>
      <c r="O5" s="8">
        <f>FC_IND_PPP_PU_E!O5+FC_IND_PPP_PA_E!O5+FC_IND_PPP_PR_E!O5</f>
        <v>13.412541542400001</v>
      </c>
      <c r="P5" s="8">
        <f>FC_IND_PPP_PU_E!P5+FC_IND_PPP_PA_E!P5+FC_IND_PPP_PR_E!P5</f>
        <v>2.2728655487999996</v>
      </c>
      <c r="Q5" s="8">
        <f>FC_IND_PPP_PU_E!Q5+FC_IND_PPP_PA_E!Q5+FC_IND_PPP_PR_E!Q5</f>
        <v>2.0211723840000002</v>
      </c>
      <c r="R5" s="8">
        <f>FC_IND_PPP_PU_E!R5+FC_IND_PPP_PA_E!R5+FC_IND_PPP_PR_E!R5</f>
        <v>7.5414344544</v>
      </c>
      <c r="S5" s="8">
        <f>FC_IND_PPP_PU_E!S5+FC_IND_PPP_PA_E!S5+FC_IND_PPP_PR_E!S5</f>
        <v>172.04718558719998</v>
      </c>
      <c r="T5" s="8">
        <f>FC_IND_PPP_PU_E!T5+FC_IND_PPP_PA_E!T5+FC_IND_PPP_PR_E!T5</f>
        <v>198.81887921279997</v>
      </c>
      <c r="U5" s="8">
        <f>FC_IND_PPP_PU_E!U5+FC_IND_PPP_PA_E!U5+FC_IND_PPP_PR_E!U5</f>
        <v>162.84201077759997</v>
      </c>
      <c r="V5" s="8">
        <f>FC_IND_PPP_PU_E!V5+FC_IND_PPP_PA_E!V5+FC_IND_PPP_PR_E!V5</f>
        <v>51.183850502400006</v>
      </c>
      <c r="W5" s="8">
        <f>FC_IND_PPP_PU_E!W5+FC_IND_PPP_PA_E!W5+FC_IND_PPP_PR_E!W5</f>
        <v>56.280463747199988</v>
      </c>
      <c r="X5" s="8">
        <f>FC_IND_PPP_PU_E!X5+FC_IND_PPP_PA_E!X5+FC_IND_PPP_PR_E!X5</f>
        <v>72.402347001600006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221.67500169929508</v>
      </c>
      <c r="D7" s="8">
        <f>FC_IND_PPP_PU_E!D7+FC_IND_PPP_PA_E!D7+FC_IND_PPP_PR_E!D7</f>
        <v>189.89992627246934</v>
      </c>
      <c r="E7" s="8">
        <f>FC_IND_PPP_PU_E!E7+FC_IND_PPP_PA_E!E7+FC_IND_PPP_PR_E!E7</f>
        <v>247.70387071446336</v>
      </c>
      <c r="F7" s="8">
        <f>FC_IND_PPP_PU_E!F7+FC_IND_PPP_PA_E!F7+FC_IND_PPP_PR_E!F7</f>
        <v>200.65389101310421</v>
      </c>
      <c r="G7" s="8">
        <f>FC_IND_PPP_PU_E!G7+FC_IND_PPP_PA_E!G7+FC_IND_PPP_PR_E!G7</f>
        <v>223.51055347591546</v>
      </c>
      <c r="H7" s="8">
        <f>FC_IND_PPP_PU_E!H7+FC_IND_PPP_PA_E!H7+FC_IND_PPP_PR_E!H7</f>
        <v>236.91826006069587</v>
      </c>
      <c r="I7" s="8">
        <f>FC_IND_PPP_PU_E!I7+FC_IND_PPP_PA_E!I7+FC_IND_PPP_PR_E!I7</f>
        <v>325.25994818552755</v>
      </c>
      <c r="J7" s="8">
        <f>FC_IND_PPP_PU_E!J7+FC_IND_PPP_PA_E!J7+FC_IND_PPP_PR_E!J7</f>
        <v>92.598771538382309</v>
      </c>
      <c r="K7" s="8">
        <f>FC_IND_PPP_PU_E!K7+FC_IND_PPP_PA_E!K7+FC_IND_PPP_PR_E!K7</f>
        <v>219.94209036506871</v>
      </c>
      <c r="L7" s="8">
        <f>FC_IND_PPP_PU_E!L7+FC_IND_PPP_PA_E!L7+FC_IND_PPP_PR_E!L7</f>
        <v>226.51053480751784</v>
      </c>
      <c r="M7" s="8">
        <f>FC_IND_PPP_PU_E!M7+FC_IND_PPP_PA_E!M7+FC_IND_PPP_PR_E!M7</f>
        <v>234.03712982784484</v>
      </c>
      <c r="N7" s="8">
        <f>FC_IND_PPP_PU_E!N7+FC_IND_PPP_PA_E!N7+FC_IND_PPP_PR_E!N7</f>
        <v>249.64252413763631</v>
      </c>
      <c r="O7" s="8">
        <f>FC_IND_PPP_PU_E!O7+FC_IND_PPP_PA_E!O7+FC_IND_PPP_PR_E!O7</f>
        <v>259.84824207369172</v>
      </c>
      <c r="P7" s="8">
        <f>FC_IND_PPP_PU_E!P7+FC_IND_PPP_PA_E!P7+FC_IND_PPP_PR_E!P7</f>
        <v>278.66055291260341</v>
      </c>
      <c r="Q7" s="8">
        <f>FC_IND_PPP_PU_E!Q7+FC_IND_PPP_PA_E!Q7+FC_IND_PPP_PR_E!Q7</f>
        <v>266.24705777066998</v>
      </c>
      <c r="R7" s="8">
        <f>FC_IND_PPP_PU_E!R7+FC_IND_PPP_PA_E!R7+FC_IND_PPP_PR_E!R7</f>
        <v>329.71088161843022</v>
      </c>
      <c r="S7" s="8">
        <f>FC_IND_PPP_PU_E!S7+FC_IND_PPP_PA_E!S7+FC_IND_PPP_PR_E!S7</f>
        <v>281.87982037900616</v>
      </c>
      <c r="T7" s="8">
        <f>FC_IND_PPP_PU_E!T7+FC_IND_PPP_PA_E!T7+FC_IND_PPP_PR_E!T7</f>
        <v>110.79729533134019</v>
      </c>
      <c r="U7" s="8">
        <f>FC_IND_PPP_PU_E!U7+FC_IND_PPP_PA_E!U7+FC_IND_PPP_PR_E!U7</f>
        <v>131.4866428058192</v>
      </c>
      <c r="V7" s="8">
        <f>FC_IND_PPP_PU_E!V7+FC_IND_PPP_PA_E!V7+FC_IND_PPP_PR_E!V7</f>
        <v>185.5095528092196</v>
      </c>
      <c r="W7" s="8">
        <f>FC_IND_PPP_PU_E!W7+FC_IND_PPP_PA_E!W7+FC_IND_PPP_PR_E!W7</f>
        <v>165.29386051981251</v>
      </c>
      <c r="X7" s="8">
        <f>FC_IND_PPP_PU_E!X7+FC_IND_PPP_PA_E!X7+FC_IND_PPP_PR_E!X7</f>
        <v>176.53586891088497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71.531866712157068</v>
      </c>
      <c r="D8" s="19">
        <f t="shared" ref="D8:W8" si="8">SUM(D9:D10)</f>
        <v>66.74387708309834</v>
      </c>
      <c r="E8" s="19">
        <f t="shared" si="8"/>
        <v>82.990860311271831</v>
      </c>
      <c r="F8" s="19">
        <f t="shared" si="8"/>
        <v>97.272395575032107</v>
      </c>
      <c r="G8" s="19">
        <f t="shared" si="8"/>
        <v>79.025407055598563</v>
      </c>
      <c r="H8" s="19">
        <f t="shared" si="8"/>
        <v>58.730831759420575</v>
      </c>
      <c r="I8" s="19">
        <f t="shared" si="8"/>
        <v>3.6609510944640768</v>
      </c>
      <c r="J8" s="19">
        <f t="shared" si="8"/>
        <v>4.2212615080785856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71.531866712157068</v>
      </c>
      <c r="D10" s="8">
        <f>FC_IND_PPP_PU_E!D10+FC_IND_PPP_PA_E!D10+FC_IND_PPP_PR_E!D10</f>
        <v>66.74387708309834</v>
      </c>
      <c r="E10" s="8">
        <f>FC_IND_PPP_PU_E!E10+FC_IND_PPP_PA_E!E10+FC_IND_PPP_PR_E!E10</f>
        <v>82.990860311271831</v>
      </c>
      <c r="F10" s="8">
        <f>FC_IND_PPP_PU_E!F10+FC_IND_PPP_PA_E!F10+FC_IND_PPP_PR_E!F10</f>
        <v>97.272395575032107</v>
      </c>
      <c r="G10" s="8">
        <f>FC_IND_PPP_PU_E!G10+FC_IND_PPP_PA_E!G10+FC_IND_PPP_PR_E!G10</f>
        <v>79.025407055598563</v>
      </c>
      <c r="H10" s="8">
        <f>FC_IND_PPP_PU_E!H10+FC_IND_PPP_PA_E!H10+FC_IND_PPP_PR_E!H10</f>
        <v>58.730831759420575</v>
      </c>
      <c r="I10" s="8">
        <f>FC_IND_PPP_PU_E!I10+FC_IND_PPP_PA_E!I10+FC_IND_PPP_PR_E!I10</f>
        <v>3.6609510944640768</v>
      </c>
      <c r="J10" s="8">
        <f>FC_IND_PPP_PU_E!J10+FC_IND_PPP_PA_E!J10+FC_IND_PPP_PR_E!J10</f>
        <v>4.2212615080785856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8.4121385039999979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11.116505030399999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76.021635412799981</v>
      </c>
      <c r="V11" s="19">
        <f t="shared" si="11"/>
        <v>1.6667415072</v>
      </c>
      <c r="W11" s="19">
        <f t="shared" si="11"/>
        <v>2.4056613504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8.4121385039999979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11.116505030399999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76.021635412799981</v>
      </c>
      <c r="V12" s="8">
        <f>FC_IND_PPP_PU_E!V12+FC_IND_PPP_PA_E!V12+FC_IND_PPP_PR_E!V12</f>
        <v>1.6667415072</v>
      </c>
      <c r="W12" s="8">
        <f>FC_IND_PPP_PU_E!W12+FC_IND_PPP_PA_E!W12+FC_IND_PPP_PR_E!W12</f>
        <v>2.4056613504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143.80850663999999</v>
      </c>
      <c r="D26" s="27">
        <f t="shared" ref="D26:W26" si="20">SUM(D27,D33)</f>
        <v>151.58309148000004</v>
      </c>
      <c r="E26" s="27">
        <f t="shared" si="20"/>
        <v>127.72512720000003</v>
      </c>
      <c r="F26" s="27">
        <f t="shared" si="20"/>
        <v>143.93718072000004</v>
      </c>
      <c r="G26" s="27">
        <f t="shared" si="20"/>
        <v>108.43568748</v>
      </c>
      <c r="H26" s="27">
        <f t="shared" si="20"/>
        <v>133.29589212000002</v>
      </c>
      <c r="I26" s="27">
        <f t="shared" si="20"/>
        <v>124.35940044</v>
      </c>
      <c r="J26" s="27">
        <f t="shared" si="20"/>
        <v>105.70300812000002</v>
      </c>
      <c r="K26" s="27">
        <f t="shared" si="20"/>
        <v>79.478910000000027</v>
      </c>
      <c r="L26" s="27">
        <f t="shared" si="20"/>
        <v>82.180226880000021</v>
      </c>
      <c r="M26" s="27">
        <f t="shared" si="20"/>
        <v>64.335422160000007</v>
      </c>
      <c r="N26" s="27">
        <f t="shared" si="20"/>
        <v>48.727390679999999</v>
      </c>
      <c r="O26" s="27">
        <f t="shared" si="20"/>
        <v>33.82309764</v>
      </c>
      <c r="P26" s="27">
        <f t="shared" si="20"/>
        <v>58.07884104</v>
      </c>
      <c r="Q26" s="27">
        <f t="shared" si="20"/>
        <v>29.840810399999999</v>
      </c>
      <c r="R26" s="27">
        <f t="shared" si="20"/>
        <v>30.068673480000008</v>
      </c>
      <c r="S26" s="27">
        <f t="shared" si="20"/>
        <v>22.75412652</v>
      </c>
      <c r="T26" s="27">
        <f t="shared" si="20"/>
        <v>14.688179999999999</v>
      </c>
      <c r="U26" s="27">
        <f t="shared" si="20"/>
        <v>14.255444520000005</v>
      </c>
      <c r="V26" s="27">
        <f t="shared" si="20"/>
        <v>15.806565360000002</v>
      </c>
      <c r="W26" s="27">
        <f t="shared" si="20"/>
        <v>10.142754119999999</v>
      </c>
      <c r="X26" s="27">
        <f t="shared" ref="X26" si="21">SUM(X27,X33)</f>
        <v>11.933969040000001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143.80850663999999</v>
      </c>
      <c r="D33" s="19">
        <f t="shared" ref="D33:W33" si="26">SUM(D34:D50)</f>
        <v>151.58309148000004</v>
      </c>
      <c r="E33" s="19">
        <f t="shared" si="26"/>
        <v>127.72512720000003</v>
      </c>
      <c r="F33" s="19">
        <f t="shared" si="26"/>
        <v>143.93718072000004</v>
      </c>
      <c r="G33" s="19">
        <f t="shared" si="26"/>
        <v>108.43568748</v>
      </c>
      <c r="H33" s="19">
        <f t="shared" si="26"/>
        <v>133.29589212000002</v>
      </c>
      <c r="I33" s="19">
        <f t="shared" si="26"/>
        <v>124.35940044</v>
      </c>
      <c r="J33" s="19">
        <f t="shared" si="26"/>
        <v>105.70300812000002</v>
      </c>
      <c r="K33" s="19">
        <f t="shared" si="26"/>
        <v>79.478910000000027</v>
      </c>
      <c r="L33" s="19">
        <f t="shared" si="26"/>
        <v>82.180226880000021</v>
      </c>
      <c r="M33" s="19">
        <f t="shared" si="26"/>
        <v>64.335422160000007</v>
      </c>
      <c r="N33" s="19">
        <f t="shared" si="26"/>
        <v>48.727390679999999</v>
      </c>
      <c r="O33" s="19">
        <f t="shared" si="26"/>
        <v>33.82309764</v>
      </c>
      <c r="P33" s="19">
        <f t="shared" si="26"/>
        <v>58.07884104</v>
      </c>
      <c r="Q33" s="19">
        <f t="shared" si="26"/>
        <v>29.840810399999999</v>
      </c>
      <c r="R33" s="19">
        <f t="shared" si="26"/>
        <v>30.068673480000008</v>
      </c>
      <c r="S33" s="19">
        <f t="shared" si="26"/>
        <v>22.75412652</v>
      </c>
      <c r="T33" s="19">
        <f t="shared" si="26"/>
        <v>14.688179999999999</v>
      </c>
      <c r="U33" s="19">
        <f t="shared" si="26"/>
        <v>14.255444520000005</v>
      </c>
      <c r="V33" s="19">
        <f t="shared" si="26"/>
        <v>15.806565360000002</v>
      </c>
      <c r="W33" s="19">
        <f t="shared" si="26"/>
        <v>10.142754119999999</v>
      </c>
      <c r="X33" s="19">
        <f t="shared" ref="X33" si="27">SUM(X34:X50)</f>
        <v>11.933969040000001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5.8053009600000003</v>
      </c>
      <c r="D36" s="8">
        <f>FC_IND_PPP_PU_E!D36+FC_IND_PPP_PA_E!D36+FC_IND_PPP_PR_E!D36</f>
        <v>2.9026504799999984</v>
      </c>
      <c r="E36" s="8">
        <f>FC_IND_PPP_PU_E!E36+FC_IND_PPP_PA_E!E36+FC_IND_PPP_PR_E!E36</f>
        <v>5.8053009600000012</v>
      </c>
      <c r="F36" s="8">
        <f>FC_IND_PPP_PU_E!F36+FC_IND_PPP_PA_E!F36+FC_IND_PPP_PR_E!F36</f>
        <v>2.9026504799999988</v>
      </c>
      <c r="G36" s="8">
        <f>FC_IND_PPP_PU_E!G36+FC_IND_PPP_PA_E!G36+FC_IND_PPP_PR_E!G36</f>
        <v>2.9026504799999993</v>
      </c>
      <c r="H36" s="8">
        <f>FC_IND_PPP_PU_E!H36+FC_IND_PPP_PA_E!H36+FC_IND_PPP_PR_E!H36</f>
        <v>2.0289931200000004</v>
      </c>
      <c r="I36" s="8">
        <f>FC_IND_PPP_PU_E!I36+FC_IND_PPP_PA_E!I36+FC_IND_PPP_PR_E!I36</f>
        <v>2.1943656000000002</v>
      </c>
      <c r="J36" s="8">
        <f>FC_IND_PPP_PU_E!J36+FC_IND_PPP_PA_E!J36+FC_IND_PPP_PR_E!J36</f>
        <v>1.2655083600000001</v>
      </c>
      <c r="K36" s="8">
        <f>FC_IND_PPP_PU_E!K36+FC_IND_PPP_PA_E!K36+FC_IND_PPP_PR_E!K36</f>
        <v>1.0796914800000001</v>
      </c>
      <c r="L36" s="8">
        <f>FC_IND_PPP_PU_E!L36+FC_IND_PPP_PA_E!L36+FC_IND_PPP_PR_E!L36</f>
        <v>1.2625552800000002</v>
      </c>
      <c r="M36" s="8">
        <f>FC_IND_PPP_PU_E!M36+FC_IND_PPP_PA_E!M36+FC_IND_PPP_PR_E!M36</f>
        <v>1.9533488400000003</v>
      </c>
      <c r="N36" s="8">
        <f>FC_IND_PPP_PU_E!N36+FC_IND_PPP_PA_E!N36+FC_IND_PPP_PR_E!N36</f>
        <v>1.5935274000000006</v>
      </c>
      <c r="O36" s="8">
        <f>FC_IND_PPP_PU_E!O36+FC_IND_PPP_PA_E!O36+FC_IND_PPP_PR_E!O36</f>
        <v>1.3561452000000003</v>
      </c>
      <c r="P36" s="8">
        <f>FC_IND_PPP_PU_E!P36+FC_IND_PPP_PA_E!P36+FC_IND_PPP_PR_E!P36</f>
        <v>1.1030889600000002</v>
      </c>
      <c r="Q36" s="8">
        <f>FC_IND_PPP_PU_E!Q36+FC_IND_PPP_PA_E!Q36+FC_IND_PPP_PR_E!Q36</f>
        <v>1.1844122400000003</v>
      </c>
      <c r="R36" s="8">
        <f>FC_IND_PPP_PU_E!R36+FC_IND_PPP_PA_E!R36+FC_IND_PPP_PR_E!R36</f>
        <v>1.0476619199999999</v>
      </c>
      <c r="S36" s="8">
        <f>FC_IND_PPP_PU_E!S36+FC_IND_PPP_PA_E!S36+FC_IND_PPP_PR_E!S36</f>
        <v>1.40566608</v>
      </c>
      <c r="T36" s="8">
        <f>FC_IND_PPP_PU_E!T36+FC_IND_PPP_PA_E!T36+FC_IND_PPP_PR_E!T36</f>
        <v>1.0737853200000003</v>
      </c>
      <c r="U36" s="8">
        <f>FC_IND_PPP_PU_E!U36+FC_IND_PPP_PA_E!U36+FC_IND_PPP_PR_E!U36</f>
        <v>0.93135599999999985</v>
      </c>
      <c r="V36" s="8">
        <f>FC_IND_PPP_PU_E!V36+FC_IND_PPP_PA_E!V36+FC_IND_PPP_PR_E!V36</f>
        <v>1.1698740000000003</v>
      </c>
      <c r="W36" s="8">
        <f>FC_IND_PPP_PU_E!W36+FC_IND_PPP_PA_E!W36+FC_IND_PPP_PR_E!W36</f>
        <v>0.98950895999999999</v>
      </c>
      <c r="X36" s="8">
        <f>FC_IND_PPP_PU_E!X36+FC_IND_PPP_PA_E!X36+FC_IND_PPP_PR_E!X36</f>
        <v>0.85548456000000006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0.12501972</v>
      </c>
      <c r="J41" s="8">
        <f>FC_IND_PPP_PU_E!J41+FC_IND_PPP_PA_E!J41+FC_IND_PPP_PR_E!J41</f>
        <v>0.13149072000000003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6.3430192799999983</v>
      </c>
      <c r="D43" s="8">
        <f>FC_IND_PPP_PU_E!D43+FC_IND_PPP_PA_E!D43+FC_IND_PPP_PR_E!D43</f>
        <v>9.5145289200000001</v>
      </c>
      <c r="E43" s="8">
        <f>FC_IND_PPP_PU_E!E43+FC_IND_PPP_PA_E!E43+FC_IND_PPP_PR_E!E43</f>
        <v>6.3430192799999983</v>
      </c>
      <c r="F43" s="8">
        <f>FC_IND_PPP_PU_E!F43+FC_IND_PPP_PA_E!F43+FC_IND_PPP_PR_E!F43</f>
        <v>6.3430192799999974</v>
      </c>
      <c r="G43" s="8">
        <f>FC_IND_PPP_PU_E!G43+FC_IND_PPP_PA_E!G43+FC_IND_PPP_PR_E!G43</f>
        <v>9.5145289200000001</v>
      </c>
      <c r="H43" s="8">
        <f>FC_IND_PPP_PU_E!H43+FC_IND_PPP_PA_E!H43+FC_IND_PPP_PR_E!H43</f>
        <v>7.798728600000004</v>
      </c>
      <c r="I43" s="8">
        <f>FC_IND_PPP_PU_E!I43+FC_IND_PPP_PA_E!I43+FC_IND_PPP_PR_E!I43</f>
        <v>8.267959440000002</v>
      </c>
      <c r="J43" s="8">
        <f>FC_IND_PPP_PU_E!J43+FC_IND_PPP_PA_E!J43+FC_IND_PPP_PR_E!J43</f>
        <v>6.1210749600000005</v>
      </c>
      <c r="K43" s="8">
        <f>FC_IND_PPP_PU_E!K43+FC_IND_PPP_PA_E!K43+FC_IND_PPP_PR_E!K43</f>
        <v>3.9803259600000005</v>
      </c>
      <c r="L43" s="8">
        <f>FC_IND_PPP_PU_E!L43+FC_IND_PPP_PA_E!L43+FC_IND_PPP_PR_E!L43</f>
        <v>4.278296880000001</v>
      </c>
      <c r="M43" s="8">
        <f>FC_IND_PPP_PU_E!M43+FC_IND_PPP_PA_E!M43+FC_IND_PPP_PR_E!M43</f>
        <v>4.589072279999999</v>
      </c>
      <c r="N43" s="8">
        <f>FC_IND_PPP_PU_E!N43+FC_IND_PPP_PA_E!N43+FC_IND_PPP_PR_E!N43</f>
        <v>4.56212952</v>
      </c>
      <c r="O43" s="8">
        <f>FC_IND_PPP_PU_E!O43+FC_IND_PPP_PA_E!O43+FC_IND_PPP_PR_E!O43</f>
        <v>4.364993880000001</v>
      </c>
      <c r="P43" s="8">
        <f>FC_IND_PPP_PU_E!P43+FC_IND_PPP_PA_E!P43+FC_IND_PPP_PR_E!P43</f>
        <v>1.5578784000000001</v>
      </c>
      <c r="Q43" s="8">
        <f>FC_IND_PPP_PU_E!Q43+FC_IND_PPP_PA_E!Q43+FC_IND_PPP_PR_E!Q43</f>
        <v>1.1774786399999999</v>
      </c>
      <c r="R43" s="8">
        <f>FC_IND_PPP_PU_E!R43+FC_IND_PPP_PA_E!R43+FC_IND_PPP_PR_E!R43</f>
        <v>0.64849355999999991</v>
      </c>
      <c r="S43" s="8">
        <f>FC_IND_PPP_PU_E!S43+FC_IND_PPP_PA_E!S43+FC_IND_PPP_PR_E!S43</f>
        <v>0.40894307999999985</v>
      </c>
      <c r="T43" s="8">
        <f>FC_IND_PPP_PU_E!T43+FC_IND_PPP_PA_E!T43+FC_IND_PPP_PR_E!T43</f>
        <v>0.38066652000000001</v>
      </c>
      <c r="U43" s="8">
        <f>FC_IND_PPP_PU_E!U43+FC_IND_PPP_PA_E!U43+FC_IND_PPP_PR_E!U43</f>
        <v>3.739708440000002</v>
      </c>
      <c r="V43" s="8">
        <f>FC_IND_PPP_PU_E!V43+FC_IND_PPP_PA_E!V43+FC_IND_PPP_PR_E!V43</f>
        <v>3.7287712800000015</v>
      </c>
      <c r="W43" s="8">
        <f>FC_IND_PPP_PU_E!W43+FC_IND_PPP_PA_E!W43+FC_IND_PPP_PR_E!W43</f>
        <v>3.3929204399999988</v>
      </c>
      <c r="X43" s="8">
        <f>FC_IND_PPP_PU_E!X43+FC_IND_PPP_PA_E!X43+FC_IND_PPP_PR_E!X43</f>
        <v>4.3914031200000014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131.66018639999999</v>
      </c>
      <c r="D44" s="8">
        <f>FC_IND_PPP_PU_E!D44+FC_IND_PPP_PA_E!D44+FC_IND_PPP_PR_E!D44</f>
        <v>139.16591208000003</v>
      </c>
      <c r="E44" s="8">
        <f>FC_IND_PPP_PU_E!E44+FC_IND_PPP_PA_E!E44+FC_IND_PPP_PR_E!E44</f>
        <v>115.57680696000003</v>
      </c>
      <c r="F44" s="8">
        <f>FC_IND_PPP_PU_E!F44+FC_IND_PPP_PA_E!F44+FC_IND_PPP_PR_E!F44</f>
        <v>134.69151096000004</v>
      </c>
      <c r="G44" s="8">
        <f>FC_IND_PPP_PU_E!G44+FC_IND_PPP_PA_E!G44+FC_IND_PPP_PR_E!G44</f>
        <v>96.018508080000004</v>
      </c>
      <c r="H44" s="8">
        <f>FC_IND_PPP_PU_E!H44+FC_IND_PPP_PA_E!H44+FC_IND_PPP_PR_E!H44</f>
        <v>123.46817040000002</v>
      </c>
      <c r="I44" s="8">
        <f>FC_IND_PPP_PU_E!I44+FC_IND_PPP_PA_E!I44+FC_IND_PPP_PR_E!I44</f>
        <v>113.77205567999999</v>
      </c>
      <c r="J44" s="8">
        <f>FC_IND_PPP_PU_E!J44+FC_IND_PPP_PA_E!J44+FC_IND_PPP_PR_E!J44</f>
        <v>98.184934080000019</v>
      </c>
      <c r="K44" s="8">
        <f>FC_IND_PPP_PU_E!K44+FC_IND_PPP_PA_E!K44+FC_IND_PPP_PR_E!K44</f>
        <v>74.418892560000032</v>
      </c>
      <c r="L44" s="8">
        <f>FC_IND_PPP_PU_E!L44+FC_IND_PPP_PA_E!L44+FC_IND_PPP_PR_E!L44</f>
        <v>76.639374720000021</v>
      </c>
      <c r="M44" s="8">
        <f>FC_IND_PPP_PU_E!M44+FC_IND_PPP_PA_E!M44+FC_IND_PPP_PR_E!M44</f>
        <v>57.793001040000007</v>
      </c>
      <c r="N44" s="8">
        <f>FC_IND_PPP_PU_E!N44+FC_IND_PPP_PA_E!N44+FC_IND_PPP_PR_E!N44</f>
        <v>42.571733760000001</v>
      </c>
      <c r="O44" s="8">
        <f>FC_IND_PPP_PU_E!O44+FC_IND_PPP_PA_E!O44+FC_IND_PPP_PR_E!O44</f>
        <v>28.10195856</v>
      </c>
      <c r="P44" s="8">
        <f>FC_IND_PPP_PU_E!P44+FC_IND_PPP_PA_E!P44+FC_IND_PPP_PR_E!P44</f>
        <v>55.41787368</v>
      </c>
      <c r="Q44" s="8">
        <f>FC_IND_PPP_PU_E!Q44+FC_IND_PPP_PA_E!Q44+FC_IND_PPP_PR_E!Q44</f>
        <v>27.478919519999998</v>
      </c>
      <c r="R44" s="8">
        <f>FC_IND_PPP_PU_E!R44+FC_IND_PPP_PA_E!R44+FC_IND_PPP_PR_E!R44</f>
        <v>28.372518000000007</v>
      </c>
      <c r="S44" s="8">
        <f>FC_IND_PPP_PU_E!S44+FC_IND_PPP_PA_E!S44+FC_IND_PPP_PR_E!S44</f>
        <v>20.93951736</v>
      </c>
      <c r="T44" s="8">
        <f>FC_IND_PPP_PU_E!T44+FC_IND_PPP_PA_E!T44+FC_IND_PPP_PR_E!T44</f>
        <v>13.233728159999998</v>
      </c>
      <c r="U44" s="8">
        <f>FC_IND_PPP_PU_E!U44+FC_IND_PPP_PA_E!U44+FC_IND_PPP_PR_E!U44</f>
        <v>9.5843800800000025</v>
      </c>
      <c r="V44" s="8">
        <f>FC_IND_PPP_PU_E!V44+FC_IND_PPP_PA_E!V44+FC_IND_PPP_PR_E!V44</f>
        <v>10.90792008</v>
      </c>
      <c r="W44" s="8">
        <f>FC_IND_PPP_PU_E!W44+FC_IND_PPP_PA_E!W44+FC_IND_PPP_PR_E!W44</f>
        <v>5.7603247199999998</v>
      </c>
      <c r="X44" s="8">
        <f>FC_IND_PPP_PU_E!X44+FC_IND_PPP_PA_E!X44+FC_IND_PPP_PR_E!X44</f>
        <v>6.6870813600000005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1092.4016400000003</v>
      </c>
      <c r="D51" s="27">
        <f>FC_IND_PPP_PU_E!D51+FC_IND_PPP_PA_E!D51+FC_IND_PPP_PR_E!D51</f>
        <v>1178.9415000000001</v>
      </c>
      <c r="E51" s="27">
        <f>FC_IND_PPP_PU_E!E51+FC_IND_PPP_PA_E!E51+FC_IND_PPP_PR_E!E51</f>
        <v>1152.1313100000004</v>
      </c>
      <c r="F51" s="27">
        <f>FC_IND_PPP_PU_E!F51+FC_IND_PPP_PA_E!F51+FC_IND_PPP_PR_E!F51</f>
        <v>1321.0708500000001</v>
      </c>
      <c r="G51" s="27">
        <f>FC_IND_PPP_PU_E!G51+FC_IND_PPP_PA_E!G51+FC_IND_PPP_PR_E!G51</f>
        <v>1170.9135900000001</v>
      </c>
      <c r="H51" s="27">
        <f>FC_IND_PPP_PU_E!H51+FC_IND_PPP_PA_E!H51+FC_IND_PPP_PR_E!H51</f>
        <v>1140.9703945199999</v>
      </c>
      <c r="I51" s="27">
        <f>FC_IND_PPP_PU_E!I51+FC_IND_PPP_PA_E!I51+FC_IND_PPP_PR_E!I51</f>
        <v>1118.5053739200002</v>
      </c>
      <c r="J51" s="27">
        <f>FC_IND_PPP_PU_E!J51+FC_IND_PPP_PA_E!J51+FC_IND_PPP_PR_E!J51</f>
        <v>1124.1986263200001</v>
      </c>
      <c r="K51" s="27">
        <f>FC_IND_PPP_PU_E!K51+FC_IND_PPP_PA_E!K51+FC_IND_PPP_PR_E!K51</f>
        <v>1211.8504780799999</v>
      </c>
      <c r="L51" s="27">
        <f>FC_IND_PPP_PU_E!L51+FC_IND_PPP_PA_E!L51+FC_IND_PPP_PR_E!L51</f>
        <v>1221.5479914</v>
      </c>
      <c r="M51" s="27">
        <f>FC_IND_PPP_PU_E!M51+FC_IND_PPP_PA_E!M51+FC_IND_PPP_PR_E!M51</f>
        <v>1359.6155218800002</v>
      </c>
      <c r="N51" s="27">
        <f>FC_IND_PPP_PU_E!N51+FC_IND_PPP_PA_E!N51+FC_IND_PPP_PR_E!N51</f>
        <v>1298.5486747200002</v>
      </c>
      <c r="O51" s="27">
        <f>FC_IND_PPP_PU_E!O51+FC_IND_PPP_PA_E!O51+FC_IND_PPP_PR_E!O51</f>
        <v>1222.9920053999999</v>
      </c>
      <c r="P51" s="27">
        <f>FC_IND_PPP_PU_E!P51+FC_IND_PPP_PA_E!P51+FC_IND_PPP_PR_E!P51</f>
        <v>1205.4806596799999</v>
      </c>
      <c r="Q51" s="27">
        <f>FC_IND_PPP_PU_E!Q51+FC_IND_PPP_PA_E!Q51+FC_IND_PPP_PR_E!Q51</f>
        <v>1139.0162295599998</v>
      </c>
      <c r="R51" s="27">
        <f>FC_IND_PPP_PU_E!R51+FC_IND_PPP_PA_E!R51+FC_IND_PPP_PR_E!R51</f>
        <v>1172.5211916000003</v>
      </c>
      <c r="S51" s="27">
        <f>FC_IND_PPP_PU_E!S51+FC_IND_PPP_PA_E!S51+FC_IND_PPP_PR_E!S51</f>
        <v>1152.3072171600004</v>
      </c>
      <c r="T51" s="27">
        <f>FC_IND_PPP_PU_E!T51+FC_IND_PPP_PA_E!T51+FC_IND_PPP_PR_E!T51</f>
        <v>1126.7332243200001</v>
      </c>
      <c r="U51" s="27">
        <f>FC_IND_PPP_PU_E!U51+FC_IND_PPP_PA_E!U51+FC_IND_PPP_PR_E!U51</f>
        <v>1220.8609234800001</v>
      </c>
      <c r="V51" s="27">
        <f>FC_IND_PPP_PU_E!V51+FC_IND_PPP_PA_E!V51+FC_IND_PPP_PR_E!V51</f>
        <v>1337.8472632800001</v>
      </c>
      <c r="W51" s="27">
        <f>FC_IND_PPP_PU_E!W51+FC_IND_PPP_PA_E!W51+FC_IND_PPP_PR_E!W51</f>
        <v>1222.0894461599999</v>
      </c>
      <c r="X51" s="27">
        <f>FC_IND_PPP_PU_E!X51+FC_IND_PPP_PA_E!X51+FC_IND_PPP_PR_E!X51</f>
        <v>1285.2108323999998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16.159057200000003</v>
      </c>
      <c r="E52" s="27">
        <f t="shared" si="29"/>
        <v>12.869999999999997</v>
      </c>
      <c r="F52" s="27">
        <f t="shared" si="29"/>
        <v>22.165228799999994</v>
      </c>
      <c r="G52" s="27">
        <f t="shared" si="29"/>
        <v>24.596114399999998</v>
      </c>
      <c r="H52" s="27">
        <f t="shared" si="29"/>
        <v>6.1817184000000029</v>
      </c>
      <c r="I52" s="27">
        <f t="shared" si="29"/>
        <v>10.215176400000001</v>
      </c>
      <c r="J52" s="27">
        <f t="shared" si="29"/>
        <v>12.913243200000004</v>
      </c>
      <c r="K52" s="27">
        <f t="shared" si="29"/>
        <v>9.3925260000000019</v>
      </c>
      <c r="L52" s="27">
        <f t="shared" si="29"/>
        <v>11.063051999999999</v>
      </c>
      <c r="M52" s="27">
        <f t="shared" si="29"/>
        <v>12.432934799999998</v>
      </c>
      <c r="N52" s="27">
        <f t="shared" si="29"/>
        <v>12.440656799999999</v>
      </c>
      <c r="O52" s="27">
        <f t="shared" si="29"/>
        <v>5.1979356000000001</v>
      </c>
      <c r="P52" s="27">
        <f t="shared" si="29"/>
        <v>15.003331200000002</v>
      </c>
      <c r="Q52" s="27">
        <f t="shared" si="29"/>
        <v>31.018759200000005</v>
      </c>
      <c r="R52" s="27">
        <f t="shared" si="29"/>
        <v>27.848620799999999</v>
      </c>
      <c r="S52" s="27">
        <f t="shared" si="29"/>
        <v>31.067665199999997</v>
      </c>
      <c r="T52" s="27">
        <f t="shared" si="29"/>
        <v>21.646310400000004</v>
      </c>
      <c r="U52" s="27">
        <f t="shared" si="29"/>
        <v>28.358787599999992</v>
      </c>
      <c r="V52" s="27">
        <f t="shared" si="29"/>
        <v>31.729183199999998</v>
      </c>
      <c r="W52" s="27">
        <f t="shared" si="29"/>
        <v>27.762134400000001</v>
      </c>
      <c r="X52" s="27">
        <f t="shared" ref="X52" si="30">SUM(X53:X54)</f>
        <v>16.430356799999998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16.159057200000003</v>
      </c>
      <c r="E53" s="8">
        <f>FC_IND_PPP_PU_E!E53+FC_IND_PPP_PA_E!E53+FC_IND_PPP_PR_E!E53</f>
        <v>12.869999999999997</v>
      </c>
      <c r="F53" s="8">
        <f>FC_IND_PPP_PU_E!F53+FC_IND_PPP_PA_E!F53+FC_IND_PPP_PR_E!F53</f>
        <v>22.165228799999994</v>
      </c>
      <c r="G53" s="8">
        <f>FC_IND_PPP_PU_E!G53+FC_IND_PPP_PA_E!G53+FC_IND_PPP_PR_E!G53</f>
        <v>24.596114399999998</v>
      </c>
      <c r="H53" s="8">
        <f>FC_IND_PPP_PU_E!H53+FC_IND_PPP_PA_E!H53+FC_IND_PPP_PR_E!H53</f>
        <v>6.1817184000000029</v>
      </c>
      <c r="I53" s="8">
        <f>FC_IND_PPP_PU_E!I53+FC_IND_PPP_PA_E!I53+FC_IND_PPP_PR_E!I53</f>
        <v>10.215176400000001</v>
      </c>
      <c r="J53" s="8">
        <f>FC_IND_PPP_PU_E!J53+FC_IND_PPP_PA_E!J53+FC_IND_PPP_PR_E!J53</f>
        <v>12.913243200000004</v>
      </c>
      <c r="K53" s="8">
        <f>FC_IND_PPP_PU_E!K53+FC_IND_PPP_PA_E!K53+FC_IND_PPP_PR_E!K53</f>
        <v>9.3925260000000019</v>
      </c>
      <c r="L53" s="8">
        <f>FC_IND_PPP_PU_E!L53+FC_IND_PPP_PA_E!L53+FC_IND_PPP_PR_E!L53</f>
        <v>11.063051999999999</v>
      </c>
      <c r="M53" s="8">
        <f>FC_IND_PPP_PU_E!M53+FC_IND_PPP_PA_E!M53+FC_IND_PPP_PR_E!M53</f>
        <v>12.432934799999998</v>
      </c>
      <c r="N53" s="8">
        <f>FC_IND_PPP_PU_E!N53+FC_IND_PPP_PA_E!N53+FC_IND_PPP_PR_E!N53</f>
        <v>12.440656799999999</v>
      </c>
      <c r="O53" s="8">
        <f>FC_IND_PPP_PU_E!O53+FC_IND_PPP_PA_E!O53+FC_IND_PPP_PR_E!O53</f>
        <v>5.1979356000000001</v>
      </c>
      <c r="P53" s="8">
        <f>FC_IND_PPP_PU_E!P53+FC_IND_PPP_PA_E!P53+FC_IND_PPP_PR_E!P53</f>
        <v>15.003331200000002</v>
      </c>
      <c r="Q53" s="8">
        <f>FC_IND_PPP_PU_E!Q53+FC_IND_PPP_PA_E!Q53+FC_IND_PPP_PR_E!Q53</f>
        <v>31.018759200000005</v>
      </c>
      <c r="R53" s="8">
        <f>FC_IND_PPP_PU_E!R53+FC_IND_PPP_PA_E!R53+FC_IND_PPP_PR_E!R53</f>
        <v>27.848620799999999</v>
      </c>
      <c r="S53" s="8">
        <f>FC_IND_PPP_PU_E!S53+FC_IND_PPP_PA_E!S53+FC_IND_PPP_PR_E!S53</f>
        <v>31.067665199999997</v>
      </c>
      <c r="T53" s="8">
        <f>FC_IND_PPP_PU_E!T53+FC_IND_PPP_PA_E!T53+FC_IND_PPP_PR_E!T53</f>
        <v>21.646310400000004</v>
      </c>
      <c r="U53" s="8">
        <f>FC_IND_PPP_PU_E!U53+FC_IND_PPP_PA_E!U53+FC_IND_PPP_PR_E!U53</f>
        <v>28.358787599999992</v>
      </c>
      <c r="V53" s="8">
        <f>FC_IND_PPP_PU_E!V53+FC_IND_PPP_PA_E!V53+FC_IND_PPP_PR_E!V53</f>
        <v>31.729183199999998</v>
      </c>
      <c r="W53" s="8">
        <f>FC_IND_PPP_PU_E!W53+FC_IND_PPP_PA_E!W53+FC_IND_PPP_PR_E!W53</f>
        <v>27.762134400000001</v>
      </c>
      <c r="X53" s="8">
        <f>FC_IND_PPP_PU_E!X53+FC_IND_PPP_PA_E!X53+FC_IND_PPP_PR_E!X53</f>
        <v>16.430356799999998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2065.7896459200001</v>
      </c>
      <c r="D61" s="49">
        <f t="shared" si="31"/>
        <v>2434.5791114399999</v>
      </c>
      <c r="E61" s="49">
        <f t="shared" si="31"/>
        <v>1992.9560666399996</v>
      </c>
      <c r="F61" s="49">
        <f t="shared" si="31"/>
        <v>2154.5648863199999</v>
      </c>
      <c r="G61" s="49">
        <f t="shared" si="31"/>
        <v>2186.5747125600001</v>
      </c>
      <c r="H61" s="49">
        <f t="shared" si="31"/>
        <v>2806.2812714399997</v>
      </c>
      <c r="I61" s="49">
        <f t="shared" si="31"/>
        <v>3078.3062426400002</v>
      </c>
      <c r="J61" s="49">
        <f t="shared" si="31"/>
        <v>3135.0343392</v>
      </c>
      <c r="K61" s="49">
        <f t="shared" si="31"/>
        <v>2886.0659172000001</v>
      </c>
      <c r="L61" s="49">
        <f t="shared" si="31"/>
        <v>2683.2555619200002</v>
      </c>
      <c r="M61" s="49">
        <f t="shared" si="31"/>
        <v>2913.9950455199996</v>
      </c>
      <c r="N61" s="49">
        <f t="shared" si="31"/>
        <v>2833.9934054399996</v>
      </c>
      <c r="O61" s="49">
        <f t="shared" si="31"/>
        <v>2797.0920439199999</v>
      </c>
      <c r="P61" s="49">
        <f t="shared" si="31"/>
        <v>2879.5856673599997</v>
      </c>
      <c r="Q61" s="49">
        <f t="shared" si="31"/>
        <v>2929.8569896799995</v>
      </c>
      <c r="R61" s="49">
        <f t="shared" si="31"/>
        <v>2691.3337113599996</v>
      </c>
      <c r="S61" s="49">
        <f t="shared" si="31"/>
        <v>3338.8642778399994</v>
      </c>
      <c r="T61" s="49">
        <f t="shared" si="31"/>
        <v>3354.2205530399997</v>
      </c>
      <c r="U61" s="49">
        <f t="shared" si="31"/>
        <v>3404.9189793599999</v>
      </c>
      <c r="V61" s="49">
        <f t="shared" si="31"/>
        <v>3528.994295519999</v>
      </c>
      <c r="W61" s="49">
        <f t="shared" si="31"/>
        <v>3296.7770277599993</v>
      </c>
      <c r="X61" s="49">
        <f t="shared" si="31"/>
        <v>3564.8489916000008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2059.4560896000003</v>
      </c>
      <c r="D62" s="52">
        <f>FC_IND_PPP_PU_E!D62+FC_IND_PPP_PA_E!D62+FC_IND_PPP_PR_E!D62</f>
        <v>2429.3920896</v>
      </c>
      <c r="E62" s="52">
        <f>FC_IND_PPP_PU_E!E62+FC_IND_PPP_PA_E!E62+FC_IND_PPP_PR_E!E62</f>
        <v>1985.3120447999995</v>
      </c>
      <c r="F62" s="52">
        <f>FC_IND_PPP_PU_E!F62+FC_IND_PPP_PA_E!F62+FC_IND_PPP_PR_E!F62</f>
        <v>2148.8318208000001</v>
      </c>
      <c r="G62" s="52">
        <f>FC_IND_PPP_PU_E!G62+FC_IND_PPP_PA_E!G62+FC_IND_PPP_PR_E!G62</f>
        <v>2179.9681344000001</v>
      </c>
      <c r="H62" s="52">
        <f>FC_IND_PPP_PU_E!H62+FC_IND_PPP_PA_E!H62+FC_IND_PPP_PR_E!H62</f>
        <v>2792.2462847999996</v>
      </c>
      <c r="I62" s="52">
        <f>FC_IND_PPP_PU_E!I62+FC_IND_PPP_PA_E!I62+FC_IND_PPP_PR_E!I62</f>
        <v>3072.9017088000001</v>
      </c>
      <c r="J62" s="52">
        <f>FC_IND_PPP_PU_E!J62+FC_IND_PPP_PA_E!J62+FC_IND_PPP_PR_E!J62</f>
        <v>3130.6883327999999</v>
      </c>
      <c r="K62" s="52">
        <f>FC_IND_PPP_PU_E!K62+FC_IND_PPP_PA_E!K62+FC_IND_PPP_PR_E!K62</f>
        <v>2881.3938048</v>
      </c>
      <c r="L62" s="52">
        <f>FC_IND_PPP_PU_E!L62+FC_IND_PPP_PA_E!L62+FC_IND_PPP_PR_E!L62</f>
        <v>2660.9175936000001</v>
      </c>
      <c r="M62" s="52">
        <f>FC_IND_PPP_PU_E!M62+FC_IND_PPP_PA_E!M62+FC_IND_PPP_PR_E!M62</f>
        <v>2891.8302335999997</v>
      </c>
      <c r="N62" s="52">
        <f>FC_IND_PPP_PU_E!N62+FC_IND_PPP_PA_E!N62+FC_IND_PPP_PR_E!N62</f>
        <v>2812.0055039999997</v>
      </c>
      <c r="O62" s="52">
        <f>FC_IND_PPP_PU_E!O62+FC_IND_PPP_PA_E!O62+FC_IND_PPP_PR_E!O62</f>
        <v>2774.9901312000002</v>
      </c>
      <c r="P62" s="52">
        <f>FC_IND_PPP_PU_E!P62+FC_IND_PPP_PA_E!P62+FC_IND_PPP_PR_E!P62</f>
        <v>2851.0360703999995</v>
      </c>
      <c r="Q62" s="52">
        <f>FC_IND_PPP_PU_E!Q62+FC_IND_PPP_PA_E!Q62+FC_IND_PPP_PR_E!Q62</f>
        <v>2902.0384511999996</v>
      </c>
      <c r="R62" s="52">
        <f>FC_IND_PPP_PU_E!R62+FC_IND_PPP_PA_E!R62+FC_IND_PPP_PR_E!R62</f>
        <v>2663.3404223999996</v>
      </c>
      <c r="S62" s="52">
        <f>FC_IND_PPP_PU_E!S62+FC_IND_PPP_PA_E!S62+FC_IND_PPP_PR_E!S62</f>
        <v>3304.4566463999995</v>
      </c>
      <c r="T62" s="52">
        <f>FC_IND_PPP_PU_E!T62+FC_IND_PPP_PA_E!T62+FC_IND_PPP_PR_E!T62</f>
        <v>3319.8600959999999</v>
      </c>
      <c r="U62" s="52">
        <f>FC_IND_PPP_PU_E!U62+FC_IND_PPP_PA_E!U62+FC_IND_PPP_PR_E!U62</f>
        <v>3363.7593023999998</v>
      </c>
      <c r="V62" s="52">
        <f>FC_IND_PPP_PU_E!V62+FC_IND_PPP_PA_E!V62+FC_IND_PPP_PR_E!V62</f>
        <v>3484.0975679999992</v>
      </c>
      <c r="W62" s="52">
        <f>FC_IND_PPP_PU_E!W62+FC_IND_PPP_PA_E!W62+FC_IND_PPP_PR_E!W62</f>
        <v>3261.3380351999995</v>
      </c>
      <c r="X62" s="52">
        <f>FC_IND_PPP_PU_E!X62+FC_IND_PPP_PA_E!X62+FC_IND_PPP_PR_E!X62</f>
        <v>3528.3794112000005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6.3335563200000005</v>
      </c>
      <c r="D64" s="52">
        <f>FC_IND_PPP_PU_E!D64+FC_IND_PPP_PA_E!D64+FC_IND_PPP_PR_E!D64</f>
        <v>5.1870218399999999</v>
      </c>
      <c r="E64" s="52">
        <f>FC_IND_PPP_PU_E!E64+FC_IND_PPP_PA_E!E64+FC_IND_PPP_PR_E!E64</f>
        <v>7.6440218399999988</v>
      </c>
      <c r="F64" s="52">
        <f>FC_IND_PPP_PU_E!F64+FC_IND_PPP_PA_E!F64+FC_IND_PPP_PR_E!F64</f>
        <v>5.7330655200000002</v>
      </c>
      <c r="G64" s="52">
        <f>FC_IND_PPP_PU_E!G64+FC_IND_PPP_PA_E!G64+FC_IND_PPP_PR_E!G64</f>
        <v>6.6065781599999989</v>
      </c>
      <c r="H64" s="52">
        <f>FC_IND_PPP_PU_E!H64+FC_IND_PPP_PA_E!H64+FC_IND_PPP_PR_E!H64</f>
        <v>14.016890160000004</v>
      </c>
      <c r="I64" s="52">
        <f>FC_IND_PPP_PU_E!I64+FC_IND_PPP_PA_E!I64+FC_IND_PPP_PR_E!I64</f>
        <v>5.3344418399999984</v>
      </c>
      <c r="J64" s="52">
        <f>FC_IND_PPP_PU_E!J64+FC_IND_PPP_PA_E!J64+FC_IND_PPP_PR_E!J64</f>
        <v>4.27871808</v>
      </c>
      <c r="K64" s="52">
        <f>FC_IND_PPP_PU_E!K64+FC_IND_PPP_PA_E!K64+FC_IND_PPP_PR_E!K64</f>
        <v>4.6099216799999994</v>
      </c>
      <c r="L64" s="52">
        <f>FC_IND_PPP_PU_E!L64+FC_IND_PPP_PA_E!L64+FC_IND_PPP_PR_E!L64</f>
        <v>22.26277872</v>
      </c>
      <c r="M64" s="52">
        <f>FC_IND_PPP_PU_E!M64+FC_IND_PPP_PA_E!M64+FC_IND_PPP_PR_E!M64</f>
        <v>22.07152584</v>
      </c>
      <c r="N64" s="52">
        <f>FC_IND_PPP_PU_E!N64+FC_IND_PPP_PA_E!N64+FC_IND_PPP_PR_E!N64</f>
        <v>21.892066560000004</v>
      </c>
      <c r="O64" s="52">
        <f>FC_IND_PPP_PU_E!O64+FC_IND_PPP_PA_E!O64+FC_IND_PPP_PR_E!O64</f>
        <v>22.008626639999996</v>
      </c>
      <c r="P64" s="52">
        <f>FC_IND_PPP_PU_E!P64+FC_IND_PPP_PA_E!P64+FC_IND_PPP_PR_E!P64</f>
        <v>28.504738079999996</v>
      </c>
      <c r="Q64" s="52">
        <f>FC_IND_PPP_PU_E!Q64+FC_IND_PPP_PA_E!Q64+FC_IND_PPP_PR_E!Q64</f>
        <v>27.776483280000004</v>
      </c>
      <c r="R64" s="52">
        <f>FC_IND_PPP_PU_E!R64+FC_IND_PPP_PA_E!R64+FC_IND_PPP_PR_E!R64</f>
        <v>27.993288960000008</v>
      </c>
      <c r="S64" s="52">
        <f>FC_IND_PPP_PU_E!S64+FC_IND_PPP_PA_E!S64+FC_IND_PPP_PR_E!S64</f>
        <v>34.407631439999996</v>
      </c>
      <c r="T64" s="52">
        <f>FC_IND_PPP_PU_E!T64+FC_IND_PPP_PA_E!T64+FC_IND_PPP_PR_E!T64</f>
        <v>34.360457040000007</v>
      </c>
      <c r="U64" s="52">
        <f>FC_IND_PPP_PU_E!U64+FC_IND_PPP_PA_E!U64+FC_IND_PPP_PR_E!U64</f>
        <v>25.485576479999999</v>
      </c>
      <c r="V64" s="52">
        <f>FC_IND_PPP_PU_E!V64+FC_IND_PPP_PA_E!V64+FC_IND_PPP_PR_E!V64</f>
        <v>29.034270719999991</v>
      </c>
      <c r="W64" s="52">
        <f>FC_IND_PPP_PU_E!W64+FC_IND_PPP_PA_E!W64+FC_IND_PPP_PR_E!W64</f>
        <v>19.122339599999997</v>
      </c>
      <c r="X64" s="52">
        <f>FC_IND_PPP_PU_E!X64+FC_IND_PPP_PA_E!X64+FC_IND_PPP_PR_E!X64</f>
        <v>24.460909199999989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15.674100479999998</v>
      </c>
      <c r="V68" s="52">
        <f>FC_IND_PPP_PU_E!V68+FC_IND_PPP_PA_E!V68+FC_IND_PPP_PR_E!V68</f>
        <v>15.862456799999999</v>
      </c>
      <c r="W68" s="52">
        <f>FC_IND_PPP_PU_E!W68+FC_IND_PPP_PA_E!W68+FC_IND_PPP_PR_E!W68</f>
        <v>16.316652960000003</v>
      </c>
      <c r="X68" s="52">
        <f>FC_IND_PPP_PU_E!X68+FC_IND_PPP_PA_E!X68+FC_IND_PPP_PR_E!X68</f>
        <v>12.008671200000002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1.8096479999999998E-2</v>
      </c>
      <c r="I69" s="52">
        <f>FC_IND_PPP_PU_E!I69+FC_IND_PPP_PA_E!I69+FC_IND_PPP_PR_E!I69</f>
        <v>7.0092000000000002E-2</v>
      </c>
      <c r="J69" s="52">
        <f>FC_IND_PPP_PU_E!J69+FC_IND_PPP_PA_E!J69+FC_IND_PPP_PR_E!J69</f>
        <v>6.7288319999999999E-2</v>
      </c>
      <c r="K69" s="52">
        <f>FC_IND_PPP_PU_E!K69+FC_IND_PPP_PA_E!K69+FC_IND_PPP_PR_E!K69</f>
        <v>6.2190719999999998E-2</v>
      </c>
      <c r="L69" s="52">
        <f>FC_IND_PPP_PU_E!L69+FC_IND_PPP_PA_E!L69+FC_IND_PPP_PR_E!L69</f>
        <v>7.5189600000000009E-2</v>
      </c>
      <c r="M69" s="52">
        <f>FC_IND_PPP_PU_E!M69+FC_IND_PPP_PA_E!M69+FC_IND_PPP_PR_E!M69</f>
        <v>9.3286079999999993E-2</v>
      </c>
      <c r="N69" s="52">
        <f>FC_IND_PPP_PU_E!N69+FC_IND_PPP_PA_E!N69+FC_IND_PPP_PR_E!N69</f>
        <v>9.5834879999999997E-2</v>
      </c>
      <c r="O69" s="52">
        <f>FC_IND_PPP_PU_E!O69+FC_IND_PPP_PA_E!O69+FC_IND_PPP_PR_E!O69</f>
        <v>9.3286080000000007E-2</v>
      </c>
      <c r="P69" s="52">
        <f>FC_IND_PPP_PU_E!P69+FC_IND_PPP_PA_E!P69+FC_IND_PPP_PR_E!P69</f>
        <v>4.485887999999999E-2</v>
      </c>
      <c r="Q69" s="52">
        <f>FC_IND_PPP_PU_E!Q69+FC_IND_PPP_PA_E!Q69+FC_IND_PPP_PR_E!Q69</f>
        <v>4.2055200000000008E-2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404.7715506839541</v>
      </c>
      <c r="D2" s="21">
        <f t="shared" ref="D2:X2" si="0">SUM(D3,D17,D22,D25,D26,D51,D52)</f>
        <v>451.56236822658235</v>
      </c>
      <c r="E2" s="21">
        <f t="shared" si="0"/>
        <v>429.00824603249782</v>
      </c>
      <c r="F2" s="21">
        <f t="shared" si="0"/>
        <v>489.17329111710472</v>
      </c>
      <c r="G2" s="21">
        <f t="shared" si="0"/>
        <v>438.7697287539022</v>
      </c>
      <c r="H2" s="21">
        <f t="shared" si="0"/>
        <v>424.66831222614456</v>
      </c>
      <c r="I2" s="21">
        <f t="shared" si="0"/>
        <v>420.73700985348285</v>
      </c>
      <c r="J2" s="21">
        <f t="shared" si="0"/>
        <v>422.58958400110072</v>
      </c>
      <c r="K2" s="21">
        <f t="shared" si="0"/>
        <v>416.54047263511296</v>
      </c>
      <c r="L2" s="21">
        <f t="shared" si="0"/>
        <v>438.55728952404525</v>
      </c>
      <c r="M2" s="21">
        <f t="shared" si="0"/>
        <v>474.65173257825649</v>
      </c>
      <c r="N2" s="21">
        <f t="shared" si="0"/>
        <v>455.25953378062394</v>
      </c>
      <c r="O2" s="21">
        <f t="shared" si="0"/>
        <v>424.55817900173429</v>
      </c>
      <c r="P2" s="21">
        <f t="shared" si="0"/>
        <v>451.12019139680046</v>
      </c>
      <c r="Q2" s="21">
        <f t="shared" si="0"/>
        <v>398.89296373413737</v>
      </c>
      <c r="R2" s="21">
        <f t="shared" si="0"/>
        <v>395.61769275169502</v>
      </c>
      <c r="S2" s="21">
        <f t="shared" si="0"/>
        <v>463.54399093917954</v>
      </c>
      <c r="T2" s="21">
        <f t="shared" si="0"/>
        <v>412.19899424728482</v>
      </c>
      <c r="U2" s="21">
        <f t="shared" si="0"/>
        <v>449.88628144145974</v>
      </c>
      <c r="V2" s="21">
        <f t="shared" si="0"/>
        <v>456.61830446882277</v>
      </c>
      <c r="W2" s="21">
        <f t="shared" si="0"/>
        <v>424.59262922022145</v>
      </c>
      <c r="X2" s="21">
        <f t="shared" si="0"/>
        <v>429.19189274557868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77.914312861151586</v>
      </c>
      <c r="D3" s="24">
        <f t="shared" ref="D3:W3" si="2">SUM(D4,D8,D11)</f>
        <v>72.69763822528779</v>
      </c>
      <c r="E3" s="24">
        <f t="shared" si="2"/>
        <v>87.733277515351816</v>
      </c>
      <c r="F3" s="24">
        <f t="shared" si="2"/>
        <v>82.09821799059489</v>
      </c>
      <c r="G3" s="24">
        <f t="shared" si="2"/>
        <v>82.987683022539755</v>
      </c>
      <c r="H3" s="24">
        <f t="shared" si="2"/>
        <v>80.112930926318256</v>
      </c>
      <c r="I3" s="24">
        <f t="shared" si="2"/>
        <v>88.023073302061675</v>
      </c>
      <c r="J3" s="24">
        <f t="shared" si="2"/>
        <v>77.674062655242366</v>
      </c>
      <c r="K3" s="24">
        <f t="shared" si="2"/>
        <v>60.683985990243997</v>
      </c>
      <c r="L3" s="24">
        <f t="shared" si="2"/>
        <v>69.256760538203523</v>
      </c>
      <c r="M3" s="24">
        <f t="shared" si="2"/>
        <v>68.582792324256317</v>
      </c>
      <c r="N3" s="24">
        <f t="shared" si="2"/>
        <v>73.752212212377444</v>
      </c>
      <c r="O3" s="24">
        <f t="shared" si="2"/>
        <v>76.061450798986144</v>
      </c>
      <c r="P3" s="24">
        <f t="shared" si="2"/>
        <v>84.43098077891959</v>
      </c>
      <c r="Q3" s="24">
        <f t="shared" si="2"/>
        <v>73.276103931453534</v>
      </c>
      <c r="R3" s="24">
        <f t="shared" si="2"/>
        <v>85.495639501136154</v>
      </c>
      <c r="S3" s="24">
        <f t="shared" si="2"/>
        <v>127.19226329487289</v>
      </c>
      <c r="T3" s="24">
        <f t="shared" si="2"/>
        <v>87.054344426067161</v>
      </c>
      <c r="U3" s="24">
        <f t="shared" si="2"/>
        <v>102.36675065974332</v>
      </c>
      <c r="V3" s="24">
        <f t="shared" si="2"/>
        <v>67.262239806299121</v>
      </c>
      <c r="W3" s="24">
        <f t="shared" si="2"/>
        <v>64.310821919141702</v>
      </c>
      <c r="X3" s="24">
        <f t="shared" ref="X3" si="3">SUM(X4,X8,X11)</f>
        <v>68.675076143857325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58.906039716839686</v>
      </c>
      <c r="D4" s="19">
        <f t="shared" ref="D4:W4" si="5">SUM(D5:D7)</f>
        <v>53.791581790261468</v>
      </c>
      <c r="E4" s="19">
        <f t="shared" si="5"/>
        <v>65.715810964425771</v>
      </c>
      <c r="F4" s="19">
        <f t="shared" si="5"/>
        <v>55.293297794256745</v>
      </c>
      <c r="G4" s="19">
        <f t="shared" si="5"/>
        <v>61.310473411042835</v>
      </c>
      <c r="H4" s="19">
        <f t="shared" si="5"/>
        <v>64.198459351176638</v>
      </c>
      <c r="I4" s="19">
        <f t="shared" si="5"/>
        <v>87.043360041977934</v>
      </c>
      <c r="J4" s="19">
        <f t="shared" si="5"/>
        <v>76.493243139860255</v>
      </c>
      <c r="K4" s="19">
        <f t="shared" si="5"/>
        <v>60.683985990243997</v>
      </c>
      <c r="L4" s="19">
        <f t="shared" si="5"/>
        <v>66.87342009263692</v>
      </c>
      <c r="M4" s="19">
        <f t="shared" si="5"/>
        <v>68.582792324256317</v>
      </c>
      <c r="N4" s="19">
        <f t="shared" si="5"/>
        <v>73.752212212377444</v>
      </c>
      <c r="O4" s="19">
        <f t="shared" si="5"/>
        <v>76.061450798986144</v>
      </c>
      <c r="P4" s="19">
        <f t="shared" si="5"/>
        <v>81.217223996076925</v>
      </c>
      <c r="Q4" s="19">
        <f t="shared" si="5"/>
        <v>73.276103931453534</v>
      </c>
      <c r="R4" s="19">
        <f t="shared" si="5"/>
        <v>85.495639501136154</v>
      </c>
      <c r="S4" s="19">
        <f t="shared" si="5"/>
        <v>127.19226329487289</v>
      </c>
      <c r="T4" s="19">
        <f t="shared" si="5"/>
        <v>87.054344426067161</v>
      </c>
      <c r="U4" s="19">
        <f t="shared" si="5"/>
        <v>81.35397430106886</v>
      </c>
      <c r="V4" s="19">
        <f t="shared" si="5"/>
        <v>66.791906282053219</v>
      </c>
      <c r="W4" s="19">
        <f t="shared" si="5"/>
        <v>63.620090297399386</v>
      </c>
      <c r="X4" s="19">
        <f t="shared" ref="X4" si="6">SUM(X5:X7)</f>
        <v>68.675076143857325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50.590456419901479</v>
      </c>
      <c r="K5" s="8">
        <v>3.8141730620451779E-2</v>
      </c>
      <c r="L5" s="8">
        <v>2.6980955069829036</v>
      </c>
      <c r="M5" s="8">
        <v>1.8247242491677096</v>
      </c>
      <c r="N5" s="8">
        <v>3.1104224991213458</v>
      </c>
      <c r="O5" s="8">
        <v>3.7333471532815268</v>
      </c>
      <c r="P5" s="8">
        <v>0.65708035519888475</v>
      </c>
      <c r="Q5" s="8">
        <v>0.55207296662738858</v>
      </c>
      <c r="R5" s="8">
        <v>1.9118023233844685</v>
      </c>
      <c r="S5" s="8">
        <v>48.208347687465292</v>
      </c>
      <c r="T5" s="8">
        <v>55.90162469670404</v>
      </c>
      <c r="U5" s="8">
        <v>45.010380738144875</v>
      </c>
      <c r="V5" s="8">
        <v>14.443439901914228</v>
      </c>
      <c r="W5" s="8">
        <v>16.159671015228017</v>
      </c>
      <c r="X5" s="8">
        <v>19.973778132469892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58.906039716839686</v>
      </c>
      <c r="D7" s="8">
        <v>53.791581790261468</v>
      </c>
      <c r="E7" s="8">
        <v>65.715810964425771</v>
      </c>
      <c r="F7" s="8">
        <v>55.293297794256745</v>
      </c>
      <c r="G7" s="8">
        <v>61.310473411042835</v>
      </c>
      <c r="H7" s="8">
        <v>64.198459351176638</v>
      </c>
      <c r="I7" s="8">
        <v>87.043360041977934</v>
      </c>
      <c r="J7" s="8">
        <v>25.902786719958772</v>
      </c>
      <c r="K7" s="8">
        <v>60.645844259623544</v>
      </c>
      <c r="L7" s="8">
        <v>64.17532458565401</v>
      </c>
      <c r="M7" s="8">
        <v>66.758068075088602</v>
      </c>
      <c r="N7" s="8">
        <v>70.641789713256102</v>
      </c>
      <c r="O7" s="8">
        <v>72.328103645704616</v>
      </c>
      <c r="P7" s="8">
        <v>80.560143640878039</v>
      </c>
      <c r="Q7" s="8">
        <v>72.724030964826142</v>
      </c>
      <c r="R7" s="8">
        <v>83.58383717775169</v>
      </c>
      <c r="S7" s="8">
        <v>78.983915607407596</v>
      </c>
      <c r="T7" s="8">
        <v>31.152719729363127</v>
      </c>
      <c r="U7" s="8">
        <v>36.343593562923985</v>
      </c>
      <c r="V7" s="8">
        <v>52.348466380138994</v>
      </c>
      <c r="W7" s="8">
        <v>47.460419282171372</v>
      </c>
      <c r="X7" s="8">
        <v>48.701298011387436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19.008273144311907</v>
      </c>
      <c r="D8" s="19">
        <f t="shared" si="7"/>
        <v>18.906056435026322</v>
      </c>
      <c r="E8" s="19">
        <f t="shared" si="7"/>
        <v>22.017466550926041</v>
      </c>
      <c r="F8" s="19">
        <f t="shared" si="7"/>
        <v>26.804920196338152</v>
      </c>
      <c r="G8" s="19">
        <f t="shared" si="7"/>
        <v>21.677209611496924</v>
      </c>
      <c r="H8" s="19">
        <f t="shared" si="7"/>
        <v>15.914471575141626</v>
      </c>
      <c r="I8" s="19">
        <f t="shared" si="7"/>
        <v>0.97971326008373472</v>
      </c>
      <c r="J8" s="19">
        <f t="shared" si="7"/>
        <v>1.1808195153821077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19.008273144311907</v>
      </c>
      <c r="D10" s="8">
        <v>18.906056435026322</v>
      </c>
      <c r="E10" s="8">
        <v>22.017466550926041</v>
      </c>
      <c r="F10" s="8">
        <v>26.804920196338152</v>
      </c>
      <c r="G10" s="8">
        <v>21.677209611496924</v>
      </c>
      <c r="H10" s="8">
        <v>15.914471575141626</v>
      </c>
      <c r="I10" s="8">
        <v>0.97971326008373472</v>
      </c>
      <c r="J10" s="8">
        <v>1.1808195153821077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2.3833404455665974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3.2137567828426672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21.012776358674458</v>
      </c>
      <c r="V11" s="19">
        <f t="shared" si="8"/>
        <v>0.4703335242459013</v>
      </c>
      <c r="W11" s="19">
        <f t="shared" si="8"/>
        <v>0.69073162174231773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2.3833404455665974</v>
      </c>
      <c r="M12" s="8">
        <v>0</v>
      </c>
      <c r="N12" s="8">
        <v>0</v>
      </c>
      <c r="O12" s="8">
        <v>0</v>
      </c>
      <c r="P12" s="8">
        <v>3.2137567828426672</v>
      </c>
      <c r="Q12" s="8">
        <v>0</v>
      </c>
      <c r="R12" s="8">
        <v>0</v>
      </c>
      <c r="S12" s="8">
        <v>0</v>
      </c>
      <c r="T12" s="8">
        <v>0</v>
      </c>
      <c r="U12" s="8">
        <v>21.012776358674458</v>
      </c>
      <c r="V12" s="8">
        <v>0.4703335242459013</v>
      </c>
      <c r="W12" s="8">
        <v>0.69073162174231773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38.204972252235727</v>
      </c>
      <c r="D26" s="27">
        <f t="shared" si="11"/>
        <v>42.917028402166181</v>
      </c>
      <c r="E26" s="27">
        <f t="shared" si="11"/>
        <v>33.876235751894129</v>
      </c>
      <c r="F26" s="27">
        <f t="shared" si="11"/>
        <v>39.651040424609064</v>
      </c>
      <c r="G26" s="27">
        <f t="shared" si="11"/>
        <v>29.729343532318339</v>
      </c>
      <c r="H26" s="27">
        <f t="shared" si="11"/>
        <v>36.103220989809088</v>
      </c>
      <c r="I26" s="27">
        <f t="shared" si="11"/>
        <v>33.260766908451664</v>
      </c>
      <c r="J26" s="27">
        <f t="shared" si="11"/>
        <v>29.553621664221541</v>
      </c>
      <c r="K26" s="27">
        <f t="shared" si="11"/>
        <v>21.905995361348442</v>
      </c>
      <c r="L26" s="27">
        <f t="shared" si="11"/>
        <v>23.272235318120362</v>
      </c>
      <c r="M26" s="27">
        <f t="shared" si="11"/>
        <v>18.339108558710425</v>
      </c>
      <c r="N26" s="27">
        <f t="shared" si="11"/>
        <v>13.777083937887069</v>
      </c>
      <c r="O26" s="27">
        <f t="shared" si="11"/>
        <v>9.4046821320867426</v>
      </c>
      <c r="P26" s="27">
        <f t="shared" si="11"/>
        <v>16.786668138337212</v>
      </c>
      <c r="Q26" s="27">
        <f t="shared" si="11"/>
        <v>8.1486731874887344</v>
      </c>
      <c r="R26" s="27">
        <f t="shared" si="11"/>
        <v>7.6216067389686106</v>
      </c>
      <c r="S26" s="27">
        <f t="shared" si="11"/>
        <v>6.375230882007636</v>
      </c>
      <c r="T26" s="27">
        <f t="shared" si="11"/>
        <v>4.129222181072735</v>
      </c>
      <c r="U26" s="27">
        <f t="shared" si="11"/>
        <v>3.9350523012063583</v>
      </c>
      <c r="V26" s="27">
        <f t="shared" si="11"/>
        <v>4.4560183003730263</v>
      </c>
      <c r="W26" s="27">
        <f t="shared" si="11"/>
        <v>2.908118635716042</v>
      </c>
      <c r="X26" s="27">
        <f t="shared" si="11"/>
        <v>3.2859078494933911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38.204972252235727</v>
      </c>
      <c r="D33" s="19">
        <f t="shared" si="13"/>
        <v>42.917028402166181</v>
      </c>
      <c r="E33" s="19">
        <f t="shared" si="13"/>
        <v>33.876235751894129</v>
      </c>
      <c r="F33" s="19">
        <f t="shared" si="13"/>
        <v>39.651040424609064</v>
      </c>
      <c r="G33" s="19">
        <f t="shared" si="13"/>
        <v>29.729343532318339</v>
      </c>
      <c r="H33" s="19">
        <f t="shared" si="13"/>
        <v>36.103220989809088</v>
      </c>
      <c r="I33" s="19">
        <f t="shared" si="13"/>
        <v>33.260766908451664</v>
      </c>
      <c r="J33" s="19">
        <f t="shared" si="13"/>
        <v>29.553621664221541</v>
      </c>
      <c r="K33" s="19">
        <f t="shared" si="13"/>
        <v>21.905995361348442</v>
      </c>
      <c r="L33" s="19">
        <f t="shared" si="13"/>
        <v>23.272235318120362</v>
      </c>
      <c r="M33" s="19">
        <f t="shared" si="13"/>
        <v>18.339108558710425</v>
      </c>
      <c r="N33" s="19">
        <f t="shared" si="13"/>
        <v>13.777083937887069</v>
      </c>
      <c r="O33" s="19">
        <f t="shared" si="13"/>
        <v>9.4046821320867426</v>
      </c>
      <c r="P33" s="19">
        <f t="shared" si="13"/>
        <v>16.786668138337212</v>
      </c>
      <c r="Q33" s="19">
        <f t="shared" si="13"/>
        <v>8.1486731874887344</v>
      </c>
      <c r="R33" s="19">
        <f t="shared" si="13"/>
        <v>7.6216067389686106</v>
      </c>
      <c r="S33" s="19">
        <f t="shared" si="13"/>
        <v>6.375230882007636</v>
      </c>
      <c r="T33" s="19">
        <f t="shared" si="13"/>
        <v>4.129222181072735</v>
      </c>
      <c r="U33" s="19">
        <f t="shared" si="13"/>
        <v>3.9350523012063583</v>
      </c>
      <c r="V33" s="19">
        <f t="shared" si="13"/>
        <v>4.4560183003730263</v>
      </c>
      <c r="W33" s="19">
        <f t="shared" si="13"/>
        <v>2.908118635716042</v>
      </c>
      <c r="X33" s="19">
        <f t="shared" si="13"/>
        <v>3.2859078494933911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1.5426515678202208</v>
      </c>
      <c r="D36" s="8">
        <v>0.82221285583562476</v>
      </c>
      <c r="E36" s="8">
        <v>1.5401457368372231</v>
      </c>
      <c r="F36" s="8">
        <v>0.79987044643355831</v>
      </c>
      <c r="G36" s="8">
        <v>0.79621687794159191</v>
      </c>
      <c r="H36" s="8">
        <v>0.549802418373182</v>
      </c>
      <c r="I36" s="8">
        <v>0.58723785713567822</v>
      </c>
      <c r="J36" s="8">
        <v>0.35400246241730504</v>
      </c>
      <c r="K36" s="8">
        <v>0.29770927991017138</v>
      </c>
      <c r="L36" s="8">
        <v>0.35770916778852652</v>
      </c>
      <c r="M36" s="8">
        <v>0.55718421658579365</v>
      </c>
      <c r="N36" s="8">
        <v>0.4509232867355899</v>
      </c>
      <c r="O36" s="8">
        <v>0.37747960040617745</v>
      </c>
      <c r="P36" s="8">
        <v>0.31890055530801159</v>
      </c>
      <c r="Q36" s="8">
        <v>0.32351618507300489</v>
      </c>
      <c r="R36" s="8">
        <v>0.26558906066058019</v>
      </c>
      <c r="S36" s="8">
        <v>0.39387356954334285</v>
      </c>
      <c r="T36" s="8">
        <v>0.30191470850825392</v>
      </c>
      <c r="U36" s="8">
        <v>0.25743165392380501</v>
      </c>
      <c r="V36" s="8">
        <v>0.33012375282355344</v>
      </c>
      <c r="W36" s="8">
        <v>0.28411527190047281</v>
      </c>
      <c r="X36" s="8">
        <v>0.23600421125596971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3.3456736868506538E-2</v>
      </c>
      <c r="J41" s="8">
        <v>3.6782087053952285E-2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1.6760565150101605</v>
      </c>
      <c r="D43" s="8">
        <v>2.6742918578338393</v>
      </c>
      <c r="E43" s="8">
        <v>1.6735752301726499</v>
      </c>
      <c r="F43" s="8">
        <v>1.7348310511456855</v>
      </c>
      <c r="G43" s="8">
        <v>2.5945932157702787</v>
      </c>
      <c r="H43" s="8">
        <v>2.0968740376465891</v>
      </c>
      <c r="I43" s="8">
        <v>2.193341751662381</v>
      </c>
      <c r="J43" s="8">
        <v>1.6974251623544969</v>
      </c>
      <c r="K43" s="8">
        <v>1.0883548546492838</v>
      </c>
      <c r="L43" s="8">
        <v>1.2009367454194149</v>
      </c>
      <c r="M43" s="8">
        <v>1.2967234659645124</v>
      </c>
      <c r="N43" s="8">
        <v>1.2795613212048051</v>
      </c>
      <c r="O43" s="8">
        <v>1.2050931529357543</v>
      </c>
      <c r="P43" s="8">
        <v>0.44658404172965532</v>
      </c>
      <c r="Q43" s="8">
        <v>0.31942976251610727</v>
      </c>
      <c r="R43" s="8">
        <v>0.16340118596151948</v>
      </c>
      <c r="S43" s="8">
        <v>0.11401615339044414</v>
      </c>
      <c r="T43" s="8">
        <v>0.10639873458334423</v>
      </c>
      <c r="U43" s="8">
        <v>1.0284480260412969</v>
      </c>
      <c r="V43" s="8">
        <v>1.0478164705010091</v>
      </c>
      <c r="W43" s="8">
        <v>0.97005550663010787</v>
      </c>
      <c r="X43" s="8">
        <v>1.2051253269008648</v>
      </c>
    </row>
    <row r="44" spans="1:24" ht="11.25" customHeight="1" x14ac:dyDescent="0.2">
      <c r="A44" s="28" t="s">
        <v>74</v>
      </c>
      <c r="B44" s="7" t="s">
        <v>75</v>
      </c>
      <c r="C44" s="8">
        <v>34.986264169405345</v>
      </c>
      <c r="D44" s="8">
        <v>39.420523688496715</v>
      </c>
      <c r="E44" s="8">
        <v>30.662514784884259</v>
      </c>
      <c r="F44" s="8">
        <v>37.116338927029823</v>
      </c>
      <c r="G44" s="8">
        <v>26.338533438606468</v>
      </c>
      <c r="H44" s="8">
        <v>33.456544533789319</v>
      </c>
      <c r="I44" s="8">
        <v>30.446730562785095</v>
      </c>
      <c r="J44" s="8">
        <v>27.465411952395787</v>
      </c>
      <c r="K44" s="8">
        <v>20.519931226788987</v>
      </c>
      <c r="L44" s="8">
        <v>21.713589404912423</v>
      </c>
      <c r="M44" s="8">
        <v>16.485200876160118</v>
      </c>
      <c r="N44" s="8">
        <v>12.046599329946673</v>
      </c>
      <c r="O44" s="8">
        <v>7.8221093787448108</v>
      </c>
      <c r="P44" s="8">
        <v>16.021183541299546</v>
      </c>
      <c r="Q44" s="8">
        <v>7.5057272398996222</v>
      </c>
      <c r="R44" s="8">
        <v>7.1926164923465112</v>
      </c>
      <c r="S44" s="8">
        <v>5.8673411590738489</v>
      </c>
      <c r="T44" s="8">
        <v>3.7209087379811372</v>
      </c>
      <c r="U44" s="8">
        <v>2.6491726212412563</v>
      </c>
      <c r="V44" s="8">
        <v>3.0780780770484641</v>
      </c>
      <c r="W44" s="8">
        <v>1.6539478571854613</v>
      </c>
      <c r="X44" s="8">
        <v>1.8447783113365568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288.65226557056678</v>
      </c>
      <c r="D51" s="27">
        <v>331.370442070443</v>
      </c>
      <c r="E51" s="27">
        <v>303.98432311282022</v>
      </c>
      <c r="F51" s="27">
        <v>361.31605946236766</v>
      </c>
      <c r="G51" s="27">
        <v>319.30581980586595</v>
      </c>
      <c r="H51" s="27">
        <v>306.77708132994559</v>
      </c>
      <c r="I51" s="27">
        <v>296.71946916051621</v>
      </c>
      <c r="J51" s="27">
        <v>311.74965970355123</v>
      </c>
      <c r="K51" s="27">
        <v>331.36063834516301</v>
      </c>
      <c r="L51" s="27">
        <v>342.89389219888335</v>
      </c>
      <c r="M51" s="27">
        <v>384.18339140027302</v>
      </c>
      <c r="N51" s="27">
        <v>364.20988281662642</v>
      </c>
      <c r="O51" s="27">
        <v>337.64521378955681</v>
      </c>
      <c r="P51" s="27">
        <v>345.56511292975466</v>
      </c>
      <c r="Q51" s="27">
        <v>308.99557015347887</v>
      </c>
      <c r="R51" s="27">
        <v>295.44064134184174</v>
      </c>
      <c r="S51" s="27">
        <v>321.27120582314404</v>
      </c>
      <c r="T51" s="27">
        <v>314.9291649831967</v>
      </c>
      <c r="U51" s="27">
        <v>335.74596174239718</v>
      </c>
      <c r="V51" s="27">
        <v>375.94646928290103</v>
      </c>
      <c r="W51" s="27">
        <v>349.40241535461627</v>
      </c>
      <c r="X51" s="27">
        <v>352.69823384663039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4.5772595286853912</v>
      </c>
      <c r="E52" s="27">
        <f t="shared" si="14"/>
        <v>3.4144096524317065</v>
      </c>
      <c r="F52" s="27">
        <f t="shared" si="14"/>
        <v>6.1079732395331217</v>
      </c>
      <c r="G52" s="27">
        <f t="shared" si="14"/>
        <v>6.7468823931781916</v>
      </c>
      <c r="H52" s="27">
        <f t="shared" si="14"/>
        <v>1.6750789800716519</v>
      </c>
      <c r="I52" s="27">
        <f t="shared" si="14"/>
        <v>2.7337004824533118</v>
      </c>
      <c r="J52" s="27">
        <f t="shared" si="14"/>
        <v>3.6122399780855825</v>
      </c>
      <c r="K52" s="27">
        <f t="shared" si="14"/>
        <v>2.5898529383575046</v>
      </c>
      <c r="L52" s="27">
        <f t="shared" si="14"/>
        <v>3.1344014688380151</v>
      </c>
      <c r="M52" s="27">
        <f t="shared" si="14"/>
        <v>3.5464402950167613</v>
      </c>
      <c r="N52" s="27">
        <f t="shared" si="14"/>
        <v>3.5203548137330207</v>
      </c>
      <c r="O52" s="27">
        <f t="shared" si="14"/>
        <v>1.4468322811045928</v>
      </c>
      <c r="P52" s="27">
        <f t="shared" si="14"/>
        <v>4.3374295497889985</v>
      </c>
      <c r="Q52" s="27">
        <f t="shared" si="14"/>
        <v>8.4726164617162159</v>
      </c>
      <c r="R52" s="27">
        <f t="shared" si="14"/>
        <v>7.0598051697485573</v>
      </c>
      <c r="S52" s="27">
        <f t="shared" si="14"/>
        <v>8.705290939154974</v>
      </c>
      <c r="T52" s="27">
        <f t="shared" si="14"/>
        <v>6.086262656948211</v>
      </c>
      <c r="U52" s="27">
        <f t="shared" si="14"/>
        <v>7.8385167381129168</v>
      </c>
      <c r="V52" s="27">
        <f t="shared" si="14"/>
        <v>8.9535770792495946</v>
      </c>
      <c r="W52" s="27">
        <f t="shared" si="14"/>
        <v>7.9712733107474509</v>
      </c>
      <c r="X52" s="27">
        <f t="shared" si="14"/>
        <v>4.5326749055975455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4.5772595286853912</v>
      </c>
      <c r="E53" s="8">
        <v>3.4144096524317065</v>
      </c>
      <c r="F53" s="8">
        <v>6.1079732395331217</v>
      </c>
      <c r="G53" s="8">
        <v>6.7468823931781916</v>
      </c>
      <c r="H53" s="8">
        <v>1.6750789800716519</v>
      </c>
      <c r="I53" s="8">
        <v>2.7337004824533118</v>
      </c>
      <c r="J53" s="8">
        <v>3.6122399780855825</v>
      </c>
      <c r="K53" s="8">
        <v>2.5898529383575046</v>
      </c>
      <c r="L53" s="8">
        <v>3.1344014688380151</v>
      </c>
      <c r="M53" s="8">
        <v>3.5464402950167613</v>
      </c>
      <c r="N53" s="8">
        <v>3.5203548137330207</v>
      </c>
      <c r="O53" s="8">
        <v>1.4468322811045928</v>
      </c>
      <c r="P53" s="8">
        <v>4.3374295497889985</v>
      </c>
      <c r="Q53" s="8">
        <v>8.4726164617162159</v>
      </c>
      <c r="R53" s="8">
        <v>7.0598051697485573</v>
      </c>
      <c r="S53" s="8">
        <v>8.705290939154974</v>
      </c>
      <c r="T53" s="8">
        <v>6.086262656948211</v>
      </c>
      <c r="U53" s="8">
        <v>7.8385167381129168</v>
      </c>
      <c r="V53" s="8">
        <v>8.9535770792495946</v>
      </c>
      <c r="W53" s="8">
        <v>7.9712733107474509</v>
      </c>
      <c r="X53" s="8">
        <v>4.5326749055975455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548.935995569895</v>
      </c>
      <c r="D61" s="49">
        <f t="shared" si="15"/>
        <v>689.61430642482901</v>
      </c>
      <c r="E61" s="49">
        <f t="shared" si="15"/>
        <v>528.7199161299834</v>
      </c>
      <c r="F61" s="49">
        <f t="shared" si="15"/>
        <v>593.71200791241847</v>
      </c>
      <c r="G61" s="49">
        <f t="shared" si="15"/>
        <v>599.78176890200587</v>
      </c>
      <c r="H61" s="49">
        <f t="shared" si="15"/>
        <v>760.3970835304608</v>
      </c>
      <c r="I61" s="49">
        <f t="shared" si="15"/>
        <v>823.77810426140923</v>
      </c>
      <c r="J61" s="49">
        <f t="shared" si="15"/>
        <v>876.95710607231536</v>
      </c>
      <c r="K61" s="49">
        <f t="shared" si="15"/>
        <v>795.78010019901672</v>
      </c>
      <c r="L61" s="49">
        <f t="shared" si="15"/>
        <v>760.16576602228429</v>
      </c>
      <c r="M61" s="49">
        <f t="shared" si="15"/>
        <v>831.14499035887127</v>
      </c>
      <c r="N61" s="49">
        <f t="shared" si="15"/>
        <v>801.88525338165107</v>
      </c>
      <c r="O61" s="49">
        <f t="shared" si="15"/>
        <v>778.51343769107598</v>
      </c>
      <c r="P61" s="49">
        <f t="shared" si="15"/>
        <v>832.41223749853611</v>
      </c>
      <c r="Q61" s="49">
        <f t="shared" si="15"/>
        <v>800.22374942211627</v>
      </c>
      <c r="R61" s="49">
        <f t="shared" si="15"/>
        <v>682.22747260221342</v>
      </c>
      <c r="S61" s="49">
        <f t="shared" si="15"/>
        <v>935.51578700922119</v>
      </c>
      <c r="T61" s="49">
        <f t="shared" si="15"/>
        <v>943.04436312027394</v>
      </c>
      <c r="U61" s="49">
        <f t="shared" si="15"/>
        <v>941.07982937083079</v>
      </c>
      <c r="V61" s="49">
        <f t="shared" si="15"/>
        <v>995.78494688005117</v>
      </c>
      <c r="W61" s="49">
        <f t="shared" si="15"/>
        <v>946.55217410927207</v>
      </c>
      <c r="X61" s="49">
        <f t="shared" si="15"/>
        <v>983.38926589351513</v>
      </c>
    </row>
    <row r="62" spans="1:24" ht="11.25" customHeight="1" x14ac:dyDescent="0.2">
      <c r="A62" s="50" t="s">
        <v>92</v>
      </c>
      <c r="B62" s="51" t="s">
        <v>93</v>
      </c>
      <c r="C62" s="52">
        <v>547.26243951327206</v>
      </c>
      <c r="D62" s="52">
        <v>688.15636663718908</v>
      </c>
      <c r="E62" s="52">
        <v>526.70307761103709</v>
      </c>
      <c r="F62" s="52">
        <v>592.14400068379337</v>
      </c>
      <c r="G62" s="52">
        <v>597.98016810626279</v>
      </c>
      <c r="H62" s="52">
        <v>756.6234429008673</v>
      </c>
      <c r="I62" s="52">
        <v>822.34437810375596</v>
      </c>
      <c r="J62" s="52">
        <v>875.75192223331305</v>
      </c>
      <c r="K62" s="52">
        <v>794.50258768795425</v>
      </c>
      <c r="L62" s="52">
        <v>753.89540009725692</v>
      </c>
      <c r="M62" s="52">
        <v>824.88193107767074</v>
      </c>
      <c r="N62" s="52">
        <v>795.718206152118</v>
      </c>
      <c r="O62" s="52">
        <v>772.41151305661219</v>
      </c>
      <c r="P62" s="52">
        <v>824.22816202759464</v>
      </c>
      <c r="Q62" s="52">
        <v>792.6770569910658</v>
      </c>
      <c r="R62" s="52">
        <v>675.17399220214975</v>
      </c>
      <c r="S62" s="52">
        <v>925.92270186870508</v>
      </c>
      <c r="T62" s="52">
        <v>933.44039493110574</v>
      </c>
      <c r="U62" s="52">
        <v>929.76060777878354</v>
      </c>
      <c r="V62" s="52">
        <v>983.16858426768624</v>
      </c>
      <c r="W62" s="52">
        <v>936.41996190736995</v>
      </c>
      <c r="X62" s="52">
        <v>973.38098065973145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1.6735560566228926</v>
      </c>
      <c r="D64" s="52">
        <v>1.4579397876398805</v>
      </c>
      <c r="E64" s="52">
        <v>2.0168385189462597</v>
      </c>
      <c r="F64" s="52">
        <v>1.5680072286251487</v>
      </c>
      <c r="G64" s="52">
        <v>1.8016007957430311</v>
      </c>
      <c r="H64" s="52">
        <v>3.7687749596835469</v>
      </c>
      <c r="I64" s="52">
        <v>1.4151320037785151</v>
      </c>
      <c r="J64" s="52">
        <v>1.1865242263939075</v>
      </c>
      <c r="K64" s="52">
        <v>1.2605074786339816</v>
      </c>
      <c r="L64" s="52">
        <v>6.2492598737068947</v>
      </c>
      <c r="M64" s="52">
        <v>6.2366996508431747</v>
      </c>
      <c r="N64" s="52">
        <v>6.1401679826523488</v>
      </c>
      <c r="O64" s="52">
        <v>6.0761700929082236</v>
      </c>
      <c r="P64" s="52">
        <v>8.1712161489700428</v>
      </c>
      <c r="Q64" s="52">
        <v>7.5352835764927599</v>
      </c>
      <c r="R64" s="52">
        <v>7.0534804000636679</v>
      </c>
      <c r="S64" s="52">
        <v>9.5930851405161537</v>
      </c>
      <c r="T64" s="52">
        <v>9.6039681891682065</v>
      </c>
      <c r="U64" s="52">
        <v>7.0087257453098362</v>
      </c>
      <c r="V64" s="52">
        <v>8.1588772238669396</v>
      </c>
      <c r="W64" s="52">
        <v>5.4671870904909827</v>
      </c>
      <c r="X64" s="52">
        <v>6.7127659179561627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4.3104958467374344</v>
      </c>
      <c r="V68" s="52">
        <v>4.45748538849793</v>
      </c>
      <c r="W68" s="52">
        <v>4.6650251114112358</v>
      </c>
      <c r="X68" s="52">
        <v>3.2955193158274665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4.8656699099377193E-3</v>
      </c>
      <c r="I69" s="52">
        <v>1.8594153874746101E-2</v>
      </c>
      <c r="J69" s="52">
        <v>1.8659612608397356E-2</v>
      </c>
      <c r="K69" s="52">
        <v>1.700503242858389E-2</v>
      </c>
      <c r="L69" s="52">
        <v>2.1106051320446847E-2</v>
      </c>
      <c r="M69" s="52">
        <v>2.6359630357324155E-2</v>
      </c>
      <c r="N69" s="52">
        <v>2.6879246880808394E-2</v>
      </c>
      <c r="O69" s="52">
        <v>2.5754541555558143E-2</v>
      </c>
      <c r="P69" s="52">
        <v>1.2859321971384671E-2</v>
      </c>
      <c r="Q69" s="52">
        <v>1.1408854557707647E-2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1113.4436833617679</v>
      </c>
      <c r="D2" s="21">
        <f t="shared" ref="D2:X2" si="0">SUM(D3,D17,D22,D25,D26,D51,D52)</f>
        <v>1136.6633552929484</v>
      </c>
      <c r="E2" s="21">
        <f t="shared" si="0"/>
        <v>1182.8839147984306</v>
      </c>
      <c r="F2" s="21">
        <f t="shared" si="0"/>
        <v>1279.6092100283693</v>
      </c>
      <c r="G2" s="21">
        <f t="shared" si="0"/>
        <v>1155.4547939268564</v>
      </c>
      <c r="H2" s="21">
        <f t="shared" si="0"/>
        <v>1136.4948598630285</v>
      </c>
      <c r="I2" s="21">
        <f t="shared" si="0"/>
        <v>1145.0783390418283</v>
      </c>
      <c r="J2" s="21">
        <f t="shared" si="0"/>
        <v>1081.9048744647725</v>
      </c>
      <c r="K2" s="21">
        <f t="shared" si="0"/>
        <v>1087.70136843107</v>
      </c>
      <c r="L2" s="21">
        <f t="shared" si="0"/>
        <v>1102.9098273347397</v>
      </c>
      <c r="M2" s="21">
        <f t="shared" si="0"/>
        <v>1182.2424253240815</v>
      </c>
      <c r="N2" s="21">
        <f t="shared" si="0"/>
        <v>1146.8769979725564</v>
      </c>
      <c r="O2" s="21">
        <f t="shared" si="0"/>
        <v>1094.4373432780142</v>
      </c>
      <c r="P2" s="21">
        <f t="shared" si="0"/>
        <v>1103.1385227055396</v>
      </c>
      <c r="Q2" s="21">
        <f t="shared" si="0"/>
        <v>1055.4924219953275</v>
      </c>
      <c r="R2" s="21">
        <f t="shared" si="0"/>
        <v>1158.9398917134508</v>
      </c>
      <c r="S2" s="21">
        <f t="shared" si="0"/>
        <v>1184.121520130114</v>
      </c>
      <c r="T2" s="21">
        <f t="shared" si="0"/>
        <v>1047.3732952685077</v>
      </c>
      <c r="U2" s="21">
        <f t="shared" si="0"/>
        <v>1170.8154170102371</v>
      </c>
      <c r="V2" s="21">
        <f t="shared" si="0"/>
        <v>1154.0819816094865</v>
      </c>
      <c r="W2" s="21">
        <f t="shared" si="0"/>
        <v>1047.3471435317331</v>
      </c>
      <c r="X2" s="21">
        <f t="shared" si="0"/>
        <v>1118.8256236899363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215.29255555030053</v>
      </c>
      <c r="D3" s="24">
        <f t="shared" ref="D3:W3" si="2">SUM(D4,D8,D11)</f>
        <v>183.94616513027989</v>
      </c>
      <c r="E3" s="24">
        <f t="shared" si="2"/>
        <v>242.96145351038339</v>
      </c>
      <c r="F3" s="24">
        <f t="shared" si="2"/>
        <v>215.8280685975414</v>
      </c>
      <c r="G3" s="24">
        <f t="shared" si="2"/>
        <v>219.54827750897425</v>
      </c>
      <c r="H3" s="24">
        <f t="shared" si="2"/>
        <v>215.53616089379818</v>
      </c>
      <c r="I3" s="24">
        <f t="shared" si="2"/>
        <v>240.89782597792995</v>
      </c>
      <c r="J3" s="24">
        <f t="shared" si="2"/>
        <v>199.99964326801859</v>
      </c>
      <c r="K3" s="24">
        <f t="shared" si="2"/>
        <v>159.39643161002471</v>
      </c>
      <c r="L3" s="24">
        <f t="shared" si="2"/>
        <v>175.18899754451434</v>
      </c>
      <c r="M3" s="24">
        <f t="shared" si="2"/>
        <v>171.85136543318853</v>
      </c>
      <c r="N3" s="24">
        <f t="shared" si="2"/>
        <v>186.88230019405884</v>
      </c>
      <c r="O3" s="24">
        <f t="shared" si="2"/>
        <v>197.19933281710559</v>
      </c>
      <c r="P3" s="24">
        <f t="shared" si="2"/>
        <v>207.61894271288381</v>
      </c>
      <c r="Q3" s="24">
        <f t="shared" si="2"/>
        <v>194.99212622321645</v>
      </c>
      <c r="R3" s="24">
        <f t="shared" si="2"/>
        <v>251.75667657169404</v>
      </c>
      <c r="S3" s="24">
        <f t="shared" si="2"/>
        <v>326.73474267133327</v>
      </c>
      <c r="T3" s="24">
        <f t="shared" si="2"/>
        <v>222.561830118073</v>
      </c>
      <c r="U3" s="24">
        <f t="shared" si="2"/>
        <v>267.98353833647587</v>
      </c>
      <c r="V3" s="24">
        <f t="shared" si="2"/>
        <v>171.09790501252047</v>
      </c>
      <c r="W3" s="24">
        <f t="shared" si="2"/>
        <v>159.66916369827081</v>
      </c>
      <c r="X3" s="24">
        <f t="shared" ref="X3" si="3">SUM(X4,X8,X11)</f>
        <v>180.26313976862764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162.76896198245538</v>
      </c>
      <c r="D4" s="19">
        <f t="shared" ref="D4:W4" si="5">SUM(D5:D7)</f>
        <v>136.10834448220788</v>
      </c>
      <c r="E4" s="19">
        <f t="shared" si="5"/>
        <v>181.98805975003759</v>
      </c>
      <c r="F4" s="19">
        <f t="shared" si="5"/>
        <v>145.36059321884747</v>
      </c>
      <c r="G4" s="19">
        <f t="shared" si="5"/>
        <v>162.20008006487262</v>
      </c>
      <c r="H4" s="19">
        <f t="shared" si="5"/>
        <v>172.71980070951923</v>
      </c>
      <c r="I4" s="19">
        <f t="shared" si="5"/>
        <v>238.21658814354961</v>
      </c>
      <c r="J4" s="19">
        <f t="shared" si="5"/>
        <v>196.9592012753221</v>
      </c>
      <c r="K4" s="19">
        <f t="shared" si="5"/>
        <v>159.39643161002471</v>
      </c>
      <c r="L4" s="19">
        <f t="shared" si="5"/>
        <v>169.16019948608093</v>
      </c>
      <c r="M4" s="19">
        <f t="shared" si="5"/>
        <v>171.85136543318853</v>
      </c>
      <c r="N4" s="19">
        <f t="shared" si="5"/>
        <v>186.88230019405884</v>
      </c>
      <c r="O4" s="19">
        <f t="shared" si="5"/>
        <v>197.19933281710559</v>
      </c>
      <c r="P4" s="19">
        <f t="shared" si="5"/>
        <v>199.71619446532648</v>
      </c>
      <c r="Q4" s="19">
        <f t="shared" si="5"/>
        <v>194.99212622321645</v>
      </c>
      <c r="R4" s="19">
        <f t="shared" si="5"/>
        <v>251.75667657169404</v>
      </c>
      <c r="S4" s="19">
        <f t="shared" si="5"/>
        <v>326.73474267133327</v>
      </c>
      <c r="T4" s="19">
        <f t="shared" si="5"/>
        <v>222.561830118073</v>
      </c>
      <c r="U4" s="19">
        <f t="shared" si="5"/>
        <v>212.97467928235034</v>
      </c>
      <c r="V4" s="19">
        <f t="shared" si="5"/>
        <v>169.90149702956637</v>
      </c>
      <c r="W4" s="19">
        <f t="shared" si="5"/>
        <v>157.95423396961311</v>
      </c>
      <c r="X4" s="19">
        <f t="shared" ref="X4" si="6">SUM(X5:X7)</f>
        <v>180.26313976862764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130.26321645689856</v>
      </c>
      <c r="K5" s="8">
        <v>0.1001855045795482</v>
      </c>
      <c r="L5" s="8">
        <v>6.8249892642170957</v>
      </c>
      <c r="M5" s="8">
        <v>4.5723036804322916</v>
      </c>
      <c r="N5" s="8">
        <v>7.8815657696786543</v>
      </c>
      <c r="O5" s="8">
        <v>9.6791943891184751</v>
      </c>
      <c r="P5" s="8">
        <v>1.6157851936011149</v>
      </c>
      <c r="Q5" s="8">
        <v>1.4690994173726117</v>
      </c>
      <c r="R5" s="8">
        <v>5.6296321310155317</v>
      </c>
      <c r="S5" s="8">
        <v>123.83883789973468</v>
      </c>
      <c r="T5" s="8">
        <v>142.91725451609594</v>
      </c>
      <c r="U5" s="8">
        <v>117.83163003945511</v>
      </c>
      <c r="V5" s="8">
        <v>36.740410600485781</v>
      </c>
      <c r="W5" s="8">
        <v>40.120792731971967</v>
      </c>
      <c r="X5" s="8">
        <v>52.42856886913011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162.76896198245538</v>
      </c>
      <c r="D7" s="8">
        <v>136.10834448220788</v>
      </c>
      <c r="E7" s="8">
        <v>181.98805975003759</v>
      </c>
      <c r="F7" s="8">
        <v>145.36059321884747</v>
      </c>
      <c r="G7" s="8">
        <v>162.20008006487262</v>
      </c>
      <c r="H7" s="8">
        <v>172.71980070951923</v>
      </c>
      <c r="I7" s="8">
        <v>238.21658814354961</v>
      </c>
      <c r="J7" s="8">
        <v>66.69598481842354</v>
      </c>
      <c r="K7" s="8">
        <v>159.29624610544516</v>
      </c>
      <c r="L7" s="8">
        <v>162.33521022186383</v>
      </c>
      <c r="M7" s="8">
        <v>167.27906175275623</v>
      </c>
      <c r="N7" s="8">
        <v>179.0007344243802</v>
      </c>
      <c r="O7" s="8">
        <v>187.52013842798712</v>
      </c>
      <c r="P7" s="8">
        <v>198.10040927172537</v>
      </c>
      <c r="Q7" s="8">
        <v>193.52302680584384</v>
      </c>
      <c r="R7" s="8">
        <v>246.1270444406785</v>
      </c>
      <c r="S7" s="8">
        <v>202.89590477159857</v>
      </c>
      <c r="T7" s="8">
        <v>79.644575601977067</v>
      </c>
      <c r="U7" s="8">
        <v>95.143049242895231</v>
      </c>
      <c r="V7" s="8">
        <v>133.1610864290806</v>
      </c>
      <c r="W7" s="8">
        <v>117.83344123764114</v>
      </c>
      <c r="X7" s="8">
        <v>127.83457089949752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52.523593567845154</v>
      </c>
      <c r="D8" s="19">
        <f t="shared" si="7"/>
        <v>47.837820648072025</v>
      </c>
      <c r="E8" s="19">
        <f t="shared" si="7"/>
        <v>60.973393760345793</v>
      </c>
      <c r="F8" s="19">
        <f t="shared" si="7"/>
        <v>70.467475378693948</v>
      </c>
      <c r="G8" s="19">
        <f t="shared" si="7"/>
        <v>57.348197444101643</v>
      </c>
      <c r="H8" s="19">
        <f t="shared" si="7"/>
        <v>42.816360184278949</v>
      </c>
      <c r="I8" s="19">
        <f t="shared" si="7"/>
        <v>2.681237834380342</v>
      </c>
      <c r="J8" s="19">
        <f t="shared" si="7"/>
        <v>3.0404419926964774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52.523593567845154</v>
      </c>
      <c r="D10" s="8">
        <v>47.837820648072025</v>
      </c>
      <c r="E10" s="8">
        <v>60.973393760345793</v>
      </c>
      <c r="F10" s="8">
        <v>70.467475378693948</v>
      </c>
      <c r="G10" s="8">
        <v>57.348197444101643</v>
      </c>
      <c r="H10" s="8">
        <v>42.816360184278949</v>
      </c>
      <c r="I10" s="8">
        <v>2.681237834380342</v>
      </c>
      <c r="J10" s="8">
        <v>3.0404419926964774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6.0287980584334013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7.9027482475573319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55.00885905412553</v>
      </c>
      <c r="V11" s="19">
        <f t="shared" si="8"/>
        <v>1.1964079829540988</v>
      </c>
      <c r="W11" s="19">
        <f t="shared" si="8"/>
        <v>1.7149297286576821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6.0287980584334013</v>
      </c>
      <c r="M12" s="8">
        <v>0</v>
      </c>
      <c r="N12" s="8">
        <v>0</v>
      </c>
      <c r="O12" s="8">
        <v>0</v>
      </c>
      <c r="P12" s="8">
        <v>7.9027482475573319</v>
      </c>
      <c r="Q12" s="8">
        <v>0</v>
      </c>
      <c r="R12" s="8">
        <v>0</v>
      </c>
      <c r="S12" s="8">
        <v>0</v>
      </c>
      <c r="T12" s="8">
        <v>0</v>
      </c>
      <c r="U12" s="8">
        <v>55.00885905412553</v>
      </c>
      <c r="V12" s="8">
        <v>1.1964079829540988</v>
      </c>
      <c r="W12" s="8">
        <v>1.7149297286576821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105.53886684896024</v>
      </c>
      <c r="D26" s="27">
        <f t="shared" si="11"/>
        <v>108.5451618166922</v>
      </c>
      <c r="E26" s="27">
        <f t="shared" si="11"/>
        <v>93.785766427260626</v>
      </c>
      <c r="F26" s="27">
        <f t="shared" si="11"/>
        <v>104.20816963892425</v>
      </c>
      <c r="G26" s="27">
        <f t="shared" si="11"/>
        <v>78.607551010550097</v>
      </c>
      <c r="H26" s="27">
        <f t="shared" si="11"/>
        <v>97.091288159603181</v>
      </c>
      <c r="I26" s="27">
        <f t="shared" si="11"/>
        <v>90.97986868060778</v>
      </c>
      <c r="J26" s="27">
        <f t="shared" si="11"/>
        <v>76.062772696388237</v>
      </c>
      <c r="K26" s="27">
        <f t="shared" si="11"/>
        <v>57.518699734338789</v>
      </c>
      <c r="L26" s="27">
        <f t="shared" si="11"/>
        <v>58.845972205897475</v>
      </c>
      <c r="M26" s="27">
        <f t="shared" si="11"/>
        <v>45.929291308723485</v>
      </c>
      <c r="N26" s="27">
        <f t="shared" si="11"/>
        <v>34.886537925743298</v>
      </c>
      <c r="O26" s="27">
        <f t="shared" si="11"/>
        <v>24.360523077418119</v>
      </c>
      <c r="P26" s="27">
        <f t="shared" si="11"/>
        <v>41.271065367060586</v>
      </c>
      <c r="Q26" s="27">
        <f t="shared" si="11"/>
        <v>21.677928654070325</v>
      </c>
      <c r="R26" s="27">
        <f t="shared" si="11"/>
        <v>22.439807086208589</v>
      </c>
      <c r="S26" s="27">
        <f t="shared" si="11"/>
        <v>16.374499923806987</v>
      </c>
      <c r="T26" s="27">
        <f t="shared" si="11"/>
        <v>10.554529564526</v>
      </c>
      <c r="U26" s="27">
        <f t="shared" si="11"/>
        <v>10.280314676008011</v>
      </c>
      <c r="V26" s="27">
        <f t="shared" si="11"/>
        <v>11.314295755208502</v>
      </c>
      <c r="W26" s="27">
        <f t="shared" si="11"/>
        <v>7.2013161453313934</v>
      </c>
      <c r="X26" s="27">
        <f t="shared" si="11"/>
        <v>8.598699338416063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105.53886684896024</v>
      </c>
      <c r="D33" s="19">
        <f t="shared" si="13"/>
        <v>108.5451618166922</v>
      </c>
      <c r="E33" s="19">
        <f t="shared" si="13"/>
        <v>93.785766427260626</v>
      </c>
      <c r="F33" s="19">
        <f t="shared" si="13"/>
        <v>104.20816963892425</v>
      </c>
      <c r="G33" s="19">
        <f t="shared" si="13"/>
        <v>78.607551010550097</v>
      </c>
      <c r="H33" s="19">
        <f t="shared" si="13"/>
        <v>97.091288159603181</v>
      </c>
      <c r="I33" s="19">
        <f t="shared" si="13"/>
        <v>90.97986868060778</v>
      </c>
      <c r="J33" s="19">
        <f t="shared" si="13"/>
        <v>76.062772696388237</v>
      </c>
      <c r="K33" s="19">
        <f t="shared" si="13"/>
        <v>57.518699734338789</v>
      </c>
      <c r="L33" s="19">
        <f t="shared" si="13"/>
        <v>58.845972205897475</v>
      </c>
      <c r="M33" s="19">
        <f t="shared" si="13"/>
        <v>45.929291308723485</v>
      </c>
      <c r="N33" s="19">
        <f t="shared" si="13"/>
        <v>34.886537925743298</v>
      </c>
      <c r="O33" s="19">
        <f t="shared" si="13"/>
        <v>24.360523077418119</v>
      </c>
      <c r="P33" s="19">
        <f t="shared" si="13"/>
        <v>41.271065367060586</v>
      </c>
      <c r="Q33" s="19">
        <f t="shared" si="13"/>
        <v>21.677928654070325</v>
      </c>
      <c r="R33" s="19">
        <f t="shared" si="13"/>
        <v>22.439807086208589</v>
      </c>
      <c r="S33" s="19">
        <f t="shared" si="13"/>
        <v>16.374499923806987</v>
      </c>
      <c r="T33" s="19">
        <f t="shared" si="13"/>
        <v>10.554529564526</v>
      </c>
      <c r="U33" s="19">
        <f t="shared" si="13"/>
        <v>10.280314676008011</v>
      </c>
      <c r="V33" s="19">
        <f t="shared" si="13"/>
        <v>11.314295755208502</v>
      </c>
      <c r="W33" s="19">
        <f t="shared" si="13"/>
        <v>7.2013161453313934</v>
      </c>
      <c r="X33" s="19">
        <f t="shared" si="13"/>
        <v>8.598699338416063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4.2626493921797799</v>
      </c>
      <c r="D36" s="8">
        <v>2.0804376241643738</v>
      </c>
      <c r="E36" s="8">
        <v>4.2651552231627781</v>
      </c>
      <c r="F36" s="8">
        <v>2.1027800335664404</v>
      </c>
      <c r="G36" s="8">
        <v>2.1064336020584071</v>
      </c>
      <c r="H36" s="8">
        <v>1.4791907016268184</v>
      </c>
      <c r="I36" s="8">
        <v>1.6071277428643218</v>
      </c>
      <c r="J36" s="8">
        <v>0.91150589758269507</v>
      </c>
      <c r="K36" s="8">
        <v>0.78198220008982866</v>
      </c>
      <c r="L36" s="8">
        <v>0.9048461122114736</v>
      </c>
      <c r="M36" s="8">
        <v>1.3961646234142067</v>
      </c>
      <c r="N36" s="8">
        <v>1.1426041132644107</v>
      </c>
      <c r="O36" s="8">
        <v>0.97866559959382271</v>
      </c>
      <c r="P36" s="8">
        <v>0.78418840469198869</v>
      </c>
      <c r="Q36" s="8">
        <v>0.8608960549269955</v>
      </c>
      <c r="R36" s="8">
        <v>0.78207285933941983</v>
      </c>
      <c r="S36" s="8">
        <v>1.0117925104566572</v>
      </c>
      <c r="T36" s="8">
        <v>0.77187061149174641</v>
      </c>
      <c r="U36" s="8">
        <v>0.67392434607619478</v>
      </c>
      <c r="V36" s="8">
        <v>0.83975024717644686</v>
      </c>
      <c r="W36" s="8">
        <v>0.70539368809952718</v>
      </c>
      <c r="X36" s="8">
        <v>0.61948034874403035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9.1562983131493456E-2</v>
      </c>
      <c r="J41" s="8">
        <v>9.4708632946047741E-2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4.6022952261858308</v>
      </c>
      <c r="D43" s="8">
        <v>6.7193358010245099</v>
      </c>
      <c r="E43" s="8">
        <v>4.6063190289820684</v>
      </c>
      <c r="F43" s="8">
        <v>4.5302175723875884</v>
      </c>
      <c r="G43" s="8">
        <v>6.8211427670981628</v>
      </c>
      <c r="H43" s="8">
        <v>5.6004715917656505</v>
      </c>
      <c r="I43" s="8">
        <v>5.9558528373970629</v>
      </c>
      <c r="J43" s="8">
        <v>4.3370360382552509</v>
      </c>
      <c r="K43" s="8">
        <v>2.8377562010379171</v>
      </c>
      <c r="L43" s="8">
        <v>3.015340778598405</v>
      </c>
      <c r="M43" s="8">
        <v>3.2253265214693947</v>
      </c>
      <c r="N43" s="8">
        <v>3.2187993824255599</v>
      </c>
      <c r="O43" s="8">
        <v>3.1020082965691049</v>
      </c>
      <c r="P43" s="8">
        <v>1.0901868236681378</v>
      </c>
      <c r="Q43" s="8">
        <v>0.84384031904295276</v>
      </c>
      <c r="R43" s="8">
        <v>0.47783271921567344</v>
      </c>
      <c r="S43" s="8">
        <v>0.2905312124241769</v>
      </c>
      <c r="T43" s="8">
        <v>0.26983953101539315</v>
      </c>
      <c r="U43" s="8">
        <v>2.6711828711730705</v>
      </c>
      <c r="V43" s="8">
        <v>2.6447035050805181</v>
      </c>
      <c r="W43" s="8">
        <v>2.3895455944173269</v>
      </c>
      <c r="X43" s="8">
        <v>3.1369159410085889</v>
      </c>
    </row>
    <row r="44" spans="1:24" ht="11.25" customHeight="1" x14ac:dyDescent="0.2">
      <c r="A44" s="28" t="s">
        <v>74</v>
      </c>
      <c r="B44" s="7" t="s">
        <v>75</v>
      </c>
      <c r="C44" s="8">
        <v>96.673922230594627</v>
      </c>
      <c r="D44" s="8">
        <v>99.745388391503312</v>
      </c>
      <c r="E44" s="8">
        <v>84.914292175115776</v>
      </c>
      <c r="F44" s="8">
        <v>97.575172032970215</v>
      </c>
      <c r="G44" s="8">
        <v>69.679974641393528</v>
      </c>
      <c r="H44" s="8">
        <v>90.011625866210707</v>
      </c>
      <c r="I44" s="8">
        <v>83.325325117214902</v>
      </c>
      <c r="J44" s="8">
        <v>70.719522127604236</v>
      </c>
      <c r="K44" s="8">
        <v>53.898961333211041</v>
      </c>
      <c r="L44" s="8">
        <v>54.925785315087595</v>
      </c>
      <c r="M44" s="8">
        <v>41.307800163839886</v>
      </c>
      <c r="N44" s="8">
        <v>30.525134430053328</v>
      </c>
      <c r="O44" s="8">
        <v>20.279849181255191</v>
      </c>
      <c r="P44" s="8">
        <v>39.396690138700457</v>
      </c>
      <c r="Q44" s="8">
        <v>19.973192280100378</v>
      </c>
      <c r="R44" s="8">
        <v>21.179901507653497</v>
      </c>
      <c r="S44" s="8">
        <v>15.072176200926151</v>
      </c>
      <c r="T44" s="8">
        <v>9.5128194220188611</v>
      </c>
      <c r="U44" s="8">
        <v>6.9352074587587458</v>
      </c>
      <c r="V44" s="8">
        <v>7.8298420029515361</v>
      </c>
      <c r="W44" s="8">
        <v>4.106376862814539</v>
      </c>
      <c r="X44" s="8">
        <v>4.8423030486634442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792.61226096250698</v>
      </c>
      <c r="D51" s="27">
        <v>832.59023067466148</v>
      </c>
      <c r="E51" s="27">
        <v>836.68110451321843</v>
      </c>
      <c r="F51" s="27">
        <v>943.51571623143673</v>
      </c>
      <c r="G51" s="27">
        <v>839.44973340051024</v>
      </c>
      <c r="H51" s="27">
        <v>819.36077138969858</v>
      </c>
      <c r="I51" s="27">
        <v>805.71916846574379</v>
      </c>
      <c r="J51" s="27">
        <v>796.54145527845128</v>
      </c>
      <c r="K51" s="27">
        <v>863.98356402506397</v>
      </c>
      <c r="L51" s="27">
        <v>860.94620705316595</v>
      </c>
      <c r="M51" s="27">
        <v>955.57527407718624</v>
      </c>
      <c r="N51" s="27">
        <v>916.18785786648721</v>
      </c>
      <c r="O51" s="27">
        <v>869.12638406459484</v>
      </c>
      <c r="P51" s="27">
        <v>843.58261297538411</v>
      </c>
      <c r="Q51" s="27">
        <v>816.27622437975697</v>
      </c>
      <c r="R51" s="27">
        <v>863.95459242529671</v>
      </c>
      <c r="S51" s="27">
        <v>818.64990327412886</v>
      </c>
      <c r="T51" s="27">
        <v>798.69688784285677</v>
      </c>
      <c r="U51" s="27">
        <v>872.03129313586589</v>
      </c>
      <c r="V51" s="27">
        <v>948.89417472100718</v>
      </c>
      <c r="W51" s="27">
        <v>860.68580259887847</v>
      </c>
      <c r="X51" s="27">
        <v>918.0661026884901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11.581797671314611</v>
      </c>
      <c r="E52" s="27">
        <f t="shared" si="14"/>
        <v>9.4555903475682914</v>
      </c>
      <c r="F52" s="27">
        <f t="shared" si="14"/>
        <v>16.057255560466874</v>
      </c>
      <c r="G52" s="27">
        <f t="shared" si="14"/>
        <v>17.849232006821804</v>
      </c>
      <c r="H52" s="27">
        <f t="shared" si="14"/>
        <v>4.5066394199283506</v>
      </c>
      <c r="I52" s="27">
        <f t="shared" si="14"/>
        <v>7.4814759175466898</v>
      </c>
      <c r="J52" s="27">
        <f t="shared" si="14"/>
        <v>9.3010032219144207</v>
      </c>
      <c r="K52" s="27">
        <f t="shared" si="14"/>
        <v>6.8026730616424969</v>
      </c>
      <c r="L52" s="27">
        <f t="shared" si="14"/>
        <v>7.928650531161983</v>
      </c>
      <c r="M52" s="27">
        <f t="shared" si="14"/>
        <v>8.8864945049832365</v>
      </c>
      <c r="N52" s="27">
        <f t="shared" si="14"/>
        <v>8.9203019862669795</v>
      </c>
      <c r="O52" s="27">
        <f t="shared" si="14"/>
        <v>3.7511033188954075</v>
      </c>
      <c r="P52" s="27">
        <f t="shared" si="14"/>
        <v>10.665901650211003</v>
      </c>
      <c r="Q52" s="27">
        <f t="shared" si="14"/>
        <v>22.546142738283788</v>
      </c>
      <c r="R52" s="27">
        <f t="shared" si="14"/>
        <v>20.788815630251442</v>
      </c>
      <c r="S52" s="27">
        <f t="shared" si="14"/>
        <v>22.362374260845023</v>
      </c>
      <c r="T52" s="27">
        <f t="shared" si="14"/>
        <v>15.560047743051793</v>
      </c>
      <c r="U52" s="27">
        <f t="shared" si="14"/>
        <v>20.520270861887077</v>
      </c>
      <c r="V52" s="27">
        <f t="shared" si="14"/>
        <v>22.775606120750403</v>
      </c>
      <c r="W52" s="27">
        <f t="shared" si="14"/>
        <v>19.790861089252552</v>
      </c>
      <c r="X52" s="27">
        <f t="shared" si="14"/>
        <v>11.897681894402451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11.581797671314611</v>
      </c>
      <c r="E53" s="8">
        <v>9.4555903475682914</v>
      </c>
      <c r="F53" s="8">
        <v>16.057255560466874</v>
      </c>
      <c r="G53" s="8">
        <v>17.849232006821804</v>
      </c>
      <c r="H53" s="8">
        <v>4.5066394199283506</v>
      </c>
      <c r="I53" s="8">
        <v>7.4814759175466898</v>
      </c>
      <c r="J53" s="8">
        <v>9.3010032219144207</v>
      </c>
      <c r="K53" s="8">
        <v>6.8026730616424969</v>
      </c>
      <c r="L53" s="8">
        <v>7.928650531161983</v>
      </c>
      <c r="M53" s="8">
        <v>8.8864945049832365</v>
      </c>
      <c r="N53" s="8">
        <v>8.9203019862669795</v>
      </c>
      <c r="O53" s="8">
        <v>3.7511033188954075</v>
      </c>
      <c r="P53" s="8">
        <v>10.665901650211003</v>
      </c>
      <c r="Q53" s="8">
        <v>22.546142738283788</v>
      </c>
      <c r="R53" s="8">
        <v>20.788815630251442</v>
      </c>
      <c r="S53" s="8">
        <v>22.362374260845023</v>
      </c>
      <c r="T53" s="8">
        <v>15.560047743051793</v>
      </c>
      <c r="U53" s="8">
        <v>20.520270861887077</v>
      </c>
      <c r="V53" s="8">
        <v>22.775606120750403</v>
      </c>
      <c r="W53" s="8">
        <v>19.790861089252552</v>
      </c>
      <c r="X53" s="8">
        <v>11.897681894402451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1516.7890792868607</v>
      </c>
      <c r="D61" s="49">
        <f t="shared" si="15"/>
        <v>1744.8988934511515</v>
      </c>
      <c r="E61" s="49">
        <f t="shared" si="15"/>
        <v>1464.160078056711</v>
      </c>
      <c r="F61" s="49">
        <f t="shared" si="15"/>
        <v>1560.7824055203921</v>
      </c>
      <c r="G61" s="49">
        <f t="shared" si="15"/>
        <v>1586.724345068794</v>
      </c>
      <c r="H61" s="49">
        <f t="shared" si="15"/>
        <v>2045.7017339852255</v>
      </c>
      <c r="I61" s="49">
        <f t="shared" si="15"/>
        <v>2254.4505051172559</v>
      </c>
      <c r="J61" s="49">
        <f t="shared" si="15"/>
        <v>2258.015736747539</v>
      </c>
      <c r="K61" s="49">
        <f t="shared" si="15"/>
        <v>2090.222179467462</v>
      </c>
      <c r="L61" s="49">
        <f t="shared" si="15"/>
        <v>1922.7659786292991</v>
      </c>
      <c r="M61" s="49">
        <f t="shared" si="15"/>
        <v>2082.5263434349808</v>
      </c>
      <c r="N61" s="49">
        <f t="shared" si="15"/>
        <v>2031.8008082086981</v>
      </c>
      <c r="O61" s="49">
        <f t="shared" si="15"/>
        <v>2018.2854710078614</v>
      </c>
      <c r="P61" s="49">
        <f t="shared" si="15"/>
        <v>2046.7866143014605</v>
      </c>
      <c r="Q61" s="49">
        <f t="shared" si="15"/>
        <v>2129.2975557568593</v>
      </c>
      <c r="R61" s="49">
        <f t="shared" si="15"/>
        <v>2008.7928638413032</v>
      </c>
      <c r="S61" s="49">
        <f t="shared" si="15"/>
        <v>2402.9786444609458</v>
      </c>
      <c r="T61" s="49">
        <f t="shared" si="15"/>
        <v>2410.7764782636632</v>
      </c>
      <c r="U61" s="49">
        <f t="shared" si="15"/>
        <v>2463.3980517749974</v>
      </c>
      <c r="V61" s="49">
        <f t="shared" si="15"/>
        <v>2532.7728603668675</v>
      </c>
      <c r="W61" s="49">
        <f t="shared" si="15"/>
        <v>2349.8768337586835</v>
      </c>
      <c r="X61" s="49">
        <f t="shared" si="15"/>
        <v>2581.0497870184818</v>
      </c>
    </row>
    <row r="62" spans="1:24" ht="11.25" customHeight="1" x14ac:dyDescent="0.2">
      <c r="A62" s="50" t="s">
        <v>92</v>
      </c>
      <c r="B62" s="51" t="s">
        <v>93</v>
      </c>
      <c r="C62" s="52">
        <v>1512.1936500867282</v>
      </c>
      <c r="D62" s="52">
        <v>1741.2357229628108</v>
      </c>
      <c r="E62" s="52">
        <v>1458.6089671889624</v>
      </c>
      <c r="F62" s="52">
        <v>1556.6878201162069</v>
      </c>
      <c r="G62" s="52">
        <v>1581.9879662937371</v>
      </c>
      <c r="H62" s="52">
        <v>2035.622841899132</v>
      </c>
      <c r="I62" s="52">
        <v>2250.5573306962442</v>
      </c>
      <c r="J62" s="52">
        <v>2254.9364105666868</v>
      </c>
      <c r="K62" s="52">
        <v>2086.891217112046</v>
      </c>
      <c r="L62" s="52">
        <v>1907.022193502743</v>
      </c>
      <c r="M62" s="52">
        <v>2066.948302522329</v>
      </c>
      <c r="N62" s="52">
        <v>2016.2872978478817</v>
      </c>
      <c r="O62" s="52">
        <v>2002.578618143388</v>
      </c>
      <c r="P62" s="52">
        <v>2026.8079083724049</v>
      </c>
      <c r="Q62" s="52">
        <v>2109.3613942089337</v>
      </c>
      <c r="R62" s="52">
        <v>1988.1664301978496</v>
      </c>
      <c r="S62" s="52">
        <v>2378.5339445312943</v>
      </c>
      <c r="T62" s="52">
        <v>2386.419701068894</v>
      </c>
      <c r="U62" s="52">
        <v>2433.9986946212161</v>
      </c>
      <c r="V62" s="52">
        <v>2500.9289837323131</v>
      </c>
      <c r="W62" s="52">
        <v>2324.9180732926297</v>
      </c>
      <c r="X62" s="52">
        <v>2554.9984305402691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4.5954292001324495</v>
      </c>
      <c r="D64" s="52">
        <v>3.663170488340691</v>
      </c>
      <c r="E64" s="52">
        <v>5.5511108677485401</v>
      </c>
      <c r="F64" s="52">
        <v>4.0945854041852145</v>
      </c>
      <c r="G64" s="52">
        <v>4.7363787750568607</v>
      </c>
      <c r="H64" s="52">
        <v>10.065896529080327</v>
      </c>
      <c r="I64" s="52">
        <v>3.8426834092806823</v>
      </c>
      <c r="J64" s="52">
        <v>3.0316496092206511</v>
      </c>
      <c r="K64" s="52">
        <v>3.2866237502114348</v>
      </c>
      <c r="L64" s="52">
        <v>15.690791546782227</v>
      </c>
      <c r="M64" s="52">
        <v>15.512476883682705</v>
      </c>
      <c r="N64" s="52">
        <v>15.445894294414346</v>
      </c>
      <c r="O64" s="52">
        <v>15.640558568978291</v>
      </c>
      <c r="P64" s="52">
        <v>19.947314159389723</v>
      </c>
      <c r="Q64" s="52">
        <v>19.906022679856378</v>
      </c>
      <c r="R64" s="52">
        <v>20.626433643453446</v>
      </c>
      <c r="S64" s="52">
        <v>24.444699929651414</v>
      </c>
      <c r="T64" s="52">
        <v>24.356777194769233</v>
      </c>
      <c r="U64" s="52">
        <v>18.203728030559315</v>
      </c>
      <c r="V64" s="52">
        <v>20.59312083648118</v>
      </c>
      <c r="W64" s="52">
        <v>13.467366286411362</v>
      </c>
      <c r="X64" s="52">
        <v>17.473188842896207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11.195629123221591</v>
      </c>
      <c r="V68" s="52">
        <v>11.250755798073053</v>
      </c>
      <c r="W68" s="52">
        <v>11.491394179642024</v>
      </c>
      <c r="X68" s="52">
        <v>8.5781676353162339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1.2995557013095085E-2</v>
      </c>
      <c r="I69" s="52">
        <v>5.049101173128577E-2</v>
      </c>
      <c r="J69" s="52">
        <v>4.7676571631733701E-2</v>
      </c>
      <c r="K69" s="52">
        <v>4.4338605204839253E-2</v>
      </c>
      <c r="L69" s="52">
        <v>5.2993579773852106E-2</v>
      </c>
      <c r="M69" s="52">
        <v>6.5564028969252966E-2</v>
      </c>
      <c r="N69" s="52">
        <v>6.7616066401996328E-2</v>
      </c>
      <c r="O69" s="52">
        <v>6.6294295494959368E-2</v>
      </c>
      <c r="P69" s="52">
        <v>3.1391769666047196E-2</v>
      </c>
      <c r="Q69" s="52">
        <v>3.0138868069330905E-2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11.201781005730302</v>
      </c>
      <c r="D2" s="21">
        <f t="shared" ref="D2:X2" si="0">SUM(D3,D17,D22,D25,D26,D51,D52)</f>
        <v>15.101728516037278</v>
      </c>
      <c r="E2" s="21">
        <f t="shared" si="0"/>
        <v>11.529007394806873</v>
      </c>
      <c r="F2" s="21">
        <f t="shared" si="0"/>
        <v>16.31704496266239</v>
      </c>
      <c r="G2" s="21">
        <f t="shared" si="0"/>
        <v>12.256829730755545</v>
      </c>
      <c r="H2" s="21">
        <f t="shared" si="0"/>
        <v>14.933924770943657</v>
      </c>
      <c r="I2" s="21">
        <f t="shared" si="0"/>
        <v>16.185501144680845</v>
      </c>
      <c r="J2" s="21">
        <f t="shared" si="0"/>
        <v>15.994125097387823</v>
      </c>
      <c r="K2" s="21">
        <f t="shared" si="0"/>
        <v>16.560490614085897</v>
      </c>
      <c r="L2" s="21">
        <f t="shared" si="0"/>
        <v>17.769911503933081</v>
      </c>
      <c r="M2" s="21">
        <f t="shared" si="0"/>
        <v>19.923878695106961</v>
      </c>
      <c r="N2" s="21">
        <f t="shared" si="0"/>
        <v>18.214702853256259</v>
      </c>
      <c r="O2" s="21">
        <f t="shared" si="0"/>
        <v>16.278299976343412</v>
      </c>
      <c r="P2" s="21">
        <f t="shared" si="0"/>
        <v>16.354041309463458</v>
      </c>
      <c r="Q2" s="21">
        <f t="shared" si="0"/>
        <v>13.758643585204902</v>
      </c>
      <c r="R2" s="21">
        <f t="shared" si="0"/>
        <v>13.133217487684487</v>
      </c>
      <c r="S2" s="21">
        <f t="shared" si="0"/>
        <v>12.390503776912832</v>
      </c>
      <c r="T2" s="21">
        <f t="shared" si="0"/>
        <v>13.111599748347839</v>
      </c>
      <c r="U2" s="21">
        <f t="shared" si="0"/>
        <v>13.12374614452256</v>
      </c>
      <c r="V2" s="21">
        <f t="shared" si="0"/>
        <v>13.042870580510368</v>
      </c>
      <c r="W2" s="21">
        <f t="shared" si="0"/>
        <v>12.034547545457729</v>
      </c>
      <c r="X2" s="21">
        <f t="shared" si="0"/>
        <v>14.495857716969923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6.4667538804007191E-2</v>
      </c>
      <c r="D26" s="27">
        <f t="shared" si="11"/>
        <v>0.12090126114165001</v>
      </c>
      <c r="E26" s="27">
        <f t="shared" si="11"/>
        <v>6.3125020845280669E-2</v>
      </c>
      <c r="F26" s="27">
        <f t="shared" si="11"/>
        <v>7.7970656466722951E-2</v>
      </c>
      <c r="G26" s="27">
        <f t="shared" si="11"/>
        <v>9.8792937131560232E-2</v>
      </c>
      <c r="H26" s="27">
        <f t="shared" si="11"/>
        <v>0.10138297058776431</v>
      </c>
      <c r="I26" s="27">
        <f t="shared" si="11"/>
        <v>0.11876485094055682</v>
      </c>
      <c r="J26" s="27">
        <f t="shared" si="11"/>
        <v>8.6613759390252579E-2</v>
      </c>
      <c r="K26" s="27">
        <f t="shared" si="11"/>
        <v>5.4214904312799288E-2</v>
      </c>
      <c r="L26" s="27">
        <f t="shared" si="11"/>
        <v>6.201935598218105E-2</v>
      </c>
      <c r="M26" s="27">
        <f t="shared" si="11"/>
        <v>6.7022292566091726E-2</v>
      </c>
      <c r="N26" s="27">
        <f t="shared" si="11"/>
        <v>6.3768816369635536E-2</v>
      </c>
      <c r="O26" s="27">
        <f t="shared" si="11"/>
        <v>5.7892430495141783E-2</v>
      </c>
      <c r="P26" s="27">
        <f t="shared" si="11"/>
        <v>2.1107534602206907E-2</v>
      </c>
      <c r="Q26" s="27">
        <f t="shared" si="11"/>
        <v>1.4208558440940012E-2</v>
      </c>
      <c r="R26" s="27">
        <f t="shared" si="11"/>
        <v>7.2596548228070022E-3</v>
      </c>
      <c r="S26" s="27">
        <f t="shared" si="11"/>
        <v>4.3957141853788132E-3</v>
      </c>
      <c r="T26" s="27">
        <f t="shared" si="11"/>
        <v>4.4282544012626034E-3</v>
      </c>
      <c r="U26" s="27">
        <f t="shared" si="11"/>
        <v>4.0077542785634232E-2</v>
      </c>
      <c r="V26" s="27">
        <f t="shared" si="11"/>
        <v>3.625130441847417E-2</v>
      </c>
      <c r="W26" s="27">
        <f t="shared" si="11"/>
        <v>3.3319338952563705E-2</v>
      </c>
      <c r="X26" s="27">
        <f t="shared" si="11"/>
        <v>4.9361852090547664E-2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6.4667538804007191E-2</v>
      </c>
      <c r="D33" s="19">
        <f t="shared" si="13"/>
        <v>0.12090126114165001</v>
      </c>
      <c r="E33" s="19">
        <f t="shared" si="13"/>
        <v>6.3125020845280669E-2</v>
      </c>
      <c r="F33" s="19">
        <f t="shared" si="13"/>
        <v>7.7970656466722951E-2</v>
      </c>
      <c r="G33" s="19">
        <f t="shared" si="13"/>
        <v>9.8792937131560232E-2</v>
      </c>
      <c r="H33" s="19">
        <f t="shared" si="13"/>
        <v>0.10138297058776431</v>
      </c>
      <c r="I33" s="19">
        <f t="shared" si="13"/>
        <v>0.11876485094055682</v>
      </c>
      <c r="J33" s="19">
        <f t="shared" si="13"/>
        <v>8.6613759390252579E-2</v>
      </c>
      <c r="K33" s="19">
        <f t="shared" si="13"/>
        <v>5.4214904312799288E-2</v>
      </c>
      <c r="L33" s="19">
        <f t="shared" si="13"/>
        <v>6.201935598218105E-2</v>
      </c>
      <c r="M33" s="19">
        <f t="shared" si="13"/>
        <v>6.7022292566091726E-2</v>
      </c>
      <c r="N33" s="19">
        <f t="shared" si="13"/>
        <v>6.3768816369635536E-2</v>
      </c>
      <c r="O33" s="19">
        <f t="shared" si="13"/>
        <v>5.7892430495141783E-2</v>
      </c>
      <c r="P33" s="19">
        <f t="shared" si="13"/>
        <v>2.1107534602206907E-2</v>
      </c>
      <c r="Q33" s="19">
        <f t="shared" si="13"/>
        <v>1.4208558440940012E-2</v>
      </c>
      <c r="R33" s="19">
        <f t="shared" si="13"/>
        <v>7.2596548228070022E-3</v>
      </c>
      <c r="S33" s="19">
        <f t="shared" si="13"/>
        <v>4.3957141853788132E-3</v>
      </c>
      <c r="T33" s="19">
        <f t="shared" si="13"/>
        <v>4.4282544012626034E-3</v>
      </c>
      <c r="U33" s="19">
        <f t="shared" si="13"/>
        <v>4.0077542785634232E-2</v>
      </c>
      <c r="V33" s="19">
        <f t="shared" si="13"/>
        <v>3.625130441847417E-2</v>
      </c>
      <c r="W33" s="19">
        <f t="shared" si="13"/>
        <v>3.3319338952563705E-2</v>
      </c>
      <c r="X33" s="19">
        <f t="shared" si="13"/>
        <v>4.9361852090547664E-2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6.4667538804007191E-2</v>
      </c>
      <c r="D43" s="8">
        <v>0.12090126114165001</v>
      </c>
      <c r="E43" s="8">
        <v>6.3125020845280669E-2</v>
      </c>
      <c r="F43" s="8">
        <v>7.7970656466722951E-2</v>
      </c>
      <c r="G43" s="8">
        <v>9.8792937131560232E-2</v>
      </c>
      <c r="H43" s="8">
        <v>0.10138297058776431</v>
      </c>
      <c r="I43" s="8">
        <v>0.11876485094055682</v>
      </c>
      <c r="J43" s="8">
        <v>8.6613759390252579E-2</v>
      </c>
      <c r="K43" s="8">
        <v>5.4214904312799288E-2</v>
      </c>
      <c r="L43" s="8">
        <v>6.201935598218105E-2</v>
      </c>
      <c r="M43" s="8">
        <v>6.7022292566091726E-2</v>
      </c>
      <c r="N43" s="8">
        <v>6.3768816369635536E-2</v>
      </c>
      <c r="O43" s="8">
        <v>5.7892430495141783E-2</v>
      </c>
      <c r="P43" s="8">
        <v>2.1107534602206907E-2</v>
      </c>
      <c r="Q43" s="8">
        <v>1.4208558440940012E-2</v>
      </c>
      <c r="R43" s="8">
        <v>7.2596548228070022E-3</v>
      </c>
      <c r="S43" s="8">
        <v>4.3957141853788132E-3</v>
      </c>
      <c r="T43" s="8">
        <v>4.4282544012626034E-3</v>
      </c>
      <c r="U43" s="8">
        <v>4.0077542785634232E-2</v>
      </c>
      <c r="V43" s="8">
        <v>3.625130441847417E-2</v>
      </c>
      <c r="W43" s="8">
        <v>3.3319338952563705E-2</v>
      </c>
      <c r="X43" s="8">
        <v>4.9361852090547664E-2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11.137113466926294</v>
      </c>
      <c r="D51" s="27">
        <v>14.980827254895628</v>
      </c>
      <c r="E51" s="27">
        <v>11.465882373961593</v>
      </c>
      <c r="F51" s="27">
        <v>16.239074306195668</v>
      </c>
      <c r="G51" s="27">
        <v>12.158036793623985</v>
      </c>
      <c r="H51" s="27">
        <v>14.832541800355893</v>
      </c>
      <c r="I51" s="27">
        <v>16.066736293740288</v>
      </c>
      <c r="J51" s="27">
        <v>15.907511337997571</v>
      </c>
      <c r="K51" s="27">
        <v>16.506275709773096</v>
      </c>
      <c r="L51" s="27">
        <v>17.707892147950901</v>
      </c>
      <c r="M51" s="27">
        <v>19.85685640254087</v>
      </c>
      <c r="N51" s="27">
        <v>18.150934036886625</v>
      </c>
      <c r="O51" s="27">
        <v>16.220407545848271</v>
      </c>
      <c r="P51" s="27">
        <v>16.33293377486125</v>
      </c>
      <c r="Q51" s="27">
        <v>13.744435026763963</v>
      </c>
      <c r="R51" s="27">
        <v>13.12595783286168</v>
      </c>
      <c r="S51" s="27">
        <v>12.386108062727454</v>
      </c>
      <c r="T51" s="27">
        <v>13.107171493946575</v>
      </c>
      <c r="U51" s="27">
        <v>13.083668601736926</v>
      </c>
      <c r="V51" s="27">
        <v>13.006619276091893</v>
      </c>
      <c r="W51" s="27">
        <v>12.001228206505164</v>
      </c>
      <c r="X51" s="27">
        <v>14.446495864879376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6.4571063244658E-2</v>
      </c>
      <c r="D61" s="49">
        <f t="shared" si="15"/>
        <v>6.5911564019428312E-2</v>
      </c>
      <c r="E61" s="49">
        <f t="shared" si="15"/>
        <v>7.6072453305199614E-2</v>
      </c>
      <c r="F61" s="49">
        <f t="shared" si="15"/>
        <v>7.0472887189637332E-2</v>
      </c>
      <c r="G61" s="49">
        <f t="shared" si="15"/>
        <v>6.8598589200107085E-2</v>
      </c>
      <c r="H61" s="49">
        <f t="shared" si="15"/>
        <v>0.18245392431309701</v>
      </c>
      <c r="I61" s="49">
        <f t="shared" si="15"/>
        <v>7.7633261334769554E-2</v>
      </c>
      <c r="J61" s="49">
        <f t="shared" si="15"/>
        <v>6.1496380145309948E-2</v>
      </c>
      <c r="K61" s="49">
        <f t="shared" si="15"/>
        <v>6.3637533521159931E-2</v>
      </c>
      <c r="L61" s="49">
        <f t="shared" si="15"/>
        <v>0.32381726841657665</v>
      </c>
      <c r="M61" s="49">
        <f t="shared" si="15"/>
        <v>0.32371172614754212</v>
      </c>
      <c r="N61" s="49">
        <f t="shared" si="15"/>
        <v>0.30734384965050365</v>
      </c>
      <c r="O61" s="49">
        <f t="shared" si="15"/>
        <v>0.29313522106296497</v>
      </c>
      <c r="P61" s="49">
        <f t="shared" si="15"/>
        <v>0.3868155600027966</v>
      </c>
      <c r="Q61" s="49">
        <f t="shared" si="15"/>
        <v>0.33568450102383052</v>
      </c>
      <c r="R61" s="49">
        <f t="shared" si="15"/>
        <v>0.31337491648289328</v>
      </c>
      <c r="S61" s="49">
        <f t="shared" si="15"/>
        <v>0.36984636983243246</v>
      </c>
      <c r="T61" s="49">
        <f t="shared" si="15"/>
        <v>0.39971165606256792</v>
      </c>
      <c r="U61" s="49">
        <f t="shared" si="15"/>
        <v>0.44109821417181982</v>
      </c>
      <c r="V61" s="49">
        <f t="shared" si="15"/>
        <v>0.43648827308088656</v>
      </c>
      <c r="W61" s="49">
        <f t="shared" si="15"/>
        <v>0.34801989204439587</v>
      </c>
      <c r="X61" s="49">
        <f t="shared" si="15"/>
        <v>0.40993868800392302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6.4571063244658E-2</v>
      </c>
      <c r="D64" s="52">
        <v>6.5911564019428312E-2</v>
      </c>
      <c r="E64" s="52">
        <v>7.6072453305199614E-2</v>
      </c>
      <c r="F64" s="52">
        <v>7.0472887189637332E-2</v>
      </c>
      <c r="G64" s="52">
        <v>6.8598589200107085E-2</v>
      </c>
      <c r="H64" s="52">
        <v>0.18221867123612981</v>
      </c>
      <c r="I64" s="52">
        <v>7.662642694080142E-2</v>
      </c>
      <c r="J64" s="52">
        <v>6.054424438544101E-2</v>
      </c>
      <c r="K64" s="52">
        <v>6.279045115458308E-2</v>
      </c>
      <c r="L64" s="52">
        <v>0.32272729951087559</v>
      </c>
      <c r="M64" s="52">
        <v>0.32234930547411927</v>
      </c>
      <c r="N64" s="52">
        <v>0.30600428293330839</v>
      </c>
      <c r="O64" s="52">
        <v>0.29189797811348245</v>
      </c>
      <c r="P64" s="52">
        <v>0.38620777164022846</v>
      </c>
      <c r="Q64" s="52">
        <v>0.33517702365086904</v>
      </c>
      <c r="R64" s="52">
        <v>0.31337491648289328</v>
      </c>
      <c r="S64" s="52">
        <v>0.36984636983243246</v>
      </c>
      <c r="T64" s="52">
        <v>0.39971165606256792</v>
      </c>
      <c r="U64" s="52">
        <v>0.27312270413084733</v>
      </c>
      <c r="V64" s="52">
        <v>0.28227265965187098</v>
      </c>
      <c r="W64" s="52">
        <v>0.18778622309765441</v>
      </c>
      <c r="X64" s="52">
        <v>0.27495443914762141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0.1679755100409725</v>
      </c>
      <c r="V68" s="52">
        <v>0.15421561342901557</v>
      </c>
      <c r="W68" s="52">
        <v>0.16023366894674143</v>
      </c>
      <c r="X68" s="52">
        <v>0.13498424885630161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2.3525307696719495E-4</v>
      </c>
      <c r="I69" s="52">
        <v>1.0068343939681338E-3</v>
      </c>
      <c r="J69" s="52">
        <v>9.5213575986893655E-4</v>
      </c>
      <c r="K69" s="52">
        <v>8.470823665768549E-4</v>
      </c>
      <c r="L69" s="52">
        <v>1.089968905701046E-3</v>
      </c>
      <c r="M69" s="52">
        <v>1.3624206734228731E-3</v>
      </c>
      <c r="N69" s="52">
        <v>1.3395667171952749E-3</v>
      </c>
      <c r="O69" s="52">
        <v>1.2372429494824934E-3</v>
      </c>
      <c r="P69" s="52">
        <v>6.0778836256812304E-4</v>
      </c>
      <c r="Q69" s="52">
        <v>5.074773729614498E-4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826.89326282651268</v>
      </c>
      <c r="D2" s="21">
        <f t="shared" ref="D2:X2" si="0">SUM(D3,D17,D22,D25,D26,D51,D52)</f>
        <v>867.33180025575177</v>
      </c>
      <c r="E2" s="21">
        <f t="shared" si="0"/>
        <v>1037.6784105765307</v>
      </c>
      <c r="F2" s="21">
        <f t="shared" si="0"/>
        <v>888.59258725653069</v>
      </c>
      <c r="G2" s="21">
        <f t="shared" si="0"/>
        <v>882.01198393575169</v>
      </c>
      <c r="H2" s="21">
        <f t="shared" si="0"/>
        <v>900.67437401149539</v>
      </c>
      <c r="I2" s="21">
        <f t="shared" si="0"/>
        <v>881.48789917207841</v>
      </c>
      <c r="J2" s="21">
        <f t="shared" si="0"/>
        <v>830.44300359851354</v>
      </c>
      <c r="K2" s="21">
        <f t="shared" si="0"/>
        <v>831.14511186637947</v>
      </c>
      <c r="L2" s="21">
        <f t="shared" si="0"/>
        <v>849.70164859510407</v>
      </c>
      <c r="M2" s="21">
        <f t="shared" si="0"/>
        <v>913.48242766912256</v>
      </c>
      <c r="N2" s="21">
        <f t="shared" si="0"/>
        <v>905.75112094308179</v>
      </c>
      <c r="O2" s="21">
        <f t="shared" si="0"/>
        <v>889.50336155016123</v>
      </c>
      <c r="P2" s="21">
        <f t="shared" si="0"/>
        <v>777.45587875921819</v>
      </c>
      <c r="Q2" s="21">
        <f t="shared" si="0"/>
        <v>797.67514306710746</v>
      </c>
      <c r="R2" s="21">
        <f t="shared" si="0"/>
        <v>837.08832302802307</v>
      </c>
      <c r="S2" s="21">
        <f t="shared" si="0"/>
        <v>767.25265622477855</v>
      </c>
      <c r="T2" s="21">
        <f t="shared" si="0"/>
        <v>745.62510516671091</v>
      </c>
      <c r="U2" s="21">
        <f t="shared" si="0"/>
        <v>716.95263792700916</v>
      </c>
      <c r="V2" s="21">
        <f t="shared" si="0"/>
        <v>725.76812950992644</v>
      </c>
      <c r="W2" s="21">
        <f t="shared" si="0"/>
        <v>762.09736007284846</v>
      </c>
      <c r="X2" s="21">
        <f t="shared" si="0"/>
        <v>781.83664508755101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20.772702746512739</v>
      </c>
      <c r="D3" s="24">
        <f t="shared" si="1"/>
        <v>11.870061735751896</v>
      </c>
      <c r="E3" s="24">
        <f t="shared" si="1"/>
        <v>14.837861296530638</v>
      </c>
      <c r="F3" s="24">
        <f t="shared" si="1"/>
        <v>14.837861296530638</v>
      </c>
      <c r="G3" s="24">
        <f t="shared" si="1"/>
        <v>11.870061735751896</v>
      </c>
      <c r="H3" s="24">
        <f t="shared" si="1"/>
        <v>18.709951731495309</v>
      </c>
      <c r="I3" s="24">
        <f t="shared" si="1"/>
        <v>12.505819572078321</v>
      </c>
      <c r="J3" s="24">
        <f t="shared" si="1"/>
        <v>14.605219838513502</v>
      </c>
      <c r="K3" s="24">
        <f t="shared" si="1"/>
        <v>11.904263586379376</v>
      </c>
      <c r="L3" s="24">
        <f t="shared" si="1"/>
        <v>15.591528075104099</v>
      </c>
      <c r="M3" s="24">
        <f t="shared" si="1"/>
        <v>16.585742149122595</v>
      </c>
      <c r="N3" s="24">
        <f t="shared" si="1"/>
        <v>17.111656783081795</v>
      </c>
      <c r="O3" s="24">
        <f t="shared" si="1"/>
        <v>17.476939790161236</v>
      </c>
      <c r="P3" s="24">
        <f t="shared" si="1"/>
        <v>16.572558679218048</v>
      </c>
      <c r="Q3" s="24">
        <f t="shared" si="1"/>
        <v>19.583851067107457</v>
      </c>
      <c r="R3" s="24">
        <f t="shared" si="1"/>
        <v>23.468269588022956</v>
      </c>
      <c r="S3" s="24">
        <f t="shared" si="1"/>
        <v>16.054140384778403</v>
      </c>
      <c r="T3" s="24">
        <f t="shared" si="1"/>
        <v>17.749800606710803</v>
      </c>
      <c r="U3" s="24">
        <f t="shared" si="1"/>
        <v>11.591644087009255</v>
      </c>
      <c r="V3" s="24">
        <f t="shared" si="1"/>
        <v>13.287902029926428</v>
      </c>
      <c r="W3" s="24">
        <f t="shared" si="1"/>
        <v>12.820654192848284</v>
      </c>
      <c r="X3" s="24">
        <f t="shared" ref="X3" si="2">SUM(X4,X8,X11)</f>
        <v>13.542977007550995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1.7580386207999998</v>
      </c>
      <c r="I4" s="19">
        <f t="shared" si="3"/>
        <v>0.353618496</v>
      </c>
      <c r="J4" s="19">
        <f t="shared" si="3"/>
        <v>2.5304523552</v>
      </c>
      <c r="K4" s="19">
        <f t="shared" si="3"/>
        <v>2.7921993791999999</v>
      </c>
      <c r="L4" s="19">
        <f t="shared" si="3"/>
        <v>1.7677457952000002</v>
      </c>
      <c r="M4" s="19">
        <f t="shared" si="3"/>
        <v>1.2161702783999997</v>
      </c>
      <c r="N4" s="19">
        <f t="shared" si="3"/>
        <v>0.75419294220316169</v>
      </c>
      <c r="O4" s="19">
        <f t="shared" si="3"/>
        <v>0.2350522944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1.7580386207999998</v>
      </c>
      <c r="I5" s="8">
        <v>0.353618496</v>
      </c>
      <c r="J5" s="8">
        <v>2.5304523552</v>
      </c>
      <c r="K5" s="8">
        <v>2.7921993791999999</v>
      </c>
      <c r="L5" s="8">
        <v>1.7677457952000002</v>
      </c>
      <c r="M5" s="8">
        <v>1.2161702783999997</v>
      </c>
      <c r="N5" s="8">
        <v>2.9121523199999999E-2</v>
      </c>
      <c r="O5" s="8">
        <v>0.2350522944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0.72507141900316163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20.772702746512739</v>
      </c>
      <c r="D11" s="19">
        <f t="shared" si="6"/>
        <v>11.870061735751896</v>
      </c>
      <c r="E11" s="19">
        <f t="shared" si="6"/>
        <v>14.837861296530638</v>
      </c>
      <c r="F11" s="19">
        <f t="shared" si="6"/>
        <v>14.837861296530638</v>
      </c>
      <c r="G11" s="19">
        <f t="shared" si="6"/>
        <v>11.870061735751896</v>
      </c>
      <c r="H11" s="19">
        <f t="shared" si="6"/>
        <v>16.951913110695308</v>
      </c>
      <c r="I11" s="19">
        <f t="shared" si="6"/>
        <v>12.152201076078322</v>
      </c>
      <c r="J11" s="19">
        <f t="shared" si="6"/>
        <v>12.074767483313503</v>
      </c>
      <c r="K11" s="19">
        <f t="shared" si="6"/>
        <v>9.112064207179376</v>
      </c>
      <c r="L11" s="19">
        <f t="shared" si="6"/>
        <v>13.823782279904099</v>
      </c>
      <c r="M11" s="19">
        <f t="shared" si="6"/>
        <v>15.369571870722595</v>
      </c>
      <c r="N11" s="19">
        <f t="shared" si="6"/>
        <v>16.357463840878633</v>
      </c>
      <c r="O11" s="19">
        <f t="shared" si="6"/>
        <v>17.241887495761237</v>
      </c>
      <c r="P11" s="19">
        <f t="shared" si="6"/>
        <v>16.572558679218048</v>
      </c>
      <c r="Q11" s="19">
        <f t="shared" si="6"/>
        <v>19.583851067107457</v>
      </c>
      <c r="R11" s="19">
        <f t="shared" si="6"/>
        <v>23.468269588022956</v>
      </c>
      <c r="S11" s="19">
        <f t="shared" si="6"/>
        <v>16.054140384778403</v>
      </c>
      <c r="T11" s="19">
        <f t="shared" si="6"/>
        <v>17.749800606710803</v>
      </c>
      <c r="U11" s="19">
        <f t="shared" si="6"/>
        <v>11.591644087009255</v>
      </c>
      <c r="V11" s="19">
        <f t="shared" si="6"/>
        <v>13.287902029926428</v>
      </c>
      <c r="W11" s="19">
        <f t="shared" si="6"/>
        <v>12.820654192848284</v>
      </c>
      <c r="X11" s="19">
        <f t="shared" si="6"/>
        <v>13.542977007550995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20.772702746512739</v>
      </c>
      <c r="D13" s="8">
        <v>11.870061735751896</v>
      </c>
      <c r="E13" s="8">
        <v>14.837861296530638</v>
      </c>
      <c r="F13" s="8">
        <v>14.837861296530638</v>
      </c>
      <c r="G13" s="8">
        <v>11.870061735751896</v>
      </c>
      <c r="H13" s="8">
        <v>16.951913110695308</v>
      </c>
      <c r="I13" s="8">
        <v>12.152201076078322</v>
      </c>
      <c r="J13" s="8">
        <v>12.074767483313503</v>
      </c>
      <c r="K13" s="8">
        <v>9.112064207179376</v>
      </c>
      <c r="L13" s="8">
        <v>13.823782279904099</v>
      </c>
      <c r="M13" s="8">
        <v>15.369571870722595</v>
      </c>
      <c r="N13" s="8">
        <v>16.357463840878633</v>
      </c>
      <c r="O13" s="8">
        <v>17.241887495761237</v>
      </c>
      <c r="P13" s="8">
        <v>16.572558679218048</v>
      </c>
      <c r="Q13" s="8">
        <v>19.583851067107457</v>
      </c>
      <c r="R13" s="8">
        <v>23.468269588022956</v>
      </c>
      <c r="S13" s="8">
        <v>16.054140384778403</v>
      </c>
      <c r="T13" s="8">
        <v>17.749800606710803</v>
      </c>
      <c r="U13" s="8">
        <v>11.591644087009255</v>
      </c>
      <c r="V13" s="8">
        <v>13.287902029926428</v>
      </c>
      <c r="W13" s="8">
        <v>12.820654192848284</v>
      </c>
      <c r="X13" s="8">
        <v>13.542977007550995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165.35197008000003</v>
      </c>
      <c r="D26" s="27">
        <f t="shared" si="9"/>
        <v>235.74747852000002</v>
      </c>
      <c r="E26" s="27">
        <f t="shared" si="9"/>
        <v>174.91148928000007</v>
      </c>
      <c r="F26" s="27">
        <f t="shared" si="9"/>
        <v>222.68617595999999</v>
      </c>
      <c r="G26" s="27">
        <f t="shared" si="9"/>
        <v>254.01245220000001</v>
      </c>
      <c r="H26" s="27">
        <f t="shared" si="9"/>
        <v>238.02687792</v>
      </c>
      <c r="I26" s="27">
        <f t="shared" si="9"/>
        <v>237.87121679999998</v>
      </c>
      <c r="J26" s="27">
        <f t="shared" si="9"/>
        <v>205.64412012</v>
      </c>
      <c r="K26" s="27">
        <f t="shared" si="9"/>
        <v>186.59811888000004</v>
      </c>
      <c r="L26" s="27">
        <f t="shared" si="9"/>
        <v>197.61391907999996</v>
      </c>
      <c r="M26" s="27">
        <f t="shared" si="9"/>
        <v>198.4476186</v>
      </c>
      <c r="N26" s="27">
        <f t="shared" si="9"/>
        <v>196.04778768</v>
      </c>
      <c r="O26" s="27">
        <f t="shared" si="9"/>
        <v>154.52436528000004</v>
      </c>
      <c r="P26" s="27">
        <f t="shared" si="9"/>
        <v>73.659201840000009</v>
      </c>
      <c r="Q26" s="27">
        <f t="shared" si="9"/>
        <v>86.294221199999996</v>
      </c>
      <c r="R26" s="27">
        <f t="shared" si="9"/>
        <v>66.953682000000015</v>
      </c>
      <c r="S26" s="27">
        <f t="shared" si="9"/>
        <v>56.951690040000031</v>
      </c>
      <c r="T26" s="27">
        <f t="shared" si="9"/>
        <v>47.365045560000006</v>
      </c>
      <c r="U26" s="27">
        <f t="shared" si="9"/>
        <v>34.984648080000014</v>
      </c>
      <c r="V26" s="27">
        <f t="shared" si="9"/>
        <v>34.432446960000007</v>
      </c>
      <c r="W26" s="27">
        <f t="shared" si="9"/>
        <v>28.610823240000002</v>
      </c>
      <c r="X26" s="27">
        <f t="shared" si="9"/>
        <v>34.0008354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165.35197008000003</v>
      </c>
      <c r="D33" s="19">
        <f t="shared" si="11"/>
        <v>235.74747852000002</v>
      </c>
      <c r="E33" s="19">
        <f t="shared" si="11"/>
        <v>174.91148928000007</v>
      </c>
      <c r="F33" s="19">
        <f t="shared" si="11"/>
        <v>222.68617595999999</v>
      </c>
      <c r="G33" s="19">
        <f t="shared" si="11"/>
        <v>254.01245220000001</v>
      </c>
      <c r="H33" s="19">
        <f t="shared" si="11"/>
        <v>238.02687792</v>
      </c>
      <c r="I33" s="19">
        <f t="shared" si="11"/>
        <v>237.87121679999998</v>
      </c>
      <c r="J33" s="19">
        <f t="shared" si="11"/>
        <v>205.64412012</v>
      </c>
      <c r="K33" s="19">
        <f t="shared" si="11"/>
        <v>186.59811888000004</v>
      </c>
      <c r="L33" s="19">
        <f t="shared" si="11"/>
        <v>197.61391907999996</v>
      </c>
      <c r="M33" s="19">
        <f t="shared" si="11"/>
        <v>198.4476186</v>
      </c>
      <c r="N33" s="19">
        <f t="shared" si="11"/>
        <v>196.04778768</v>
      </c>
      <c r="O33" s="19">
        <f t="shared" si="11"/>
        <v>154.52436528000004</v>
      </c>
      <c r="P33" s="19">
        <f t="shared" si="11"/>
        <v>73.659201840000009</v>
      </c>
      <c r="Q33" s="19">
        <f t="shared" si="11"/>
        <v>86.294221199999996</v>
      </c>
      <c r="R33" s="19">
        <f t="shared" si="11"/>
        <v>66.953682000000015</v>
      </c>
      <c r="S33" s="19">
        <f t="shared" si="11"/>
        <v>56.951690040000031</v>
      </c>
      <c r="T33" s="19">
        <f t="shared" si="11"/>
        <v>47.365045560000006</v>
      </c>
      <c r="U33" s="19">
        <f t="shared" si="11"/>
        <v>34.984648080000014</v>
      </c>
      <c r="V33" s="19">
        <f t="shared" si="11"/>
        <v>34.432446960000007</v>
      </c>
      <c r="W33" s="19">
        <f t="shared" si="11"/>
        <v>28.610823240000002</v>
      </c>
      <c r="X33" s="19">
        <f t="shared" si="11"/>
        <v>34.0008354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11.610374759999999</v>
      </c>
      <c r="D36" s="8">
        <v>14.513025240000001</v>
      </c>
      <c r="E36" s="8">
        <v>8.707724279999999</v>
      </c>
      <c r="F36" s="8">
        <v>8.707724279999999</v>
      </c>
      <c r="G36" s="8">
        <v>11.610374759999999</v>
      </c>
      <c r="H36" s="8">
        <v>13.360642560000002</v>
      </c>
      <c r="I36" s="8">
        <v>18.64915452</v>
      </c>
      <c r="J36" s="8">
        <v>11.47975776</v>
      </c>
      <c r="K36" s="8">
        <v>10.075000319999999</v>
      </c>
      <c r="L36" s="8">
        <v>16.289416440000004</v>
      </c>
      <c r="M36" s="8">
        <v>19.604135160000002</v>
      </c>
      <c r="N36" s="8">
        <v>19.27043712</v>
      </c>
      <c r="O36" s="8">
        <v>16.532704800000001</v>
      </c>
      <c r="P36" s="8">
        <v>8.4841988399999995</v>
      </c>
      <c r="Q36" s="8">
        <v>8.8964942400000009</v>
      </c>
      <c r="R36" s="8">
        <v>10.869606000000001</v>
      </c>
      <c r="S36" s="8">
        <v>10.57566096</v>
      </c>
      <c r="T36" s="8">
        <v>11.259412560000001</v>
      </c>
      <c r="U36" s="8">
        <v>11.387530800000002</v>
      </c>
      <c r="V36" s="8">
        <v>8.0378294400000012</v>
      </c>
      <c r="W36" s="8">
        <v>10.610416440000002</v>
      </c>
      <c r="X36" s="8">
        <v>11.349595080000002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7.8428520000000015E-2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31.714829639999998</v>
      </c>
      <c r="D43" s="8">
        <v>101.48724144000001</v>
      </c>
      <c r="E43" s="8">
        <v>60.25814964000002</v>
      </c>
      <c r="F43" s="8">
        <v>79.286940719999976</v>
      </c>
      <c r="G43" s="8">
        <v>91.97297927999999</v>
      </c>
      <c r="H43" s="8">
        <v>92.354179319999986</v>
      </c>
      <c r="I43" s="8">
        <v>85.446162359999988</v>
      </c>
      <c r="J43" s="8">
        <v>77.209680599999999</v>
      </c>
      <c r="K43" s="8">
        <v>70.739950320000005</v>
      </c>
      <c r="L43" s="8">
        <v>77.187539519999987</v>
      </c>
      <c r="M43" s="8">
        <v>82.036702799999986</v>
      </c>
      <c r="N43" s="8">
        <v>75.354898320000004</v>
      </c>
      <c r="O43" s="8">
        <v>56.130572160000014</v>
      </c>
      <c r="P43" s="8">
        <v>5.8689867600000012</v>
      </c>
      <c r="Q43" s="8">
        <v>4.3946042399999987</v>
      </c>
      <c r="R43" s="8">
        <v>3.6044611199999999</v>
      </c>
      <c r="S43" s="8">
        <v>4.4007397199999998</v>
      </c>
      <c r="T43" s="8">
        <v>3.9101680800000005</v>
      </c>
      <c r="U43" s="8">
        <v>8.9076499200000008</v>
      </c>
      <c r="V43" s="8">
        <v>9.227761919999999</v>
      </c>
      <c r="W43" s="8">
        <v>8.2452848400000001</v>
      </c>
      <c r="X43" s="8">
        <v>5.8121668799999986</v>
      </c>
    </row>
    <row r="44" spans="1:24" ht="11.25" customHeight="1" x14ac:dyDescent="0.2">
      <c r="A44" s="28" t="s">
        <v>74</v>
      </c>
      <c r="B44" s="7" t="s">
        <v>75</v>
      </c>
      <c r="C44" s="8">
        <v>122.02676568000003</v>
      </c>
      <c r="D44" s="8">
        <v>119.74721184000001</v>
      </c>
      <c r="E44" s="8">
        <v>105.94561536000003</v>
      </c>
      <c r="F44" s="8">
        <v>134.69151096000002</v>
      </c>
      <c r="G44" s="8">
        <v>150.42909816000002</v>
      </c>
      <c r="H44" s="8">
        <v>132.23362752</v>
      </c>
      <c r="I44" s="8">
        <v>133.77589992</v>
      </c>
      <c r="J44" s="8">
        <v>116.95468176</v>
      </c>
      <c r="K44" s="8">
        <v>105.78316824000004</v>
      </c>
      <c r="L44" s="8">
        <v>104.13696311999998</v>
      </c>
      <c r="M44" s="8">
        <v>96.806780639999999</v>
      </c>
      <c r="N44" s="8">
        <v>101.42245224000001</v>
      </c>
      <c r="O44" s="8">
        <v>81.861088320000007</v>
      </c>
      <c r="P44" s="8">
        <v>59.306016240000005</v>
      </c>
      <c r="Q44" s="8">
        <v>73.003122719999993</v>
      </c>
      <c r="R44" s="8">
        <v>52.479614880000007</v>
      </c>
      <c r="S44" s="8">
        <v>41.952595680000023</v>
      </c>
      <c r="T44" s="8">
        <v>32.130814320000006</v>
      </c>
      <c r="U44" s="8">
        <v>14.666773680000002</v>
      </c>
      <c r="V44" s="8">
        <v>17.144161920000002</v>
      </c>
      <c r="W44" s="8">
        <v>9.7390252799999999</v>
      </c>
      <c r="X44" s="8">
        <v>16.819546320000001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2.2693679999999997E-2</v>
      </c>
      <c r="T45" s="8">
        <v>6.4650600000000003E-2</v>
      </c>
      <c r="U45" s="8">
        <v>2.2693679999999997E-2</v>
      </c>
      <c r="V45" s="8">
        <v>2.2693679999999997E-2</v>
      </c>
      <c r="W45" s="8">
        <v>1.6096679999999999E-2</v>
      </c>
      <c r="X45" s="8">
        <v>1.9527119999999999E-2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640.7685899999999</v>
      </c>
      <c r="D51" s="27">
        <v>619.71425999999985</v>
      </c>
      <c r="E51" s="27">
        <v>847.92906000000005</v>
      </c>
      <c r="F51" s="27">
        <v>651.06855000000007</v>
      </c>
      <c r="G51" s="27">
        <v>616.12946999999986</v>
      </c>
      <c r="H51" s="27">
        <v>643.93754436000006</v>
      </c>
      <c r="I51" s="27">
        <v>631.11086280000006</v>
      </c>
      <c r="J51" s="27">
        <v>610.19366364000007</v>
      </c>
      <c r="K51" s="27">
        <v>632.64272940000001</v>
      </c>
      <c r="L51" s="27">
        <v>636.45553224000003</v>
      </c>
      <c r="M51" s="27">
        <v>697.88227211999993</v>
      </c>
      <c r="N51" s="27">
        <v>692.03775168000004</v>
      </c>
      <c r="O51" s="27">
        <v>716.96769408</v>
      </c>
      <c r="P51" s="27">
        <v>686.99400264000019</v>
      </c>
      <c r="Q51" s="27">
        <v>691.73117639999998</v>
      </c>
      <c r="R51" s="27">
        <v>746.65298663999999</v>
      </c>
      <c r="S51" s="27">
        <v>694.20821580000018</v>
      </c>
      <c r="T51" s="27">
        <v>680.45877900000016</v>
      </c>
      <c r="U51" s="27">
        <v>669.68239535999999</v>
      </c>
      <c r="V51" s="27">
        <v>678.04778052000006</v>
      </c>
      <c r="W51" s="27">
        <v>720.58197024000015</v>
      </c>
      <c r="X51" s="27">
        <v>734.29283268000006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4.066920000000001E-2</v>
      </c>
      <c r="M52" s="27">
        <f t="shared" si="12"/>
        <v>0.56679480000000004</v>
      </c>
      <c r="N52" s="27">
        <f t="shared" si="12"/>
        <v>0.55392480000000011</v>
      </c>
      <c r="O52" s="27">
        <f t="shared" si="12"/>
        <v>0.53436240000000002</v>
      </c>
      <c r="P52" s="27">
        <f t="shared" si="12"/>
        <v>0.2301156</v>
      </c>
      <c r="Q52" s="27">
        <f t="shared" si="12"/>
        <v>6.5894399999999978E-2</v>
      </c>
      <c r="R52" s="27">
        <f t="shared" si="12"/>
        <v>1.3384800000000002E-2</v>
      </c>
      <c r="S52" s="27">
        <f t="shared" si="12"/>
        <v>3.8609999999999998E-2</v>
      </c>
      <c r="T52" s="27">
        <f t="shared" si="12"/>
        <v>5.1480000000000005E-2</v>
      </c>
      <c r="U52" s="27">
        <f t="shared" si="12"/>
        <v>0.69395039999999986</v>
      </c>
      <c r="V52" s="27">
        <f t="shared" si="12"/>
        <v>0</v>
      </c>
      <c r="W52" s="27">
        <f t="shared" si="12"/>
        <v>8.3912399999999998E-2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4.066920000000001E-2</v>
      </c>
      <c r="M53" s="8">
        <v>0.56679480000000004</v>
      </c>
      <c r="N53" s="8">
        <v>0.55392480000000011</v>
      </c>
      <c r="O53" s="8">
        <v>0.53436240000000002</v>
      </c>
      <c r="P53" s="8">
        <v>0.2301156</v>
      </c>
      <c r="Q53" s="8">
        <v>6.5894399999999978E-2</v>
      </c>
      <c r="R53" s="8">
        <v>1.3384800000000002E-2</v>
      </c>
      <c r="S53" s="8">
        <v>3.8609999999999998E-2</v>
      </c>
      <c r="T53" s="8">
        <v>5.1480000000000005E-2</v>
      </c>
      <c r="U53" s="8">
        <v>0.69395039999999986</v>
      </c>
      <c r="V53" s="8">
        <v>0</v>
      </c>
      <c r="W53" s="8">
        <v>8.3912399999999998E-2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25.087910399999998</v>
      </c>
      <c r="D61" s="49">
        <f t="shared" si="13"/>
        <v>28.896134399999998</v>
      </c>
      <c r="E61" s="49">
        <f t="shared" si="13"/>
        <v>28.698400079999999</v>
      </c>
      <c r="F61" s="49">
        <f t="shared" si="13"/>
        <v>24.379377120000001</v>
      </c>
      <c r="G61" s="49">
        <f t="shared" si="13"/>
        <v>21.05020008</v>
      </c>
      <c r="H61" s="49">
        <f t="shared" si="13"/>
        <v>47.263665599999996</v>
      </c>
      <c r="I61" s="49">
        <f t="shared" si="13"/>
        <v>61.558002000000016</v>
      </c>
      <c r="J61" s="49">
        <f t="shared" si="13"/>
        <v>69.351380639999988</v>
      </c>
      <c r="K61" s="49">
        <f t="shared" si="13"/>
        <v>70.574906160000012</v>
      </c>
      <c r="L61" s="49">
        <f t="shared" si="13"/>
        <v>61.547592960000003</v>
      </c>
      <c r="M61" s="49">
        <f t="shared" si="13"/>
        <v>63.939797280000001</v>
      </c>
      <c r="N61" s="49">
        <f t="shared" si="13"/>
        <v>65.32789895999997</v>
      </c>
      <c r="O61" s="49">
        <f t="shared" si="13"/>
        <v>74.371129199999999</v>
      </c>
      <c r="P61" s="49">
        <f t="shared" si="13"/>
        <v>34.894855440000001</v>
      </c>
      <c r="Q61" s="49">
        <f t="shared" si="13"/>
        <v>35.822087999999994</v>
      </c>
      <c r="R61" s="49">
        <f t="shared" si="13"/>
        <v>39.981733920000003</v>
      </c>
      <c r="S61" s="49">
        <f t="shared" si="13"/>
        <v>45.714517199999989</v>
      </c>
      <c r="T61" s="49">
        <f t="shared" si="13"/>
        <v>37.6987752</v>
      </c>
      <c r="U61" s="49">
        <f t="shared" si="13"/>
        <v>46.189013039999999</v>
      </c>
      <c r="V61" s="49">
        <f t="shared" si="13"/>
        <v>40.85196552</v>
      </c>
      <c r="W61" s="49">
        <f t="shared" si="13"/>
        <v>39.858925679999999</v>
      </c>
      <c r="X61" s="49">
        <f t="shared" si="13"/>
        <v>25.730382959999996</v>
      </c>
    </row>
    <row r="62" spans="1:24" ht="11.25" customHeight="1" x14ac:dyDescent="0.2">
      <c r="A62" s="50" t="s">
        <v>92</v>
      </c>
      <c r="B62" s="51" t="s">
        <v>93</v>
      </c>
      <c r="C62" s="52">
        <v>25.087910399999998</v>
      </c>
      <c r="D62" s="52">
        <v>28.896134399999998</v>
      </c>
      <c r="E62" s="52">
        <v>27.551865599999999</v>
      </c>
      <c r="F62" s="52">
        <v>22.959820799999999</v>
      </c>
      <c r="G62" s="52">
        <v>16.463865600000002</v>
      </c>
      <c r="H62" s="52">
        <v>40.744569599999998</v>
      </c>
      <c r="I62" s="52">
        <v>53.469158400000019</v>
      </c>
      <c r="J62" s="52">
        <v>58.733740799999985</v>
      </c>
      <c r="K62" s="52">
        <v>57.60881280000001</v>
      </c>
      <c r="L62" s="52">
        <v>46.2659904</v>
      </c>
      <c r="M62" s="52">
        <v>58.070476799999994</v>
      </c>
      <c r="N62" s="52">
        <v>55.499270399999972</v>
      </c>
      <c r="O62" s="52">
        <v>53.427628800000001</v>
      </c>
      <c r="P62" s="52">
        <v>14.391014400000001</v>
      </c>
      <c r="Q62" s="52">
        <v>16.775942399999998</v>
      </c>
      <c r="R62" s="52">
        <v>18.029088000000002</v>
      </c>
      <c r="S62" s="52">
        <v>30.896409599999991</v>
      </c>
      <c r="T62" s="52">
        <v>29.283609599999998</v>
      </c>
      <c r="U62" s="52">
        <v>38.743084799999998</v>
      </c>
      <c r="V62" s="52">
        <v>35.721907200000004</v>
      </c>
      <c r="W62" s="52">
        <v>33.605913600000001</v>
      </c>
      <c r="X62" s="52">
        <v>20.145484799999998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1.1465344800000001</v>
      </c>
      <c r="F64" s="52">
        <v>1.4195563200000001</v>
      </c>
      <c r="G64" s="52">
        <v>4.5863344799999988</v>
      </c>
      <c r="H64" s="52">
        <v>6.5139983999999993</v>
      </c>
      <c r="I64" s="52">
        <v>8.0681983200000005</v>
      </c>
      <c r="J64" s="52">
        <v>10.594190880000001</v>
      </c>
      <c r="K64" s="52">
        <v>12.947996880000002</v>
      </c>
      <c r="L64" s="52">
        <v>15.253055999999999</v>
      </c>
      <c r="M64" s="52">
        <v>5.8382251200000006</v>
      </c>
      <c r="N64" s="52">
        <v>9.7975332000000002</v>
      </c>
      <c r="O64" s="52">
        <v>20.90985624</v>
      </c>
      <c r="P64" s="52">
        <v>20.488038480000004</v>
      </c>
      <c r="Q64" s="52">
        <v>19.027794240000002</v>
      </c>
      <c r="R64" s="52">
        <v>21.944744640000003</v>
      </c>
      <c r="S64" s="52">
        <v>14.810206319999999</v>
      </c>
      <c r="T64" s="52">
        <v>8.4072643200000012</v>
      </c>
      <c r="U64" s="52">
        <v>7.438026960000002</v>
      </c>
      <c r="V64" s="52">
        <v>5.1221570400000003</v>
      </c>
      <c r="W64" s="52">
        <v>6.2476596000000004</v>
      </c>
      <c r="X64" s="52">
        <v>5.5769968799999994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5.0976000000000007E-3</v>
      </c>
      <c r="I69" s="52">
        <v>2.0645279999999998E-2</v>
      </c>
      <c r="J69" s="52">
        <v>2.3448959999999998E-2</v>
      </c>
      <c r="K69" s="52">
        <v>1.8096479999999998E-2</v>
      </c>
      <c r="L69" s="52">
        <v>2.8546560000000002E-2</v>
      </c>
      <c r="M69" s="52">
        <v>3.1095359999999999E-2</v>
      </c>
      <c r="N69" s="52">
        <v>3.1095359999999999E-2</v>
      </c>
      <c r="O69" s="52">
        <v>3.3644160000000006E-2</v>
      </c>
      <c r="P69" s="52">
        <v>1.580256E-2</v>
      </c>
      <c r="Q69" s="52">
        <v>1.8351359999999997E-2</v>
      </c>
      <c r="R69" s="52">
        <v>7.9012800000000018E-3</v>
      </c>
      <c r="S69" s="52">
        <v>7.9012800000000018E-3</v>
      </c>
      <c r="T69" s="52">
        <v>7.9012800000000018E-3</v>
      </c>
      <c r="U69" s="52">
        <v>7.9012800000000018E-3</v>
      </c>
      <c r="V69" s="52">
        <v>7.9012800000000018E-3</v>
      </c>
      <c r="W69" s="52">
        <v>5.3524799999999997E-3</v>
      </c>
      <c r="X69" s="52">
        <v>7.9012800000000018E-3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88.899330240000012</v>
      </c>
      <c r="D2" s="21">
        <f t="shared" ref="D2:X2" si="0">SUM(D3,D17,D22,D25,D26,D51,D52)</f>
        <v>103.65541848000001</v>
      </c>
      <c r="E2" s="21">
        <f t="shared" si="0"/>
        <v>80.594640720000001</v>
      </c>
      <c r="F2" s="21">
        <f t="shared" si="0"/>
        <v>119.17377360000002</v>
      </c>
      <c r="G2" s="21">
        <f t="shared" si="0"/>
        <v>151.31054736000002</v>
      </c>
      <c r="H2" s="21">
        <f t="shared" si="0"/>
        <v>151.24792098652475</v>
      </c>
      <c r="I2" s="21">
        <f t="shared" si="0"/>
        <v>150.13714068000002</v>
      </c>
      <c r="J2" s="21">
        <f t="shared" si="0"/>
        <v>140.8322052</v>
      </c>
      <c r="K2" s="21">
        <f t="shared" si="0"/>
        <v>118.57511448000001</v>
      </c>
      <c r="L2" s="21">
        <f t="shared" si="0"/>
        <v>93.56643828</v>
      </c>
      <c r="M2" s="21">
        <f t="shared" si="0"/>
        <v>117.23390064000002</v>
      </c>
      <c r="N2" s="21">
        <f t="shared" si="0"/>
        <v>116.66535732000001</v>
      </c>
      <c r="O2" s="21">
        <f t="shared" si="0"/>
        <v>125.87725692000002</v>
      </c>
      <c r="P2" s="21">
        <f t="shared" si="0"/>
        <v>96.53051664000003</v>
      </c>
      <c r="Q2" s="21">
        <f t="shared" si="0"/>
        <v>87.020018279999988</v>
      </c>
      <c r="R2" s="21">
        <f t="shared" si="0"/>
        <v>80.571278160000006</v>
      </c>
      <c r="S2" s="21">
        <f t="shared" si="0"/>
        <v>96.512505120000014</v>
      </c>
      <c r="T2" s="21">
        <f t="shared" si="0"/>
        <v>102.87492156</v>
      </c>
      <c r="U2" s="21">
        <f t="shared" si="0"/>
        <v>109.98389519999999</v>
      </c>
      <c r="V2" s="21">
        <f t="shared" si="0"/>
        <v>99.169201440000009</v>
      </c>
      <c r="W2" s="21">
        <f t="shared" si="0"/>
        <v>102.86505193018576</v>
      </c>
      <c r="X2" s="21">
        <f t="shared" si="0"/>
        <v>110.26006668000001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2.744670652473568E-2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0.61347541018575724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0.61347541018575724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0.61347541018575724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2.744670652473568E-2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2.744670652473568E-2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15.747675839999999</v>
      </c>
      <c r="D26" s="27">
        <f t="shared" si="9"/>
        <v>19.084668480000001</v>
      </c>
      <c r="E26" s="27">
        <f t="shared" si="9"/>
        <v>12.534120719999999</v>
      </c>
      <c r="F26" s="27">
        <f t="shared" si="9"/>
        <v>24.706983600000001</v>
      </c>
      <c r="G26" s="27">
        <f t="shared" si="9"/>
        <v>24.68162736</v>
      </c>
      <c r="H26" s="27">
        <f t="shared" si="9"/>
        <v>26.911872720000002</v>
      </c>
      <c r="I26" s="27">
        <f t="shared" si="9"/>
        <v>25.107541920000006</v>
      </c>
      <c r="J26" s="27">
        <f t="shared" si="9"/>
        <v>22.921494480000003</v>
      </c>
      <c r="K26" s="27">
        <f t="shared" si="9"/>
        <v>19.299051000000002</v>
      </c>
      <c r="L26" s="27">
        <f t="shared" si="9"/>
        <v>11.979647280000002</v>
      </c>
      <c r="M26" s="27">
        <f t="shared" si="9"/>
        <v>13.350725640000004</v>
      </c>
      <c r="N26" s="27">
        <f t="shared" si="9"/>
        <v>12.8181312</v>
      </c>
      <c r="O26" s="27">
        <f t="shared" si="9"/>
        <v>14.854997879999999</v>
      </c>
      <c r="P26" s="27">
        <f t="shared" si="9"/>
        <v>7.7147693999999989</v>
      </c>
      <c r="Q26" s="27">
        <f t="shared" si="9"/>
        <v>5.1216030000000003</v>
      </c>
      <c r="R26" s="27">
        <f t="shared" si="9"/>
        <v>6.4933599600000003</v>
      </c>
      <c r="S26" s="27">
        <f t="shared" si="9"/>
        <v>11.161583640000002</v>
      </c>
      <c r="T26" s="27">
        <f t="shared" si="9"/>
        <v>9.5584957199999998</v>
      </c>
      <c r="U26" s="27">
        <f t="shared" si="9"/>
        <v>11.003905080000001</v>
      </c>
      <c r="V26" s="27">
        <f t="shared" si="9"/>
        <v>9.9693262800000007</v>
      </c>
      <c r="W26" s="27">
        <f t="shared" si="9"/>
        <v>7.2950335200000005</v>
      </c>
      <c r="X26" s="27">
        <f t="shared" si="9"/>
        <v>8.3136880800000004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15.747675839999999</v>
      </c>
      <c r="D33" s="19">
        <f t="shared" si="11"/>
        <v>19.084668480000001</v>
      </c>
      <c r="E33" s="19">
        <f t="shared" si="11"/>
        <v>12.534120719999999</v>
      </c>
      <c r="F33" s="19">
        <f t="shared" si="11"/>
        <v>24.706983600000001</v>
      </c>
      <c r="G33" s="19">
        <f t="shared" si="11"/>
        <v>24.68162736</v>
      </c>
      <c r="H33" s="19">
        <f t="shared" si="11"/>
        <v>26.911872720000002</v>
      </c>
      <c r="I33" s="19">
        <f t="shared" si="11"/>
        <v>25.107541920000006</v>
      </c>
      <c r="J33" s="19">
        <f t="shared" si="11"/>
        <v>22.921494480000003</v>
      </c>
      <c r="K33" s="19">
        <f t="shared" si="11"/>
        <v>19.299051000000002</v>
      </c>
      <c r="L33" s="19">
        <f t="shared" si="11"/>
        <v>11.979647280000002</v>
      </c>
      <c r="M33" s="19">
        <f t="shared" si="11"/>
        <v>13.350725640000004</v>
      </c>
      <c r="N33" s="19">
        <f t="shared" si="11"/>
        <v>12.8181312</v>
      </c>
      <c r="O33" s="19">
        <f t="shared" si="11"/>
        <v>14.854997879999999</v>
      </c>
      <c r="P33" s="19">
        <f t="shared" si="11"/>
        <v>7.7147693999999989</v>
      </c>
      <c r="Q33" s="19">
        <f t="shared" si="11"/>
        <v>5.1216030000000003</v>
      </c>
      <c r="R33" s="19">
        <f t="shared" si="11"/>
        <v>6.4933599600000003</v>
      </c>
      <c r="S33" s="19">
        <f t="shared" si="11"/>
        <v>11.161583640000002</v>
      </c>
      <c r="T33" s="19">
        <f t="shared" si="11"/>
        <v>9.5584957199999998</v>
      </c>
      <c r="U33" s="19">
        <f t="shared" si="11"/>
        <v>11.003905080000001</v>
      </c>
      <c r="V33" s="19">
        <f t="shared" si="11"/>
        <v>9.9693262800000007</v>
      </c>
      <c r="W33" s="19">
        <f t="shared" si="11"/>
        <v>7.2950335200000005</v>
      </c>
      <c r="X33" s="19">
        <f t="shared" si="11"/>
        <v>8.3136880800000004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2.9026504799999988</v>
      </c>
      <c r="D36" s="8">
        <v>2.9026504799999988</v>
      </c>
      <c r="E36" s="8">
        <v>2.9026504799999988</v>
      </c>
      <c r="F36" s="8">
        <v>8.707724279999999</v>
      </c>
      <c r="G36" s="8">
        <v>8.707724279999999</v>
      </c>
      <c r="H36" s="8">
        <v>6.980853960000001</v>
      </c>
      <c r="I36" s="8">
        <v>7.2536731200000011</v>
      </c>
      <c r="J36" s="8">
        <v>7.4712924000000021</v>
      </c>
      <c r="K36" s="8">
        <v>5.6978542800000014</v>
      </c>
      <c r="L36" s="8">
        <v>2.2350272400000004</v>
      </c>
      <c r="M36" s="8">
        <v>4.0550331600000007</v>
      </c>
      <c r="N36" s="8">
        <v>3.9882481199999988</v>
      </c>
      <c r="O36" s="8">
        <v>3.5212071599999999</v>
      </c>
      <c r="P36" s="8">
        <v>3.3524272799999988</v>
      </c>
      <c r="Q36" s="8">
        <v>1.8479466</v>
      </c>
      <c r="R36" s="8">
        <v>1.78388748</v>
      </c>
      <c r="S36" s="8">
        <v>2.0487560400000002</v>
      </c>
      <c r="T36" s="8">
        <v>1.9701586800000004</v>
      </c>
      <c r="U36" s="8">
        <v>3.3408421200000009</v>
      </c>
      <c r="V36" s="8">
        <v>3.5009899199999999</v>
      </c>
      <c r="W36" s="8">
        <v>2.1012300000000002</v>
      </c>
      <c r="X36" s="8">
        <v>2.3047653600000007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3.1715096400000014</v>
      </c>
      <c r="G43" s="8">
        <v>3.1715096400000014</v>
      </c>
      <c r="H43" s="8">
        <v>4.4020735199999983</v>
      </c>
      <c r="I43" s="8">
        <v>4.7539299600000007</v>
      </c>
      <c r="J43" s="8">
        <v>4.0595536800000005</v>
      </c>
      <c r="K43" s="8">
        <v>3.1301618399999986</v>
      </c>
      <c r="L43" s="8">
        <v>3.5393716800000008</v>
      </c>
      <c r="M43" s="8">
        <v>3.7549137600000004</v>
      </c>
      <c r="N43" s="8">
        <v>3.4238646000000008</v>
      </c>
      <c r="O43" s="8">
        <v>2.8511308799999999</v>
      </c>
      <c r="P43" s="8">
        <v>0.58340411999999997</v>
      </c>
      <c r="Q43" s="8">
        <v>0.58233708000000006</v>
      </c>
      <c r="R43" s="8">
        <v>2.46166128</v>
      </c>
      <c r="S43" s="8">
        <v>2.5070104799999999</v>
      </c>
      <c r="T43" s="8">
        <v>2.3466877200000003</v>
      </c>
      <c r="U43" s="8">
        <v>3.2963533199999993</v>
      </c>
      <c r="V43" s="8">
        <v>2.6913416400000001</v>
      </c>
      <c r="W43" s="8">
        <v>2.4715314000000004</v>
      </c>
      <c r="X43" s="8">
        <v>2.5086110399999999</v>
      </c>
    </row>
    <row r="44" spans="1:24" ht="11.25" customHeight="1" x14ac:dyDescent="0.2">
      <c r="A44" s="28" t="s">
        <v>74</v>
      </c>
      <c r="B44" s="7" t="s">
        <v>75</v>
      </c>
      <c r="C44" s="8">
        <v>12.845025360000001</v>
      </c>
      <c r="D44" s="8">
        <v>16.182018000000003</v>
      </c>
      <c r="E44" s="8">
        <v>9.6314702400000005</v>
      </c>
      <c r="F44" s="8">
        <v>12.827749680000002</v>
      </c>
      <c r="G44" s="8">
        <v>12.802393440000001</v>
      </c>
      <c r="H44" s="8">
        <v>15.490154880000002</v>
      </c>
      <c r="I44" s="8">
        <v>13.064315040000004</v>
      </c>
      <c r="J44" s="8">
        <v>11.36795472</v>
      </c>
      <c r="K44" s="8">
        <v>10.451507760000002</v>
      </c>
      <c r="L44" s="8">
        <v>6.1891516800000002</v>
      </c>
      <c r="M44" s="8">
        <v>5.521251600000002</v>
      </c>
      <c r="N44" s="8">
        <v>5.3833248000000014</v>
      </c>
      <c r="O44" s="8">
        <v>8.4631327200000008</v>
      </c>
      <c r="P44" s="8">
        <v>3.7594108800000003</v>
      </c>
      <c r="Q44" s="8">
        <v>2.6752226400000003</v>
      </c>
      <c r="R44" s="8">
        <v>2.2282840800000003</v>
      </c>
      <c r="S44" s="8">
        <v>5.0832295200000015</v>
      </c>
      <c r="T44" s="8">
        <v>4.1135623199999998</v>
      </c>
      <c r="U44" s="8">
        <v>1.9033898400000004</v>
      </c>
      <c r="V44" s="8">
        <v>1.32660504</v>
      </c>
      <c r="W44" s="8">
        <v>0.68907672000000009</v>
      </c>
      <c r="X44" s="8">
        <v>1.3539117600000001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3.8790359999999989E-2</v>
      </c>
      <c r="I45" s="8">
        <v>3.5623799999999997E-2</v>
      </c>
      <c r="J45" s="8">
        <v>2.2693679999999997E-2</v>
      </c>
      <c r="K45" s="8">
        <v>1.9527119999999999E-2</v>
      </c>
      <c r="L45" s="8">
        <v>1.6096679999999999E-2</v>
      </c>
      <c r="M45" s="8">
        <v>1.9527119999999999E-2</v>
      </c>
      <c r="N45" s="8">
        <v>2.2693679999999997E-2</v>
      </c>
      <c r="O45" s="8">
        <v>1.9527119999999999E-2</v>
      </c>
      <c r="P45" s="8">
        <v>1.9527119999999999E-2</v>
      </c>
      <c r="Q45" s="8">
        <v>1.6096679999999999E-2</v>
      </c>
      <c r="R45" s="8">
        <v>1.9527119999999999E-2</v>
      </c>
      <c r="S45" s="8">
        <v>1.5225875999999998</v>
      </c>
      <c r="T45" s="8">
        <v>1.1280869999999998</v>
      </c>
      <c r="U45" s="8">
        <v>2.4633198000000003</v>
      </c>
      <c r="V45" s="8">
        <v>2.4503896800000002</v>
      </c>
      <c r="W45" s="8">
        <v>2.0331953999999999</v>
      </c>
      <c r="X45" s="8">
        <v>2.1463999199999999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73.008540000000011</v>
      </c>
      <c r="D51" s="27">
        <v>84.570750000000004</v>
      </c>
      <c r="E51" s="27">
        <v>68.060519999999997</v>
      </c>
      <c r="F51" s="27">
        <v>94.466790000000017</v>
      </c>
      <c r="G51" s="27">
        <v>126.62892000000001</v>
      </c>
      <c r="H51" s="27">
        <v>124.30860156</v>
      </c>
      <c r="I51" s="27">
        <v>125.02959876000001</v>
      </c>
      <c r="J51" s="27">
        <v>117.91071072000001</v>
      </c>
      <c r="K51" s="27">
        <v>99.276063480000005</v>
      </c>
      <c r="L51" s="27">
        <v>81.586791000000005</v>
      </c>
      <c r="M51" s="27">
        <v>103.88317500000001</v>
      </c>
      <c r="N51" s="27">
        <v>103.84722612000002</v>
      </c>
      <c r="O51" s="27">
        <v>111.02225904000002</v>
      </c>
      <c r="P51" s="27">
        <v>88.815747240000036</v>
      </c>
      <c r="Q51" s="27">
        <v>81.898415279999995</v>
      </c>
      <c r="R51" s="27">
        <v>74.077918199999999</v>
      </c>
      <c r="S51" s="27">
        <v>85.350921480000011</v>
      </c>
      <c r="T51" s="27">
        <v>93.316425840000008</v>
      </c>
      <c r="U51" s="27">
        <v>98.979990119999997</v>
      </c>
      <c r="V51" s="27">
        <v>89.199875160000005</v>
      </c>
      <c r="W51" s="27">
        <v>94.956542999999996</v>
      </c>
      <c r="X51" s="27">
        <v>101.9463786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0.14311439999999997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0.14311439999999997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0.11208959999999998</v>
      </c>
      <c r="G61" s="49">
        <f t="shared" si="13"/>
        <v>0.33586559999999993</v>
      </c>
      <c r="H61" s="49">
        <f t="shared" si="13"/>
        <v>1.0471104</v>
      </c>
      <c r="I61" s="49">
        <f t="shared" si="13"/>
        <v>3.8735423999999994</v>
      </c>
      <c r="J61" s="49">
        <f t="shared" si="13"/>
        <v>3.1187520000000002</v>
      </c>
      <c r="K61" s="49">
        <f t="shared" si="13"/>
        <v>4.1893739999999999</v>
      </c>
      <c r="L61" s="49">
        <f t="shared" si="13"/>
        <v>1.7724722400000001</v>
      </c>
      <c r="M61" s="49">
        <f t="shared" si="13"/>
        <v>1.94350464</v>
      </c>
      <c r="N61" s="49">
        <f t="shared" si="13"/>
        <v>7.4795414400000011</v>
      </c>
      <c r="O61" s="49">
        <f t="shared" si="13"/>
        <v>6.3253562399999987</v>
      </c>
      <c r="P61" s="49">
        <f t="shared" si="13"/>
        <v>5.3912073600000001</v>
      </c>
      <c r="Q61" s="49">
        <f t="shared" si="13"/>
        <v>6.0549854399999967</v>
      </c>
      <c r="R61" s="49">
        <f t="shared" si="13"/>
        <v>4.8488457599999997</v>
      </c>
      <c r="S61" s="49">
        <f t="shared" si="13"/>
        <v>3.8129320800000004</v>
      </c>
      <c r="T61" s="49">
        <f t="shared" si="13"/>
        <v>4.0816238399999998</v>
      </c>
      <c r="U61" s="49">
        <f t="shared" si="13"/>
        <v>4.7211710399999998</v>
      </c>
      <c r="V61" s="49">
        <f t="shared" si="13"/>
        <v>4.964603040000001</v>
      </c>
      <c r="W61" s="49">
        <f t="shared" si="13"/>
        <v>8.0559662399999983</v>
      </c>
      <c r="X61" s="49">
        <f t="shared" si="13"/>
        <v>10.706037119999998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0.11208959999999998</v>
      </c>
      <c r="G62" s="52">
        <v>0.33586559999999993</v>
      </c>
      <c r="H62" s="52">
        <v>1.0471104</v>
      </c>
      <c r="I62" s="52">
        <v>3.8735423999999994</v>
      </c>
      <c r="J62" s="52">
        <v>3.1187520000000002</v>
      </c>
      <c r="K62" s="52">
        <v>4.1864255999999997</v>
      </c>
      <c r="L62" s="52">
        <v>1.7648064000000001</v>
      </c>
      <c r="M62" s="52">
        <v>1.9309248000000001</v>
      </c>
      <c r="N62" s="52">
        <v>7.392268800000001</v>
      </c>
      <c r="O62" s="52">
        <v>6.2056511999999984</v>
      </c>
      <c r="P62" s="52">
        <v>5.2819200000000004</v>
      </c>
      <c r="Q62" s="52">
        <v>5.9185727999999971</v>
      </c>
      <c r="R62" s="52">
        <v>4.6049471999999998</v>
      </c>
      <c r="S62" s="52">
        <v>3.528</v>
      </c>
      <c r="T62" s="52">
        <v>3.8251583999999998</v>
      </c>
      <c r="U62" s="52">
        <v>4.3771392000000002</v>
      </c>
      <c r="V62" s="52">
        <v>4.8440448000000007</v>
      </c>
      <c r="W62" s="52">
        <v>7.9507007999999981</v>
      </c>
      <c r="X62" s="52">
        <v>10.592870399999997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2.9483999999999999E-3</v>
      </c>
      <c r="L64" s="52">
        <v>7.665840000000001E-3</v>
      </c>
      <c r="M64" s="52">
        <v>1.2579840000000002E-2</v>
      </c>
      <c r="N64" s="52">
        <v>8.7272640000000012E-2</v>
      </c>
      <c r="O64" s="52">
        <v>0.11970503999999998</v>
      </c>
      <c r="P64" s="52">
        <v>0.10928736000000003</v>
      </c>
      <c r="Q64" s="52">
        <v>0.13641264</v>
      </c>
      <c r="R64" s="52">
        <v>0.11518416000000001</v>
      </c>
      <c r="S64" s="52">
        <v>0.14525784</v>
      </c>
      <c r="T64" s="52">
        <v>0.14584752000000001</v>
      </c>
      <c r="U64" s="52">
        <v>0.22525775999999997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0.12871440000000001</v>
      </c>
      <c r="S69" s="52">
        <v>0.13967424000000003</v>
      </c>
      <c r="T69" s="52">
        <v>0.11061791999999999</v>
      </c>
      <c r="U69" s="52">
        <v>0.11877408</v>
      </c>
      <c r="V69" s="52">
        <v>0.12055824</v>
      </c>
      <c r="W69" s="52">
        <v>0.10526543999999997</v>
      </c>
      <c r="X69" s="52">
        <v>0.11316672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421.8411416400001</v>
      </c>
      <c r="D2" s="21">
        <f t="shared" ref="D2:X2" si="0">SUM(D3,D17,D22,D25,D26,D51,D52)</f>
        <v>459.21045131999995</v>
      </c>
      <c r="E2" s="21">
        <f t="shared" si="0"/>
        <v>416.65193388000006</v>
      </c>
      <c r="F2" s="21">
        <f t="shared" si="0"/>
        <v>464.04598896000005</v>
      </c>
      <c r="G2" s="21">
        <f t="shared" si="0"/>
        <v>491.73081372000001</v>
      </c>
      <c r="H2" s="21">
        <f t="shared" si="0"/>
        <v>550.57832310157846</v>
      </c>
      <c r="I2" s="21">
        <f t="shared" si="0"/>
        <v>569.40409098669761</v>
      </c>
      <c r="J2" s="21">
        <f t="shared" si="0"/>
        <v>532.55180423715467</v>
      </c>
      <c r="K2" s="21">
        <f t="shared" si="0"/>
        <v>520.64491427999997</v>
      </c>
      <c r="L2" s="21">
        <f t="shared" si="0"/>
        <v>563.11512365061378</v>
      </c>
      <c r="M2" s="21">
        <f t="shared" si="0"/>
        <v>635.20701574972543</v>
      </c>
      <c r="N2" s="21">
        <f t="shared" si="0"/>
        <v>641.95738520862608</v>
      </c>
      <c r="O2" s="21">
        <f t="shared" si="0"/>
        <v>696.42907920341452</v>
      </c>
      <c r="P2" s="21">
        <f t="shared" si="0"/>
        <v>428.76422972589808</v>
      </c>
      <c r="Q2" s="21">
        <f t="shared" si="0"/>
        <v>395.25603084000005</v>
      </c>
      <c r="R2" s="21">
        <f t="shared" si="0"/>
        <v>431.42074595999986</v>
      </c>
      <c r="S2" s="21">
        <f t="shared" si="0"/>
        <v>442.34416728000002</v>
      </c>
      <c r="T2" s="21">
        <f t="shared" si="0"/>
        <v>421.16097564</v>
      </c>
      <c r="U2" s="21">
        <f t="shared" si="0"/>
        <v>427.23894239999987</v>
      </c>
      <c r="V2" s="21">
        <f t="shared" si="0"/>
        <v>425.04871139999995</v>
      </c>
      <c r="W2" s="21">
        <f t="shared" si="0"/>
        <v>399.77960364</v>
      </c>
      <c r="X2" s="21">
        <f t="shared" si="0"/>
        <v>444.01463171999995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0.26185530157830672</v>
      </c>
      <c r="I3" s="24">
        <f t="shared" si="1"/>
        <v>1.5999953466975156</v>
      </c>
      <c r="J3" s="24">
        <f t="shared" si="1"/>
        <v>1.1594254771546342</v>
      </c>
      <c r="K3" s="24">
        <f t="shared" si="1"/>
        <v>0</v>
      </c>
      <c r="L3" s="24">
        <f t="shared" si="1"/>
        <v>0.27896213061373115</v>
      </c>
      <c r="M3" s="24">
        <f t="shared" si="1"/>
        <v>0.55719922972529101</v>
      </c>
      <c r="N3" s="24">
        <f t="shared" si="1"/>
        <v>0.45723992862599661</v>
      </c>
      <c r="O3" s="24">
        <f t="shared" si="1"/>
        <v>0.53036820341447233</v>
      </c>
      <c r="P3" s="24">
        <f t="shared" si="1"/>
        <v>1.751845898048839E-3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9.2287292774802743E-2</v>
      </c>
      <c r="I4" s="19">
        <f t="shared" si="3"/>
        <v>1.4099505824702661</v>
      </c>
      <c r="J4" s="19">
        <f t="shared" si="3"/>
        <v>0.97604300712223413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1.0362938676393738E-2</v>
      </c>
      <c r="O4" s="19">
        <f t="shared" si="3"/>
        <v>1.0327288688456098E-2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9.2287292774802743E-2</v>
      </c>
      <c r="I7" s="8">
        <v>1.4099505824702661</v>
      </c>
      <c r="J7" s="8">
        <v>0.97604300712223413</v>
      </c>
      <c r="K7" s="8">
        <v>0</v>
      </c>
      <c r="L7" s="8">
        <v>0</v>
      </c>
      <c r="M7" s="8">
        <v>0</v>
      </c>
      <c r="N7" s="8">
        <v>1.0362938676393738E-2</v>
      </c>
      <c r="O7" s="8">
        <v>1.0327288688456098E-2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1.751845898048839E-3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1.751845898048839E-3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0.16956800880350401</v>
      </c>
      <c r="I11" s="19">
        <f t="shared" si="6"/>
        <v>0.19004476422724964</v>
      </c>
      <c r="J11" s="19">
        <f t="shared" si="6"/>
        <v>0.18338247003240013</v>
      </c>
      <c r="K11" s="19">
        <f t="shared" si="6"/>
        <v>0</v>
      </c>
      <c r="L11" s="19">
        <f t="shared" si="6"/>
        <v>0.27896213061373115</v>
      </c>
      <c r="M11" s="19">
        <f t="shared" si="6"/>
        <v>0.55719922972529101</v>
      </c>
      <c r="N11" s="19">
        <f t="shared" si="6"/>
        <v>0.44687698994960284</v>
      </c>
      <c r="O11" s="19">
        <f t="shared" si="6"/>
        <v>0.52004091472601621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0.16956800880350401</v>
      </c>
      <c r="I13" s="8">
        <v>0.19004476422724964</v>
      </c>
      <c r="J13" s="8">
        <v>0.18338247003240013</v>
      </c>
      <c r="K13" s="8">
        <v>0</v>
      </c>
      <c r="L13" s="8">
        <v>0.27896213061373115</v>
      </c>
      <c r="M13" s="8">
        <v>0.55719922972529101</v>
      </c>
      <c r="N13" s="8">
        <v>0.44687698994960284</v>
      </c>
      <c r="O13" s="8">
        <v>0.52004091472601621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152.83042164</v>
      </c>
      <c r="D26" s="27">
        <f t="shared" si="9"/>
        <v>175.86057132000002</v>
      </c>
      <c r="E26" s="27">
        <f t="shared" si="9"/>
        <v>146.53878947999999</v>
      </c>
      <c r="F26" s="27">
        <f t="shared" si="9"/>
        <v>160.42486896000003</v>
      </c>
      <c r="G26" s="27">
        <f t="shared" si="9"/>
        <v>166.60095372000001</v>
      </c>
      <c r="H26" s="27">
        <f t="shared" si="9"/>
        <v>174.3657102</v>
      </c>
      <c r="I26" s="27">
        <f t="shared" si="9"/>
        <v>174.02305392000002</v>
      </c>
      <c r="J26" s="27">
        <f t="shared" si="9"/>
        <v>139.34092247999999</v>
      </c>
      <c r="K26" s="27">
        <f t="shared" si="9"/>
        <v>122.26347720000003</v>
      </c>
      <c r="L26" s="27">
        <f t="shared" si="9"/>
        <v>129.13483103999999</v>
      </c>
      <c r="M26" s="27">
        <f t="shared" si="9"/>
        <v>139.33861596000003</v>
      </c>
      <c r="N26" s="27">
        <f t="shared" si="9"/>
        <v>148.82877972000003</v>
      </c>
      <c r="O26" s="27">
        <f t="shared" si="9"/>
        <v>192.72783708000003</v>
      </c>
      <c r="P26" s="27">
        <f t="shared" si="9"/>
        <v>79.690533120000012</v>
      </c>
      <c r="Q26" s="27">
        <f t="shared" si="9"/>
        <v>69.263037360000013</v>
      </c>
      <c r="R26" s="27">
        <f t="shared" si="9"/>
        <v>86.422476960000026</v>
      </c>
      <c r="S26" s="27">
        <f t="shared" si="9"/>
        <v>88.196302439999997</v>
      </c>
      <c r="T26" s="27">
        <f t="shared" si="9"/>
        <v>85.28357268000002</v>
      </c>
      <c r="U26" s="27">
        <f t="shared" si="9"/>
        <v>76.650159240000008</v>
      </c>
      <c r="V26" s="27">
        <f t="shared" si="9"/>
        <v>78.299583839999997</v>
      </c>
      <c r="W26" s="27">
        <f t="shared" si="9"/>
        <v>62.643098879999997</v>
      </c>
      <c r="X26" s="27">
        <f t="shared" si="9"/>
        <v>73.171181160000003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152.83042164</v>
      </c>
      <c r="D33" s="19">
        <f t="shared" si="11"/>
        <v>175.86057132000002</v>
      </c>
      <c r="E33" s="19">
        <f t="shared" si="11"/>
        <v>146.53878947999999</v>
      </c>
      <c r="F33" s="19">
        <f t="shared" si="11"/>
        <v>160.42486896000003</v>
      </c>
      <c r="G33" s="19">
        <f t="shared" si="11"/>
        <v>166.60095372000001</v>
      </c>
      <c r="H33" s="19">
        <f t="shared" si="11"/>
        <v>174.3657102</v>
      </c>
      <c r="I33" s="19">
        <f t="shared" si="11"/>
        <v>174.02305392000002</v>
      </c>
      <c r="J33" s="19">
        <f t="shared" si="11"/>
        <v>139.34092247999999</v>
      </c>
      <c r="K33" s="19">
        <f t="shared" si="11"/>
        <v>122.26347720000003</v>
      </c>
      <c r="L33" s="19">
        <f t="shared" si="11"/>
        <v>129.13483103999999</v>
      </c>
      <c r="M33" s="19">
        <f t="shared" si="11"/>
        <v>139.33861596000003</v>
      </c>
      <c r="N33" s="19">
        <f t="shared" si="11"/>
        <v>148.82877972000003</v>
      </c>
      <c r="O33" s="19">
        <f t="shared" si="11"/>
        <v>192.72783708000003</v>
      </c>
      <c r="P33" s="19">
        <f t="shared" si="11"/>
        <v>79.690533120000012</v>
      </c>
      <c r="Q33" s="19">
        <f t="shared" si="11"/>
        <v>69.263037360000013</v>
      </c>
      <c r="R33" s="19">
        <f t="shared" si="11"/>
        <v>86.422476960000026</v>
      </c>
      <c r="S33" s="19">
        <f t="shared" si="11"/>
        <v>88.196302439999997</v>
      </c>
      <c r="T33" s="19">
        <f t="shared" si="11"/>
        <v>85.28357268000002</v>
      </c>
      <c r="U33" s="19">
        <f t="shared" si="11"/>
        <v>76.650159240000008</v>
      </c>
      <c r="V33" s="19">
        <f t="shared" si="11"/>
        <v>78.299583839999997</v>
      </c>
      <c r="W33" s="19">
        <f t="shared" si="11"/>
        <v>62.643098879999997</v>
      </c>
      <c r="X33" s="19">
        <f t="shared" si="11"/>
        <v>73.171181160000003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40.636425239999994</v>
      </c>
      <c r="D36" s="8">
        <v>37.733774760000003</v>
      </c>
      <c r="E36" s="8">
        <v>37.733774760000003</v>
      </c>
      <c r="F36" s="8">
        <v>26.123400000000004</v>
      </c>
      <c r="G36" s="8">
        <v>26.123400000000004</v>
      </c>
      <c r="H36" s="8">
        <v>29.147808239999993</v>
      </c>
      <c r="I36" s="8">
        <v>33.69623292</v>
      </c>
      <c r="J36" s="8">
        <v>28.567414439999993</v>
      </c>
      <c r="K36" s="8">
        <v>26.404851240000003</v>
      </c>
      <c r="L36" s="8">
        <v>29.55715055999999</v>
      </c>
      <c r="M36" s="8">
        <v>35.63822376000001</v>
      </c>
      <c r="N36" s="8">
        <v>29.954907720000001</v>
      </c>
      <c r="O36" s="8">
        <v>29.087156520000004</v>
      </c>
      <c r="P36" s="8">
        <v>26.651774159999999</v>
      </c>
      <c r="Q36" s="8">
        <v>25.280636400000006</v>
      </c>
      <c r="R36" s="8">
        <v>27.105412680000004</v>
      </c>
      <c r="S36" s="8">
        <v>29.480143319999993</v>
      </c>
      <c r="T36" s="8">
        <v>32.902308720000015</v>
      </c>
      <c r="U36" s="8">
        <v>31.764464280000006</v>
      </c>
      <c r="V36" s="8">
        <v>29.066712120000005</v>
      </c>
      <c r="W36" s="8">
        <v>26.086827240000002</v>
      </c>
      <c r="X36" s="8">
        <v>27.920235600000005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0.24460379999999998</v>
      </c>
      <c r="I41" s="8">
        <v>0.28161792000000008</v>
      </c>
      <c r="J41" s="8">
        <v>0.27825300000000003</v>
      </c>
      <c r="K41" s="8">
        <v>0.30646656000000017</v>
      </c>
      <c r="L41" s="8">
        <v>0.16255152000000003</v>
      </c>
      <c r="M41" s="8">
        <v>0.20267172000000003</v>
      </c>
      <c r="N41" s="8">
        <v>9.6547319999999992E-2</v>
      </c>
      <c r="O41" s="8">
        <v>0.10275948000000003</v>
      </c>
      <c r="P41" s="8">
        <v>0.12139596000000001</v>
      </c>
      <c r="Q41" s="8">
        <v>0.11544264000000001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15.85728144</v>
      </c>
      <c r="D43" s="8">
        <v>50.743620720000003</v>
      </c>
      <c r="E43" s="8">
        <v>28.543319999999998</v>
      </c>
      <c r="F43" s="8">
        <v>34.886339280000009</v>
      </c>
      <c r="G43" s="8">
        <v>38.057848920000012</v>
      </c>
      <c r="H43" s="8">
        <v>42.314271479999988</v>
      </c>
      <c r="I43" s="8">
        <v>42.691203360000003</v>
      </c>
      <c r="J43" s="8">
        <v>33.234027839999989</v>
      </c>
      <c r="K43" s="8">
        <v>24.560059679999998</v>
      </c>
      <c r="L43" s="8">
        <v>27.404788319999998</v>
      </c>
      <c r="M43" s="8">
        <v>29.326794120000002</v>
      </c>
      <c r="N43" s="8">
        <v>27.139362119999998</v>
      </c>
      <c r="O43" s="8">
        <v>59.287676760000018</v>
      </c>
      <c r="P43" s="8">
        <v>3.7341064800000012</v>
      </c>
      <c r="Q43" s="8">
        <v>4.555193759999999</v>
      </c>
      <c r="R43" s="8">
        <v>22.27232592</v>
      </c>
      <c r="S43" s="8">
        <v>19.918168919999999</v>
      </c>
      <c r="T43" s="8">
        <v>20.371927679999999</v>
      </c>
      <c r="U43" s="8">
        <v>27.166304879999998</v>
      </c>
      <c r="V43" s="8">
        <v>27.07987464</v>
      </c>
      <c r="W43" s="8">
        <v>24.69450672</v>
      </c>
      <c r="X43" s="8">
        <v>24.387199200000001</v>
      </c>
    </row>
    <row r="44" spans="1:24" ht="11.25" customHeight="1" x14ac:dyDescent="0.2">
      <c r="A44" s="28" t="s">
        <v>74</v>
      </c>
      <c r="B44" s="7" t="s">
        <v>75</v>
      </c>
      <c r="C44" s="8">
        <v>96.336714959999995</v>
      </c>
      <c r="D44" s="8">
        <v>87.383175840000021</v>
      </c>
      <c r="E44" s="8">
        <v>80.261694720000008</v>
      </c>
      <c r="F44" s="8">
        <v>99.415129680000021</v>
      </c>
      <c r="G44" s="8">
        <v>102.41970480000001</v>
      </c>
      <c r="H44" s="8">
        <v>102.49410168000001</v>
      </c>
      <c r="I44" s="8">
        <v>97.189074719999994</v>
      </c>
      <c r="J44" s="8">
        <v>77.060678400000015</v>
      </c>
      <c r="K44" s="8">
        <v>70.856201520000027</v>
      </c>
      <c r="L44" s="8">
        <v>71.881039440000009</v>
      </c>
      <c r="M44" s="8">
        <v>74.031861599999999</v>
      </c>
      <c r="N44" s="8">
        <v>91.427914080000022</v>
      </c>
      <c r="O44" s="8">
        <v>104.02383528000001</v>
      </c>
      <c r="P44" s="8">
        <v>49.092745680000021</v>
      </c>
      <c r="Q44" s="8">
        <v>39.234183840000007</v>
      </c>
      <c r="R44" s="8">
        <v>36.976921200000021</v>
      </c>
      <c r="S44" s="8">
        <v>35.966293919999998</v>
      </c>
      <c r="T44" s="8">
        <v>28.97075808</v>
      </c>
      <c r="U44" s="8">
        <v>14.363892</v>
      </c>
      <c r="V44" s="8">
        <v>18.810429120000002</v>
      </c>
      <c r="W44" s="8">
        <v>9.0881222399999988</v>
      </c>
      <c r="X44" s="8">
        <v>17.934942240000002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0.16492499999999999</v>
      </c>
      <c r="I45" s="8">
        <v>0.16492499999999999</v>
      </c>
      <c r="J45" s="8">
        <v>0.2005488</v>
      </c>
      <c r="K45" s="8">
        <v>0.13589819999999997</v>
      </c>
      <c r="L45" s="8">
        <v>0.12930120000000001</v>
      </c>
      <c r="M45" s="8">
        <v>0.13906476000000001</v>
      </c>
      <c r="N45" s="8">
        <v>0.21004848000000001</v>
      </c>
      <c r="O45" s="8">
        <v>0.22640904000000001</v>
      </c>
      <c r="P45" s="8">
        <v>9.0510840000000009E-2</v>
      </c>
      <c r="Q45" s="8">
        <v>7.7580720000000006E-2</v>
      </c>
      <c r="R45" s="8">
        <v>6.7817159999999987E-2</v>
      </c>
      <c r="S45" s="8">
        <v>2.8316962800000001</v>
      </c>
      <c r="T45" s="8">
        <v>3.0385781999999999</v>
      </c>
      <c r="U45" s="8">
        <v>3.3554980800000007</v>
      </c>
      <c r="V45" s="8">
        <v>3.3425679600000007</v>
      </c>
      <c r="W45" s="8">
        <v>2.7736426799999996</v>
      </c>
      <c r="X45" s="8">
        <v>2.9288041200000001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269.01072000000011</v>
      </c>
      <c r="D51" s="27">
        <v>283.34987999999993</v>
      </c>
      <c r="E51" s="27">
        <v>269.97003000000007</v>
      </c>
      <c r="F51" s="27">
        <v>302.33412000000004</v>
      </c>
      <c r="G51" s="27">
        <v>323.84286000000003</v>
      </c>
      <c r="H51" s="27">
        <v>365.75359920000011</v>
      </c>
      <c r="I51" s="27">
        <v>386.87397012000008</v>
      </c>
      <c r="J51" s="27">
        <v>382.57141428000006</v>
      </c>
      <c r="K51" s="27">
        <v>391.78684907999991</v>
      </c>
      <c r="L51" s="27">
        <v>433.63801008000013</v>
      </c>
      <c r="M51" s="27">
        <v>494.83552536000013</v>
      </c>
      <c r="N51" s="27">
        <v>492.20701596000004</v>
      </c>
      <c r="O51" s="27">
        <v>502.73741231999998</v>
      </c>
      <c r="P51" s="27">
        <v>349.01737595999998</v>
      </c>
      <c r="Q51" s="27">
        <v>325.82671308000005</v>
      </c>
      <c r="R51" s="27">
        <v>344.88810179999984</v>
      </c>
      <c r="S51" s="27">
        <v>354.11646203999999</v>
      </c>
      <c r="T51" s="27">
        <v>335.69104535999998</v>
      </c>
      <c r="U51" s="27">
        <v>350.52803675999985</v>
      </c>
      <c r="V51" s="27">
        <v>346.68271835999991</v>
      </c>
      <c r="W51" s="27">
        <v>337.08759875999999</v>
      </c>
      <c r="X51" s="27">
        <v>370.80381095999996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0.14311439999999997</v>
      </c>
      <c r="F52" s="27">
        <f t="shared" si="12"/>
        <v>1.2869999999999999</v>
      </c>
      <c r="G52" s="27">
        <f t="shared" si="12"/>
        <v>1.2869999999999999</v>
      </c>
      <c r="H52" s="27">
        <f t="shared" si="12"/>
        <v>10.197158399999999</v>
      </c>
      <c r="I52" s="27">
        <f t="shared" si="12"/>
        <v>6.9070716000000019</v>
      </c>
      <c r="J52" s="27">
        <f t="shared" si="12"/>
        <v>9.4800419999999974</v>
      </c>
      <c r="K52" s="27">
        <f t="shared" si="12"/>
        <v>6.594587999999999</v>
      </c>
      <c r="L52" s="27">
        <f t="shared" si="12"/>
        <v>6.3320399999999999E-2</v>
      </c>
      <c r="M52" s="27">
        <f t="shared" si="12"/>
        <v>0.47567520000000008</v>
      </c>
      <c r="N52" s="27">
        <f t="shared" si="12"/>
        <v>0.46434959999999997</v>
      </c>
      <c r="O52" s="27">
        <f t="shared" si="12"/>
        <v>0.4334616</v>
      </c>
      <c r="P52" s="27">
        <f t="shared" si="12"/>
        <v>5.4568800000000001E-2</v>
      </c>
      <c r="Q52" s="27">
        <f t="shared" si="12"/>
        <v>0.16628040000000002</v>
      </c>
      <c r="R52" s="27">
        <f t="shared" si="12"/>
        <v>0.11016720000000002</v>
      </c>
      <c r="S52" s="27">
        <f t="shared" si="12"/>
        <v>3.1402800000000002E-2</v>
      </c>
      <c r="T52" s="27">
        <f t="shared" si="12"/>
        <v>0.18635760000000001</v>
      </c>
      <c r="U52" s="27">
        <f t="shared" si="12"/>
        <v>6.074640000000002E-2</v>
      </c>
      <c r="V52" s="27">
        <f t="shared" si="12"/>
        <v>6.6409200000000002E-2</v>
      </c>
      <c r="W52" s="27">
        <f t="shared" si="12"/>
        <v>4.8905999999999998E-2</v>
      </c>
      <c r="X52" s="27">
        <f t="shared" si="12"/>
        <v>3.9639600000000004E-2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0.14311439999999997</v>
      </c>
      <c r="F53" s="8">
        <v>1.2869999999999999</v>
      </c>
      <c r="G53" s="8">
        <v>1.2869999999999999</v>
      </c>
      <c r="H53" s="8">
        <v>10.197158399999999</v>
      </c>
      <c r="I53" s="8">
        <v>6.9070716000000019</v>
      </c>
      <c r="J53" s="8">
        <v>9.4800419999999974</v>
      </c>
      <c r="K53" s="8">
        <v>6.594587999999999</v>
      </c>
      <c r="L53" s="8">
        <v>6.3320399999999999E-2</v>
      </c>
      <c r="M53" s="8">
        <v>0.47567520000000008</v>
      </c>
      <c r="N53" s="8">
        <v>0.46434959999999997</v>
      </c>
      <c r="O53" s="8">
        <v>0.4334616</v>
      </c>
      <c r="P53" s="8">
        <v>5.4568800000000001E-2</v>
      </c>
      <c r="Q53" s="8">
        <v>0.16628040000000002</v>
      </c>
      <c r="R53" s="8">
        <v>0.11016720000000002</v>
      </c>
      <c r="S53" s="8">
        <v>3.1402800000000002E-2</v>
      </c>
      <c r="T53" s="8">
        <v>0.18635760000000001</v>
      </c>
      <c r="U53" s="8">
        <v>6.074640000000002E-2</v>
      </c>
      <c r="V53" s="8">
        <v>6.6409200000000002E-2</v>
      </c>
      <c r="W53" s="8">
        <v>4.8905999999999998E-2</v>
      </c>
      <c r="X53" s="8">
        <v>3.9639600000000004E-2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8.9599103999999983</v>
      </c>
      <c r="D61" s="49">
        <f t="shared" si="13"/>
        <v>19.039910399999997</v>
      </c>
      <c r="E61" s="49">
        <f t="shared" si="13"/>
        <v>20.7200448</v>
      </c>
      <c r="F61" s="49">
        <f t="shared" si="13"/>
        <v>32.143910399999996</v>
      </c>
      <c r="G61" s="49">
        <f t="shared" si="13"/>
        <v>43.231910399999997</v>
      </c>
      <c r="H61" s="49">
        <f t="shared" si="13"/>
        <v>42.00493968</v>
      </c>
      <c r="I61" s="49">
        <f t="shared" si="13"/>
        <v>47.52318383999998</v>
      </c>
      <c r="J61" s="49">
        <f t="shared" si="13"/>
        <v>61.061012639999994</v>
      </c>
      <c r="K61" s="49">
        <f t="shared" si="13"/>
        <v>76.947804720000022</v>
      </c>
      <c r="L61" s="49">
        <f t="shared" si="13"/>
        <v>124.47367127999999</v>
      </c>
      <c r="M61" s="49">
        <f t="shared" si="13"/>
        <v>164.57836823999997</v>
      </c>
      <c r="N61" s="49">
        <f t="shared" si="13"/>
        <v>146.28058919999998</v>
      </c>
      <c r="O61" s="49">
        <f t="shared" si="13"/>
        <v>144.28064879999997</v>
      </c>
      <c r="P61" s="49">
        <f t="shared" si="13"/>
        <v>28.461559679999997</v>
      </c>
      <c r="Q61" s="49">
        <f t="shared" si="13"/>
        <v>27.907129439999995</v>
      </c>
      <c r="R61" s="49">
        <f t="shared" si="13"/>
        <v>31.165235279999997</v>
      </c>
      <c r="S61" s="49">
        <f t="shared" si="13"/>
        <v>30.386861999999997</v>
      </c>
      <c r="T61" s="49">
        <f t="shared" si="13"/>
        <v>31.582177200000004</v>
      </c>
      <c r="U61" s="49">
        <f t="shared" si="13"/>
        <v>35.647374240000005</v>
      </c>
      <c r="V61" s="49">
        <f t="shared" si="13"/>
        <v>28.2543516</v>
      </c>
      <c r="W61" s="49">
        <f t="shared" si="13"/>
        <v>29.876520959999993</v>
      </c>
      <c r="X61" s="49">
        <f t="shared" si="13"/>
        <v>39.841016400000001</v>
      </c>
    </row>
    <row r="62" spans="1:24" ht="11.25" customHeight="1" x14ac:dyDescent="0.2">
      <c r="A62" s="50" t="s">
        <v>92</v>
      </c>
      <c r="B62" s="51" t="s">
        <v>93</v>
      </c>
      <c r="C62" s="52">
        <v>8.9599103999999983</v>
      </c>
      <c r="D62" s="52">
        <v>19.039910399999997</v>
      </c>
      <c r="E62" s="52">
        <v>20.7200448</v>
      </c>
      <c r="F62" s="52">
        <v>32.143910399999996</v>
      </c>
      <c r="G62" s="52">
        <v>43.231910399999997</v>
      </c>
      <c r="H62" s="52">
        <v>41.994489600000001</v>
      </c>
      <c r="I62" s="52">
        <v>47.48163839999998</v>
      </c>
      <c r="J62" s="52">
        <v>61.011820799999995</v>
      </c>
      <c r="K62" s="52">
        <v>76.878950400000022</v>
      </c>
      <c r="L62" s="52">
        <v>124.35937919999999</v>
      </c>
      <c r="M62" s="52">
        <v>164.43181439999998</v>
      </c>
      <c r="N62" s="52">
        <v>145.9721088</v>
      </c>
      <c r="O62" s="52">
        <v>143.45896319999997</v>
      </c>
      <c r="P62" s="52">
        <v>27.247449599999999</v>
      </c>
      <c r="Q62" s="52">
        <v>26.786188799999998</v>
      </c>
      <c r="R62" s="52">
        <v>28.770739199999998</v>
      </c>
      <c r="S62" s="52">
        <v>28.018367999999995</v>
      </c>
      <c r="T62" s="52">
        <v>29.149747200000004</v>
      </c>
      <c r="U62" s="52">
        <v>33.609945600000003</v>
      </c>
      <c r="V62" s="52">
        <v>26.985772799999999</v>
      </c>
      <c r="W62" s="52">
        <v>28.786463999999995</v>
      </c>
      <c r="X62" s="52">
        <v>38.605593599999999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2.2211280000000003E-2</v>
      </c>
      <c r="L64" s="52">
        <v>5.719896E-2</v>
      </c>
      <c r="M64" s="52">
        <v>7.6461840000000017E-2</v>
      </c>
      <c r="N64" s="52">
        <v>0.24628968000000012</v>
      </c>
      <c r="O64" s="52">
        <v>0.75439728000000006</v>
      </c>
      <c r="P64" s="52">
        <v>1.1825049599999999</v>
      </c>
      <c r="Q64" s="52">
        <v>1.0893355200000001</v>
      </c>
      <c r="R64" s="52">
        <v>1.1815221600000001</v>
      </c>
      <c r="S64" s="52">
        <v>1.2880576800000001</v>
      </c>
      <c r="T64" s="52">
        <v>1.3886963999999999</v>
      </c>
      <c r="U64" s="52">
        <v>0.93405312000000007</v>
      </c>
      <c r="V64" s="52">
        <v>0.17081063999999999</v>
      </c>
      <c r="W64" s="52">
        <v>0.11361167999999999</v>
      </c>
      <c r="X64" s="52">
        <v>0.19321848000000003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1.045008E-2</v>
      </c>
      <c r="I69" s="52">
        <v>4.1545439999999996E-2</v>
      </c>
      <c r="J69" s="52">
        <v>4.9191840000000008E-2</v>
      </c>
      <c r="K69" s="52">
        <v>4.6643039999999997E-2</v>
      </c>
      <c r="L69" s="52">
        <v>5.709311999999999E-2</v>
      </c>
      <c r="M69" s="52">
        <v>7.0092000000000015E-2</v>
      </c>
      <c r="N69" s="52">
        <v>6.2190719999999998E-2</v>
      </c>
      <c r="O69" s="52">
        <v>6.7288319999999999E-2</v>
      </c>
      <c r="P69" s="52">
        <v>3.1605120000000007E-2</v>
      </c>
      <c r="Q69" s="52">
        <v>3.1605120000000007E-2</v>
      </c>
      <c r="R69" s="52">
        <v>1.21297392</v>
      </c>
      <c r="S69" s="52">
        <v>1.08043632</v>
      </c>
      <c r="T69" s="52">
        <v>1.0437335999999997</v>
      </c>
      <c r="U69" s="52">
        <v>1.1033755199999999</v>
      </c>
      <c r="V69" s="52">
        <v>1.09776816</v>
      </c>
      <c r="W69" s="52">
        <v>0.97644527999999997</v>
      </c>
      <c r="X69" s="52">
        <v>1.0422043200000004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205.35259428000001</v>
      </c>
      <c r="D2" s="21">
        <f t="shared" ref="D2:X2" si="0">SUM(D3,D17,D22,D25,D26,D51,D52)</f>
        <v>231.21150480000003</v>
      </c>
      <c r="E2" s="21">
        <f t="shared" si="0"/>
        <v>190.59460272000004</v>
      </c>
      <c r="F2" s="21">
        <f t="shared" si="0"/>
        <v>160.49482164000003</v>
      </c>
      <c r="G2" s="21">
        <f t="shared" si="0"/>
        <v>148.18629348000002</v>
      </c>
      <c r="H2" s="21">
        <f t="shared" si="0"/>
        <v>161.67032907840002</v>
      </c>
      <c r="I2" s="21">
        <f t="shared" si="0"/>
        <v>153.09584115840002</v>
      </c>
      <c r="J2" s="21">
        <f t="shared" si="0"/>
        <v>148.11532308</v>
      </c>
      <c r="K2" s="21">
        <f t="shared" si="0"/>
        <v>135.38695356000002</v>
      </c>
      <c r="L2" s="21">
        <f t="shared" si="0"/>
        <v>127.42617745926776</v>
      </c>
      <c r="M2" s="21">
        <f t="shared" si="0"/>
        <v>132.70019868000003</v>
      </c>
      <c r="N2" s="21">
        <f t="shared" si="0"/>
        <v>121.79922984</v>
      </c>
      <c r="O2" s="21">
        <f t="shared" si="0"/>
        <v>123.69368160000001</v>
      </c>
      <c r="P2" s="21">
        <f t="shared" si="0"/>
        <v>106.71917688000001</v>
      </c>
      <c r="Q2" s="21">
        <f t="shared" si="0"/>
        <v>91.163008800000014</v>
      </c>
      <c r="R2" s="21">
        <f t="shared" si="0"/>
        <v>86.657277960000016</v>
      </c>
      <c r="S2" s="21">
        <f t="shared" si="0"/>
        <v>103.31717616</v>
      </c>
      <c r="T2" s="21">
        <f t="shared" si="0"/>
        <v>82.804430880000012</v>
      </c>
      <c r="U2" s="21">
        <f t="shared" si="0"/>
        <v>83.871977760000021</v>
      </c>
      <c r="V2" s="21">
        <f t="shared" si="0"/>
        <v>88.947282959999995</v>
      </c>
      <c r="W2" s="21">
        <f t="shared" si="0"/>
        <v>79.659689040000032</v>
      </c>
      <c r="X2" s="21">
        <f t="shared" si="0"/>
        <v>90.829214640000018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1.4351198400000001E-2</v>
      </c>
      <c r="I3" s="24">
        <f t="shared" si="1"/>
        <v>1.4351198400000001E-2</v>
      </c>
      <c r="J3" s="24">
        <f t="shared" si="1"/>
        <v>0</v>
      </c>
      <c r="K3" s="24">
        <f t="shared" si="1"/>
        <v>0</v>
      </c>
      <c r="L3" s="24">
        <f t="shared" si="1"/>
        <v>7.9813099267752485E-2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1.4351198400000001E-2</v>
      </c>
      <c r="I11" s="19">
        <f t="shared" si="6"/>
        <v>1.4351198400000001E-2</v>
      </c>
      <c r="J11" s="19">
        <f t="shared" si="6"/>
        <v>0</v>
      </c>
      <c r="K11" s="19">
        <f t="shared" si="6"/>
        <v>0</v>
      </c>
      <c r="L11" s="19">
        <f t="shared" si="6"/>
        <v>7.9813099267752485E-2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7.9813099267752485E-2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1.4351198400000001E-2</v>
      </c>
      <c r="I16" s="8">
        <v>1.4351198400000001E-2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41.706307080000002</v>
      </c>
      <c r="D26" s="27">
        <f t="shared" si="9"/>
        <v>64.468774800000006</v>
      </c>
      <c r="E26" s="27">
        <f t="shared" si="9"/>
        <v>41.658131520000019</v>
      </c>
      <c r="F26" s="27">
        <f t="shared" si="9"/>
        <v>38.376896040000005</v>
      </c>
      <c r="G26" s="27">
        <f t="shared" si="9"/>
        <v>38.320053479999999</v>
      </c>
      <c r="H26" s="27">
        <f t="shared" si="9"/>
        <v>45.928993319999996</v>
      </c>
      <c r="I26" s="27">
        <f t="shared" si="9"/>
        <v>39.878553960000005</v>
      </c>
      <c r="J26" s="27">
        <f t="shared" si="9"/>
        <v>31.929853680000004</v>
      </c>
      <c r="K26" s="27">
        <f t="shared" si="9"/>
        <v>23.714814960000002</v>
      </c>
      <c r="L26" s="27">
        <f t="shared" si="9"/>
        <v>24.64061616</v>
      </c>
      <c r="M26" s="27">
        <f t="shared" si="9"/>
        <v>29.029081680000001</v>
      </c>
      <c r="N26" s="27">
        <f t="shared" si="9"/>
        <v>26.847331920000002</v>
      </c>
      <c r="O26" s="27">
        <f t="shared" si="9"/>
        <v>27.28297512</v>
      </c>
      <c r="P26" s="27">
        <f t="shared" si="9"/>
        <v>6.6450942</v>
      </c>
      <c r="Q26" s="27">
        <f t="shared" si="9"/>
        <v>6.9671638800000011</v>
      </c>
      <c r="R26" s="27">
        <f t="shared" si="9"/>
        <v>7.9535134800000016</v>
      </c>
      <c r="S26" s="27">
        <f t="shared" si="9"/>
        <v>7.4849345999999999</v>
      </c>
      <c r="T26" s="27">
        <f t="shared" si="9"/>
        <v>5.3965962000000012</v>
      </c>
      <c r="U26" s="27">
        <f t="shared" si="9"/>
        <v>2.95710768</v>
      </c>
      <c r="V26" s="27">
        <f t="shared" si="9"/>
        <v>1.48143636</v>
      </c>
      <c r="W26" s="27">
        <f t="shared" si="9"/>
        <v>0.98112204000000003</v>
      </c>
      <c r="X26" s="27">
        <f t="shared" si="9"/>
        <v>1.22729256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41.706307080000002</v>
      </c>
      <c r="D33" s="19">
        <f t="shared" si="11"/>
        <v>64.468774800000006</v>
      </c>
      <c r="E33" s="19">
        <f t="shared" si="11"/>
        <v>41.658131520000019</v>
      </c>
      <c r="F33" s="19">
        <f t="shared" si="11"/>
        <v>38.376896040000005</v>
      </c>
      <c r="G33" s="19">
        <f t="shared" si="11"/>
        <v>38.320053479999999</v>
      </c>
      <c r="H33" s="19">
        <f t="shared" si="11"/>
        <v>45.928993319999996</v>
      </c>
      <c r="I33" s="19">
        <f t="shared" si="11"/>
        <v>39.878553960000005</v>
      </c>
      <c r="J33" s="19">
        <f t="shared" si="11"/>
        <v>31.929853680000004</v>
      </c>
      <c r="K33" s="19">
        <f t="shared" si="11"/>
        <v>23.714814960000002</v>
      </c>
      <c r="L33" s="19">
        <f t="shared" si="11"/>
        <v>24.64061616</v>
      </c>
      <c r="M33" s="19">
        <f t="shared" si="11"/>
        <v>29.029081680000001</v>
      </c>
      <c r="N33" s="19">
        <f t="shared" si="11"/>
        <v>26.847331920000002</v>
      </c>
      <c r="O33" s="19">
        <f t="shared" si="11"/>
        <v>27.28297512</v>
      </c>
      <c r="P33" s="19">
        <f t="shared" si="11"/>
        <v>6.6450942</v>
      </c>
      <c r="Q33" s="19">
        <f t="shared" si="11"/>
        <v>6.9671638800000011</v>
      </c>
      <c r="R33" s="19">
        <f t="shared" si="11"/>
        <v>7.9535134800000016</v>
      </c>
      <c r="S33" s="19">
        <f t="shared" si="11"/>
        <v>7.4849345999999999</v>
      </c>
      <c r="T33" s="19">
        <f t="shared" si="11"/>
        <v>5.3965962000000012</v>
      </c>
      <c r="U33" s="19">
        <f t="shared" si="11"/>
        <v>2.95710768</v>
      </c>
      <c r="V33" s="19">
        <f t="shared" si="11"/>
        <v>1.48143636</v>
      </c>
      <c r="W33" s="19">
        <f t="shared" si="11"/>
        <v>0.98112204000000003</v>
      </c>
      <c r="X33" s="19">
        <f t="shared" si="11"/>
        <v>1.22729256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0.8591191199999999</v>
      </c>
      <c r="I36" s="8">
        <v>1.5819422400000001</v>
      </c>
      <c r="J36" s="8">
        <v>0.81845748000000029</v>
      </c>
      <c r="K36" s="8">
        <v>5.5199879999999993E-2</v>
      </c>
      <c r="L36" s="8">
        <v>0.32211287999999999</v>
      </c>
      <c r="M36" s="8">
        <v>0.58629996000000006</v>
      </c>
      <c r="N36" s="8">
        <v>0.70237872000000023</v>
      </c>
      <c r="O36" s="8">
        <v>0.71010216000000015</v>
      </c>
      <c r="P36" s="8">
        <v>0.41502131999999997</v>
      </c>
      <c r="Q36" s="8">
        <v>0.43069536000000003</v>
      </c>
      <c r="R36" s="8">
        <v>0.39571271999999991</v>
      </c>
      <c r="S36" s="8">
        <v>0.27940680000000007</v>
      </c>
      <c r="T36" s="8">
        <v>0.42478920000000014</v>
      </c>
      <c r="U36" s="8">
        <v>0.37254240000000005</v>
      </c>
      <c r="V36" s="8">
        <v>1.4538240000000003E-2</v>
      </c>
      <c r="W36" s="8">
        <v>2.9530800000000007E-3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3.1715096400000014</v>
      </c>
      <c r="D43" s="8">
        <v>12.686038559999997</v>
      </c>
      <c r="E43" s="8">
        <v>6.3430192799999983</v>
      </c>
      <c r="F43" s="8">
        <v>9.5145289200000001</v>
      </c>
      <c r="G43" s="8">
        <v>9.5145289200000001</v>
      </c>
      <c r="H43" s="8">
        <v>11.109753719999999</v>
      </c>
      <c r="I43" s="8">
        <v>11.176176959999999</v>
      </c>
      <c r="J43" s="8">
        <v>8.03641176</v>
      </c>
      <c r="K43" s="8">
        <v>5.6897240400000006</v>
      </c>
      <c r="L43" s="8">
        <v>5.9623527599999999</v>
      </c>
      <c r="M43" s="8">
        <v>6.4665291599999986</v>
      </c>
      <c r="N43" s="8">
        <v>5.7444098400000003</v>
      </c>
      <c r="O43" s="8">
        <v>9.531334799999998</v>
      </c>
      <c r="P43" s="8">
        <v>9.1498679999999999E-2</v>
      </c>
      <c r="Q43" s="8">
        <v>0.20460492</v>
      </c>
      <c r="R43" s="8">
        <v>0.55406051999999983</v>
      </c>
      <c r="S43" s="8">
        <v>0.43401851999999996</v>
      </c>
      <c r="T43" s="8">
        <v>0.43721964000000002</v>
      </c>
      <c r="U43" s="8">
        <v>1.01582208</v>
      </c>
      <c r="V43" s="8">
        <v>0.61008011999999978</v>
      </c>
      <c r="W43" s="8">
        <v>0.61621559999999997</v>
      </c>
      <c r="X43" s="8">
        <v>0.52818480000000001</v>
      </c>
    </row>
    <row r="44" spans="1:24" ht="11.25" customHeight="1" x14ac:dyDescent="0.2">
      <c r="A44" s="28" t="s">
        <v>74</v>
      </c>
      <c r="B44" s="7" t="s">
        <v>75</v>
      </c>
      <c r="C44" s="8">
        <v>38.534797439999998</v>
      </c>
      <c r="D44" s="8">
        <v>51.782736240000006</v>
      </c>
      <c r="E44" s="8">
        <v>35.315112240000019</v>
      </c>
      <c r="F44" s="8">
        <v>28.862367120000002</v>
      </c>
      <c r="G44" s="8">
        <v>28.805524560000002</v>
      </c>
      <c r="H44" s="8">
        <v>33.811292159999994</v>
      </c>
      <c r="I44" s="8">
        <v>26.978203440000005</v>
      </c>
      <c r="J44" s="8">
        <v>22.910059440000001</v>
      </c>
      <c r="K44" s="8">
        <v>17.89231032</v>
      </c>
      <c r="L44" s="8">
        <v>18.29466648</v>
      </c>
      <c r="M44" s="8">
        <v>21.905004960000003</v>
      </c>
      <c r="N44" s="8">
        <v>20.329295760000001</v>
      </c>
      <c r="O44" s="8">
        <v>16.970290560000002</v>
      </c>
      <c r="P44" s="8">
        <v>6.1061169599999996</v>
      </c>
      <c r="Q44" s="8">
        <v>6.3028368000000015</v>
      </c>
      <c r="R44" s="8">
        <v>6.981046560000002</v>
      </c>
      <c r="S44" s="8">
        <v>6.7715092800000001</v>
      </c>
      <c r="T44" s="8">
        <v>4.5345873600000015</v>
      </c>
      <c r="U44" s="8">
        <v>1.5687432000000001</v>
      </c>
      <c r="V44" s="8">
        <v>0.85681800000000019</v>
      </c>
      <c r="W44" s="8">
        <v>0.36195336000000006</v>
      </c>
      <c r="X44" s="8">
        <v>0.69910775999999997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0.14882831999999999</v>
      </c>
      <c r="I45" s="8">
        <v>0.14223131999999999</v>
      </c>
      <c r="J45" s="8">
        <v>0.16492499999999999</v>
      </c>
      <c r="K45" s="8">
        <v>7.7580720000000006E-2</v>
      </c>
      <c r="L45" s="8">
        <v>6.1484040000000004E-2</v>
      </c>
      <c r="M45" s="8">
        <v>7.1247600000000022E-2</v>
      </c>
      <c r="N45" s="8">
        <v>7.1247600000000022E-2</v>
      </c>
      <c r="O45" s="8">
        <v>7.1247600000000022E-2</v>
      </c>
      <c r="P45" s="8">
        <v>3.2457239999999998E-2</v>
      </c>
      <c r="Q45" s="8">
        <v>2.9026800000000002E-2</v>
      </c>
      <c r="R45" s="8">
        <v>2.2693679999999997E-2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162.93123</v>
      </c>
      <c r="D51" s="27">
        <v>165.45573000000002</v>
      </c>
      <c r="E51" s="27">
        <v>147.93570000000003</v>
      </c>
      <c r="F51" s="27">
        <v>120.97404</v>
      </c>
      <c r="G51" s="27">
        <v>109.86624</v>
      </c>
      <c r="H51" s="27">
        <v>115.61321376000001</v>
      </c>
      <c r="I51" s="27">
        <v>113.08144320000002</v>
      </c>
      <c r="J51" s="27">
        <v>116.08559819999999</v>
      </c>
      <c r="K51" s="27">
        <v>111.57381180000002</v>
      </c>
      <c r="L51" s="27">
        <v>102.7057482</v>
      </c>
      <c r="M51" s="27">
        <v>103.67111700000002</v>
      </c>
      <c r="N51" s="27">
        <v>94.951897919999993</v>
      </c>
      <c r="O51" s="27">
        <v>96.33451608</v>
      </c>
      <c r="P51" s="27">
        <v>100.00715868</v>
      </c>
      <c r="Q51" s="27">
        <v>84.125832120000013</v>
      </c>
      <c r="R51" s="27">
        <v>78.685231680000015</v>
      </c>
      <c r="S51" s="27">
        <v>95.83224156</v>
      </c>
      <c r="T51" s="27">
        <v>77.407834680000008</v>
      </c>
      <c r="U51" s="27">
        <v>80.914870080000014</v>
      </c>
      <c r="V51" s="27">
        <v>87.465846599999992</v>
      </c>
      <c r="W51" s="27">
        <v>78.074706600000027</v>
      </c>
      <c r="X51" s="27">
        <v>87.331139280000016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0.71505720000000017</v>
      </c>
      <c r="D52" s="27">
        <f t="shared" si="12"/>
        <v>1.2869999999999999</v>
      </c>
      <c r="E52" s="27">
        <f t="shared" si="12"/>
        <v>1.0007711999999997</v>
      </c>
      <c r="F52" s="27">
        <f t="shared" si="12"/>
        <v>1.1438856000000004</v>
      </c>
      <c r="G52" s="27">
        <f t="shared" si="12"/>
        <v>0</v>
      </c>
      <c r="H52" s="27">
        <f t="shared" si="12"/>
        <v>0.11377080000000002</v>
      </c>
      <c r="I52" s="27">
        <f t="shared" si="12"/>
        <v>0.12149279999999997</v>
      </c>
      <c r="J52" s="27">
        <f t="shared" si="12"/>
        <v>9.9871200000000021E-2</v>
      </c>
      <c r="K52" s="27">
        <f t="shared" si="12"/>
        <v>9.8326800000000006E-2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7.6190399999999991E-2</v>
      </c>
      <c r="P52" s="27">
        <f t="shared" si="12"/>
        <v>6.6924000000000011E-2</v>
      </c>
      <c r="Q52" s="27">
        <f t="shared" si="12"/>
        <v>7.00128E-2</v>
      </c>
      <c r="R52" s="27">
        <f t="shared" si="12"/>
        <v>1.8532799999999999E-2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0.60386040000000019</v>
      </c>
      <c r="X52" s="27">
        <f t="shared" si="12"/>
        <v>2.2707827999999997</v>
      </c>
    </row>
    <row r="53" spans="1:24" ht="11.25" customHeight="1" x14ac:dyDescent="0.2">
      <c r="A53" s="29" t="s">
        <v>116</v>
      </c>
      <c r="B53" s="7" t="s">
        <v>117</v>
      </c>
      <c r="C53" s="8">
        <v>0.71505720000000017</v>
      </c>
      <c r="D53" s="8">
        <v>1.2869999999999999</v>
      </c>
      <c r="E53" s="8">
        <v>1.0007711999999997</v>
      </c>
      <c r="F53" s="8">
        <v>1.1438856000000004</v>
      </c>
      <c r="G53" s="8">
        <v>0</v>
      </c>
      <c r="H53" s="8">
        <v>0.11377080000000002</v>
      </c>
      <c r="I53" s="8">
        <v>0.12149279999999997</v>
      </c>
      <c r="J53" s="8">
        <v>9.9871200000000021E-2</v>
      </c>
      <c r="K53" s="8">
        <v>9.8326800000000006E-2</v>
      </c>
      <c r="L53" s="8">
        <v>0</v>
      </c>
      <c r="M53" s="8">
        <v>0</v>
      </c>
      <c r="N53" s="8">
        <v>0</v>
      </c>
      <c r="O53" s="8">
        <v>7.6190399999999991E-2</v>
      </c>
      <c r="P53" s="8">
        <v>6.6924000000000011E-2</v>
      </c>
      <c r="Q53" s="8">
        <v>7.00128E-2</v>
      </c>
      <c r="R53" s="8">
        <v>1.8532799999999999E-2</v>
      </c>
      <c r="S53" s="8">
        <v>0</v>
      </c>
      <c r="T53" s="8">
        <v>0</v>
      </c>
      <c r="U53" s="8">
        <v>0</v>
      </c>
      <c r="V53" s="8">
        <v>0</v>
      </c>
      <c r="W53" s="8">
        <v>0.60386040000000019</v>
      </c>
      <c r="X53" s="8">
        <v>2.2707827999999997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0.56004480000000012</v>
      </c>
      <c r="D61" s="49">
        <f t="shared" si="13"/>
        <v>0.56004480000000012</v>
      </c>
      <c r="E61" s="49">
        <f t="shared" si="13"/>
        <v>0.56004480000000012</v>
      </c>
      <c r="F61" s="49">
        <f t="shared" si="13"/>
        <v>0.78382079999999965</v>
      </c>
      <c r="G61" s="49">
        <f t="shared" si="13"/>
        <v>1.1200895999999998</v>
      </c>
      <c r="H61" s="49">
        <f t="shared" si="13"/>
        <v>0.88945920000000012</v>
      </c>
      <c r="I61" s="49">
        <f t="shared" si="13"/>
        <v>2.2159872000000003</v>
      </c>
      <c r="J61" s="49">
        <f t="shared" si="13"/>
        <v>1.5684480000000001</v>
      </c>
      <c r="K61" s="49">
        <f t="shared" si="13"/>
        <v>0.70592256000000009</v>
      </c>
      <c r="L61" s="49">
        <f t="shared" si="13"/>
        <v>2.9430021599999998</v>
      </c>
      <c r="M61" s="49">
        <f t="shared" si="13"/>
        <v>4.3885598400000001</v>
      </c>
      <c r="N61" s="49">
        <f t="shared" si="13"/>
        <v>3.4427735999999998</v>
      </c>
      <c r="O61" s="49">
        <f t="shared" si="13"/>
        <v>3.9856521599999994</v>
      </c>
      <c r="P61" s="49">
        <f t="shared" si="13"/>
        <v>0.39850271999999998</v>
      </c>
      <c r="Q61" s="49">
        <f t="shared" si="13"/>
        <v>1.20817872</v>
      </c>
      <c r="R61" s="49">
        <f t="shared" si="13"/>
        <v>1.3975106400000001</v>
      </c>
      <c r="S61" s="49">
        <f t="shared" si="13"/>
        <v>1.90725408</v>
      </c>
      <c r="T61" s="49">
        <f t="shared" si="13"/>
        <v>0.68417063999999994</v>
      </c>
      <c r="U61" s="49">
        <f t="shared" si="13"/>
        <v>0.81969624000000008</v>
      </c>
      <c r="V61" s="49">
        <f t="shared" si="13"/>
        <v>0.48686975999999987</v>
      </c>
      <c r="W61" s="49">
        <f t="shared" si="13"/>
        <v>0.71414496000000016</v>
      </c>
      <c r="X61" s="49">
        <f t="shared" si="13"/>
        <v>2.8048665599999993</v>
      </c>
    </row>
    <row r="62" spans="1:24" ht="11.25" customHeight="1" x14ac:dyDescent="0.2">
      <c r="A62" s="50" t="s">
        <v>92</v>
      </c>
      <c r="B62" s="51" t="s">
        <v>93</v>
      </c>
      <c r="C62" s="52">
        <v>0.56004480000000012</v>
      </c>
      <c r="D62" s="52">
        <v>0.56004480000000012</v>
      </c>
      <c r="E62" s="52">
        <v>0.56004480000000012</v>
      </c>
      <c r="F62" s="52">
        <v>0.78382079999999965</v>
      </c>
      <c r="G62" s="52">
        <v>1.1200895999999998</v>
      </c>
      <c r="H62" s="52">
        <v>0.88945920000000012</v>
      </c>
      <c r="I62" s="52">
        <v>2.2159872000000003</v>
      </c>
      <c r="J62" s="52">
        <v>1.5684480000000001</v>
      </c>
      <c r="K62" s="52">
        <v>0.70277760000000011</v>
      </c>
      <c r="L62" s="52">
        <v>2.9369087999999999</v>
      </c>
      <c r="M62" s="52">
        <v>4.3779456000000003</v>
      </c>
      <c r="N62" s="52">
        <v>3.4211519999999997</v>
      </c>
      <c r="O62" s="52">
        <v>3.9549887999999993</v>
      </c>
      <c r="P62" s="52">
        <v>0.35683199999999998</v>
      </c>
      <c r="Q62" s="52">
        <v>1.1212991999999999</v>
      </c>
      <c r="R62" s="52">
        <v>1.2777408000000001</v>
      </c>
      <c r="S62" s="52">
        <v>1.741824</v>
      </c>
      <c r="T62" s="52">
        <v>0.49029119999999993</v>
      </c>
      <c r="U62" s="52">
        <v>0.61205760000000009</v>
      </c>
      <c r="V62" s="52">
        <v>0.46851839999999989</v>
      </c>
      <c r="W62" s="52">
        <v>0.69834240000000014</v>
      </c>
      <c r="X62" s="52">
        <v>2.7865151999999993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3.1449600000000013E-3</v>
      </c>
      <c r="L64" s="52">
        <v>6.0933600000000017E-3</v>
      </c>
      <c r="M64" s="52">
        <v>1.061424E-2</v>
      </c>
      <c r="N64" s="52">
        <v>2.1621600000000001E-2</v>
      </c>
      <c r="O64" s="52">
        <v>3.0663360000000001E-2</v>
      </c>
      <c r="P64" s="52">
        <v>4.1670720000000008E-2</v>
      </c>
      <c r="Q64" s="52">
        <v>8.6879520000000002E-2</v>
      </c>
      <c r="R64" s="52">
        <v>9.8869680000000001E-2</v>
      </c>
      <c r="S64" s="52">
        <v>0.14427504000000002</v>
      </c>
      <c r="T64" s="52">
        <v>0.17552808</v>
      </c>
      <c r="U64" s="52">
        <v>0.18928728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2.0900160000000001E-2</v>
      </c>
      <c r="S69" s="52">
        <v>2.115504E-2</v>
      </c>
      <c r="T69" s="52">
        <v>1.8351359999999997E-2</v>
      </c>
      <c r="U69" s="52">
        <v>1.8351359999999997E-2</v>
      </c>
      <c r="V69" s="52">
        <v>1.8351359999999997E-2</v>
      </c>
      <c r="W69" s="52">
        <v>1.580256E-2</v>
      </c>
      <c r="X69" s="52">
        <v>1.8351359999999997E-2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185.42269224</v>
      </c>
      <c r="D2" s="21">
        <f t="shared" ref="D2:X2" si="0">SUM(D3,D17,D22,D25,D26,D51,D52)</f>
        <v>234.05802624000003</v>
      </c>
      <c r="E2" s="21">
        <f t="shared" si="0"/>
        <v>222.26370731999998</v>
      </c>
      <c r="F2" s="21">
        <f t="shared" si="0"/>
        <v>262.23509592000005</v>
      </c>
      <c r="G2" s="21">
        <f t="shared" si="0"/>
        <v>300.84970176000002</v>
      </c>
      <c r="H2" s="21">
        <f t="shared" si="0"/>
        <v>345.02020416000005</v>
      </c>
      <c r="I2" s="21">
        <f t="shared" si="0"/>
        <v>317.50999848000004</v>
      </c>
      <c r="J2" s="21">
        <f t="shared" si="0"/>
        <v>303.20164332000002</v>
      </c>
      <c r="K2" s="21">
        <f t="shared" si="0"/>
        <v>295.96970340000001</v>
      </c>
      <c r="L2" s="21">
        <f t="shared" si="0"/>
        <v>274.67655768877597</v>
      </c>
      <c r="M2" s="21">
        <f t="shared" si="0"/>
        <v>301.41042804</v>
      </c>
      <c r="N2" s="21">
        <f t="shared" si="0"/>
        <v>310.22132004000002</v>
      </c>
      <c r="O2" s="21">
        <f t="shared" si="0"/>
        <v>296.89582572</v>
      </c>
      <c r="P2" s="21">
        <f t="shared" si="0"/>
        <v>255.64218408000002</v>
      </c>
      <c r="Q2" s="21">
        <f t="shared" si="0"/>
        <v>254.20127256000001</v>
      </c>
      <c r="R2" s="21">
        <f t="shared" si="0"/>
        <v>224.31321648000002</v>
      </c>
      <c r="S2" s="21">
        <f t="shared" si="0"/>
        <v>223.71111396000003</v>
      </c>
      <c r="T2" s="21">
        <f t="shared" si="0"/>
        <v>228.73558500000004</v>
      </c>
      <c r="U2" s="21">
        <f t="shared" si="0"/>
        <v>267.21776411999997</v>
      </c>
      <c r="V2" s="21">
        <f t="shared" si="0"/>
        <v>233.94568212000001</v>
      </c>
      <c r="W2" s="21">
        <f t="shared" si="0"/>
        <v>182.16776448000002</v>
      </c>
      <c r="X2" s="21">
        <f t="shared" si="0"/>
        <v>252.86794848000005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0.14389380877599611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0.14389380877599611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0.14389380877599611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38.146767839999995</v>
      </c>
      <c r="D26" s="27">
        <f t="shared" si="9"/>
        <v>28.534303439999995</v>
      </c>
      <c r="E26" s="27">
        <f t="shared" si="9"/>
        <v>50.942781719999999</v>
      </c>
      <c r="F26" s="27">
        <f t="shared" si="9"/>
        <v>60.450048720000005</v>
      </c>
      <c r="G26" s="27">
        <f t="shared" si="9"/>
        <v>63.80849735999999</v>
      </c>
      <c r="H26" s="27">
        <f t="shared" si="9"/>
        <v>67.988060639999986</v>
      </c>
      <c r="I26" s="27">
        <f t="shared" si="9"/>
        <v>67.375438200000005</v>
      </c>
      <c r="J26" s="27">
        <f t="shared" si="9"/>
        <v>56.389930919999998</v>
      </c>
      <c r="K26" s="27">
        <f t="shared" si="9"/>
        <v>20.927804399999999</v>
      </c>
      <c r="L26" s="27">
        <f t="shared" si="9"/>
        <v>25.172042040000004</v>
      </c>
      <c r="M26" s="27">
        <f t="shared" si="9"/>
        <v>31.811786640000001</v>
      </c>
      <c r="N26" s="27">
        <f t="shared" si="9"/>
        <v>32.330288160000002</v>
      </c>
      <c r="O26" s="27">
        <f t="shared" si="9"/>
        <v>39.529715400000001</v>
      </c>
      <c r="P26" s="27">
        <f t="shared" si="9"/>
        <v>33.934471920000007</v>
      </c>
      <c r="Q26" s="27">
        <f t="shared" si="9"/>
        <v>39.856431959999995</v>
      </c>
      <c r="R26" s="27">
        <f t="shared" si="9"/>
        <v>46.931249520000009</v>
      </c>
      <c r="S26" s="27">
        <f t="shared" si="9"/>
        <v>34.458658920000005</v>
      </c>
      <c r="T26" s="27">
        <f t="shared" si="9"/>
        <v>31.350450240000004</v>
      </c>
      <c r="U26" s="27">
        <f t="shared" si="9"/>
        <v>25.21924164</v>
      </c>
      <c r="V26" s="27">
        <f t="shared" si="9"/>
        <v>22.723242120000002</v>
      </c>
      <c r="W26" s="27">
        <f t="shared" si="9"/>
        <v>17.098332480000003</v>
      </c>
      <c r="X26" s="27">
        <f t="shared" si="9"/>
        <v>13.533943679999998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38.146767839999995</v>
      </c>
      <c r="D33" s="19">
        <f t="shared" si="11"/>
        <v>28.534303439999995</v>
      </c>
      <c r="E33" s="19">
        <f t="shared" si="11"/>
        <v>50.942781719999999</v>
      </c>
      <c r="F33" s="19">
        <f t="shared" si="11"/>
        <v>60.450048720000005</v>
      </c>
      <c r="G33" s="19">
        <f t="shared" si="11"/>
        <v>63.80849735999999</v>
      </c>
      <c r="H33" s="19">
        <f t="shared" si="11"/>
        <v>67.988060639999986</v>
      </c>
      <c r="I33" s="19">
        <f t="shared" si="11"/>
        <v>67.375438200000005</v>
      </c>
      <c r="J33" s="19">
        <f t="shared" si="11"/>
        <v>56.389930919999998</v>
      </c>
      <c r="K33" s="19">
        <f t="shared" si="11"/>
        <v>20.927804399999999</v>
      </c>
      <c r="L33" s="19">
        <f t="shared" si="11"/>
        <v>25.172042040000004</v>
      </c>
      <c r="M33" s="19">
        <f t="shared" si="11"/>
        <v>31.811786640000001</v>
      </c>
      <c r="N33" s="19">
        <f t="shared" si="11"/>
        <v>32.330288160000002</v>
      </c>
      <c r="O33" s="19">
        <f t="shared" si="11"/>
        <v>39.529715400000001</v>
      </c>
      <c r="P33" s="19">
        <f t="shared" si="11"/>
        <v>33.934471920000007</v>
      </c>
      <c r="Q33" s="19">
        <f t="shared" si="11"/>
        <v>39.856431959999995</v>
      </c>
      <c r="R33" s="19">
        <f t="shared" si="11"/>
        <v>46.931249520000009</v>
      </c>
      <c r="S33" s="19">
        <f t="shared" si="11"/>
        <v>34.458658920000005</v>
      </c>
      <c r="T33" s="19">
        <f t="shared" si="11"/>
        <v>31.350450240000004</v>
      </c>
      <c r="U33" s="19">
        <f t="shared" si="11"/>
        <v>25.21924164</v>
      </c>
      <c r="V33" s="19">
        <f t="shared" si="11"/>
        <v>22.723242120000002</v>
      </c>
      <c r="W33" s="19">
        <f t="shared" si="11"/>
        <v>17.098332480000003</v>
      </c>
      <c r="X33" s="19">
        <f t="shared" si="11"/>
        <v>13.533943679999998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2.9026504799999988</v>
      </c>
      <c r="D36" s="8">
        <v>2.9026504799999988</v>
      </c>
      <c r="E36" s="8">
        <v>2.9026504799999988</v>
      </c>
      <c r="F36" s="8">
        <v>2.9026504799999988</v>
      </c>
      <c r="G36" s="8">
        <v>0</v>
      </c>
      <c r="H36" s="8">
        <v>2.8444975199999987</v>
      </c>
      <c r="I36" s="8">
        <v>3.5729996400000004</v>
      </c>
      <c r="J36" s="8">
        <v>3.1232228400000004</v>
      </c>
      <c r="K36" s="8">
        <v>2.5948486800000006</v>
      </c>
      <c r="L36" s="8">
        <v>4.1797440000000003</v>
      </c>
      <c r="M36" s="8">
        <v>6.0113350800000003</v>
      </c>
      <c r="N36" s="8">
        <v>5.9125204800000004</v>
      </c>
      <c r="O36" s="8">
        <v>5.9543179199999994</v>
      </c>
      <c r="P36" s="8">
        <v>2.7690804</v>
      </c>
      <c r="Q36" s="8">
        <v>4.3885040400000008</v>
      </c>
      <c r="R36" s="8">
        <v>5.6138050799999997</v>
      </c>
      <c r="S36" s="8">
        <v>2.5580487600000001</v>
      </c>
      <c r="T36" s="8">
        <v>3.6027576000000012</v>
      </c>
      <c r="U36" s="8">
        <v>2.6336930399999998</v>
      </c>
      <c r="V36" s="8">
        <v>2.4212984400000006</v>
      </c>
      <c r="W36" s="8">
        <v>2.2204890000000002</v>
      </c>
      <c r="X36" s="8">
        <v>1.7782084800000002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6.3430192799999983</v>
      </c>
      <c r="D43" s="8">
        <v>12.686038559999997</v>
      </c>
      <c r="E43" s="8">
        <v>9.5145289200000001</v>
      </c>
      <c r="F43" s="8">
        <v>15.85728144</v>
      </c>
      <c r="G43" s="8">
        <v>22.200300719999998</v>
      </c>
      <c r="H43" s="8">
        <v>25.013551679999999</v>
      </c>
      <c r="I43" s="8">
        <v>26.672265360000001</v>
      </c>
      <c r="J43" s="8">
        <v>23.808329999999998</v>
      </c>
      <c r="K43" s="8">
        <v>7.3991221200000012</v>
      </c>
      <c r="L43" s="8">
        <v>7.167574440000001</v>
      </c>
      <c r="M43" s="8">
        <v>7.5004909200000007</v>
      </c>
      <c r="N43" s="8">
        <v>7.1096875200000005</v>
      </c>
      <c r="O43" s="8">
        <v>13.205420279999998</v>
      </c>
      <c r="P43" s="8">
        <v>2.1383481600000001</v>
      </c>
      <c r="Q43" s="8">
        <v>2.5875719999999998</v>
      </c>
      <c r="R43" s="8">
        <v>17.484250680000002</v>
      </c>
      <c r="S43" s="8">
        <v>8.191132559999998</v>
      </c>
      <c r="T43" s="8">
        <v>8.968471199999998</v>
      </c>
      <c r="U43" s="8">
        <v>12.892777560000001</v>
      </c>
      <c r="V43" s="8">
        <v>11.469612960000001</v>
      </c>
      <c r="W43" s="8">
        <v>10.90861668</v>
      </c>
      <c r="X43" s="8">
        <v>9.5372035199999985</v>
      </c>
    </row>
    <row r="44" spans="1:24" ht="11.25" customHeight="1" x14ac:dyDescent="0.2">
      <c r="A44" s="28" t="s">
        <v>74</v>
      </c>
      <c r="B44" s="7" t="s">
        <v>75</v>
      </c>
      <c r="C44" s="8">
        <v>28.901098080000001</v>
      </c>
      <c r="D44" s="8">
        <v>12.945614400000002</v>
      </c>
      <c r="E44" s="8">
        <v>38.525602320000004</v>
      </c>
      <c r="F44" s="8">
        <v>41.690116800000006</v>
      </c>
      <c r="G44" s="8">
        <v>41.608196639999989</v>
      </c>
      <c r="H44" s="8">
        <v>40.130011439999997</v>
      </c>
      <c r="I44" s="8">
        <v>37.130173200000009</v>
      </c>
      <c r="J44" s="8">
        <v>29.458378080000003</v>
      </c>
      <c r="K44" s="8">
        <v>10.9338336</v>
      </c>
      <c r="L44" s="8">
        <v>13.824723600000002</v>
      </c>
      <c r="M44" s="8">
        <v>18.299960640000002</v>
      </c>
      <c r="N44" s="8">
        <v>19.308080160000003</v>
      </c>
      <c r="O44" s="8">
        <v>20.369977200000005</v>
      </c>
      <c r="P44" s="8">
        <v>29.027043360000004</v>
      </c>
      <c r="Q44" s="8">
        <v>32.880355919999992</v>
      </c>
      <c r="R44" s="8">
        <v>23.833193760000004</v>
      </c>
      <c r="S44" s="8">
        <v>23.709477600000003</v>
      </c>
      <c r="T44" s="8">
        <v>18.779221440000004</v>
      </c>
      <c r="U44" s="8">
        <v>9.6927710400000002</v>
      </c>
      <c r="V44" s="8">
        <v>8.8323307200000016</v>
      </c>
      <c r="W44" s="8">
        <v>3.9692268000000017</v>
      </c>
      <c r="X44" s="8">
        <v>2.2185316799999999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94.365809999999996</v>
      </c>
      <c r="D51" s="27">
        <v>107.13978</v>
      </c>
      <c r="E51" s="27">
        <v>105.82704000000001</v>
      </c>
      <c r="F51" s="27">
        <v>118.70199000000001</v>
      </c>
      <c r="G51" s="27">
        <v>103.05009000000001</v>
      </c>
      <c r="H51" s="27">
        <v>186.33879792000002</v>
      </c>
      <c r="I51" s="27">
        <v>159.84790667999999</v>
      </c>
      <c r="J51" s="27">
        <v>162.19609560000001</v>
      </c>
      <c r="K51" s="27">
        <v>191.80646100000001</v>
      </c>
      <c r="L51" s="27">
        <v>169.45130663999998</v>
      </c>
      <c r="M51" s="27">
        <v>160.68240540000002</v>
      </c>
      <c r="N51" s="27">
        <v>145.14521868</v>
      </c>
      <c r="O51" s="27">
        <v>149.43262752000004</v>
      </c>
      <c r="P51" s="27">
        <v>159.04471176000001</v>
      </c>
      <c r="Q51" s="27">
        <v>139.19588100000001</v>
      </c>
      <c r="R51" s="27">
        <v>132.70710815999999</v>
      </c>
      <c r="S51" s="27">
        <v>129.18250223999999</v>
      </c>
      <c r="T51" s="27">
        <v>138.68815356000002</v>
      </c>
      <c r="U51" s="27">
        <v>143.57699928</v>
      </c>
      <c r="V51" s="27">
        <v>128.96357759999998</v>
      </c>
      <c r="W51" s="27">
        <v>115.76549160000002</v>
      </c>
      <c r="X51" s="27">
        <v>141.36190200000001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52.910114400000005</v>
      </c>
      <c r="D52" s="27">
        <f t="shared" si="12"/>
        <v>98.383942800000028</v>
      </c>
      <c r="E52" s="27">
        <f t="shared" si="12"/>
        <v>65.493885599999984</v>
      </c>
      <c r="F52" s="27">
        <f t="shared" si="12"/>
        <v>83.083057200000013</v>
      </c>
      <c r="G52" s="27">
        <f t="shared" si="12"/>
        <v>133.99111440000001</v>
      </c>
      <c r="H52" s="27">
        <f t="shared" si="12"/>
        <v>90.693345600000029</v>
      </c>
      <c r="I52" s="27">
        <f t="shared" si="12"/>
        <v>90.286653600000022</v>
      </c>
      <c r="J52" s="27">
        <f t="shared" si="12"/>
        <v>84.615616800000012</v>
      </c>
      <c r="K52" s="27">
        <f t="shared" si="12"/>
        <v>83.235437999999988</v>
      </c>
      <c r="L52" s="27">
        <f t="shared" si="12"/>
        <v>79.90931519999998</v>
      </c>
      <c r="M52" s="27">
        <f t="shared" si="12"/>
        <v>108.91623599999998</v>
      </c>
      <c r="N52" s="27">
        <f t="shared" si="12"/>
        <v>132.74581319999999</v>
      </c>
      <c r="O52" s="27">
        <f t="shared" si="12"/>
        <v>107.93348279999999</v>
      </c>
      <c r="P52" s="27">
        <f t="shared" si="12"/>
        <v>62.663000400000016</v>
      </c>
      <c r="Q52" s="27">
        <f t="shared" si="12"/>
        <v>75.148959599999998</v>
      </c>
      <c r="R52" s="27">
        <f t="shared" si="12"/>
        <v>44.674858800000003</v>
      </c>
      <c r="S52" s="27">
        <f t="shared" si="12"/>
        <v>60.069952800000024</v>
      </c>
      <c r="T52" s="27">
        <f t="shared" si="12"/>
        <v>58.696981200000003</v>
      </c>
      <c r="U52" s="27">
        <f t="shared" si="12"/>
        <v>98.421523199999982</v>
      </c>
      <c r="V52" s="27">
        <f t="shared" si="12"/>
        <v>82.258862400000041</v>
      </c>
      <c r="W52" s="27">
        <f t="shared" si="12"/>
        <v>49.303940400000002</v>
      </c>
      <c r="X52" s="27">
        <f t="shared" si="12"/>
        <v>97.97210280000003</v>
      </c>
    </row>
    <row r="53" spans="1:24" ht="11.25" customHeight="1" x14ac:dyDescent="0.2">
      <c r="A53" s="29" t="s">
        <v>116</v>
      </c>
      <c r="B53" s="7" t="s">
        <v>117</v>
      </c>
      <c r="C53" s="8">
        <v>52.910114400000005</v>
      </c>
      <c r="D53" s="8">
        <v>98.383942800000028</v>
      </c>
      <c r="E53" s="8">
        <v>65.493885599999984</v>
      </c>
      <c r="F53" s="8">
        <v>83.083057200000013</v>
      </c>
      <c r="G53" s="8">
        <v>133.99111440000001</v>
      </c>
      <c r="H53" s="8">
        <v>90.693345600000029</v>
      </c>
      <c r="I53" s="8">
        <v>90.286653600000022</v>
      </c>
      <c r="J53" s="8">
        <v>84.615616800000012</v>
      </c>
      <c r="K53" s="8">
        <v>83.235437999999988</v>
      </c>
      <c r="L53" s="8">
        <v>79.90931519999998</v>
      </c>
      <c r="M53" s="8">
        <v>108.91623599999998</v>
      </c>
      <c r="N53" s="8">
        <v>132.74581319999999</v>
      </c>
      <c r="O53" s="8">
        <v>107.93348279999999</v>
      </c>
      <c r="P53" s="8">
        <v>62.663000400000016</v>
      </c>
      <c r="Q53" s="8">
        <v>75.148959599999998</v>
      </c>
      <c r="R53" s="8">
        <v>44.674858800000003</v>
      </c>
      <c r="S53" s="8">
        <v>60.069952800000024</v>
      </c>
      <c r="T53" s="8">
        <v>58.696981200000003</v>
      </c>
      <c r="U53" s="8">
        <v>98.421523199999982</v>
      </c>
      <c r="V53" s="8">
        <v>82.258862400000041</v>
      </c>
      <c r="W53" s="8">
        <v>49.303940400000002</v>
      </c>
      <c r="X53" s="8">
        <v>97.97210280000003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753.83011367999984</v>
      </c>
      <c r="D61" s="49">
        <f t="shared" si="13"/>
        <v>715.56791039999985</v>
      </c>
      <c r="E61" s="49">
        <f t="shared" si="13"/>
        <v>715.00786559999995</v>
      </c>
      <c r="F61" s="49">
        <f t="shared" si="13"/>
        <v>767.8718207999998</v>
      </c>
      <c r="G61" s="49">
        <f t="shared" si="13"/>
        <v>734.27195520000009</v>
      </c>
      <c r="H61" s="49">
        <f t="shared" si="13"/>
        <v>1591.49631456</v>
      </c>
      <c r="I61" s="49">
        <f t="shared" si="13"/>
        <v>1332.6374966400001</v>
      </c>
      <c r="J61" s="49">
        <f t="shared" si="13"/>
        <v>1598.40471744</v>
      </c>
      <c r="K61" s="49">
        <f t="shared" si="13"/>
        <v>1470.4344158399999</v>
      </c>
      <c r="L61" s="49">
        <f t="shared" si="13"/>
        <v>1561.2167606400001</v>
      </c>
      <c r="M61" s="49">
        <f t="shared" si="13"/>
        <v>1521.5830804799998</v>
      </c>
      <c r="N61" s="49">
        <f t="shared" si="13"/>
        <v>1491.7958863199999</v>
      </c>
      <c r="O61" s="49">
        <f t="shared" si="13"/>
        <v>1654.0667236799995</v>
      </c>
      <c r="P61" s="49">
        <f t="shared" si="13"/>
        <v>1880.5198744799998</v>
      </c>
      <c r="Q61" s="49">
        <f t="shared" si="13"/>
        <v>1817.8501535999997</v>
      </c>
      <c r="R61" s="49">
        <f t="shared" si="13"/>
        <v>1884.7936418399997</v>
      </c>
      <c r="S61" s="49">
        <f t="shared" si="13"/>
        <v>1658.9120630399996</v>
      </c>
      <c r="T61" s="49">
        <f t="shared" si="13"/>
        <v>1637.0716370399998</v>
      </c>
      <c r="U61" s="49">
        <f t="shared" si="13"/>
        <v>1354.5018446400004</v>
      </c>
      <c r="V61" s="49">
        <f t="shared" si="13"/>
        <v>1247.1912287999999</v>
      </c>
      <c r="W61" s="49">
        <f t="shared" si="13"/>
        <v>1297.8959457599994</v>
      </c>
      <c r="X61" s="49">
        <f t="shared" si="13"/>
        <v>1421.2156276799999</v>
      </c>
    </row>
    <row r="62" spans="1:24" ht="11.25" customHeight="1" x14ac:dyDescent="0.2">
      <c r="A62" s="50" t="s">
        <v>92</v>
      </c>
      <c r="B62" s="51" t="s">
        <v>93</v>
      </c>
      <c r="C62" s="52">
        <v>752.19217919999983</v>
      </c>
      <c r="D62" s="52">
        <v>715.56791039999985</v>
      </c>
      <c r="E62" s="52">
        <v>715.00786559999995</v>
      </c>
      <c r="F62" s="52">
        <v>767.8718207999998</v>
      </c>
      <c r="G62" s="52">
        <v>734.27195520000009</v>
      </c>
      <c r="H62" s="52">
        <v>1591.4703167999999</v>
      </c>
      <c r="I62" s="52">
        <v>1332.5207616</v>
      </c>
      <c r="J62" s="52">
        <v>1598.1223104000001</v>
      </c>
      <c r="K62" s="52">
        <v>1470.2482367999999</v>
      </c>
      <c r="L62" s="52">
        <v>1560.9460608000002</v>
      </c>
      <c r="M62" s="52">
        <v>1521.2990015999999</v>
      </c>
      <c r="N62" s="52">
        <v>1491.4734911999999</v>
      </c>
      <c r="O62" s="52">
        <v>1653.6159359999997</v>
      </c>
      <c r="P62" s="52">
        <v>1880.1586943999998</v>
      </c>
      <c r="Q62" s="52">
        <v>1817.5675391999998</v>
      </c>
      <c r="R62" s="52">
        <v>1883.5104959999996</v>
      </c>
      <c r="S62" s="52">
        <v>1658.1704831999996</v>
      </c>
      <c r="T62" s="52">
        <v>1636.2493055999998</v>
      </c>
      <c r="U62" s="52">
        <v>1353.7694016000003</v>
      </c>
      <c r="V62" s="52">
        <v>1246.47264</v>
      </c>
      <c r="W62" s="52">
        <v>1297.4379263999995</v>
      </c>
      <c r="X62" s="52">
        <v>1420.7260031999999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1.6379344800000002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2.2800960000000002E-2</v>
      </c>
      <c r="L64" s="52">
        <v>8.4127679999999996E-2</v>
      </c>
      <c r="M64" s="52">
        <v>0.10260432000000001</v>
      </c>
      <c r="N64" s="52">
        <v>0.13582295999999999</v>
      </c>
      <c r="O64" s="52">
        <v>0.25631424000000003</v>
      </c>
      <c r="P64" s="52">
        <v>0.25336584000000001</v>
      </c>
      <c r="Q64" s="52">
        <v>0.15135120000000002</v>
      </c>
      <c r="R64" s="52">
        <v>0.20933640000000001</v>
      </c>
      <c r="S64" s="52">
        <v>0.24609312000000008</v>
      </c>
      <c r="T64" s="52">
        <v>0.29778840000000006</v>
      </c>
      <c r="U64" s="52">
        <v>0.21503664000000003</v>
      </c>
      <c r="V64" s="52">
        <v>0.20245680000000002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2.5997759999999998E-2</v>
      </c>
      <c r="I69" s="52">
        <v>0.11673504000000001</v>
      </c>
      <c r="J69" s="52">
        <v>0.28240704</v>
      </c>
      <c r="K69" s="52">
        <v>0.16337808000000001</v>
      </c>
      <c r="L69" s="52">
        <v>0.18657215999999999</v>
      </c>
      <c r="M69" s="52">
        <v>0.18147456000000001</v>
      </c>
      <c r="N69" s="52">
        <v>0.18657215999999999</v>
      </c>
      <c r="O69" s="52">
        <v>0.19447344</v>
      </c>
      <c r="P69" s="52">
        <v>0.10781424000000001</v>
      </c>
      <c r="Q69" s="52">
        <v>0.13126319999999997</v>
      </c>
      <c r="R69" s="52">
        <v>1.07380944</v>
      </c>
      <c r="S69" s="52">
        <v>0.49548671999999983</v>
      </c>
      <c r="T69" s="52">
        <v>0.52454304000000007</v>
      </c>
      <c r="U69" s="52">
        <v>0.51740639999999993</v>
      </c>
      <c r="V69" s="52">
        <v>0.51613199999999992</v>
      </c>
      <c r="W69" s="52">
        <v>0.4580193600000001</v>
      </c>
      <c r="X69" s="52">
        <v>0.48962448000000008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184.84209648000001</v>
      </c>
      <c r="D2" s="21">
        <f t="shared" ref="D2:X2" si="0">SUM(D3,D17,D22,D25,D26,D51,D52)</f>
        <v>212.53718664000002</v>
      </c>
      <c r="E2" s="21">
        <f t="shared" si="0"/>
        <v>215.97775344000001</v>
      </c>
      <c r="F2" s="21">
        <f t="shared" si="0"/>
        <v>213.21406800000003</v>
      </c>
      <c r="G2" s="21">
        <f t="shared" si="0"/>
        <v>216.08182980000004</v>
      </c>
      <c r="H2" s="21">
        <f t="shared" si="0"/>
        <v>224.73656584633218</v>
      </c>
      <c r="I2" s="21">
        <f t="shared" si="0"/>
        <v>219.80992573816553</v>
      </c>
      <c r="J2" s="21">
        <f t="shared" si="0"/>
        <v>211.13405194897734</v>
      </c>
      <c r="K2" s="21">
        <f t="shared" si="0"/>
        <v>201.21774001404916</v>
      </c>
      <c r="L2" s="21">
        <f t="shared" si="0"/>
        <v>121.2574539265845</v>
      </c>
      <c r="M2" s="21">
        <f t="shared" si="0"/>
        <v>148.05844505144498</v>
      </c>
      <c r="N2" s="21">
        <f t="shared" si="0"/>
        <v>155.45288254384238</v>
      </c>
      <c r="O2" s="21">
        <f t="shared" si="0"/>
        <v>148.7743958706186</v>
      </c>
      <c r="P2" s="21">
        <f t="shared" si="0"/>
        <v>462.15439308000003</v>
      </c>
      <c r="Q2" s="21">
        <f t="shared" si="0"/>
        <v>409.87118838468422</v>
      </c>
      <c r="R2" s="21">
        <f t="shared" si="0"/>
        <v>340.40398939092353</v>
      </c>
      <c r="S2" s="21">
        <f t="shared" si="0"/>
        <v>373.68904653874574</v>
      </c>
      <c r="T2" s="21">
        <f t="shared" si="0"/>
        <v>437.7002546988374</v>
      </c>
      <c r="U2" s="21">
        <f t="shared" si="0"/>
        <v>400.17025939079878</v>
      </c>
      <c r="V2" s="21">
        <f t="shared" si="0"/>
        <v>362.32050780000003</v>
      </c>
      <c r="W2" s="21">
        <f t="shared" si="0"/>
        <v>353.16009215999998</v>
      </c>
      <c r="X2" s="21">
        <f t="shared" si="0"/>
        <v>249.53316047999999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3.5236966332197403E-2</v>
      </c>
      <c r="I3" s="24">
        <f t="shared" si="1"/>
        <v>1.3434498165509918E-2</v>
      </c>
      <c r="J3" s="24">
        <f t="shared" si="1"/>
        <v>8.0415489773201579E-3</v>
      </c>
      <c r="K3" s="24">
        <f t="shared" si="1"/>
        <v>8.0142140491571458E-3</v>
      </c>
      <c r="L3" s="24">
        <f t="shared" si="1"/>
        <v>1.8394526584503815E-2</v>
      </c>
      <c r="M3" s="24">
        <f t="shared" si="1"/>
        <v>2.0448531444975816E-2</v>
      </c>
      <c r="N3" s="24">
        <f t="shared" si="1"/>
        <v>1.5377263842390704E-2</v>
      </c>
      <c r="O3" s="24">
        <f t="shared" si="1"/>
        <v>1.7989470618600942E-2</v>
      </c>
      <c r="P3" s="24">
        <f t="shared" si="1"/>
        <v>0</v>
      </c>
      <c r="Q3" s="24">
        <f t="shared" si="1"/>
        <v>2.56114246841102E-2</v>
      </c>
      <c r="R3" s="24">
        <f t="shared" si="1"/>
        <v>0.33886555092345244</v>
      </c>
      <c r="S3" s="24">
        <f t="shared" si="1"/>
        <v>0.29691549874562007</v>
      </c>
      <c r="T3" s="24">
        <f t="shared" si="1"/>
        <v>1.946404018837439</v>
      </c>
      <c r="U3" s="24">
        <f t="shared" si="1"/>
        <v>2.319187079872638E-2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3.5236966332197403E-2</v>
      </c>
      <c r="I4" s="19">
        <f t="shared" si="3"/>
        <v>1.3434498165509918E-2</v>
      </c>
      <c r="J4" s="19">
        <f t="shared" si="3"/>
        <v>8.0415489773201579E-3</v>
      </c>
      <c r="K4" s="19">
        <f t="shared" si="3"/>
        <v>8.0142140491571458E-3</v>
      </c>
      <c r="L4" s="19">
        <f t="shared" si="3"/>
        <v>1.8394526584503815E-2</v>
      </c>
      <c r="M4" s="19">
        <f t="shared" si="3"/>
        <v>2.0448531444975816E-2</v>
      </c>
      <c r="N4" s="19">
        <f t="shared" si="3"/>
        <v>1.5377263842390704E-2</v>
      </c>
      <c r="O4" s="19">
        <f t="shared" si="3"/>
        <v>1.7989470618600942E-2</v>
      </c>
      <c r="P4" s="19">
        <f t="shared" si="3"/>
        <v>0</v>
      </c>
      <c r="Q4" s="19">
        <f t="shared" si="3"/>
        <v>2.56114246841102E-2</v>
      </c>
      <c r="R4" s="19">
        <f t="shared" si="3"/>
        <v>2.5449232606629808E-2</v>
      </c>
      <c r="S4" s="19">
        <f t="shared" si="3"/>
        <v>2.2828080964206236E-2</v>
      </c>
      <c r="T4" s="19">
        <f t="shared" si="3"/>
        <v>2.8018737439647026E-2</v>
      </c>
      <c r="U4" s="19">
        <f t="shared" si="3"/>
        <v>2.319187079872638E-2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3.5236966332197403E-2</v>
      </c>
      <c r="I7" s="8">
        <v>1.3434498165509918E-2</v>
      </c>
      <c r="J7" s="8">
        <v>8.0415489773201579E-3</v>
      </c>
      <c r="K7" s="8">
        <v>8.0142140491571458E-3</v>
      </c>
      <c r="L7" s="8">
        <v>1.8394526584503815E-2</v>
      </c>
      <c r="M7" s="8">
        <v>2.0448531444975816E-2</v>
      </c>
      <c r="N7" s="8">
        <v>1.5377263842390704E-2</v>
      </c>
      <c r="O7" s="8">
        <v>1.7989470618600942E-2</v>
      </c>
      <c r="P7" s="8">
        <v>0</v>
      </c>
      <c r="Q7" s="8">
        <v>2.56114246841102E-2</v>
      </c>
      <c r="R7" s="8">
        <v>2.5449232606629808E-2</v>
      </c>
      <c r="S7" s="8">
        <v>2.2828080964206236E-2</v>
      </c>
      <c r="T7" s="8">
        <v>2.8018737439647026E-2</v>
      </c>
      <c r="U7" s="8">
        <v>2.319187079872638E-2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0.31341631831682265</v>
      </c>
      <c r="S11" s="19">
        <f t="shared" si="6"/>
        <v>0.27408741778141382</v>
      </c>
      <c r="T11" s="19">
        <f t="shared" si="6"/>
        <v>1.918385281397792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0.31341631831682265</v>
      </c>
      <c r="S13" s="8">
        <v>0.27408741778141382</v>
      </c>
      <c r="T13" s="8">
        <v>1.918385281397792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54.123486479999997</v>
      </c>
      <c r="D26" s="27">
        <f t="shared" si="9"/>
        <v>67.176476640000018</v>
      </c>
      <c r="E26" s="27">
        <f t="shared" si="9"/>
        <v>60.418063440000012</v>
      </c>
      <c r="F26" s="27">
        <f t="shared" si="9"/>
        <v>66.793068000000005</v>
      </c>
      <c r="G26" s="27">
        <f t="shared" si="9"/>
        <v>66.681919800000017</v>
      </c>
      <c r="H26" s="27">
        <f t="shared" si="9"/>
        <v>68.858692919999996</v>
      </c>
      <c r="I26" s="27">
        <f t="shared" si="9"/>
        <v>63.280924560000003</v>
      </c>
      <c r="J26" s="27">
        <f t="shared" si="9"/>
        <v>48.434506920000004</v>
      </c>
      <c r="K26" s="27">
        <f t="shared" si="9"/>
        <v>32.868997200000003</v>
      </c>
      <c r="L26" s="27">
        <f t="shared" si="9"/>
        <v>30.752093160000005</v>
      </c>
      <c r="M26" s="27">
        <f t="shared" si="9"/>
        <v>34.02672948</v>
      </c>
      <c r="N26" s="27">
        <f t="shared" si="9"/>
        <v>33.787505159999995</v>
      </c>
      <c r="O26" s="27">
        <f t="shared" si="9"/>
        <v>35.696976839999998</v>
      </c>
      <c r="P26" s="27">
        <f t="shared" si="9"/>
        <v>36.853695719999997</v>
      </c>
      <c r="Q26" s="27">
        <f t="shared" si="9"/>
        <v>24.740372520000005</v>
      </c>
      <c r="R26" s="27">
        <f t="shared" si="9"/>
        <v>26.465069160000002</v>
      </c>
      <c r="S26" s="27">
        <f t="shared" si="9"/>
        <v>27.677810880000003</v>
      </c>
      <c r="T26" s="27">
        <f t="shared" si="9"/>
        <v>29.915432639999995</v>
      </c>
      <c r="U26" s="27">
        <f t="shared" si="9"/>
        <v>22.939104959999998</v>
      </c>
      <c r="V26" s="27">
        <f t="shared" si="9"/>
        <v>27.230697359999997</v>
      </c>
      <c r="W26" s="27">
        <f t="shared" si="9"/>
        <v>23.7934242</v>
      </c>
      <c r="X26" s="27">
        <f t="shared" si="9"/>
        <v>19.807699679999999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54.123486479999997</v>
      </c>
      <c r="D33" s="19">
        <f t="shared" si="11"/>
        <v>67.176476640000018</v>
      </c>
      <c r="E33" s="19">
        <f t="shared" si="11"/>
        <v>60.418063440000012</v>
      </c>
      <c r="F33" s="19">
        <f t="shared" si="11"/>
        <v>66.793068000000005</v>
      </c>
      <c r="G33" s="19">
        <f t="shared" si="11"/>
        <v>66.681919800000017</v>
      </c>
      <c r="H33" s="19">
        <f t="shared" si="11"/>
        <v>68.858692919999996</v>
      </c>
      <c r="I33" s="19">
        <f t="shared" si="11"/>
        <v>63.280924560000003</v>
      </c>
      <c r="J33" s="19">
        <f t="shared" si="11"/>
        <v>48.434506920000004</v>
      </c>
      <c r="K33" s="19">
        <f t="shared" si="11"/>
        <v>32.868997200000003</v>
      </c>
      <c r="L33" s="19">
        <f t="shared" si="11"/>
        <v>30.752093160000005</v>
      </c>
      <c r="M33" s="19">
        <f t="shared" si="11"/>
        <v>34.02672948</v>
      </c>
      <c r="N33" s="19">
        <f t="shared" si="11"/>
        <v>33.787505159999995</v>
      </c>
      <c r="O33" s="19">
        <f t="shared" si="11"/>
        <v>35.696976839999998</v>
      </c>
      <c r="P33" s="19">
        <f t="shared" si="11"/>
        <v>36.853695719999997</v>
      </c>
      <c r="Q33" s="19">
        <f t="shared" si="11"/>
        <v>24.740372520000005</v>
      </c>
      <c r="R33" s="19">
        <f t="shared" si="11"/>
        <v>26.465069160000002</v>
      </c>
      <c r="S33" s="19">
        <f t="shared" si="11"/>
        <v>27.677810880000003</v>
      </c>
      <c r="T33" s="19">
        <f t="shared" si="11"/>
        <v>29.915432639999995</v>
      </c>
      <c r="U33" s="19">
        <f t="shared" si="11"/>
        <v>22.939104959999998</v>
      </c>
      <c r="V33" s="19">
        <f t="shared" si="11"/>
        <v>27.230697359999997</v>
      </c>
      <c r="W33" s="19">
        <f t="shared" si="11"/>
        <v>23.7934242</v>
      </c>
      <c r="X33" s="19">
        <f t="shared" si="11"/>
        <v>19.807699679999999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2.9026504799999988</v>
      </c>
      <c r="D36" s="8">
        <v>2.9026504799999988</v>
      </c>
      <c r="E36" s="8">
        <v>2.9026504799999988</v>
      </c>
      <c r="F36" s="8">
        <v>2.9026504799999988</v>
      </c>
      <c r="G36" s="8">
        <v>2.9026504799999988</v>
      </c>
      <c r="H36" s="8">
        <v>3.4105802400000016</v>
      </c>
      <c r="I36" s="8">
        <v>4.0230036</v>
      </c>
      <c r="J36" s="8">
        <v>3.3728716800000016</v>
      </c>
      <c r="K36" s="8">
        <v>2.6936632800000009</v>
      </c>
      <c r="L36" s="8">
        <v>2.9258207999999999</v>
      </c>
      <c r="M36" s="8">
        <v>2.6966163600000015</v>
      </c>
      <c r="N36" s="8">
        <v>2.6645868000000008</v>
      </c>
      <c r="O36" s="8">
        <v>2.6627695200000012</v>
      </c>
      <c r="P36" s="8">
        <v>8.97191136</v>
      </c>
      <c r="Q36" s="8">
        <v>7.386107400000002</v>
      </c>
      <c r="R36" s="8">
        <v>5.05499148</v>
      </c>
      <c r="S36" s="8">
        <v>4.9473176400000005</v>
      </c>
      <c r="T36" s="8">
        <v>6.1085595599999989</v>
      </c>
      <c r="U36" s="8">
        <v>2.799519839999999</v>
      </c>
      <c r="V36" s="8">
        <v>6.2946036000000021</v>
      </c>
      <c r="W36" s="8">
        <v>6.1171916399999988</v>
      </c>
      <c r="X36" s="8">
        <v>2.9246850000000015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12.686038559999997</v>
      </c>
      <c r="D43" s="8">
        <v>22.200300719999998</v>
      </c>
      <c r="E43" s="8">
        <v>22.200300719999998</v>
      </c>
      <c r="F43" s="8">
        <v>22.200300719999998</v>
      </c>
      <c r="G43" s="8">
        <v>25.371810360000001</v>
      </c>
      <c r="H43" s="8">
        <v>25.946144639999996</v>
      </c>
      <c r="I43" s="8">
        <v>24.521912999999998</v>
      </c>
      <c r="J43" s="8">
        <v>21.753210960000001</v>
      </c>
      <c r="K43" s="8">
        <v>19.241398799999999</v>
      </c>
      <c r="L43" s="8">
        <v>16.234746840000003</v>
      </c>
      <c r="M43" s="8">
        <v>17.243366399999999</v>
      </c>
      <c r="N43" s="8">
        <v>16.615146599999999</v>
      </c>
      <c r="O43" s="8">
        <v>20.235613319999999</v>
      </c>
      <c r="P43" s="8">
        <v>13.236364439999999</v>
      </c>
      <c r="Q43" s="8">
        <v>13.8795228</v>
      </c>
      <c r="R43" s="8">
        <v>15.119956799999999</v>
      </c>
      <c r="S43" s="8">
        <v>15.869819159999999</v>
      </c>
      <c r="T43" s="8">
        <v>17.527999319999996</v>
      </c>
      <c r="U43" s="8">
        <v>17.805696479999998</v>
      </c>
      <c r="V43" s="8">
        <v>17.927339039999996</v>
      </c>
      <c r="W43" s="8">
        <v>16.326779040000002</v>
      </c>
      <c r="X43" s="8">
        <v>15.23653092</v>
      </c>
    </row>
    <row r="44" spans="1:24" ht="11.25" customHeight="1" x14ac:dyDescent="0.2">
      <c r="A44" s="28" t="s">
        <v>74</v>
      </c>
      <c r="B44" s="7" t="s">
        <v>75</v>
      </c>
      <c r="C44" s="8">
        <v>38.534797439999998</v>
      </c>
      <c r="D44" s="8">
        <v>42.073525440000019</v>
      </c>
      <c r="E44" s="8">
        <v>35.315112240000019</v>
      </c>
      <c r="F44" s="8">
        <v>41.690116800000006</v>
      </c>
      <c r="G44" s="8">
        <v>38.407458960000014</v>
      </c>
      <c r="H44" s="8">
        <v>39.492204479999998</v>
      </c>
      <c r="I44" s="8">
        <v>34.72941096000001</v>
      </c>
      <c r="J44" s="8">
        <v>23.301827280000001</v>
      </c>
      <c r="K44" s="8">
        <v>10.930768560000002</v>
      </c>
      <c r="L44" s="8">
        <v>11.588358960000001</v>
      </c>
      <c r="M44" s="8">
        <v>14.08358016</v>
      </c>
      <c r="N44" s="8">
        <v>14.5046052</v>
      </c>
      <c r="O44" s="8">
        <v>12.795427440000003</v>
      </c>
      <c r="P44" s="8">
        <v>14.642253360000003</v>
      </c>
      <c r="Q44" s="8">
        <v>3.4715757600000008</v>
      </c>
      <c r="R44" s="8">
        <v>6.2869543200000022</v>
      </c>
      <c r="S44" s="8">
        <v>6.8606740800000017</v>
      </c>
      <c r="T44" s="8">
        <v>6.2788737599999989</v>
      </c>
      <c r="U44" s="8">
        <v>2.3338886400000001</v>
      </c>
      <c r="V44" s="8">
        <v>3.0087547200000002</v>
      </c>
      <c r="W44" s="8">
        <v>1.3494535200000002</v>
      </c>
      <c r="X44" s="8">
        <v>1.6464837600000002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9.763560000000001E-3</v>
      </c>
      <c r="I45" s="8">
        <v>6.5969999999999987E-3</v>
      </c>
      <c r="J45" s="8">
        <v>6.5969999999999987E-3</v>
      </c>
      <c r="K45" s="8">
        <v>3.1665599999999988E-3</v>
      </c>
      <c r="L45" s="8">
        <v>3.1665599999999988E-3</v>
      </c>
      <c r="M45" s="8">
        <v>3.1665599999999988E-3</v>
      </c>
      <c r="N45" s="8">
        <v>3.1665599999999988E-3</v>
      </c>
      <c r="O45" s="8">
        <v>3.1665599999999988E-3</v>
      </c>
      <c r="P45" s="8">
        <v>3.1665599999999988E-3</v>
      </c>
      <c r="Q45" s="8">
        <v>3.1665599999999988E-3</v>
      </c>
      <c r="R45" s="8">
        <v>3.1665599999999988E-3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130.71861000000001</v>
      </c>
      <c r="D51" s="27">
        <v>145.36071000000001</v>
      </c>
      <c r="E51" s="27">
        <v>155.55968999999999</v>
      </c>
      <c r="F51" s="27">
        <v>146.42100000000002</v>
      </c>
      <c r="G51" s="27">
        <v>149.39991000000001</v>
      </c>
      <c r="H51" s="27">
        <v>155.84263596</v>
      </c>
      <c r="I51" s="27">
        <v>156.51556668000001</v>
      </c>
      <c r="J51" s="27">
        <v>162.69150348000002</v>
      </c>
      <c r="K51" s="27">
        <v>168.34072860000001</v>
      </c>
      <c r="L51" s="27">
        <v>90.486966239999987</v>
      </c>
      <c r="M51" s="27">
        <v>114.01126704000001</v>
      </c>
      <c r="N51" s="27">
        <v>121.65000012</v>
      </c>
      <c r="O51" s="27">
        <v>113.05942956000001</v>
      </c>
      <c r="P51" s="27">
        <v>425.30069736000002</v>
      </c>
      <c r="Q51" s="27">
        <v>385.10520444000008</v>
      </c>
      <c r="R51" s="27">
        <v>313.60005468000008</v>
      </c>
      <c r="S51" s="27">
        <v>345.71432016000011</v>
      </c>
      <c r="T51" s="27">
        <v>405.83841803999997</v>
      </c>
      <c r="U51" s="27">
        <v>377.20796256000006</v>
      </c>
      <c r="V51" s="27">
        <v>335.08981044000001</v>
      </c>
      <c r="W51" s="27">
        <v>329.36666795999997</v>
      </c>
      <c r="X51" s="27">
        <v>229.72546080000001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0.11208959999999998</v>
      </c>
      <c r="D61" s="49">
        <f t="shared" si="13"/>
        <v>0.11208959999999998</v>
      </c>
      <c r="E61" s="49">
        <f t="shared" si="13"/>
        <v>0.11208959999999998</v>
      </c>
      <c r="F61" s="49">
        <f t="shared" si="13"/>
        <v>0.4479552</v>
      </c>
      <c r="G61" s="49">
        <f t="shared" si="13"/>
        <v>0.89591040000000022</v>
      </c>
      <c r="H61" s="49">
        <f t="shared" si="13"/>
        <v>0.71774784000000014</v>
      </c>
      <c r="I61" s="49">
        <f t="shared" si="13"/>
        <v>1.8611006400000001</v>
      </c>
      <c r="J61" s="49">
        <f t="shared" si="13"/>
        <v>1.46697984</v>
      </c>
      <c r="K61" s="49">
        <f t="shared" si="13"/>
        <v>0.99193247999999978</v>
      </c>
      <c r="L61" s="49">
        <f t="shared" si="13"/>
        <v>3.0098505599999998</v>
      </c>
      <c r="M61" s="49">
        <f t="shared" si="13"/>
        <v>4.9765283999999994</v>
      </c>
      <c r="N61" s="49">
        <f t="shared" si="13"/>
        <v>4.5120016799999991</v>
      </c>
      <c r="O61" s="49">
        <f t="shared" si="13"/>
        <v>4.8186057599999996</v>
      </c>
      <c r="P61" s="49">
        <f t="shared" si="13"/>
        <v>0.92791008000000019</v>
      </c>
      <c r="Q61" s="49">
        <f t="shared" si="13"/>
        <v>0.87280848000000022</v>
      </c>
      <c r="R61" s="49">
        <f t="shared" si="13"/>
        <v>1.0768658400000004</v>
      </c>
      <c r="S61" s="49">
        <f t="shared" si="13"/>
        <v>1.13280768</v>
      </c>
      <c r="T61" s="49">
        <f t="shared" si="13"/>
        <v>1.3764038399999998</v>
      </c>
      <c r="U61" s="49">
        <f t="shared" si="13"/>
        <v>1.8123004800000002</v>
      </c>
      <c r="V61" s="49">
        <f t="shared" si="13"/>
        <v>0.79395119999999986</v>
      </c>
      <c r="W61" s="49">
        <f t="shared" si="13"/>
        <v>0.70525295999999982</v>
      </c>
      <c r="X61" s="49">
        <f t="shared" si="13"/>
        <v>0.80467343999999974</v>
      </c>
    </row>
    <row r="62" spans="1:24" ht="11.25" customHeight="1" x14ac:dyDescent="0.2">
      <c r="A62" s="50" t="s">
        <v>92</v>
      </c>
      <c r="B62" s="51" t="s">
        <v>93</v>
      </c>
      <c r="C62" s="52">
        <v>0.11208959999999998</v>
      </c>
      <c r="D62" s="52">
        <v>0.11208959999999998</v>
      </c>
      <c r="E62" s="52">
        <v>0.11208959999999998</v>
      </c>
      <c r="F62" s="52">
        <v>0.4479552</v>
      </c>
      <c r="G62" s="52">
        <v>0.89591040000000022</v>
      </c>
      <c r="H62" s="52">
        <v>0.58826880000000015</v>
      </c>
      <c r="I62" s="52">
        <v>1.3454784</v>
      </c>
      <c r="J62" s="52">
        <v>0.88381440000000011</v>
      </c>
      <c r="K62" s="52">
        <v>0.38949119999999993</v>
      </c>
      <c r="L62" s="52">
        <v>2.2796927999999999</v>
      </c>
      <c r="M62" s="52">
        <v>4.1932799999999997</v>
      </c>
      <c r="N62" s="52">
        <v>3.7114559999999996</v>
      </c>
      <c r="O62" s="52">
        <v>3.9747455999999999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5.2012799999999991E-2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1.17936E-3</v>
      </c>
      <c r="L64" s="52">
        <v>1.9656000000000001E-3</v>
      </c>
      <c r="M64" s="52">
        <v>1.6314480000000003E-2</v>
      </c>
      <c r="N64" s="52">
        <v>3.3611760000000004E-2</v>
      </c>
      <c r="O64" s="52">
        <v>3.5380800000000011E-2</v>
      </c>
      <c r="P64" s="52">
        <v>0.36717408000000007</v>
      </c>
      <c r="Q64" s="52">
        <v>0.37936080000000011</v>
      </c>
      <c r="R64" s="52">
        <v>0.35479080000000013</v>
      </c>
      <c r="S64" s="52">
        <v>0.4265352</v>
      </c>
      <c r="T64" s="52">
        <v>0.55390608000000008</v>
      </c>
      <c r="U64" s="52">
        <v>1.0150358400000001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0.12947904000000002</v>
      </c>
      <c r="I69" s="52">
        <v>0.51562224000000023</v>
      </c>
      <c r="J69" s="52">
        <v>0.58316543999999992</v>
      </c>
      <c r="K69" s="52">
        <v>0.60126191999999989</v>
      </c>
      <c r="L69" s="52">
        <v>0.72819215999999998</v>
      </c>
      <c r="M69" s="52">
        <v>0.76693392000000005</v>
      </c>
      <c r="N69" s="52">
        <v>0.76693392000000005</v>
      </c>
      <c r="O69" s="52">
        <v>0.80847935999999987</v>
      </c>
      <c r="P69" s="52">
        <v>0.56073600000000012</v>
      </c>
      <c r="Q69" s="52">
        <v>0.49344768000000017</v>
      </c>
      <c r="R69" s="52">
        <v>0.72207504000000022</v>
      </c>
      <c r="S69" s="52">
        <v>0.70627247999999987</v>
      </c>
      <c r="T69" s="52">
        <v>0.82249775999999974</v>
      </c>
      <c r="U69" s="52">
        <v>0.79726463999999997</v>
      </c>
      <c r="V69" s="52">
        <v>0.79395119999999986</v>
      </c>
      <c r="W69" s="52">
        <v>0.70525295999999982</v>
      </c>
      <c r="X69" s="52">
        <v>0.75266063999999977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728.00321868000003</v>
      </c>
      <c r="D2" s="21">
        <f t="shared" ref="D2:X2" si="0">SUM(D3,D17,D22,D25,D26,D51,D52)</f>
        <v>750.2298195599999</v>
      </c>
      <c r="E2" s="21">
        <f t="shared" si="0"/>
        <v>690.76619568000012</v>
      </c>
      <c r="F2" s="21">
        <f t="shared" si="0"/>
        <v>1024.25321016</v>
      </c>
      <c r="G2" s="21">
        <f t="shared" si="0"/>
        <v>1385.15467104</v>
      </c>
      <c r="H2" s="21">
        <f t="shared" si="0"/>
        <v>1345.7252973599998</v>
      </c>
      <c r="I2" s="21">
        <f t="shared" si="0"/>
        <v>1329.3669545999999</v>
      </c>
      <c r="J2" s="21">
        <f t="shared" si="0"/>
        <v>1277.46870012</v>
      </c>
      <c r="K2" s="21">
        <f t="shared" si="0"/>
        <v>1307.4720602400002</v>
      </c>
      <c r="L2" s="21">
        <f t="shared" si="0"/>
        <v>1237.5446633609188</v>
      </c>
      <c r="M2" s="21">
        <f t="shared" si="0"/>
        <v>1143.45496908</v>
      </c>
      <c r="N2" s="21">
        <f t="shared" si="0"/>
        <v>1182.7537815599997</v>
      </c>
      <c r="O2" s="21">
        <f t="shared" si="0"/>
        <v>1223.1594612000001</v>
      </c>
      <c r="P2" s="21">
        <f t="shared" si="0"/>
        <v>811.00232748000008</v>
      </c>
      <c r="Q2" s="21">
        <f t="shared" si="0"/>
        <v>693.30620736000014</v>
      </c>
      <c r="R2" s="21">
        <f t="shared" si="0"/>
        <v>682.98662771999989</v>
      </c>
      <c r="S2" s="21">
        <f t="shared" si="0"/>
        <v>631.54367099999979</v>
      </c>
      <c r="T2" s="21">
        <f t="shared" si="0"/>
        <v>693.08678340000006</v>
      </c>
      <c r="U2" s="21">
        <f t="shared" si="0"/>
        <v>712.82049263999977</v>
      </c>
      <c r="V2" s="21">
        <f t="shared" si="0"/>
        <v>717.48198755999988</v>
      </c>
      <c r="W2" s="21">
        <f t="shared" si="0"/>
        <v>633.19159079999997</v>
      </c>
      <c r="X2" s="21">
        <f t="shared" si="0"/>
        <v>659.38778244000014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6.7534160918867506E-2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6.7534160918867506E-2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6.7534160918867506E-2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647.35496748000003</v>
      </c>
      <c r="D26" s="27">
        <f t="shared" si="9"/>
        <v>646.20485675999998</v>
      </c>
      <c r="E26" s="27">
        <f t="shared" si="9"/>
        <v>585.89125848000015</v>
      </c>
      <c r="F26" s="27">
        <f t="shared" si="9"/>
        <v>931.68947735999996</v>
      </c>
      <c r="G26" s="27">
        <f t="shared" si="9"/>
        <v>1302.66402984</v>
      </c>
      <c r="H26" s="27">
        <f t="shared" si="9"/>
        <v>1245.2141217599997</v>
      </c>
      <c r="I26" s="27">
        <f t="shared" si="9"/>
        <v>1205.5040153999998</v>
      </c>
      <c r="J26" s="27">
        <f t="shared" si="9"/>
        <v>1175.85603468</v>
      </c>
      <c r="K26" s="27">
        <f t="shared" si="9"/>
        <v>1208.6651419200002</v>
      </c>
      <c r="L26" s="27">
        <f t="shared" si="9"/>
        <v>1129.2185660399998</v>
      </c>
      <c r="M26" s="27">
        <f t="shared" si="9"/>
        <v>1036.8116424</v>
      </c>
      <c r="N26" s="27">
        <f t="shared" si="9"/>
        <v>1074.8402769599998</v>
      </c>
      <c r="O26" s="27">
        <f t="shared" si="9"/>
        <v>1119.6755611200001</v>
      </c>
      <c r="P26" s="27">
        <f t="shared" si="9"/>
        <v>717.04824660000008</v>
      </c>
      <c r="Q26" s="27">
        <f t="shared" si="9"/>
        <v>612.71515044000012</v>
      </c>
      <c r="R26" s="27">
        <f t="shared" si="9"/>
        <v>614.57719607999991</v>
      </c>
      <c r="S26" s="27">
        <f t="shared" si="9"/>
        <v>558.28281959999981</v>
      </c>
      <c r="T26" s="27">
        <f t="shared" si="9"/>
        <v>624.57559560000004</v>
      </c>
      <c r="U26" s="27">
        <f t="shared" si="9"/>
        <v>634.01863499999979</v>
      </c>
      <c r="V26" s="27">
        <f t="shared" si="9"/>
        <v>643.28929271999993</v>
      </c>
      <c r="W26" s="27">
        <f t="shared" si="9"/>
        <v>563.81594687999996</v>
      </c>
      <c r="X26" s="27">
        <f t="shared" si="9"/>
        <v>592.62738192000006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647.35496748000003</v>
      </c>
      <c r="D33" s="19">
        <f t="shared" si="11"/>
        <v>646.20485675999998</v>
      </c>
      <c r="E33" s="19">
        <f t="shared" si="11"/>
        <v>585.89125848000015</v>
      </c>
      <c r="F33" s="19">
        <f t="shared" si="11"/>
        <v>931.68947735999996</v>
      </c>
      <c r="G33" s="19">
        <f t="shared" si="11"/>
        <v>1302.66402984</v>
      </c>
      <c r="H33" s="19">
        <f t="shared" si="11"/>
        <v>1245.2141217599997</v>
      </c>
      <c r="I33" s="19">
        <f t="shared" si="11"/>
        <v>1205.5040153999998</v>
      </c>
      <c r="J33" s="19">
        <f t="shared" si="11"/>
        <v>1175.85603468</v>
      </c>
      <c r="K33" s="19">
        <f t="shared" si="11"/>
        <v>1208.6651419200002</v>
      </c>
      <c r="L33" s="19">
        <f t="shared" si="11"/>
        <v>1129.2185660399998</v>
      </c>
      <c r="M33" s="19">
        <f t="shared" si="11"/>
        <v>1036.8116424</v>
      </c>
      <c r="N33" s="19">
        <f t="shared" si="11"/>
        <v>1074.8402769599998</v>
      </c>
      <c r="O33" s="19">
        <f t="shared" si="11"/>
        <v>1119.6755611200001</v>
      </c>
      <c r="P33" s="19">
        <f t="shared" si="11"/>
        <v>717.04824660000008</v>
      </c>
      <c r="Q33" s="19">
        <f t="shared" si="11"/>
        <v>612.71515044000012</v>
      </c>
      <c r="R33" s="19">
        <f t="shared" si="11"/>
        <v>614.57719607999991</v>
      </c>
      <c r="S33" s="19">
        <f t="shared" si="11"/>
        <v>558.28281959999981</v>
      </c>
      <c r="T33" s="19">
        <f t="shared" si="11"/>
        <v>624.57559560000004</v>
      </c>
      <c r="U33" s="19">
        <f t="shared" si="11"/>
        <v>634.01863499999979</v>
      </c>
      <c r="V33" s="19">
        <f t="shared" si="11"/>
        <v>643.28929271999993</v>
      </c>
      <c r="W33" s="19">
        <f t="shared" si="11"/>
        <v>563.81594687999996</v>
      </c>
      <c r="X33" s="19">
        <f t="shared" si="11"/>
        <v>592.62738192000006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37.733774760000003</v>
      </c>
      <c r="D36" s="8">
        <v>17.415675720000003</v>
      </c>
      <c r="E36" s="8">
        <v>14.513025240000001</v>
      </c>
      <c r="F36" s="8">
        <v>14.513025240000001</v>
      </c>
      <c r="G36" s="8">
        <v>14.513025240000001</v>
      </c>
      <c r="H36" s="8">
        <v>17.090609760000003</v>
      </c>
      <c r="I36" s="8">
        <v>25.383312720000003</v>
      </c>
      <c r="J36" s="8">
        <v>20.129556240000003</v>
      </c>
      <c r="K36" s="8">
        <v>28.039040279999991</v>
      </c>
      <c r="L36" s="8">
        <v>29.023097400000012</v>
      </c>
      <c r="M36" s="8">
        <v>25.351283160000001</v>
      </c>
      <c r="N36" s="8">
        <v>28.126269720000007</v>
      </c>
      <c r="O36" s="8">
        <v>28.350930959999996</v>
      </c>
      <c r="P36" s="8">
        <v>18.06876072</v>
      </c>
      <c r="Q36" s="8">
        <v>14.297677560000002</v>
      </c>
      <c r="R36" s="8">
        <v>10.214703719999999</v>
      </c>
      <c r="S36" s="8">
        <v>10.5958782</v>
      </c>
      <c r="T36" s="8">
        <v>9.9702795599999998</v>
      </c>
      <c r="U36" s="8">
        <v>10.805546880000001</v>
      </c>
      <c r="V36" s="8">
        <v>10.092491640000002</v>
      </c>
      <c r="W36" s="8">
        <v>10.208797560000001</v>
      </c>
      <c r="X36" s="8">
        <v>15.758543520000002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0.28213560000000004</v>
      </c>
      <c r="I41" s="8">
        <v>8.7487920000000025E-2</v>
      </c>
      <c r="J41" s="8">
        <v>9.3958919999999987E-2</v>
      </c>
      <c r="K41" s="8">
        <v>5.3062200000000011E-2</v>
      </c>
      <c r="L41" s="8">
        <v>1.2424320000000001E-2</v>
      </c>
      <c r="M41" s="8">
        <v>9.3182400000000002E-3</v>
      </c>
      <c r="N41" s="8">
        <v>1.2424320000000001E-2</v>
      </c>
      <c r="O41" s="8">
        <v>3.1060799999999989E-3</v>
      </c>
      <c r="P41" s="8">
        <v>2.1742560000000001E-2</v>
      </c>
      <c r="Q41" s="8">
        <v>1.5530400000000001E-2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555.00911856000005</v>
      </c>
      <c r="D43" s="8">
        <v>586.72368143999995</v>
      </c>
      <c r="E43" s="8">
        <v>532.80855108000014</v>
      </c>
      <c r="F43" s="8">
        <v>865.81412891999992</v>
      </c>
      <c r="G43" s="8">
        <v>1236.87728892</v>
      </c>
      <c r="H43" s="8">
        <v>1168.1383053599998</v>
      </c>
      <c r="I43" s="8">
        <v>1102.8856082399998</v>
      </c>
      <c r="J43" s="8">
        <v>1088.6835725999999</v>
      </c>
      <c r="K43" s="8">
        <v>1124.3848636800001</v>
      </c>
      <c r="L43" s="8">
        <v>1053.3341379599999</v>
      </c>
      <c r="M43" s="8">
        <v>983.0162019600001</v>
      </c>
      <c r="N43" s="8">
        <v>1001.9780362799999</v>
      </c>
      <c r="O43" s="8">
        <v>1000.7295994799999</v>
      </c>
      <c r="P43" s="8">
        <v>648.73471103999998</v>
      </c>
      <c r="Q43" s="8">
        <v>552.5183804400001</v>
      </c>
      <c r="R43" s="8">
        <v>557.77408595999987</v>
      </c>
      <c r="S43" s="8">
        <v>503.84668463999986</v>
      </c>
      <c r="T43" s="8">
        <v>574.16168628000003</v>
      </c>
      <c r="U43" s="8">
        <v>602.86159439999994</v>
      </c>
      <c r="V43" s="8">
        <v>605.95521011999995</v>
      </c>
      <c r="W43" s="8">
        <v>539.66775096000003</v>
      </c>
      <c r="X43" s="8">
        <v>557.86665168000013</v>
      </c>
    </row>
    <row r="44" spans="1:24" ht="11.25" customHeight="1" x14ac:dyDescent="0.2">
      <c r="A44" s="28" t="s">
        <v>74</v>
      </c>
      <c r="B44" s="7" t="s">
        <v>75</v>
      </c>
      <c r="C44" s="8">
        <v>51.379544159999995</v>
      </c>
      <c r="D44" s="8">
        <v>35.600439600000016</v>
      </c>
      <c r="E44" s="8">
        <v>32.104622160000005</v>
      </c>
      <c r="F44" s="8">
        <v>44.897263200000005</v>
      </c>
      <c r="G44" s="8">
        <v>44.808655680000022</v>
      </c>
      <c r="H44" s="8">
        <v>49.879346399999982</v>
      </c>
      <c r="I44" s="8">
        <v>65.934025920000011</v>
      </c>
      <c r="J44" s="8">
        <v>50.437183680000025</v>
      </c>
      <c r="K44" s="8">
        <v>42.815265119999978</v>
      </c>
      <c r="L44" s="8">
        <v>32.687258400000012</v>
      </c>
      <c r="M44" s="8">
        <v>13.752555840000001</v>
      </c>
      <c r="N44" s="8">
        <v>30.244978800000005</v>
      </c>
      <c r="O44" s="8">
        <v>76.019679359999998</v>
      </c>
      <c r="P44" s="8">
        <v>44.805312000000029</v>
      </c>
      <c r="Q44" s="8">
        <v>41.393643839999996</v>
      </c>
      <c r="R44" s="8">
        <v>42.350493600000014</v>
      </c>
      <c r="S44" s="8">
        <v>41.735813760000021</v>
      </c>
      <c r="T44" s="8">
        <v>37.915659360000014</v>
      </c>
      <c r="U44" s="8">
        <v>17.804260080000002</v>
      </c>
      <c r="V44" s="8">
        <v>24.707287440000002</v>
      </c>
      <c r="W44" s="8">
        <v>11.83495536</v>
      </c>
      <c r="X44" s="8">
        <v>16.781372640000001</v>
      </c>
    </row>
    <row r="45" spans="1:24" ht="11.25" customHeight="1" x14ac:dyDescent="0.2">
      <c r="A45" s="28" t="s">
        <v>76</v>
      </c>
      <c r="B45" s="7" t="s">
        <v>77</v>
      </c>
      <c r="C45" s="8">
        <v>3.2325299999999997</v>
      </c>
      <c r="D45" s="8">
        <v>6.4650599999999994</v>
      </c>
      <c r="E45" s="8">
        <v>6.4650599999999994</v>
      </c>
      <c r="F45" s="8">
        <v>6.4650599999999994</v>
      </c>
      <c r="G45" s="8">
        <v>6.4650599999999994</v>
      </c>
      <c r="H45" s="8">
        <v>9.8237246400000018</v>
      </c>
      <c r="I45" s="8">
        <v>11.213580599999998</v>
      </c>
      <c r="J45" s="8">
        <v>16.511763240000001</v>
      </c>
      <c r="K45" s="8">
        <v>13.372910639999999</v>
      </c>
      <c r="L45" s="8">
        <v>14.161647959999996</v>
      </c>
      <c r="M45" s="8">
        <v>14.682283200000001</v>
      </c>
      <c r="N45" s="8">
        <v>14.478567840000002</v>
      </c>
      <c r="O45" s="8">
        <v>14.572245240000001</v>
      </c>
      <c r="P45" s="8">
        <v>5.4177202800000011</v>
      </c>
      <c r="Q45" s="8">
        <v>4.4899182000000017</v>
      </c>
      <c r="R45" s="8">
        <v>4.2379127999999984</v>
      </c>
      <c r="S45" s="8">
        <v>2.1044429999999998</v>
      </c>
      <c r="T45" s="8">
        <v>2.5279704000000001</v>
      </c>
      <c r="U45" s="8">
        <v>2.54723364</v>
      </c>
      <c r="V45" s="8">
        <v>2.5343035199999999</v>
      </c>
      <c r="W45" s="8">
        <v>2.1044429999999998</v>
      </c>
      <c r="X45" s="8">
        <v>2.2208140800000002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78.36048000000001</v>
      </c>
      <c r="D51" s="27">
        <v>100.87902</v>
      </c>
      <c r="E51" s="27">
        <v>101.58588</v>
      </c>
      <c r="F51" s="27">
        <v>89.417790000000025</v>
      </c>
      <c r="G51" s="27">
        <v>78.915870000000012</v>
      </c>
      <c r="H51" s="27">
        <v>91.703977200000026</v>
      </c>
      <c r="I51" s="27">
        <v>112.42305359999999</v>
      </c>
      <c r="J51" s="27">
        <v>92.332880640000027</v>
      </c>
      <c r="K51" s="27">
        <v>90.583503120000003</v>
      </c>
      <c r="L51" s="27">
        <v>100.94788836000001</v>
      </c>
      <c r="M51" s="27">
        <v>100.95839027999999</v>
      </c>
      <c r="N51" s="27">
        <v>101.8110654</v>
      </c>
      <c r="O51" s="27">
        <v>103.48390008000001</v>
      </c>
      <c r="P51" s="27">
        <v>92.606334480000001</v>
      </c>
      <c r="Q51" s="27">
        <v>79.77561372000001</v>
      </c>
      <c r="R51" s="27">
        <v>66.034659240000011</v>
      </c>
      <c r="S51" s="27">
        <v>72.532924200000011</v>
      </c>
      <c r="T51" s="27">
        <v>67.734354600000003</v>
      </c>
      <c r="U51" s="27">
        <v>77.920005240000009</v>
      </c>
      <c r="V51" s="27">
        <v>71.679441240000003</v>
      </c>
      <c r="W51" s="27">
        <v>68.24874672</v>
      </c>
      <c r="X51" s="27">
        <v>63.68344092000001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2.2877712000000003</v>
      </c>
      <c r="D52" s="27">
        <f t="shared" si="12"/>
        <v>3.1459427999999998</v>
      </c>
      <c r="E52" s="27">
        <f t="shared" si="12"/>
        <v>3.2890571999999998</v>
      </c>
      <c r="F52" s="27">
        <f t="shared" si="12"/>
        <v>3.1459427999999998</v>
      </c>
      <c r="G52" s="27">
        <f t="shared" si="12"/>
        <v>3.5747712000000003</v>
      </c>
      <c r="H52" s="27">
        <f t="shared" si="12"/>
        <v>8.807198399999999</v>
      </c>
      <c r="I52" s="27">
        <f t="shared" si="12"/>
        <v>11.439885599999998</v>
      </c>
      <c r="J52" s="27">
        <f t="shared" si="12"/>
        <v>9.2797847999999998</v>
      </c>
      <c r="K52" s="27">
        <f t="shared" si="12"/>
        <v>8.2234151999999998</v>
      </c>
      <c r="L52" s="27">
        <f t="shared" si="12"/>
        <v>7.3106747999999993</v>
      </c>
      <c r="M52" s="27">
        <f t="shared" si="12"/>
        <v>5.6849363999999998</v>
      </c>
      <c r="N52" s="27">
        <f t="shared" si="12"/>
        <v>6.1024391999999992</v>
      </c>
      <c r="O52" s="27">
        <f t="shared" si="12"/>
        <v>0</v>
      </c>
      <c r="P52" s="27">
        <f t="shared" si="12"/>
        <v>1.3477464000000003</v>
      </c>
      <c r="Q52" s="27">
        <f t="shared" si="12"/>
        <v>0.81544320000000026</v>
      </c>
      <c r="R52" s="27">
        <f t="shared" si="12"/>
        <v>2.3747724000000003</v>
      </c>
      <c r="S52" s="27">
        <f t="shared" si="12"/>
        <v>0.72792719999999989</v>
      </c>
      <c r="T52" s="27">
        <f t="shared" si="12"/>
        <v>0.77683320000000011</v>
      </c>
      <c r="U52" s="27">
        <f t="shared" si="12"/>
        <v>0.88185240000000009</v>
      </c>
      <c r="V52" s="27">
        <f t="shared" si="12"/>
        <v>2.5132536000000001</v>
      </c>
      <c r="W52" s="27">
        <f t="shared" si="12"/>
        <v>1.1268972000000002</v>
      </c>
      <c r="X52" s="27">
        <f t="shared" si="12"/>
        <v>3.0769596000000003</v>
      </c>
    </row>
    <row r="53" spans="1:24" ht="11.25" customHeight="1" x14ac:dyDescent="0.2">
      <c r="A53" s="29" t="s">
        <v>116</v>
      </c>
      <c r="B53" s="7" t="s">
        <v>117</v>
      </c>
      <c r="C53" s="8">
        <v>2.2877712000000003</v>
      </c>
      <c r="D53" s="8">
        <v>3.1459427999999998</v>
      </c>
      <c r="E53" s="8">
        <v>3.2890571999999998</v>
      </c>
      <c r="F53" s="8">
        <v>3.1459427999999998</v>
      </c>
      <c r="G53" s="8">
        <v>3.5747712000000003</v>
      </c>
      <c r="H53" s="8">
        <v>8.807198399999999</v>
      </c>
      <c r="I53" s="8">
        <v>11.439885599999998</v>
      </c>
      <c r="J53" s="8">
        <v>9.2797847999999998</v>
      </c>
      <c r="K53" s="8">
        <v>8.2234151999999998</v>
      </c>
      <c r="L53" s="8">
        <v>7.3106747999999993</v>
      </c>
      <c r="M53" s="8">
        <v>5.6849363999999998</v>
      </c>
      <c r="N53" s="8">
        <v>6.1024391999999992</v>
      </c>
      <c r="O53" s="8">
        <v>0</v>
      </c>
      <c r="P53" s="8">
        <v>1.3477464000000003</v>
      </c>
      <c r="Q53" s="8">
        <v>0.81544320000000026</v>
      </c>
      <c r="R53" s="8">
        <v>2.3747724000000003</v>
      </c>
      <c r="S53" s="8">
        <v>0.72792719999999989</v>
      </c>
      <c r="T53" s="8">
        <v>0.77683320000000011</v>
      </c>
      <c r="U53" s="8">
        <v>0.88185240000000009</v>
      </c>
      <c r="V53" s="8">
        <v>2.5132536000000001</v>
      </c>
      <c r="W53" s="8">
        <v>1.1268972000000002</v>
      </c>
      <c r="X53" s="8">
        <v>3.0769596000000003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53.088134399999987</v>
      </c>
      <c r="D61" s="49">
        <f t="shared" si="13"/>
        <v>59.919955200000011</v>
      </c>
      <c r="E61" s="49">
        <f t="shared" si="13"/>
        <v>59.359910399999983</v>
      </c>
      <c r="F61" s="49">
        <f t="shared" si="13"/>
        <v>84.559910399999993</v>
      </c>
      <c r="G61" s="49">
        <f t="shared" si="13"/>
        <v>117.37595519999999</v>
      </c>
      <c r="H61" s="49">
        <f t="shared" si="13"/>
        <v>65.945810159999979</v>
      </c>
      <c r="I61" s="49">
        <f t="shared" si="13"/>
        <v>140.41690488</v>
      </c>
      <c r="J61" s="49">
        <f t="shared" si="13"/>
        <v>180.52054848000006</v>
      </c>
      <c r="K61" s="49">
        <f t="shared" si="13"/>
        <v>187.52553792000003</v>
      </c>
      <c r="L61" s="49">
        <f t="shared" si="13"/>
        <v>199.02658536000001</v>
      </c>
      <c r="M61" s="49">
        <f t="shared" si="13"/>
        <v>216.91857671999995</v>
      </c>
      <c r="N61" s="49">
        <f t="shared" si="13"/>
        <v>195.64298568000001</v>
      </c>
      <c r="O61" s="49">
        <f t="shared" si="13"/>
        <v>208.07005392000002</v>
      </c>
      <c r="P61" s="49">
        <f t="shared" si="13"/>
        <v>59.544946079999988</v>
      </c>
      <c r="Q61" s="49">
        <f t="shared" si="13"/>
        <v>56.168843039999999</v>
      </c>
      <c r="R61" s="49">
        <f t="shared" si="13"/>
        <v>51.792287039999984</v>
      </c>
      <c r="S61" s="49">
        <f t="shared" si="13"/>
        <v>56.669788799999999</v>
      </c>
      <c r="T61" s="49">
        <f t="shared" si="13"/>
        <v>64.303957440000005</v>
      </c>
      <c r="U61" s="49">
        <f t="shared" si="13"/>
        <v>60.956062560000007</v>
      </c>
      <c r="V61" s="49">
        <f t="shared" si="13"/>
        <v>56.650028399999997</v>
      </c>
      <c r="W61" s="49">
        <f t="shared" si="13"/>
        <v>58.956271200000003</v>
      </c>
      <c r="X61" s="49">
        <f t="shared" si="13"/>
        <v>63.74638224000001</v>
      </c>
    </row>
    <row r="62" spans="1:24" ht="11.25" customHeight="1" x14ac:dyDescent="0.2">
      <c r="A62" s="50" t="s">
        <v>92</v>
      </c>
      <c r="B62" s="51" t="s">
        <v>93</v>
      </c>
      <c r="C62" s="52">
        <v>53.088134399999987</v>
      </c>
      <c r="D62" s="52">
        <v>59.919955200000011</v>
      </c>
      <c r="E62" s="52">
        <v>59.359910399999983</v>
      </c>
      <c r="F62" s="52">
        <v>84.559910399999993</v>
      </c>
      <c r="G62" s="52">
        <v>117.37595519999999</v>
      </c>
      <c r="H62" s="52">
        <v>48.183609599999983</v>
      </c>
      <c r="I62" s="52">
        <v>96.191827199999992</v>
      </c>
      <c r="J62" s="52">
        <v>128.63612160000002</v>
      </c>
      <c r="K62" s="52">
        <v>132.93544320000004</v>
      </c>
      <c r="L62" s="52">
        <v>140.19909120000003</v>
      </c>
      <c r="M62" s="52">
        <v>162.01503359999995</v>
      </c>
      <c r="N62" s="52">
        <v>138.0125376</v>
      </c>
      <c r="O62" s="52">
        <v>147.70949760000002</v>
      </c>
      <c r="P62" s="52">
        <v>19.930982399999998</v>
      </c>
      <c r="Q62" s="52">
        <v>22.093343999999998</v>
      </c>
      <c r="R62" s="52">
        <v>16.813843200000001</v>
      </c>
      <c r="S62" s="52">
        <v>25.862054399999998</v>
      </c>
      <c r="T62" s="52">
        <v>30.374668799999998</v>
      </c>
      <c r="U62" s="52">
        <v>27.329299199999998</v>
      </c>
      <c r="V62" s="52">
        <v>23.3948736</v>
      </c>
      <c r="W62" s="52">
        <v>29.344896000000002</v>
      </c>
      <c r="X62" s="52">
        <v>32.0386752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8.1432842399999998</v>
      </c>
      <c r="I64" s="52">
        <v>5.2054984800000001</v>
      </c>
      <c r="J64" s="52">
        <v>7.8454958399999999</v>
      </c>
      <c r="K64" s="52">
        <v>7.7059382400000001</v>
      </c>
      <c r="L64" s="52">
        <v>1.3169520000000002E-2</v>
      </c>
      <c r="M64" s="52">
        <v>1.5135120000000002E-2</v>
      </c>
      <c r="N64" s="52">
        <v>5.4840240000000005E-2</v>
      </c>
      <c r="O64" s="52">
        <v>7.4299679999999993E-2</v>
      </c>
      <c r="P64" s="52">
        <v>7.901712000000001E-2</v>
      </c>
      <c r="Q64" s="52">
        <v>8.6486399999999991E-2</v>
      </c>
      <c r="R64" s="52">
        <v>8.7665760000000009E-2</v>
      </c>
      <c r="S64" s="52">
        <v>0.10692864000000002</v>
      </c>
      <c r="T64" s="52">
        <v>0.12226032000000001</v>
      </c>
      <c r="U64" s="52">
        <v>0.20638800000000002</v>
      </c>
      <c r="V64" s="52">
        <v>1.9656000000000003E-4</v>
      </c>
      <c r="W64" s="52">
        <v>1.9656000000000001E-3</v>
      </c>
      <c r="X64" s="52">
        <v>0.11125295999999998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9.6189163200000003</v>
      </c>
      <c r="I69" s="52">
        <v>39.01957920000001</v>
      </c>
      <c r="J69" s="52">
        <v>44.038931040000016</v>
      </c>
      <c r="K69" s="52">
        <v>46.884156479999994</v>
      </c>
      <c r="L69" s="52">
        <v>58.814324639999988</v>
      </c>
      <c r="M69" s="52">
        <v>54.888407999999998</v>
      </c>
      <c r="N69" s="52">
        <v>57.575607840000011</v>
      </c>
      <c r="O69" s="52">
        <v>60.286256640000005</v>
      </c>
      <c r="P69" s="52">
        <v>39.534946559999995</v>
      </c>
      <c r="Q69" s="52">
        <v>33.989012640000006</v>
      </c>
      <c r="R69" s="52">
        <v>34.890778079999983</v>
      </c>
      <c r="S69" s="52">
        <v>30.700805760000001</v>
      </c>
      <c r="T69" s="52">
        <v>33.807028320000015</v>
      </c>
      <c r="U69" s="52">
        <v>33.420375360000008</v>
      </c>
      <c r="V69" s="52">
        <v>33.254958240000001</v>
      </c>
      <c r="W69" s="52">
        <v>29.609409599999999</v>
      </c>
      <c r="X69" s="52">
        <v>31.596454080000008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151.34054976000002</v>
      </c>
      <c r="D2" s="21">
        <f t="shared" ref="D2:X2" si="0">SUM(D3,D17,D22,D25,D26,D51,D52)</f>
        <v>175.95382536000002</v>
      </c>
      <c r="E2" s="21">
        <f t="shared" si="0"/>
        <v>135.35592299999999</v>
      </c>
      <c r="F2" s="21">
        <f t="shared" si="0"/>
        <v>155.11860288</v>
      </c>
      <c r="G2" s="21">
        <f t="shared" si="0"/>
        <v>169.89589943999999</v>
      </c>
      <c r="H2" s="21">
        <f t="shared" si="0"/>
        <v>172.25451180000002</v>
      </c>
      <c r="I2" s="21">
        <f t="shared" si="0"/>
        <v>175.27045140000001</v>
      </c>
      <c r="J2" s="21">
        <f t="shared" si="0"/>
        <v>172.43268768000002</v>
      </c>
      <c r="K2" s="21">
        <f t="shared" si="0"/>
        <v>158.79198923999999</v>
      </c>
      <c r="L2" s="21">
        <f t="shared" si="0"/>
        <v>154.26274488798276</v>
      </c>
      <c r="M2" s="21">
        <f t="shared" si="0"/>
        <v>162.59580504000002</v>
      </c>
      <c r="N2" s="21">
        <f t="shared" si="0"/>
        <v>160.29798732</v>
      </c>
      <c r="O2" s="21">
        <f t="shared" si="0"/>
        <v>144.34096391999998</v>
      </c>
      <c r="P2" s="21">
        <f t="shared" si="0"/>
        <v>119.24636472</v>
      </c>
      <c r="Q2" s="21">
        <f t="shared" si="0"/>
        <v>118.18943028</v>
      </c>
      <c r="R2" s="21">
        <f t="shared" si="0"/>
        <v>116.39398896</v>
      </c>
      <c r="S2" s="21">
        <f t="shared" si="0"/>
        <v>118.37598840000001</v>
      </c>
      <c r="T2" s="21">
        <f t="shared" si="0"/>
        <v>116.84876220000001</v>
      </c>
      <c r="U2" s="21">
        <f t="shared" si="0"/>
        <v>113.23997460000002</v>
      </c>
      <c r="V2" s="21">
        <f t="shared" si="0"/>
        <v>117.81998855999998</v>
      </c>
      <c r="W2" s="21">
        <f t="shared" si="0"/>
        <v>107.92686816000001</v>
      </c>
      <c r="X2" s="21">
        <f t="shared" si="0"/>
        <v>126.22228344000001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5.2185487982761257E-2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5.2185487982761257E-2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5.2185487982761257E-2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80.201288160000018</v>
      </c>
      <c r="D26" s="27">
        <f t="shared" si="9"/>
        <v>96.433896959999998</v>
      </c>
      <c r="E26" s="27">
        <f t="shared" si="9"/>
        <v>54.153271799999999</v>
      </c>
      <c r="F26" s="27">
        <f t="shared" si="9"/>
        <v>66.86406288000002</v>
      </c>
      <c r="G26" s="27">
        <f t="shared" si="9"/>
        <v>67.067133839999997</v>
      </c>
      <c r="H26" s="27">
        <f t="shared" si="9"/>
        <v>66.689310960000014</v>
      </c>
      <c r="I26" s="27">
        <f t="shared" si="9"/>
        <v>68.516486279999981</v>
      </c>
      <c r="J26" s="27">
        <f t="shared" si="9"/>
        <v>53.209438920000011</v>
      </c>
      <c r="K26" s="27">
        <f t="shared" si="9"/>
        <v>40.321215720000005</v>
      </c>
      <c r="L26" s="27">
        <f t="shared" si="9"/>
        <v>41.834705039999996</v>
      </c>
      <c r="M26" s="27">
        <f t="shared" si="9"/>
        <v>43.94681568</v>
      </c>
      <c r="N26" s="27">
        <f t="shared" si="9"/>
        <v>42.605405279999999</v>
      </c>
      <c r="O26" s="27">
        <f t="shared" si="9"/>
        <v>33.11538264</v>
      </c>
      <c r="P26" s="27">
        <f t="shared" si="9"/>
        <v>17.022358440000001</v>
      </c>
      <c r="Q26" s="27">
        <f t="shared" si="9"/>
        <v>17.272239840000005</v>
      </c>
      <c r="R26" s="27">
        <f t="shared" si="9"/>
        <v>15.05259936</v>
      </c>
      <c r="S26" s="27">
        <f t="shared" si="9"/>
        <v>13.58240544</v>
      </c>
      <c r="T26" s="27">
        <f t="shared" si="9"/>
        <v>11.568641760000002</v>
      </c>
      <c r="U26" s="27">
        <f t="shared" si="9"/>
        <v>9.6674536800000013</v>
      </c>
      <c r="V26" s="27">
        <f t="shared" si="9"/>
        <v>11.071179359999999</v>
      </c>
      <c r="W26" s="27">
        <f t="shared" si="9"/>
        <v>7.4118474000000001</v>
      </c>
      <c r="X26" s="27">
        <f t="shared" si="9"/>
        <v>15.442594200000004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80.201288160000018</v>
      </c>
      <c r="D33" s="19">
        <f t="shared" si="11"/>
        <v>96.433896959999998</v>
      </c>
      <c r="E33" s="19">
        <f t="shared" si="11"/>
        <v>54.153271799999999</v>
      </c>
      <c r="F33" s="19">
        <f t="shared" si="11"/>
        <v>66.86406288000002</v>
      </c>
      <c r="G33" s="19">
        <f t="shared" si="11"/>
        <v>67.067133839999997</v>
      </c>
      <c r="H33" s="19">
        <f t="shared" si="11"/>
        <v>66.689310960000014</v>
      </c>
      <c r="I33" s="19">
        <f t="shared" si="11"/>
        <v>68.516486279999981</v>
      </c>
      <c r="J33" s="19">
        <f t="shared" si="11"/>
        <v>53.209438920000011</v>
      </c>
      <c r="K33" s="19">
        <f t="shared" si="11"/>
        <v>40.321215720000005</v>
      </c>
      <c r="L33" s="19">
        <f t="shared" si="11"/>
        <v>41.834705039999996</v>
      </c>
      <c r="M33" s="19">
        <f t="shared" si="11"/>
        <v>43.94681568</v>
      </c>
      <c r="N33" s="19">
        <f t="shared" si="11"/>
        <v>42.605405279999999</v>
      </c>
      <c r="O33" s="19">
        <f t="shared" si="11"/>
        <v>33.11538264</v>
      </c>
      <c r="P33" s="19">
        <f t="shared" si="11"/>
        <v>17.022358440000001</v>
      </c>
      <c r="Q33" s="19">
        <f t="shared" si="11"/>
        <v>17.272239840000005</v>
      </c>
      <c r="R33" s="19">
        <f t="shared" si="11"/>
        <v>15.05259936</v>
      </c>
      <c r="S33" s="19">
        <f t="shared" si="11"/>
        <v>13.58240544</v>
      </c>
      <c r="T33" s="19">
        <f t="shared" si="11"/>
        <v>11.568641760000002</v>
      </c>
      <c r="U33" s="19">
        <f t="shared" si="11"/>
        <v>9.6674536800000013</v>
      </c>
      <c r="V33" s="19">
        <f t="shared" si="11"/>
        <v>11.071179359999999</v>
      </c>
      <c r="W33" s="19">
        <f t="shared" si="11"/>
        <v>7.4118474000000001</v>
      </c>
      <c r="X33" s="19">
        <f t="shared" si="11"/>
        <v>15.442594200000004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2.9026504799999988</v>
      </c>
      <c r="E36" s="8">
        <v>2.9026504799999988</v>
      </c>
      <c r="F36" s="8">
        <v>2.9026504799999988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2.0376252000000004</v>
      </c>
      <c r="M36" s="8">
        <v>3.9648506400000003</v>
      </c>
      <c r="N36" s="8">
        <v>3.4192123200000011</v>
      </c>
      <c r="O36" s="8">
        <v>3.3844568399999999</v>
      </c>
      <c r="P36" s="8">
        <v>1.1435234400000001</v>
      </c>
      <c r="Q36" s="8">
        <v>1.1146741200000001</v>
      </c>
      <c r="R36" s="8">
        <v>1.04470884</v>
      </c>
      <c r="S36" s="8">
        <v>1.0592470800000002</v>
      </c>
      <c r="T36" s="8">
        <v>1.23983928</v>
      </c>
      <c r="U36" s="8">
        <v>1.4202043200000003</v>
      </c>
      <c r="V36" s="8">
        <v>1.4754042000000001</v>
      </c>
      <c r="W36" s="8">
        <v>0.93408192000000012</v>
      </c>
      <c r="X36" s="8">
        <v>0.7450848000000001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6.3430192799999983</v>
      </c>
      <c r="D43" s="8">
        <v>15.85728144</v>
      </c>
      <c r="E43" s="8">
        <v>9.5145289200000001</v>
      </c>
      <c r="F43" s="8">
        <v>15.85728144</v>
      </c>
      <c r="G43" s="8">
        <v>15.85728144</v>
      </c>
      <c r="H43" s="8">
        <v>20.180394</v>
      </c>
      <c r="I43" s="8">
        <v>21.597689879999997</v>
      </c>
      <c r="J43" s="8">
        <v>15.546506040000001</v>
      </c>
      <c r="K43" s="8">
        <v>9.108520200000001</v>
      </c>
      <c r="L43" s="8">
        <v>9.822103199999999</v>
      </c>
      <c r="M43" s="8">
        <v>10.044047519999998</v>
      </c>
      <c r="N43" s="8">
        <v>9.0799768800000002</v>
      </c>
      <c r="O43" s="8">
        <v>9.540671399999999</v>
      </c>
      <c r="P43" s="8">
        <v>1.2268292399999998</v>
      </c>
      <c r="Q43" s="8">
        <v>1.2748460399999999</v>
      </c>
      <c r="R43" s="8">
        <v>2.1375478800000001</v>
      </c>
      <c r="S43" s="8">
        <v>1.8841258799999998</v>
      </c>
      <c r="T43" s="8">
        <v>2.0983341599999998</v>
      </c>
      <c r="U43" s="8">
        <v>3.8152015200000005</v>
      </c>
      <c r="V43" s="8">
        <v>4.5367873199999984</v>
      </c>
      <c r="W43" s="8">
        <v>3.8992309199999999</v>
      </c>
      <c r="X43" s="8">
        <v>4.7907428400000009</v>
      </c>
    </row>
    <row r="44" spans="1:24" ht="11.25" customHeight="1" x14ac:dyDescent="0.2">
      <c r="A44" s="28" t="s">
        <v>74</v>
      </c>
      <c r="B44" s="7" t="s">
        <v>75</v>
      </c>
      <c r="C44" s="8">
        <v>73.858268880000026</v>
      </c>
      <c r="D44" s="8">
        <v>77.673965039999999</v>
      </c>
      <c r="E44" s="8">
        <v>41.736092399999997</v>
      </c>
      <c r="F44" s="8">
        <v>48.10413096000002</v>
      </c>
      <c r="G44" s="8">
        <v>51.209852400000003</v>
      </c>
      <c r="H44" s="8">
        <v>46.508916960000015</v>
      </c>
      <c r="I44" s="8">
        <v>46.918796399999991</v>
      </c>
      <c r="J44" s="8">
        <v>37.662932880000014</v>
      </c>
      <c r="K44" s="8">
        <v>31.212695520000004</v>
      </c>
      <c r="L44" s="8">
        <v>29.974976639999998</v>
      </c>
      <c r="M44" s="8">
        <v>29.937917520000003</v>
      </c>
      <c r="N44" s="8">
        <v>30.106216079999999</v>
      </c>
      <c r="O44" s="8">
        <v>20.190254400000001</v>
      </c>
      <c r="P44" s="8">
        <v>14.652005760000002</v>
      </c>
      <c r="Q44" s="8">
        <v>14.882719680000003</v>
      </c>
      <c r="R44" s="8">
        <v>11.870342640000001</v>
      </c>
      <c r="S44" s="8">
        <v>10.639032480000001</v>
      </c>
      <c r="T44" s="8">
        <v>8.2304683200000017</v>
      </c>
      <c r="U44" s="8">
        <v>4.432047840000001</v>
      </c>
      <c r="V44" s="8">
        <v>5.0589878400000012</v>
      </c>
      <c r="W44" s="8">
        <v>2.5785345600000005</v>
      </c>
      <c r="X44" s="8">
        <v>9.906766560000003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67.707089999999994</v>
      </c>
      <c r="D51" s="27">
        <v>75.230100000000007</v>
      </c>
      <c r="E51" s="27">
        <v>76.340880000000013</v>
      </c>
      <c r="F51" s="27">
        <v>83.106539999999995</v>
      </c>
      <c r="G51" s="27">
        <v>96.536880000000011</v>
      </c>
      <c r="H51" s="27">
        <v>91.865343240000016</v>
      </c>
      <c r="I51" s="27">
        <v>95.069034720000019</v>
      </c>
      <c r="J51" s="27">
        <v>99.978480360000006</v>
      </c>
      <c r="K51" s="27">
        <v>102.08108591999999</v>
      </c>
      <c r="L51" s="27">
        <v>103.39362396</v>
      </c>
      <c r="M51" s="27">
        <v>111.99005136000001</v>
      </c>
      <c r="N51" s="27">
        <v>110.44162404000001</v>
      </c>
      <c r="O51" s="27">
        <v>106.68092687999997</v>
      </c>
      <c r="P51" s="27">
        <v>95.222726280000003</v>
      </c>
      <c r="Q51" s="27">
        <v>93.959668440000002</v>
      </c>
      <c r="R51" s="27">
        <v>92.289661199999998</v>
      </c>
      <c r="S51" s="27">
        <v>92.381754960000009</v>
      </c>
      <c r="T51" s="27">
        <v>93.303298440000006</v>
      </c>
      <c r="U51" s="27">
        <v>90.552199320000014</v>
      </c>
      <c r="V51" s="27">
        <v>92.422954799999985</v>
      </c>
      <c r="W51" s="27">
        <v>86.319925560000016</v>
      </c>
      <c r="X51" s="27">
        <v>101.54932524000002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3.4321716000000002</v>
      </c>
      <c r="D52" s="27">
        <f t="shared" si="12"/>
        <v>4.2898284000000002</v>
      </c>
      <c r="E52" s="27">
        <f t="shared" si="12"/>
        <v>4.8617712000000006</v>
      </c>
      <c r="F52" s="27">
        <f t="shared" si="12"/>
        <v>5.1479999999999997</v>
      </c>
      <c r="G52" s="27">
        <f t="shared" si="12"/>
        <v>6.2918856000000005</v>
      </c>
      <c r="H52" s="27">
        <f t="shared" si="12"/>
        <v>13.699857600000003</v>
      </c>
      <c r="I52" s="27">
        <f t="shared" si="12"/>
        <v>11.684930400000001</v>
      </c>
      <c r="J52" s="27">
        <f t="shared" si="12"/>
        <v>19.244768400000002</v>
      </c>
      <c r="K52" s="27">
        <f t="shared" si="12"/>
        <v>16.389687599999998</v>
      </c>
      <c r="L52" s="27">
        <f t="shared" si="12"/>
        <v>8.9822304000000024</v>
      </c>
      <c r="M52" s="27">
        <f t="shared" si="12"/>
        <v>6.6589380000000027</v>
      </c>
      <c r="N52" s="27">
        <f t="shared" si="12"/>
        <v>7.2509580000000016</v>
      </c>
      <c r="O52" s="27">
        <f t="shared" si="12"/>
        <v>4.5446543999999998</v>
      </c>
      <c r="P52" s="27">
        <f t="shared" si="12"/>
        <v>7.0012800000000004</v>
      </c>
      <c r="Q52" s="27">
        <f t="shared" si="12"/>
        <v>6.9575220000000018</v>
      </c>
      <c r="R52" s="27">
        <f t="shared" si="12"/>
        <v>9.0517284000000018</v>
      </c>
      <c r="S52" s="27">
        <f t="shared" si="12"/>
        <v>12.411828000000003</v>
      </c>
      <c r="T52" s="27">
        <f t="shared" si="12"/>
        <v>11.976821999999997</v>
      </c>
      <c r="U52" s="27">
        <f t="shared" si="12"/>
        <v>13.020321600000001</v>
      </c>
      <c r="V52" s="27">
        <f t="shared" si="12"/>
        <v>14.325854399999999</v>
      </c>
      <c r="W52" s="27">
        <f t="shared" si="12"/>
        <v>14.195095199999999</v>
      </c>
      <c r="X52" s="27">
        <f t="shared" si="12"/>
        <v>9.2303640000000016</v>
      </c>
    </row>
    <row r="53" spans="1:24" ht="11.25" customHeight="1" x14ac:dyDescent="0.2">
      <c r="A53" s="29" t="s">
        <v>116</v>
      </c>
      <c r="B53" s="7" t="s">
        <v>117</v>
      </c>
      <c r="C53" s="8">
        <v>3.4321716000000002</v>
      </c>
      <c r="D53" s="8">
        <v>4.2898284000000002</v>
      </c>
      <c r="E53" s="8">
        <v>4.8617712000000006</v>
      </c>
      <c r="F53" s="8">
        <v>5.1479999999999997</v>
      </c>
      <c r="G53" s="8">
        <v>6.2918856000000005</v>
      </c>
      <c r="H53" s="8">
        <v>13.699857600000003</v>
      </c>
      <c r="I53" s="8">
        <v>11.684930400000001</v>
      </c>
      <c r="J53" s="8">
        <v>19.244768400000002</v>
      </c>
      <c r="K53" s="8">
        <v>16.389687599999998</v>
      </c>
      <c r="L53" s="8">
        <v>8.9822304000000024</v>
      </c>
      <c r="M53" s="8">
        <v>6.6589380000000027</v>
      </c>
      <c r="N53" s="8">
        <v>7.2509580000000016</v>
      </c>
      <c r="O53" s="8">
        <v>4.5446543999999998</v>
      </c>
      <c r="P53" s="8">
        <v>7.0012800000000004</v>
      </c>
      <c r="Q53" s="8">
        <v>6.9575220000000018</v>
      </c>
      <c r="R53" s="8">
        <v>9.0517284000000018</v>
      </c>
      <c r="S53" s="8">
        <v>12.411828000000003</v>
      </c>
      <c r="T53" s="8">
        <v>11.976821999999997</v>
      </c>
      <c r="U53" s="8">
        <v>13.020321600000001</v>
      </c>
      <c r="V53" s="8">
        <v>14.325854399999999</v>
      </c>
      <c r="W53" s="8">
        <v>14.195095199999999</v>
      </c>
      <c r="X53" s="8">
        <v>9.2303640000000016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66.863865599999983</v>
      </c>
      <c r="D61" s="49">
        <f t="shared" si="13"/>
        <v>92.960179199999985</v>
      </c>
      <c r="E61" s="49">
        <f t="shared" si="13"/>
        <v>79.407820799999996</v>
      </c>
      <c r="F61" s="49">
        <f t="shared" si="13"/>
        <v>109.64782080000001</v>
      </c>
      <c r="G61" s="49">
        <f t="shared" si="13"/>
        <v>129.24817920000001</v>
      </c>
      <c r="H61" s="49">
        <f t="shared" si="13"/>
        <v>57.098764799999969</v>
      </c>
      <c r="I61" s="49">
        <f t="shared" si="13"/>
        <v>182.18914559999999</v>
      </c>
      <c r="J61" s="49">
        <f t="shared" si="13"/>
        <v>181.01220479999998</v>
      </c>
      <c r="K61" s="49">
        <f t="shared" si="13"/>
        <v>175.98110543999996</v>
      </c>
      <c r="L61" s="49">
        <f t="shared" si="13"/>
        <v>213.53334407999998</v>
      </c>
      <c r="M61" s="49">
        <f t="shared" si="13"/>
        <v>223.82429328000001</v>
      </c>
      <c r="N61" s="49">
        <f t="shared" si="13"/>
        <v>186.29581823999999</v>
      </c>
      <c r="O61" s="49">
        <f t="shared" si="13"/>
        <v>184.10506128</v>
      </c>
      <c r="P61" s="49">
        <f t="shared" si="13"/>
        <v>27.748244159999999</v>
      </c>
      <c r="Q61" s="49">
        <f t="shared" si="13"/>
        <v>26.33149512</v>
      </c>
      <c r="R61" s="49">
        <f t="shared" si="13"/>
        <v>34.459249679999992</v>
      </c>
      <c r="S61" s="49">
        <f t="shared" si="13"/>
        <v>34.287423839999988</v>
      </c>
      <c r="T61" s="49">
        <f t="shared" si="13"/>
        <v>39.746051279999996</v>
      </c>
      <c r="U61" s="49">
        <f t="shared" si="13"/>
        <v>40.89173903999999</v>
      </c>
      <c r="V61" s="49">
        <f t="shared" si="13"/>
        <v>34.805669039999998</v>
      </c>
      <c r="W61" s="49">
        <f t="shared" si="13"/>
        <v>36.284604479999999</v>
      </c>
      <c r="X61" s="49">
        <f t="shared" si="13"/>
        <v>23.549662079999997</v>
      </c>
    </row>
    <row r="62" spans="1:24" ht="11.25" customHeight="1" x14ac:dyDescent="0.2">
      <c r="A62" s="50" t="s">
        <v>92</v>
      </c>
      <c r="B62" s="51" t="s">
        <v>93</v>
      </c>
      <c r="C62" s="52">
        <v>66.863865599999983</v>
      </c>
      <c r="D62" s="52">
        <v>92.960179199999985</v>
      </c>
      <c r="E62" s="52">
        <v>79.407820799999996</v>
      </c>
      <c r="F62" s="52">
        <v>109.64782080000001</v>
      </c>
      <c r="G62" s="52">
        <v>129.24817920000001</v>
      </c>
      <c r="H62" s="52">
        <v>57.098764799999969</v>
      </c>
      <c r="I62" s="52">
        <v>182.18914559999999</v>
      </c>
      <c r="J62" s="52">
        <v>181.01220479999998</v>
      </c>
      <c r="K62" s="52">
        <v>175.65206399999997</v>
      </c>
      <c r="L62" s="52">
        <v>211.88361599999999</v>
      </c>
      <c r="M62" s="52">
        <v>222.35834880000002</v>
      </c>
      <c r="N62" s="52">
        <v>185.3554752</v>
      </c>
      <c r="O62" s="52">
        <v>182.6548416</v>
      </c>
      <c r="P62" s="52">
        <v>26.491046399999998</v>
      </c>
      <c r="Q62" s="52">
        <v>25.997932800000001</v>
      </c>
      <c r="R62" s="52">
        <v>34.061932799999994</v>
      </c>
      <c r="S62" s="52">
        <v>34.036531199999992</v>
      </c>
      <c r="T62" s="52">
        <v>39.4599744</v>
      </c>
      <c r="U62" s="52">
        <v>40.699814399999994</v>
      </c>
      <c r="V62" s="52">
        <v>34.593753599999999</v>
      </c>
      <c r="W62" s="52">
        <v>36.2371968</v>
      </c>
      <c r="X62" s="52">
        <v>23.499705599999999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0.32904143999999991</v>
      </c>
      <c r="L64" s="52">
        <v>1.6497280800000003</v>
      </c>
      <c r="M64" s="52">
        <v>1.4659444800000001</v>
      </c>
      <c r="N64" s="52">
        <v>0.94034304000000002</v>
      </c>
      <c r="O64" s="52">
        <v>1.45021968</v>
      </c>
      <c r="P64" s="52">
        <v>1.2571977599999999</v>
      </c>
      <c r="Q64" s="52">
        <v>0.33356232000000002</v>
      </c>
      <c r="R64" s="52">
        <v>0.33945912000000011</v>
      </c>
      <c r="S64" s="52">
        <v>0.19813248000000003</v>
      </c>
      <c r="T64" s="52">
        <v>0.23331672000000012</v>
      </c>
      <c r="U64" s="52">
        <v>0.13916448000000001</v>
      </c>
      <c r="V64" s="52">
        <v>0.15941016000000002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5.7857760000000015E-2</v>
      </c>
      <c r="S69" s="52">
        <v>5.2760159999999987E-2</v>
      </c>
      <c r="T69" s="52">
        <v>5.2760159999999987E-2</v>
      </c>
      <c r="U69" s="52">
        <v>5.2760159999999987E-2</v>
      </c>
      <c r="V69" s="52">
        <v>5.2505280000000008E-2</v>
      </c>
      <c r="W69" s="52">
        <v>4.7407680000000008E-2</v>
      </c>
      <c r="X69" s="52">
        <v>4.9956479999999991E-2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18492.226844962417</v>
      </c>
      <c r="D2" s="21">
        <f t="shared" ref="D2:X2" si="0">SUM(D3,D17,D22,D25,D26,D51,D52)</f>
        <v>19992.548161628132</v>
      </c>
      <c r="E2" s="21">
        <f t="shared" si="0"/>
        <v>21881.58085689065</v>
      </c>
      <c r="F2" s="21">
        <f t="shared" si="0"/>
        <v>23449.077805290643</v>
      </c>
      <c r="G2" s="21">
        <f t="shared" si="0"/>
        <v>23795.969919480001</v>
      </c>
      <c r="H2" s="21">
        <f t="shared" si="0"/>
        <v>24486.242919060078</v>
      </c>
      <c r="I2" s="21">
        <f t="shared" si="0"/>
        <v>23430.786866913742</v>
      </c>
      <c r="J2" s="21">
        <f t="shared" si="0"/>
        <v>23627.645504082204</v>
      </c>
      <c r="K2" s="21">
        <f t="shared" si="0"/>
        <v>22590.535812680024</v>
      </c>
      <c r="L2" s="21">
        <f t="shared" si="0"/>
        <v>21617.619362686331</v>
      </c>
      <c r="M2" s="21">
        <f t="shared" si="0"/>
        <v>22472.330785370919</v>
      </c>
      <c r="N2" s="21">
        <f t="shared" si="0"/>
        <v>21574.71578597408</v>
      </c>
      <c r="O2" s="21">
        <f t="shared" si="0"/>
        <v>21402.640446795256</v>
      </c>
      <c r="P2" s="21">
        <f t="shared" si="0"/>
        <v>22875.690177648477</v>
      </c>
      <c r="Q2" s="21">
        <f t="shared" si="0"/>
        <v>22420.468044710789</v>
      </c>
      <c r="R2" s="21">
        <f t="shared" si="0"/>
        <v>22914.134523852405</v>
      </c>
      <c r="S2" s="21">
        <f t="shared" si="0"/>
        <v>23675.942802415131</v>
      </c>
      <c r="T2" s="21">
        <f t="shared" si="0"/>
        <v>24235.289921870415</v>
      </c>
      <c r="U2" s="21">
        <f t="shared" si="0"/>
        <v>24522.58035559726</v>
      </c>
      <c r="V2" s="21">
        <f t="shared" si="0"/>
        <v>24555.201866049883</v>
      </c>
      <c r="W2" s="21">
        <f t="shared" si="0"/>
        <v>21447.767002391633</v>
      </c>
      <c r="X2" s="21">
        <f t="shared" si="0"/>
        <v>22215.284595549965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2.6082214424139756</v>
      </c>
      <c r="D3" s="24">
        <f t="shared" si="1"/>
        <v>2.6085569481307775</v>
      </c>
      <c r="E3" s="24">
        <f t="shared" si="1"/>
        <v>2.5629281706457885</v>
      </c>
      <c r="F3" s="24">
        <f t="shared" si="1"/>
        <v>2.5629281706457885</v>
      </c>
      <c r="G3" s="24">
        <f t="shared" si="1"/>
        <v>0</v>
      </c>
      <c r="H3" s="24">
        <f t="shared" si="1"/>
        <v>0.92790678008119842</v>
      </c>
      <c r="I3" s="24">
        <f t="shared" si="1"/>
        <v>0.8148023137381768</v>
      </c>
      <c r="J3" s="24">
        <f t="shared" si="1"/>
        <v>0.68051608220571835</v>
      </c>
      <c r="K3" s="24">
        <f t="shared" si="1"/>
        <v>0.54763796002573839</v>
      </c>
      <c r="L3" s="24">
        <f t="shared" si="1"/>
        <v>0.59063152633152227</v>
      </c>
      <c r="M3" s="24">
        <f t="shared" si="1"/>
        <v>0.41668073091975327</v>
      </c>
      <c r="N3" s="24">
        <f t="shared" si="1"/>
        <v>0.42521477407654285</v>
      </c>
      <c r="O3" s="24">
        <f t="shared" si="1"/>
        <v>0.44374027525882304</v>
      </c>
      <c r="P3" s="24">
        <f t="shared" si="1"/>
        <v>0.44756920848065529</v>
      </c>
      <c r="Q3" s="24">
        <f t="shared" si="1"/>
        <v>0.45235763078428393</v>
      </c>
      <c r="R3" s="24">
        <f t="shared" si="1"/>
        <v>0.44100841240699301</v>
      </c>
      <c r="S3" s="24">
        <f t="shared" si="1"/>
        <v>0.44068121513511155</v>
      </c>
      <c r="T3" s="24">
        <f t="shared" si="1"/>
        <v>0.42159959041539447</v>
      </c>
      <c r="U3" s="24">
        <f t="shared" si="1"/>
        <v>0.40155067725794813</v>
      </c>
      <c r="V3" s="24">
        <f t="shared" si="1"/>
        <v>0.3971377298873987</v>
      </c>
      <c r="W3" s="24">
        <f t="shared" ref="W3:X3" si="2">SUM(W4,W8,W11)</f>
        <v>0.36139399163750596</v>
      </c>
      <c r="X3" s="24">
        <f t="shared" si="2"/>
        <v>0.35365950996509221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2.6082214424139756</v>
      </c>
      <c r="D4" s="19">
        <f t="shared" si="3"/>
        <v>2.6085569481307775</v>
      </c>
      <c r="E4" s="19">
        <f t="shared" si="3"/>
        <v>2.5629281706457885</v>
      </c>
      <c r="F4" s="19">
        <f t="shared" si="3"/>
        <v>2.5629281706457885</v>
      </c>
      <c r="G4" s="19">
        <f t="shared" si="3"/>
        <v>0</v>
      </c>
      <c r="H4" s="19">
        <f t="shared" si="3"/>
        <v>0.92790678008119842</v>
      </c>
      <c r="I4" s="19">
        <f t="shared" si="3"/>
        <v>0.8148023137381768</v>
      </c>
      <c r="J4" s="19">
        <f t="shared" si="3"/>
        <v>0.68051608220571835</v>
      </c>
      <c r="K4" s="19">
        <f t="shared" si="3"/>
        <v>0.54763796002573839</v>
      </c>
      <c r="L4" s="19">
        <f t="shared" si="3"/>
        <v>0.59063152633152227</v>
      </c>
      <c r="M4" s="19">
        <f t="shared" si="3"/>
        <v>0.41668073091975327</v>
      </c>
      <c r="N4" s="19">
        <f t="shared" si="3"/>
        <v>0.42521477407654285</v>
      </c>
      <c r="O4" s="19">
        <f t="shared" si="3"/>
        <v>0.44374027525882304</v>
      </c>
      <c r="P4" s="19">
        <f t="shared" si="3"/>
        <v>0.44756920848065529</v>
      </c>
      <c r="Q4" s="19">
        <f t="shared" si="3"/>
        <v>0.45235763078428393</v>
      </c>
      <c r="R4" s="19">
        <f t="shared" si="3"/>
        <v>0.44100841240699301</v>
      </c>
      <c r="S4" s="19">
        <f t="shared" si="3"/>
        <v>0.44068121513511155</v>
      </c>
      <c r="T4" s="19">
        <f t="shared" si="3"/>
        <v>0.42159959041539447</v>
      </c>
      <c r="U4" s="19">
        <f t="shared" si="3"/>
        <v>0.40155067725794813</v>
      </c>
      <c r="V4" s="19">
        <f t="shared" si="3"/>
        <v>0.3971377298873987</v>
      </c>
      <c r="W4" s="19">
        <f t="shared" ref="W4:X4" si="4">SUM(W5:W7)</f>
        <v>0.36139399163750596</v>
      </c>
      <c r="X4" s="19">
        <f t="shared" si="4"/>
        <v>0.35365950996509221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2.6082214424139756</v>
      </c>
      <c r="D7" s="8">
        <f>FC_TRA_RAIL_E!D7+FC_TRA_ROAD_E!D7+FC_TRA_DAVI_E!D7+FC_TRA_DNAVI_E!D7+FC_TRA_PIPE_E!D7</f>
        <v>2.6085569481307775</v>
      </c>
      <c r="E7" s="8">
        <f>FC_TRA_RAIL_E!E7+FC_TRA_ROAD_E!E7+FC_TRA_DAVI_E!E7+FC_TRA_DNAVI_E!E7+FC_TRA_PIPE_E!E7</f>
        <v>2.5629281706457885</v>
      </c>
      <c r="F7" s="8">
        <f>FC_TRA_RAIL_E!F7+FC_TRA_ROAD_E!F7+FC_TRA_DAVI_E!F7+FC_TRA_DNAVI_E!F7+FC_TRA_PIPE_E!F7</f>
        <v>2.5629281706457885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0.92790678008119842</v>
      </c>
      <c r="I7" s="8">
        <f>FC_TRA_RAIL_E!I7+FC_TRA_ROAD_E!I7+FC_TRA_DAVI_E!I7+FC_TRA_DNAVI_E!I7+FC_TRA_PIPE_E!I7</f>
        <v>0.8148023137381768</v>
      </c>
      <c r="J7" s="8">
        <f>FC_TRA_RAIL_E!J7+FC_TRA_ROAD_E!J7+FC_TRA_DAVI_E!J7+FC_TRA_DNAVI_E!J7+FC_TRA_PIPE_E!J7</f>
        <v>0.68051608220571835</v>
      </c>
      <c r="K7" s="8">
        <f>FC_TRA_RAIL_E!K7+FC_TRA_ROAD_E!K7+FC_TRA_DAVI_E!K7+FC_TRA_DNAVI_E!K7+FC_TRA_PIPE_E!K7</f>
        <v>0.54763796002573839</v>
      </c>
      <c r="L7" s="8">
        <f>FC_TRA_RAIL_E!L7+FC_TRA_ROAD_E!L7+FC_TRA_DAVI_E!L7+FC_TRA_DNAVI_E!L7+FC_TRA_PIPE_E!L7</f>
        <v>0.59063152633152227</v>
      </c>
      <c r="M7" s="8">
        <f>FC_TRA_RAIL_E!M7+FC_TRA_ROAD_E!M7+FC_TRA_DAVI_E!M7+FC_TRA_DNAVI_E!M7+FC_TRA_PIPE_E!M7</f>
        <v>0.41668073091975327</v>
      </c>
      <c r="N7" s="8">
        <f>FC_TRA_RAIL_E!N7+FC_TRA_ROAD_E!N7+FC_TRA_DAVI_E!N7+FC_TRA_DNAVI_E!N7+FC_TRA_PIPE_E!N7</f>
        <v>0.42521477407654285</v>
      </c>
      <c r="O7" s="8">
        <f>FC_TRA_RAIL_E!O7+FC_TRA_ROAD_E!O7+FC_TRA_DAVI_E!O7+FC_TRA_DNAVI_E!O7+FC_TRA_PIPE_E!O7</f>
        <v>0.44374027525882304</v>
      </c>
      <c r="P7" s="8">
        <f>FC_TRA_RAIL_E!P7+FC_TRA_ROAD_E!P7+FC_TRA_DAVI_E!P7+FC_TRA_DNAVI_E!P7+FC_TRA_PIPE_E!P7</f>
        <v>0.44756920848065529</v>
      </c>
      <c r="Q7" s="8">
        <f>FC_TRA_RAIL_E!Q7+FC_TRA_ROAD_E!Q7+FC_TRA_DAVI_E!Q7+FC_TRA_DNAVI_E!Q7+FC_TRA_PIPE_E!Q7</f>
        <v>0.45235763078428393</v>
      </c>
      <c r="R7" s="8">
        <f>FC_TRA_RAIL_E!R7+FC_TRA_ROAD_E!R7+FC_TRA_DAVI_E!R7+FC_TRA_DNAVI_E!R7+FC_TRA_PIPE_E!R7</f>
        <v>0.44100841240699301</v>
      </c>
      <c r="S7" s="8">
        <f>FC_TRA_RAIL_E!S7+FC_TRA_ROAD_E!S7+FC_TRA_DAVI_E!S7+FC_TRA_DNAVI_E!S7+FC_TRA_PIPE_E!S7</f>
        <v>0.44068121513511155</v>
      </c>
      <c r="T7" s="8">
        <f>FC_TRA_RAIL_E!T7+FC_TRA_ROAD_E!T7+FC_TRA_DAVI_E!T7+FC_TRA_DNAVI_E!T7+FC_TRA_PIPE_E!T7</f>
        <v>0.42159959041539447</v>
      </c>
      <c r="U7" s="8">
        <f>FC_TRA_RAIL_E!U7+FC_TRA_ROAD_E!U7+FC_TRA_DAVI_E!U7+FC_TRA_DNAVI_E!U7+FC_TRA_PIPE_E!U7</f>
        <v>0.40155067725794813</v>
      </c>
      <c r="V7" s="8">
        <f>FC_TRA_RAIL_E!V7+FC_TRA_ROAD_E!V7+FC_TRA_DAVI_E!V7+FC_TRA_DNAVI_E!V7+FC_TRA_PIPE_E!V7</f>
        <v>0.3971377298873987</v>
      </c>
      <c r="W7" s="8">
        <f>FC_TRA_RAIL_E!W7+FC_TRA_ROAD_E!W7+FC_TRA_DAVI_E!W7+FC_TRA_DNAVI_E!W7+FC_TRA_PIPE_E!W7</f>
        <v>0.36139399163750596</v>
      </c>
      <c r="X7" s="8">
        <f>FC_TRA_RAIL_E!X7+FC_TRA_ROAD_E!X7+FC_TRA_DAVI_E!X7+FC_TRA_DNAVI_E!X7+FC_TRA_PIPE_E!X7</f>
        <v>0.35365950996509221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18147.397403520004</v>
      </c>
      <c r="D26" s="27">
        <f t="shared" si="13"/>
        <v>19486.806754680001</v>
      </c>
      <c r="E26" s="27">
        <f t="shared" si="13"/>
        <v>21598.495488720004</v>
      </c>
      <c r="F26" s="27">
        <f t="shared" si="13"/>
        <v>23070.616827119997</v>
      </c>
      <c r="G26" s="27">
        <f t="shared" si="13"/>
        <v>23418.809619480002</v>
      </c>
      <c r="H26" s="27">
        <f t="shared" si="13"/>
        <v>24121.342094399995</v>
      </c>
      <c r="I26" s="27">
        <f t="shared" si="13"/>
        <v>22957.316190360005</v>
      </c>
      <c r="J26" s="27">
        <f t="shared" si="13"/>
        <v>23128.973029799999</v>
      </c>
      <c r="K26" s="27">
        <f t="shared" si="13"/>
        <v>22111.652175479998</v>
      </c>
      <c r="L26" s="27">
        <f t="shared" si="13"/>
        <v>21157.340102639999</v>
      </c>
      <c r="M26" s="27">
        <f t="shared" si="13"/>
        <v>21981.800808</v>
      </c>
      <c r="N26" s="27">
        <f t="shared" si="13"/>
        <v>20971.462994640002</v>
      </c>
      <c r="O26" s="27">
        <f t="shared" si="13"/>
        <v>20908.526490359996</v>
      </c>
      <c r="P26" s="27">
        <f t="shared" si="13"/>
        <v>22224.340473479995</v>
      </c>
      <c r="Q26" s="27">
        <f t="shared" si="13"/>
        <v>21869.456166360007</v>
      </c>
      <c r="R26" s="27">
        <f t="shared" si="13"/>
        <v>22280.095313279999</v>
      </c>
      <c r="S26" s="27">
        <f t="shared" si="13"/>
        <v>23066.510927399995</v>
      </c>
      <c r="T26" s="27">
        <f t="shared" si="13"/>
        <v>23552.29784952</v>
      </c>
      <c r="U26" s="27">
        <f t="shared" si="13"/>
        <v>23888.189608200002</v>
      </c>
      <c r="V26" s="27">
        <f t="shared" si="13"/>
        <v>23965.079508719995</v>
      </c>
      <c r="W26" s="27">
        <f t="shared" ref="W26:X26" si="14">SUM(W27,W33)</f>
        <v>20925.594083879998</v>
      </c>
      <c r="X26" s="27">
        <f t="shared" si="14"/>
        <v>21793.954808160001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18147.397403520004</v>
      </c>
      <c r="D33" s="19">
        <f t="shared" si="17"/>
        <v>19486.806754680001</v>
      </c>
      <c r="E33" s="19">
        <f t="shared" si="17"/>
        <v>21598.495488720004</v>
      </c>
      <c r="F33" s="19">
        <f t="shared" si="17"/>
        <v>23070.616827119997</v>
      </c>
      <c r="G33" s="19">
        <f t="shared" si="17"/>
        <v>23418.809619480002</v>
      </c>
      <c r="H33" s="19">
        <f t="shared" si="17"/>
        <v>24121.342094399995</v>
      </c>
      <c r="I33" s="19">
        <f t="shared" si="17"/>
        <v>22957.316190360005</v>
      </c>
      <c r="J33" s="19">
        <f t="shared" si="17"/>
        <v>23128.973029799999</v>
      </c>
      <c r="K33" s="19">
        <f t="shared" si="17"/>
        <v>22111.652175479998</v>
      </c>
      <c r="L33" s="19">
        <f t="shared" si="17"/>
        <v>21157.340102639999</v>
      </c>
      <c r="M33" s="19">
        <f t="shared" si="17"/>
        <v>21981.800808</v>
      </c>
      <c r="N33" s="19">
        <f t="shared" si="17"/>
        <v>20971.462994640002</v>
      </c>
      <c r="O33" s="19">
        <f t="shared" si="17"/>
        <v>20908.526490359996</v>
      </c>
      <c r="P33" s="19">
        <f t="shared" si="17"/>
        <v>22224.340473479995</v>
      </c>
      <c r="Q33" s="19">
        <f t="shared" si="17"/>
        <v>21869.456166360007</v>
      </c>
      <c r="R33" s="19">
        <f t="shared" si="17"/>
        <v>22280.095313279999</v>
      </c>
      <c r="S33" s="19">
        <f t="shared" si="17"/>
        <v>23066.510927399995</v>
      </c>
      <c r="T33" s="19">
        <f t="shared" si="17"/>
        <v>23552.29784952</v>
      </c>
      <c r="U33" s="19">
        <f t="shared" si="17"/>
        <v>23888.189608200002</v>
      </c>
      <c r="V33" s="19">
        <f t="shared" si="17"/>
        <v>23965.079508719995</v>
      </c>
      <c r="W33" s="19">
        <f t="shared" ref="W33:X33" si="18">SUM(W34:W50)</f>
        <v>20925.594083879998</v>
      </c>
      <c r="X33" s="19">
        <f t="shared" si="18"/>
        <v>21793.954808160001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43.539075719999992</v>
      </c>
      <c r="D36" s="8">
        <f>FC_TRA_RAIL_E!D36+FC_TRA_ROAD_E!D36+FC_TRA_DAVI_E!D36+FC_TRA_DNAVI_E!D36+FC_TRA_PIPE_E!D36</f>
        <v>46.441499040000004</v>
      </c>
      <c r="E36" s="8">
        <f>FC_TRA_RAIL_E!E36+FC_TRA_ROAD_E!E36+FC_TRA_DAVI_E!E36+FC_TRA_DNAVI_E!E36+FC_TRA_PIPE_E!E36</f>
        <v>60.954524280000001</v>
      </c>
      <c r="F36" s="8">
        <f>FC_TRA_RAIL_E!F36+FC_TRA_ROAD_E!F36+FC_TRA_DAVI_E!F36+FC_TRA_DNAVI_E!F36+FC_TRA_PIPE_E!F36</f>
        <v>72.56489904</v>
      </c>
      <c r="G36" s="8">
        <f>FC_TRA_RAIL_E!G36+FC_TRA_ROAD_E!G36+FC_TRA_DAVI_E!G36+FC_TRA_DNAVI_E!G36+FC_TRA_PIPE_E!G36</f>
        <v>60.954524279999994</v>
      </c>
      <c r="H36" s="8">
        <f>FC_TRA_RAIL_E!H36+FC_TRA_ROAD_E!H36+FC_TRA_DAVI_E!H36+FC_TRA_DNAVI_E!H36+FC_TRA_PIPE_E!H36</f>
        <v>58.641126839999998</v>
      </c>
      <c r="I36" s="8">
        <f>FC_TRA_RAIL_E!I36+FC_TRA_ROAD_E!I36+FC_TRA_DAVI_E!I36+FC_TRA_DNAVI_E!I36+FC_TRA_PIPE_E!I36</f>
        <v>59.68901592000001</v>
      </c>
      <c r="J36" s="8">
        <f>FC_TRA_RAIL_E!J36+FC_TRA_ROAD_E!J36+FC_TRA_DAVI_E!J36+FC_TRA_DNAVI_E!J36+FC_TRA_PIPE_E!J36</f>
        <v>58.107073679999985</v>
      </c>
      <c r="K36" s="8">
        <f>FC_TRA_RAIL_E!K36+FC_TRA_ROAD_E!K36+FC_TRA_DAVI_E!K36+FC_TRA_DNAVI_E!K36+FC_TRA_PIPE_E!K36</f>
        <v>63.067793760000022</v>
      </c>
      <c r="L36" s="8">
        <f>FC_TRA_RAIL_E!L36+FC_TRA_ROAD_E!L36+FC_TRA_DAVI_E!L36+FC_TRA_DNAVI_E!L36+FC_TRA_PIPE_E!L36</f>
        <v>59.488887959999992</v>
      </c>
      <c r="M36" s="8">
        <f>FC_TRA_RAIL_E!M36+FC_TRA_ROAD_E!M36+FC_TRA_DAVI_E!M36+FC_TRA_DNAVI_E!M36+FC_TRA_PIPE_E!M36</f>
        <v>55.970861039999996</v>
      </c>
      <c r="N36" s="8">
        <f>FC_TRA_RAIL_E!N36+FC_TRA_ROAD_E!N36+FC_TRA_DAVI_E!N36+FC_TRA_DNAVI_E!N36+FC_TRA_PIPE_E!N36</f>
        <v>53.764910279999995</v>
      </c>
      <c r="O36" s="8">
        <f>FC_TRA_RAIL_E!O36+FC_TRA_ROAD_E!O36+FC_TRA_DAVI_E!O36+FC_TRA_DNAVI_E!O36+FC_TRA_PIPE_E!O36</f>
        <v>56.75706180000001</v>
      </c>
      <c r="P36" s="8">
        <f>FC_TRA_RAIL_E!P36+FC_TRA_ROAD_E!P36+FC_TRA_DAVI_E!P36+FC_TRA_DNAVI_E!P36+FC_TRA_PIPE_E!P36</f>
        <v>53.085701880000016</v>
      </c>
      <c r="Q36" s="8">
        <f>FC_TRA_RAIL_E!Q36+FC_TRA_ROAD_E!Q36+FC_TRA_DAVI_E!Q36+FC_TRA_DNAVI_E!Q36+FC_TRA_PIPE_E!Q36</f>
        <v>46.673429400000011</v>
      </c>
      <c r="R36" s="8">
        <f>FC_TRA_RAIL_E!R36+FC_TRA_ROAD_E!R36+FC_TRA_DAVI_E!R36+FC_TRA_DNAVI_E!R36+FC_TRA_PIPE_E!R36</f>
        <v>35.509878359999988</v>
      </c>
      <c r="S36" s="8">
        <f>FC_TRA_RAIL_E!S36+FC_TRA_ROAD_E!S36+FC_TRA_DAVI_E!S36+FC_TRA_DNAVI_E!S36+FC_TRA_PIPE_E!S36</f>
        <v>32.20401888</v>
      </c>
      <c r="T36" s="8">
        <f>FC_TRA_RAIL_E!T36+FC_TRA_ROAD_E!T36+FC_TRA_DAVI_E!T36+FC_TRA_DNAVI_E!T36+FC_TRA_PIPE_E!T36</f>
        <v>30.658649400000012</v>
      </c>
      <c r="U36" s="8">
        <f>FC_TRA_RAIL_E!U36+FC_TRA_ROAD_E!U36+FC_TRA_DAVI_E!U36+FC_TRA_DNAVI_E!U36+FC_TRA_PIPE_E!U36</f>
        <v>21.733078680000002</v>
      </c>
      <c r="V36" s="8">
        <f>FC_TRA_RAIL_E!V36+FC_TRA_ROAD_E!V36+FC_TRA_DAVI_E!V36+FC_TRA_DNAVI_E!V36+FC_TRA_PIPE_E!V36</f>
        <v>13.87856736</v>
      </c>
      <c r="W36" s="8">
        <f>FC_TRA_RAIL_E!W36+FC_TRA_ROAD_E!W36+FC_TRA_DAVI_E!W36+FC_TRA_DNAVI_E!W36+FC_TRA_PIPE_E!W36</f>
        <v>8.0698589999999992</v>
      </c>
      <c r="X36" s="8">
        <f>FC_TRA_RAIL_E!X36+FC_TRA_ROAD_E!X36+FC_TRA_DAVI_E!X36+FC_TRA_DNAVI_E!X36+FC_TRA_PIPE_E!X36</f>
        <v>6.6264843600000001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5848.2684968400008</v>
      </c>
      <c r="D37" s="8">
        <f>FC_TRA_RAIL_E!D37+FC_TRA_ROAD_E!D37+FC_TRA_DAVI_E!D37+FC_TRA_DNAVI_E!D37+FC_TRA_PIPE_E!D37</f>
        <v>5874.8381168400001</v>
      </c>
      <c r="E37" s="8">
        <f>FC_TRA_RAIL_E!E37+FC_TRA_ROAD_E!E37+FC_TRA_DAVI_E!E37+FC_TRA_DNAVI_E!E37+FC_TRA_PIPE_E!E37</f>
        <v>6332.4261000000015</v>
      </c>
      <c r="F37" s="8">
        <f>FC_TRA_RAIL_E!F37+FC_TRA_ROAD_E!F37+FC_TRA_DAVI_E!F37+FC_TRA_DNAVI_E!F37+FC_TRA_PIPE_E!F37</f>
        <v>6482.9872800000003</v>
      </c>
      <c r="G37" s="8">
        <f>FC_TRA_RAIL_E!G37+FC_TRA_ROAD_E!G37+FC_TRA_DAVI_E!G37+FC_TRA_DNAVI_E!G37+FC_TRA_PIPE_E!G37</f>
        <v>6376.7087999999994</v>
      </c>
      <c r="H37" s="8">
        <f>FC_TRA_RAIL_E!H37+FC_TRA_ROAD_E!H37+FC_TRA_DAVI_E!H37+FC_TRA_DNAVI_E!H37+FC_TRA_PIPE_E!H37</f>
        <v>6201.1315119599985</v>
      </c>
      <c r="I37" s="8">
        <f>FC_TRA_RAIL_E!I37+FC_TRA_ROAD_E!I37+FC_TRA_DAVI_E!I37+FC_TRA_DNAVI_E!I37+FC_TRA_PIPE_E!I37</f>
        <v>5961.2632279200016</v>
      </c>
      <c r="J37" s="8">
        <f>FC_TRA_RAIL_E!J37+FC_TRA_ROAD_E!J37+FC_TRA_DAVI_E!J37+FC_TRA_DNAVI_E!J37+FC_TRA_PIPE_E!J37</f>
        <v>5822.3557576800004</v>
      </c>
      <c r="K37" s="8">
        <f>FC_TRA_RAIL_E!K37+FC_TRA_ROAD_E!K37+FC_TRA_DAVI_E!K37+FC_TRA_DNAVI_E!K37+FC_TRA_PIPE_E!K37</f>
        <v>5442.7357630799997</v>
      </c>
      <c r="L37" s="8">
        <f>FC_TRA_RAIL_E!L37+FC_TRA_ROAD_E!L37+FC_TRA_DAVI_E!L37+FC_TRA_DNAVI_E!L37+FC_TRA_PIPE_E!L37</f>
        <v>5157.0065685599984</v>
      </c>
      <c r="M37" s="8">
        <f>FC_TRA_RAIL_E!M37+FC_TRA_ROAD_E!M37+FC_TRA_DAVI_E!M37+FC_TRA_DNAVI_E!M37+FC_TRA_PIPE_E!M37</f>
        <v>5125.7601964799996</v>
      </c>
      <c r="N37" s="8">
        <f>FC_TRA_RAIL_E!N37+FC_TRA_ROAD_E!N37+FC_TRA_DAVI_E!N37+FC_TRA_DNAVI_E!N37+FC_TRA_PIPE_E!N37</f>
        <v>4743.1382090400002</v>
      </c>
      <c r="O37" s="8">
        <f>FC_TRA_RAIL_E!O37+FC_TRA_ROAD_E!O37+FC_TRA_DAVI_E!O37+FC_TRA_DNAVI_E!O37+FC_TRA_PIPE_E!O37</f>
        <v>4608.1358492399995</v>
      </c>
      <c r="P37" s="8">
        <f>FC_TRA_RAIL_E!P37+FC_TRA_ROAD_E!P37+FC_TRA_DAVI_E!P37+FC_TRA_DNAVI_E!P37+FC_TRA_PIPE_E!P37</f>
        <v>4518.1122386399966</v>
      </c>
      <c r="Q37" s="8">
        <f>FC_TRA_RAIL_E!Q37+FC_TRA_ROAD_E!Q37+FC_TRA_DAVI_E!Q37+FC_TRA_DNAVI_E!Q37+FC_TRA_PIPE_E!Q37</f>
        <v>4429.3517452800006</v>
      </c>
      <c r="R37" s="8">
        <f>FC_TRA_RAIL_E!R37+FC_TRA_ROAD_E!R37+FC_TRA_DAVI_E!R37+FC_TRA_DNAVI_E!R37+FC_TRA_PIPE_E!R37</f>
        <v>4474.9075417200002</v>
      </c>
      <c r="S37" s="8">
        <f>FC_TRA_RAIL_E!S37+FC_TRA_ROAD_E!S37+FC_TRA_DAVI_E!S37+FC_TRA_DNAVI_E!S37+FC_TRA_PIPE_E!S37</f>
        <v>4422.4286752800008</v>
      </c>
      <c r="T37" s="8">
        <f>FC_TRA_RAIL_E!T37+FC_TRA_ROAD_E!T37+FC_TRA_DAVI_E!T37+FC_TRA_DNAVI_E!T37+FC_TRA_PIPE_E!T37</f>
        <v>4373.1399096000005</v>
      </c>
      <c r="U37" s="8">
        <f>FC_TRA_RAIL_E!U37+FC_TRA_ROAD_E!U37+FC_TRA_DAVI_E!U37+FC_TRA_DNAVI_E!U37+FC_TRA_PIPE_E!U37</f>
        <v>4542.4849377599994</v>
      </c>
      <c r="V37" s="8">
        <f>FC_TRA_RAIL_E!V37+FC_TRA_ROAD_E!V37+FC_TRA_DAVI_E!V37+FC_TRA_DNAVI_E!V37+FC_TRA_PIPE_E!V37</f>
        <v>4523.8091144399987</v>
      </c>
      <c r="W37" s="8">
        <f>FC_TRA_RAIL_E!W37+FC_TRA_ROAD_E!W37+FC_TRA_DAVI_E!W37+FC_TRA_DNAVI_E!W37+FC_TRA_PIPE_E!W37</f>
        <v>3751.8803229599998</v>
      </c>
      <c r="X37" s="8">
        <f>FC_TRA_RAIL_E!X37+FC_TRA_ROAD_E!X37+FC_TRA_DAVI_E!X37+FC_TRA_DNAVI_E!X37+FC_TRA_PIPE_E!X37</f>
        <v>3958.9781616000005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5.9640840000000015</v>
      </c>
      <c r="D38" s="8">
        <f>FC_TRA_RAIL_E!D38+FC_TRA_ROAD_E!D38+FC_TRA_DAVI_E!D38+FC_TRA_DNAVI_E!D38+FC_TRA_PIPE_E!D38</f>
        <v>5.9640840000000015</v>
      </c>
      <c r="E38" s="8">
        <f>FC_TRA_RAIL_E!E38+FC_TRA_ROAD_E!E38+FC_TRA_DAVI_E!E38+FC_TRA_DNAVI_E!E38+FC_TRA_PIPE_E!E38</f>
        <v>8.9459999999999997</v>
      </c>
      <c r="F38" s="8">
        <f>FC_TRA_RAIL_E!F38+FC_TRA_ROAD_E!F38+FC_TRA_DAVI_E!F38+FC_TRA_DNAVI_E!F38+FC_TRA_PIPE_E!F38</f>
        <v>5.9640840000000015</v>
      </c>
      <c r="G38" s="8">
        <f>FC_TRA_RAIL_E!G38+FC_TRA_ROAD_E!G38+FC_TRA_DAVI_E!G38+FC_TRA_DNAVI_E!G38+FC_TRA_PIPE_E!G38</f>
        <v>8.9460000000000015</v>
      </c>
      <c r="H38" s="8">
        <f>FC_TRA_RAIL_E!H38+FC_TRA_ROAD_E!H38+FC_TRA_DAVI_E!H38+FC_TRA_DNAVI_E!H38+FC_TRA_PIPE_E!H38</f>
        <v>8.3109600000000032</v>
      </c>
      <c r="I38" s="8">
        <f>FC_TRA_RAIL_E!I38+FC_TRA_ROAD_E!I38+FC_TRA_DAVI_E!I38+FC_TRA_DNAVI_E!I38+FC_TRA_PIPE_E!I38</f>
        <v>8.5523759999999989</v>
      </c>
      <c r="J38" s="8">
        <f>FC_TRA_RAIL_E!J38+FC_TRA_ROAD_E!J38+FC_TRA_DAVI_E!J38+FC_TRA_DNAVI_E!J38+FC_TRA_PIPE_E!J38</f>
        <v>8.5165919999999993</v>
      </c>
      <c r="K38" s="8">
        <f>FC_TRA_RAIL_E!K38+FC_TRA_ROAD_E!K38+FC_TRA_DAVI_E!K38+FC_TRA_DNAVI_E!K38+FC_TRA_PIPE_E!K38</f>
        <v>8.7610320000000002</v>
      </c>
      <c r="L38" s="8">
        <f>FC_TRA_RAIL_E!L38+FC_TRA_ROAD_E!L38+FC_TRA_DAVI_E!L38+FC_TRA_DNAVI_E!L38+FC_TRA_PIPE_E!L38</f>
        <v>9.7450919999999996</v>
      </c>
      <c r="M38" s="8">
        <f>FC_TRA_RAIL_E!M38+FC_TRA_ROAD_E!M38+FC_TRA_DAVI_E!M38+FC_TRA_DNAVI_E!M38+FC_TRA_PIPE_E!M38</f>
        <v>8.7073560000000008</v>
      </c>
      <c r="N38" s="8">
        <f>FC_TRA_RAIL_E!N38+FC_TRA_ROAD_E!N38+FC_TRA_DAVI_E!N38+FC_TRA_DNAVI_E!N38+FC_TRA_PIPE_E!N38</f>
        <v>13.114836</v>
      </c>
      <c r="O38" s="8">
        <f>FC_TRA_RAIL_E!O38+FC_TRA_ROAD_E!O38+FC_TRA_DAVI_E!O38+FC_TRA_DNAVI_E!O38+FC_TRA_PIPE_E!O38</f>
        <v>7.648956000000001</v>
      </c>
      <c r="P38" s="8">
        <f>FC_TRA_RAIL_E!P38+FC_TRA_ROAD_E!P38+FC_TRA_DAVI_E!P38+FC_TRA_DNAVI_E!P38+FC_TRA_PIPE_E!P38</f>
        <v>6.8347439999999988</v>
      </c>
      <c r="Q38" s="8">
        <f>FC_TRA_RAIL_E!Q38+FC_TRA_ROAD_E!Q38+FC_TRA_DAVI_E!Q38+FC_TRA_DNAVI_E!Q38+FC_TRA_PIPE_E!Q38</f>
        <v>7.0882560000000003</v>
      </c>
      <c r="R38" s="8">
        <f>FC_TRA_RAIL_E!R38+FC_TRA_ROAD_E!R38+FC_TRA_DAVI_E!R38+FC_TRA_DNAVI_E!R38+FC_TRA_PIPE_E!R38</f>
        <v>7.911287999999999</v>
      </c>
      <c r="S38" s="8">
        <f>FC_TRA_RAIL_E!S38+FC_TRA_ROAD_E!S38+FC_TRA_DAVI_E!S38+FC_TRA_DNAVI_E!S38+FC_TRA_PIPE_E!S38</f>
        <v>9.7660079999999994</v>
      </c>
      <c r="T38" s="8">
        <f>FC_TRA_RAIL_E!T38+FC_TRA_ROAD_E!T38+FC_TRA_DAVI_E!T38+FC_TRA_DNAVI_E!T38+FC_TRA_PIPE_E!T38</f>
        <v>7.1240399999999973</v>
      </c>
      <c r="U38" s="8">
        <f>FC_TRA_RAIL_E!U38+FC_TRA_ROAD_E!U38+FC_TRA_DAVI_E!U38+FC_TRA_DNAVI_E!U38+FC_TRA_PIPE_E!U38</f>
        <v>6.8586839999999984</v>
      </c>
      <c r="V38" s="8">
        <f>FC_TRA_RAIL_E!V38+FC_TRA_ROAD_E!V38+FC_TRA_DAVI_E!V38+FC_TRA_DNAVI_E!V38+FC_TRA_PIPE_E!V38</f>
        <v>6.5575439999999983</v>
      </c>
      <c r="W38" s="8">
        <f>FC_TRA_RAIL_E!W38+FC_TRA_ROAD_E!W38+FC_TRA_DAVI_E!W38+FC_TRA_DNAVI_E!W38+FC_TRA_PIPE_E!W38</f>
        <v>5.4600840000000002</v>
      </c>
      <c r="X38" s="8">
        <f>FC_TRA_RAIL_E!X38+FC_TRA_ROAD_E!X38+FC_TRA_DAVI_E!X38+FC_TRA_DNAVI_E!X38+FC_TRA_PIPE_E!X38</f>
        <v>6.0565679999999977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99.62466876000002</v>
      </c>
      <c r="D40" s="8">
        <f>FC_TRA_RAIL_E!D40+FC_TRA_ROAD_E!D40+FC_TRA_DAVI_E!D40+FC_TRA_DNAVI_E!D40+FC_TRA_PIPE_E!D40</f>
        <v>93.398013720000023</v>
      </c>
      <c r="E40" s="8">
        <f>FC_TRA_RAIL_E!E40+FC_TRA_ROAD_E!E40+FC_TRA_DAVI_E!E40+FC_TRA_DNAVI_E!E40+FC_TRA_PIPE_E!E40</f>
        <v>93.398013720000023</v>
      </c>
      <c r="F40" s="8">
        <f>FC_TRA_RAIL_E!F40+FC_TRA_ROAD_E!F40+FC_TRA_DAVI_E!F40+FC_TRA_DNAVI_E!F40+FC_TRA_PIPE_E!F40</f>
        <v>93.398013720000023</v>
      </c>
      <c r="G40" s="8">
        <f>FC_TRA_RAIL_E!G40+FC_TRA_ROAD_E!G40+FC_TRA_DAVI_E!G40+FC_TRA_DNAVI_E!G40+FC_TRA_PIPE_E!G40</f>
        <v>96.511341240000007</v>
      </c>
      <c r="H40" s="8">
        <f>FC_TRA_RAIL_E!H40+FC_TRA_ROAD_E!H40+FC_TRA_DAVI_E!H40+FC_TRA_DNAVI_E!H40+FC_TRA_PIPE_E!H40</f>
        <v>98.376283439999995</v>
      </c>
      <c r="I40" s="8">
        <f>FC_TRA_RAIL_E!I40+FC_TRA_ROAD_E!I40+FC_TRA_DAVI_E!I40+FC_TRA_DNAVI_E!I40+FC_TRA_PIPE_E!I40</f>
        <v>103.60640447999999</v>
      </c>
      <c r="J40" s="8">
        <f>FC_TRA_RAIL_E!J40+FC_TRA_ROAD_E!J40+FC_TRA_DAVI_E!J40+FC_TRA_DNAVI_E!J40+FC_TRA_PIPE_E!J40</f>
        <v>106.10654004</v>
      </c>
      <c r="K40" s="8">
        <f>FC_TRA_RAIL_E!K40+FC_TRA_ROAD_E!K40+FC_TRA_DAVI_E!K40+FC_TRA_DNAVI_E!K40+FC_TRA_PIPE_E!K40</f>
        <v>103.51943424</v>
      </c>
      <c r="L40" s="8">
        <f>FC_TRA_RAIL_E!L40+FC_TRA_ROAD_E!L40+FC_TRA_DAVI_E!L40+FC_TRA_DNAVI_E!L40+FC_TRA_PIPE_E!L40</f>
        <v>99.801197640000026</v>
      </c>
      <c r="M40" s="8">
        <f>FC_TRA_RAIL_E!M40+FC_TRA_ROAD_E!M40+FC_TRA_DAVI_E!M40+FC_TRA_DNAVI_E!M40+FC_TRA_PIPE_E!M40</f>
        <v>97.664473439999995</v>
      </c>
      <c r="N40" s="8">
        <f>FC_TRA_RAIL_E!N40+FC_TRA_ROAD_E!N40+FC_TRA_DAVI_E!N40+FC_TRA_DNAVI_E!N40+FC_TRA_PIPE_E!N40</f>
        <v>91.931426279999982</v>
      </c>
      <c r="O40" s="8">
        <f>FC_TRA_RAIL_E!O40+FC_TRA_ROAD_E!O40+FC_TRA_DAVI_E!O40+FC_TRA_DNAVI_E!O40+FC_TRA_PIPE_E!O40</f>
        <v>91.146105720000008</v>
      </c>
      <c r="P40" s="8">
        <f>FC_TRA_RAIL_E!P40+FC_TRA_ROAD_E!P40+FC_TRA_DAVI_E!P40+FC_TRA_DNAVI_E!P40+FC_TRA_PIPE_E!P40</f>
        <v>91.388638799999981</v>
      </c>
      <c r="Q40" s="8">
        <f>FC_TRA_RAIL_E!Q40+FC_TRA_ROAD_E!Q40+FC_TRA_DAVI_E!Q40+FC_TRA_DNAVI_E!Q40+FC_TRA_PIPE_E!Q40</f>
        <v>88.023459960000025</v>
      </c>
      <c r="R40" s="8">
        <f>FC_TRA_RAIL_E!R40+FC_TRA_ROAD_E!R40+FC_TRA_DAVI_E!R40+FC_TRA_DNAVI_E!R40+FC_TRA_PIPE_E!R40</f>
        <v>87.736665240000008</v>
      </c>
      <c r="S40" s="8">
        <f>FC_TRA_RAIL_E!S40+FC_TRA_ROAD_E!S40+FC_TRA_DAVI_E!S40+FC_TRA_DNAVI_E!S40+FC_TRA_PIPE_E!S40</f>
        <v>84.095562960000009</v>
      </c>
      <c r="T40" s="8">
        <f>FC_TRA_RAIL_E!T40+FC_TRA_ROAD_E!T40+FC_TRA_DAVI_E!T40+FC_TRA_DNAVI_E!T40+FC_TRA_PIPE_E!T40</f>
        <v>82.414397160000007</v>
      </c>
      <c r="U40" s="8">
        <f>FC_TRA_RAIL_E!U40+FC_TRA_ROAD_E!U40+FC_TRA_DAVI_E!U40+FC_TRA_DNAVI_E!U40+FC_TRA_PIPE_E!U40</f>
        <v>86.776110000000003</v>
      </c>
      <c r="V40" s="8">
        <f>FC_TRA_RAIL_E!V40+FC_TRA_ROAD_E!V40+FC_TRA_DAVI_E!V40+FC_TRA_DNAVI_E!V40+FC_TRA_PIPE_E!V40</f>
        <v>70.95762108000001</v>
      </c>
      <c r="W40" s="8">
        <f>FC_TRA_RAIL_E!W40+FC_TRA_ROAD_E!W40+FC_TRA_DAVI_E!W40+FC_TRA_DNAVI_E!W40+FC_TRA_PIPE_E!W40</f>
        <v>44.619356879999998</v>
      </c>
      <c r="X40" s="8">
        <f>FC_TRA_RAIL_E!X40+FC_TRA_ROAD_E!X40+FC_TRA_DAVI_E!X40+FC_TRA_DNAVI_E!X40+FC_TRA_PIPE_E!X40</f>
        <v>43.224726960000005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12146.768548200003</v>
      </c>
      <c r="D43" s="8">
        <f>FC_TRA_RAIL_E!D43+FC_TRA_ROAD_E!D43+FC_TRA_DAVI_E!D43+FC_TRA_DNAVI_E!D43+FC_TRA_PIPE_E!D43</f>
        <v>13462.93251108</v>
      </c>
      <c r="E43" s="8">
        <f>FC_TRA_RAIL_E!E43+FC_TRA_ROAD_E!E43+FC_TRA_DAVI_E!E43+FC_TRA_DNAVI_E!E43+FC_TRA_PIPE_E!E43</f>
        <v>15093.073260720001</v>
      </c>
      <c r="F43" s="8">
        <f>FC_TRA_RAIL_E!F43+FC_TRA_ROAD_E!F43+FC_TRA_DAVI_E!F43+FC_TRA_DNAVI_E!F43+FC_TRA_PIPE_E!F43</f>
        <v>16409.237490359999</v>
      </c>
      <c r="G43" s="8">
        <f>FC_TRA_RAIL_E!G43+FC_TRA_ROAD_E!G43+FC_TRA_DAVI_E!G43+FC_TRA_DNAVI_E!G43+FC_TRA_PIPE_E!G43</f>
        <v>16862.758833960001</v>
      </c>
      <c r="H43" s="8">
        <f>FC_TRA_RAIL_E!H43+FC_TRA_ROAD_E!H43+FC_TRA_DAVI_E!H43+FC_TRA_DNAVI_E!H43+FC_TRA_PIPE_E!H43</f>
        <v>17742.592001159999</v>
      </c>
      <c r="I43" s="8">
        <f>FC_TRA_RAIL_E!I43+FC_TRA_ROAD_E!I43+FC_TRA_DAVI_E!I43+FC_TRA_DNAVI_E!I43+FC_TRA_PIPE_E!I43</f>
        <v>16809.645850920002</v>
      </c>
      <c r="J43" s="8">
        <f>FC_TRA_RAIL_E!J43+FC_TRA_ROAD_E!J43+FC_TRA_DAVI_E!J43+FC_TRA_DNAVI_E!J43+FC_TRA_PIPE_E!J43</f>
        <v>17126.26462872</v>
      </c>
      <c r="K43" s="8">
        <f>FC_TRA_RAIL_E!K43+FC_TRA_ROAD_E!K43+FC_TRA_DAVI_E!K43+FC_TRA_DNAVI_E!K43+FC_TRA_PIPE_E!K43</f>
        <v>16445.034815039999</v>
      </c>
      <c r="L43" s="8">
        <f>FC_TRA_RAIL_E!L43+FC_TRA_ROAD_E!L43+FC_TRA_DAVI_E!L43+FC_TRA_DNAVI_E!L43+FC_TRA_PIPE_E!L43</f>
        <v>15818.723682840002</v>
      </c>
      <c r="M43" s="8">
        <f>FC_TRA_RAIL_E!M43+FC_TRA_ROAD_E!M43+FC_TRA_DAVI_E!M43+FC_TRA_DNAVI_E!M43+FC_TRA_PIPE_E!M43</f>
        <v>16670.976533639998</v>
      </c>
      <c r="N43" s="8">
        <f>FC_TRA_RAIL_E!N43+FC_TRA_ROAD_E!N43+FC_TRA_DAVI_E!N43+FC_TRA_DNAVI_E!N43+FC_TRA_PIPE_E!N43</f>
        <v>16052.555628720002</v>
      </c>
      <c r="O43" s="8">
        <f>FC_TRA_RAIL_E!O43+FC_TRA_ROAD_E!O43+FC_TRA_DAVI_E!O43+FC_TRA_DNAVI_E!O43+FC_TRA_PIPE_E!O43</f>
        <v>16126.012262879998</v>
      </c>
      <c r="P43" s="8">
        <f>FC_TRA_RAIL_E!P43+FC_TRA_ROAD_E!P43+FC_TRA_DAVI_E!P43+FC_TRA_DNAVI_E!P43+FC_TRA_PIPE_E!P43</f>
        <v>17523.63459288</v>
      </c>
      <c r="Q43" s="8">
        <f>FC_TRA_RAIL_E!Q43+FC_TRA_ROAD_E!Q43+FC_TRA_DAVI_E!Q43+FC_TRA_DNAVI_E!Q43+FC_TRA_PIPE_E!Q43</f>
        <v>17258.239070280004</v>
      </c>
      <c r="R43" s="8">
        <f>FC_TRA_RAIL_E!R43+FC_TRA_ROAD_E!R43+FC_TRA_DAVI_E!R43+FC_TRA_DNAVI_E!R43+FC_TRA_PIPE_E!R43</f>
        <v>17631.017763839998</v>
      </c>
      <c r="S43" s="8">
        <f>FC_TRA_RAIL_E!S43+FC_TRA_ROAD_E!S43+FC_TRA_DAVI_E!S43+FC_TRA_DNAVI_E!S43+FC_TRA_PIPE_E!S43</f>
        <v>18474.830061479995</v>
      </c>
      <c r="T43" s="8">
        <f>FC_TRA_RAIL_E!T43+FC_TRA_ROAD_E!T43+FC_TRA_DAVI_E!T43+FC_TRA_DNAVI_E!T43+FC_TRA_PIPE_E!T43</f>
        <v>19014.25826196</v>
      </c>
      <c r="U43" s="8">
        <f>FC_TRA_RAIL_E!U43+FC_TRA_ROAD_E!U43+FC_TRA_DAVI_E!U43+FC_TRA_DNAVI_E!U43+FC_TRA_PIPE_E!U43</f>
        <v>19188.394655040003</v>
      </c>
      <c r="V43" s="8">
        <f>FC_TRA_RAIL_E!V43+FC_TRA_ROAD_E!V43+FC_TRA_DAVI_E!V43+FC_TRA_DNAVI_E!V43+FC_TRA_PIPE_E!V43</f>
        <v>19309.392456119996</v>
      </c>
      <c r="W43" s="8">
        <f>FC_TRA_RAIL_E!W43+FC_TRA_ROAD_E!W43+FC_TRA_DAVI_E!W43+FC_TRA_DNAVI_E!W43+FC_TRA_PIPE_E!W43</f>
        <v>17079.987103919997</v>
      </c>
      <c r="X43" s="8">
        <f>FC_TRA_RAIL_E!X43+FC_TRA_ROAD_E!X43+FC_TRA_DAVI_E!X43+FC_TRA_DNAVI_E!X43+FC_TRA_PIPE_E!X43</f>
        <v>17739.580280759998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3.2325299999999997</v>
      </c>
      <c r="D45" s="8">
        <f>FC_TRA_RAIL_E!D45+FC_TRA_ROAD_E!D45+FC_TRA_DAVI_E!D45+FC_TRA_DNAVI_E!D45+FC_TRA_PIPE_E!D45</f>
        <v>3.2325299999999997</v>
      </c>
      <c r="E45" s="8">
        <f>FC_TRA_RAIL_E!E45+FC_TRA_ROAD_E!E45+FC_TRA_DAVI_E!E45+FC_TRA_DNAVI_E!E45+FC_TRA_PIPE_E!E45</f>
        <v>9.6975899999999999</v>
      </c>
      <c r="F45" s="8">
        <f>FC_TRA_RAIL_E!F45+FC_TRA_ROAD_E!F45+FC_TRA_DAVI_E!F45+FC_TRA_DNAVI_E!F45+FC_TRA_PIPE_E!F45</f>
        <v>6.4650599999999994</v>
      </c>
      <c r="G45" s="8">
        <f>FC_TRA_RAIL_E!G45+FC_TRA_ROAD_E!G45+FC_TRA_DAVI_E!G45+FC_TRA_DNAVI_E!G45+FC_TRA_PIPE_E!G45</f>
        <v>12.930120000000001</v>
      </c>
      <c r="H45" s="8">
        <f>FC_TRA_RAIL_E!H45+FC_TRA_ROAD_E!H45+FC_TRA_DAVI_E!H45+FC_TRA_DNAVI_E!H45+FC_TRA_PIPE_E!H45</f>
        <v>12.290210999999999</v>
      </c>
      <c r="I45" s="8">
        <f>FC_TRA_RAIL_E!I45+FC_TRA_ROAD_E!I45+FC_TRA_DAVI_E!I45+FC_TRA_DNAVI_E!I45+FC_TRA_PIPE_E!I45</f>
        <v>14.559315119999999</v>
      </c>
      <c r="J45" s="8">
        <f>FC_TRA_RAIL_E!J45+FC_TRA_ROAD_E!J45+FC_TRA_DAVI_E!J45+FC_TRA_DNAVI_E!J45+FC_TRA_PIPE_E!J45</f>
        <v>7.6224376799999991</v>
      </c>
      <c r="K45" s="8">
        <f>FC_TRA_RAIL_E!K45+FC_TRA_ROAD_E!K45+FC_TRA_DAVI_E!K45+FC_TRA_DNAVI_E!K45+FC_TRA_PIPE_E!K45</f>
        <v>48.533337359999997</v>
      </c>
      <c r="L45" s="8">
        <f>FC_TRA_RAIL_E!L45+FC_TRA_ROAD_E!L45+FC_TRA_DAVI_E!L45+FC_TRA_DNAVI_E!L45+FC_TRA_PIPE_E!L45</f>
        <v>12.574673639999999</v>
      </c>
      <c r="M45" s="8">
        <f>FC_TRA_RAIL_E!M45+FC_TRA_ROAD_E!M45+FC_TRA_DAVI_E!M45+FC_TRA_DNAVI_E!M45+FC_TRA_PIPE_E!M45</f>
        <v>22.721387400000001</v>
      </c>
      <c r="N45" s="8">
        <f>FC_TRA_RAIL_E!N45+FC_TRA_ROAD_E!N45+FC_TRA_DAVI_E!N45+FC_TRA_DNAVI_E!N45+FC_TRA_PIPE_E!N45</f>
        <v>16.957984320000001</v>
      </c>
      <c r="O45" s="8">
        <f>FC_TRA_RAIL_E!O45+FC_TRA_ROAD_E!O45+FC_TRA_DAVI_E!O45+FC_TRA_DNAVI_E!O45+FC_TRA_PIPE_E!O45</f>
        <v>18.826254719999994</v>
      </c>
      <c r="P45" s="8">
        <f>FC_TRA_RAIL_E!P45+FC_TRA_ROAD_E!P45+FC_TRA_DAVI_E!P45+FC_TRA_DNAVI_E!P45+FC_TRA_PIPE_E!P45</f>
        <v>31.284557280000005</v>
      </c>
      <c r="Q45" s="8">
        <f>FC_TRA_RAIL_E!Q45+FC_TRA_ROAD_E!Q45+FC_TRA_DAVI_E!Q45+FC_TRA_DNAVI_E!Q45+FC_TRA_PIPE_E!Q45</f>
        <v>40.080205440000015</v>
      </c>
      <c r="R45" s="8">
        <f>FC_TRA_RAIL_E!R45+FC_TRA_ROAD_E!R45+FC_TRA_DAVI_E!R45+FC_TRA_DNAVI_E!R45+FC_TRA_PIPE_E!R45</f>
        <v>43.012176120000014</v>
      </c>
      <c r="S45" s="8">
        <f>FC_TRA_RAIL_E!S45+FC_TRA_ROAD_E!S45+FC_TRA_DAVI_E!S45+FC_TRA_DNAVI_E!S45+FC_TRA_PIPE_E!S45</f>
        <v>43.186600799999994</v>
      </c>
      <c r="T45" s="8">
        <f>FC_TRA_RAIL_E!T45+FC_TRA_ROAD_E!T45+FC_TRA_DAVI_E!T45+FC_TRA_DNAVI_E!T45+FC_TRA_PIPE_E!T45</f>
        <v>44.702591400000003</v>
      </c>
      <c r="U45" s="8">
        <f>FC_TRA_RAIL_E!U45+FC_TRA_ROAD_E!U45+FC_TRA_DAVI_E!U45+FC_TRA_DNAVI_E!U45+FC_TRA_PIPE_E!U45</f>
        <v>41.942142720000007</v>
      </c>
      <c r="V45" s="8">
        <f>FC_TRA_RAIL_E!V45+FC_TRA_ROAD_E!V45+FC_TRA_DAVI_E!V45+FC_TRA_DNAVI_E!V45+FC_TRA_PIPE_E!V45</f>
        <v>40.484205720000006</v>
      </c>
      <c r="W45" s="8">
        <f>FC_TRA_RAIL_E!W45+FC_TRA_ROAD_E!W45+FC_TRA_DAVI_E!W45+FC_TRA_DNAVI_E!W45+FC_TRA_PIPE_E!W45</f>
        <v>35.577357119999995</v>
      </c>
      <c r="X45" s="8">
        <f>FC_TRA_RAIL_E!X45+FC_TRA_ROAD_E!X45+FC_TRA_DAVI_E!X45+FC_TRA_DNAVI_E!X45+FC_TRA_PIPE_E!X45</f>
        <v>39.488586479999995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342.22122000000013</v>
      </c>
      <c r="D51" s="27">
        <f>FC_TRA_RAIL_E!D51+FC_TRA_ROAD_E!D51+FC_TRA_DAVI_E!D51+FC_TRA_DNAVI_E!D51+FC_TRA_PIPE_E!D51</f>
        <v>503.13285000000002</v>
      </c>
      <c r="E51" s="27">
        <f>FC_TRA_RAIL_E!E51+FC_TRA_ROAD_E!E51+FC_TRA_DAVI_E!E51+FC_TRA_DNAVI_E!E51+FC_TRA_PIPE_E!E51</f>
        <v>280.52244000000013</v>
      </c>
      <c r="F51" s="27">
        <f>FC_TRA_RAIL_E!F51+FC_TRA_ROAD_E!F51+FC_TRA_DAVI_E!F51+FC_TRA_DNAVI_E!F51+FC_TRA_PIPE_E!F51</f>
        <v>375.8980499999999</v>
      </c>
      <c r="G51" s="27">
        <f>FC_TRA_RAIL_E!G51+FC_TRA_ROAD_E!G51+FC_TRA_DAVI_E!G51+FC_TRA_DNAVI_E!G51+FC_TRA_PIPE_E!G51</f>
        <v>377.16029999999995</v>
      </c>
      <c r="H51" s="27">
        <f>FC_TRA_RAIL_E!H51+FC_TRA_ROAD_E!H51+FC_TRA_DAVI_E!H51+FC_TRA_DNAVI_E!H51+FC_TRA_PIPE_E!H51</f>
        <v>363.97291788000013</v>
      </c>
      <c r="I51" s="27">
        <f>FC_TRA_RAIL_E!I51+FC_TRA_ROAD_E!I51+FC_TRA_DAVI_E!I51+FC_TRA_DNAVI_E!I51+FC_TRA_PIPE_E!I51</f>
        <v>472.65587424</v>
      </c>
      <c r="J51" s="27">
        <f>FC_TRA_RAIL_E!J51+FC_TRA_ROAD_E!J51+FC_TRA_DAVI_E!J51+FC_TRA_DNAVI_E!J51+FC_TRA_PIPE_E!J51</f>
        <v>497.99195820000006</v>
      </c>
      <c r="K51" s="27">
        <f>FC_TRA_RAIL_E!K51+FC_TRA_ROAD_E!K51+FC_TRA_DAVI_E!K51+FC_TRA_DNAVI_E!K51+FC_TRA_PIPE_E!K51</f>
        <v>478.33599924000009</v>
      </c>
      <c r="L51" s="27">
        <f>FC_TRA_RAIL_E!L51+FC_TRA_ROAD_E!L51+FC_TRA_DAVI_E!L51+FC_TRA_DNAVI_E!L51+FC_TRA_PIPE_E!L51</f>
        <v>459.68862852000007</v>
      </c>
      <c r="M51" s="27">
        <f>FC_TRA_RAIL_E!M51+FC_TRA_ROAD_E!M51+FC_TRA_DAVI_E!M51+FC_TRA_DNAVI_E!M51+FC_TRA_PIPE_E!M51</f>
        <v>490.11329663999993</v>
      </c>
      <c r="N51" s="27">
        <f>FC_TRA_RAIL_E!N51+FC_TRA_ROAD_E!N51+FC_TRA_DAVI_E!N51+FC_TRA_DNAVI_E!N51+FC_TRA_PIPE_E!N51</f>
        <v>602.82757656000001</v>
      </c>
      <c r="O51" s="27">
        <f>FC_TRA_RAIL_E!O51+FC_TRA_ROAD_E!O51+FC_TRA_DAVI_E!O51+FC_TRA_DNAVI_E!O51+FC_TRA_PIPE_E!O51</f>
        <v>493.67021616000011</v>
      </c>
      <c r="P51" s="27">
        <f>FC_TRA_RAIL_E!P51+FC_TRA_ROAD_E!P51+FC_TRA_DAVI_E!P51+FC_TRA_DNAVI_E!P51+FC_TRA_PIPE_E!P51</f>
        <v>650.90213496000001</v>
      </c>
      <c r="Q51" s="27">
        <f>FC_TRA_RAIL_E!Q51+FC_TRA_ROAD_E!Q51+FC_TRA_DAVI_E!Q51+FC_TRA_DNAVI_E!Q51+FC_TRA_PIPE_E!Q51</f>
        <v>550.55952072000002</v>
      </c>
      <c r="R51" s="27">
        <f>FC_TRA_RAIL_E!R51+FC_TRA_ROAD_E!R51+FC_TRA_DAVI_E!R51+FC_TRA_DNAVI_E!R51+FC_TRA_PIPE_E!R51</f>
        <v>633.59820215999991</v>
      </c>
      <c r="S51" s="27">
        <f>FC_TRA_RAIL_E!S51+FC_TRA_ROAD_E!S51+FC_TRA_DAVI_E!S51+FC_TRA_DNAVI_E!S51+FC_TRA_PIPE_E!S51</f>
        <v>608.99119380000002</v>
      </c>
      <c r="T51" s="27">
        <f>FC_TRA_RAIL_E!T51+FC_TRA_ROAD_E!T51+FC_TRA_DAVI_E!T51+FC_TRA_DNAVI_E!T51+FC_TRA_PIPE_E!T51</f>
        <v>682.57047276000003</v>
      </c>
      <c r="U51" s="27">
        <f>FC_TRA_RAIL_E!U51+FC_TRA_ROAD_E!U51+FC_TRA_DAVI_E!U51+FC_TRA_DNAVI_E!U51+FC_TRA_PIPE_E!U51</f>
        <v>633.98919672</v>
      </c>
      <c r="V51" s="27">
        <f>FC_TRA_RAIL_E!V51+FC_TRA_ROAD_E!V51+FC_TRA_DAVI_E!V51+FC_TRA_DNAVI_E!V51+FC_TRA_PIPE_E!V51</f>
        <v>589.72521960000017</v>
      </c>
      <c r="W51" s="27">
        <f>FC_TRA_RAIL_E!W51+FC_TRA_ROAD_E!W51+FC_TRA_DAVI_E!W51+FC_TRA_DNAVI_E!W51+FC_TRA_PIPE_E!W51</f>
        <v>521.81152452000015</v>
      </c>
      <c r="X51" s="27">
        <f>FC_TRA_RAIL_E!X51+FC_TRA_ROAD_E!X51+FC_TRA_DAVI_E!X51+FC_TRA_DNAVI_E!X51+FC_TRA_PIPE_E!X51</f>
        <v>420.97612788000004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46.645588799999999</v>
      </c>
      <c r="D61" s="49">
        <f t="shared" si="21"/>
        <v>51.309892799999986</v>
      </c>
      <c r="E61" s="49">
        <f t="shared" si="21"/>
        <v>54.176018399999997</v>
      </c>
      <c r="F61" s="49">
        <f t="shared" si="21"/>
        <v>55.339290719999994</v>
      </c>
      <c r="G61" s="49">
        <f t="shared" si="21"/>
        <v>54.144923039999981</v>
      </c>
      <c r="H61" s="49">
        <f t="shared" si="21"/>
        <v>218.70259919999998</v>
      </c>
      <c r="I61" s="49">
        <f t="shared" si="21"/>
        <v>759.1007044800001</v>
      </c>
      <c r="J61" s="49">
        <f t="shared" si="21"/>
        <v>954.81082224000011</v>
      </c>
      <c r="K61" s="49">
        <f t="shared" si="21"/>
        <v>1171.5330722400001</v>
      </c>
      <c r="L61" s="49">
        <f t="shared" si="21"/>
        <v>1515.1100443200003</v>
      </c>
      <c r="M61" s="49">
        <f t="shared" si="21"/>
        <v>1468.5904094400003</v>
      </c>
      <c r="N61" s="49">
        <f t="shared" si="21"/>
        <v>1475.57611296</v>
      </c>
      <c r="O61" s="49">
        <f t="shared" si="21"/>
        <v>1455.3647697600004</v>
      </c>
      <c r="P61" s="49">
        <f t="shared" si="21"/>
        <v>1488.93806664</v>
      </c>
      <c r="Q61" s="49">
        <f t="shared" si="21"/>
        <v>1769.3043753600002</v>
      </c>
      <c r="R61" s="49">
        <f t="shared" si="21"/>
        <v>1937.0745043199993</v>
      </c>
      <c r="S61" s="49">
        <f t="shared" si="21"/>
        <v>1610.8548645599997</v>
      </c>
      <c r="T61" s="49">
        <f t="shared" si="21"/>
        <v>1418.0266987199998</v>
      </c>
      <c r="U61" s="49">
        <f t="shared" si="21"/>
        <v>1462.68000072</v>
      </c>
      <c r="V61" s="49">
        <f t="shared" si="21"/>
        <v>1435.7835381600003</v>
      </c>
      <c r="W61" s="49">
        <f t="shared" si="21"/>
        <v>1213.5654165599999</v>
      </c>
      <c r="X61" s="49">
        <f t="shared" si="21"/>
        <v>1250.7350076000002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3.4675199999999996E-2</v>
      </c>
      <c r="I62" s="52">
        <f>FC_TRA_RAIL_E!I62+FC_TRA_ROAD_E!I62+FC_TRA_DAVI_E!I62+FC_TRA_DNAVI_E!I62+FC_TRA_PIPE_E!I62</f>
        <v>3.4675200000000003E-2</v>
      </c>
      <c r="J62" s="52">
        <f>FC_TRA_RAIL_E!J62+FC_TRA_ROAD_E!J62+FC_TRA_DAVI_E!J62+FC_TRA_DNAVI_E!J62+FC_TRA_PIPE_E!J62</f>
        <v>3.4675199999999996E-2</v>
      </c>
      <c r="K62" s="52">
        <f>FC_TRA_RAIL_E!K62+FC_TRA_ROAD_E!K62+FC_TRA_DAVI_E!K62+FC_TRA_DNAVI_E!K62+FC_TRA_PIPE_E!K62</f>
        <v>3.4675199999999996E-2</v>
      </c>
      <c r="L62" s="52">
        <f>FC_TRA_RAIL_E!L62+FC_TRA_ROAD_E!L62+FC_TRA_DAVI_E!L62+FC_TRA_DNAVI_E!L62+FC_TRA_PIPE_E!L62</f>
        <v>3.4675199999999996E-2</v>
      </c>
      <c r="M62" s="52">
        <f>FC_TRA_RAIL_E!M62+FC_TRA_ROAD_E!M62+FC_TRA_DAVI_E!M62+FC_TRA_DNAVI_E!M62+FC_TRA_PIPE_E!M62</f>
        <v>3.4675199999999996E-2</v>
      </c>
      <c r="N62" s="52">
        <f>FC_TRA_RAIL_E!N62+FC_TRA_ROAD_E!N62+FC_TRA_DAVI_E!N62+FC_TRA_DNAVI_E!N62+FC_TRA_PIPE_E!N62</f>
        <v>3.4675200000000003E-2</v>
      </c>
      <c r="O62" s="52">
        <f>FC_TRA_RAIL_E!O62+FC_TRA_ROAD_E!O62+FC_TRA_DAVI_E!O62+FC_TRA_DNAVI_E!O62+FC_TRA_PIPE_E!O62</f>
        <v>3.5078399999999996E-2</v>
      </c>
      <c r="P62" s="52">
        <f>FC_TRA_RAIL_E!P62+FC_TRA_ROAD_E!P62+FC_TRA_DAVI_E!P62+FC_TRA_DNAVI_E!P62+FC_TRA_PIPE_E!P62</f>
        <v>3.2659199999999999E-2</v>
      </c>
      <c r="Q62" s="52">
        <f>FC_TRA_RAIL_E!Q62+FC_TRA_ROAD_E!Q62+FC_TRA_DAVI_E!Q62+FC_TRA_DNAVI_E!Q62+FC_TRA_PIPE_E!Q62</f>
        <v>3.2659199999999999E-2</v>
      </c>
      <c r="R62" s="52">
        <f>FC_TRA_RAIL_E!R62+FC_TRA_ROAD_E!R62+FC_TRA_DAVI_E!R62+FC_TRA_DNAVI_E!R62+FC_TRA_PIPE_E!R62</f>
        <v>3.2659199999999999E-2</v>
      </c>
      <c r="S62" s="52">
        <f>FC_TRA_RAIL_E!S62+FC_TRA_ROAD_E!S62+FC_TRA_DAVI_E!S62+FC_TRA_DNAVI_E!S62+FC_TRA_PIPE_E!S62</f>
        <v>3.2659199999999999E-2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5.8968000000000009E-4</v>
      </c>
      <c r="L64" s="52">
        <f>FC_TRA_RAIL_E!L64+FC_TRA_ROAD_E!L64+FC_TRA_DAVI_E!L64+FC_TRA_DNAVI_E!L64+FC_TRA_PIPE_E!L64</f>
        <v>3.1449600000000018E-3</v>
      </c>
      <c r="M64" s="52">
        <f>FC_TRA_RAIL_E!M64+FC_TRA_ROAD_E!M64+FC_TRA_DAVI_E!M64+FC_TRA_DNAVI_E!M64+FC_TRA_PIPE_E!M64</f>
        <v>4.7174400000000007E-3</v>
      </c>
      <c r="N64" s="52">
        <f>FC_TRA_RAIL_E!N64+FC_TRA_ROAD_E!N64+FC_TRA_DAVI_E!N64+FC_TRA_DNAVI_E!N64+FC_TRA_PIPE_E!N64</f>
        <v>1.6904159999999998E-2</v>
      </c>
      <c r="O64" s="52">
        <f>FC_TRA_RAIL_E!O64+FC_TRA_ROAD_E!O64+FC_TRA_DAVI_E!O64+FC_TRA_DNAVI_E!O64+FC_TRA_PIPE_E!O64</f>
        <v>2.5552800000000004E-2</v>
      </c>
      <c r="P64" s="52">
        <f>FC_TRA_RAIL_E!P64+FC_TRA_ROAD_E!P64+FC_TRA_DAVI_E!P64+FC_TRA_DNAVI_E!P64+FC_TRA_PIPE_E!P64</f>
        <v>4.1474160000000003E-2</v>
      </c>
      <c r="Q64" s="52">
        <f>FC_TRA_RAIL_E!Q64+FC_TRA_ROAD_E!Q64+FC_TRA_DAVI_E!Q64+FC_TRA_DNAVI_E!Q64+FC_TRA_PIPE_E!Q64</f>
        <v>1.2532665599999999</v>
      </c>
      <c r="R64" s="52">
        <f>FC_TRA_RAIL_E!R64+FC_TRA_ROAD_E!R64+FC_TRA_DAVI_E!R64+FC_TRA_DNAVI_E!R64+FC_TRA_PIPE_E!R64</f>
        <v>0.95017103999999997</v>
      </c>
      <c r="S64" s="52">
        <f>FC_TRA_RAIL_E!S64+FC_TRA_ROAD_E!S64+FC_TRA_DAVI_E!S64+FC_TRA_DNAVI_E!S64+FC_TRA_PIPE_E!S64</f>
        <v>0.93385656000000028</v>
      </c>
      <c r="T64" s="52">
        <f>FC_TRA_RAIL_E!T64+FC_TRA_ROAD_E!T64+FC_TRA_DAVI_E!T64+FC_TRA_DNAVI_E!T64+FC_TRA_PIPE_E!T64</f>
        <v>0.58574879999999996</v>
      </c>
      <c r="U64" s="52">
        <f>FC_TRA_RAIL_E!U64+FC_TRA_ROAD_E!U64+FC_TRA_DAVI_E!U64+FC_TRA_DNAVI_E!U64+FC_TRA_PIPE_E!U64</f>
        <v>0.83793527999999995</v>
      </c>
      <c r="V64" s="52">
        <f>FC_TRA_RAIL_E!V64+FC_TRA_ROAD_E!V64+FC_TRA_DAVI_E!V64+FC_TRA_DNAVI_E!V64+FC_TRA_PIPE_E!V64</f>
        <v>0.87056424000000021</v>
      </c>
      <c r="W64" s="52">
        <f>FC_TRA_RAIL_E!W64+FC_TRA_ROAD_E!W64+FC_TRA_DAVI_E!W64+FC_TRA_DNAVI_E!W64+FC_TRA_PIPE_E!W64</f>
        <v>0.76481496000000004</v>
      </c>
      <c r="X64" s="52">
        <f>FC_TRA_RAIL_E!X64+FC_TRA_ROAD_E!X64+FC_TRA_DAVI_E!X64+FC_TRA_DNAVI_E!X64+FC_TRA_PIPE_E!X64</f>
        <v>0.7994095200000001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38.530464480000006</v>
      </c>
      <c r="K67" s="52">
        <f>FC_TRA_RAIL_E!K67+FC_TRA_ROAD_E!K67+FC_TRA_DAVI_E!K67+FC_TRA_DNAVI_E!K67+FC_TRA_PIPE_E!K67</f>
        <v>160.36998623999995</v>
      </c>
      <c r="L67" s="52">
        <f>FC_TRA_RAIL_E!L67+FC_TRA_ROAD_E!L67+FC_TRA_DAVI_E!L67+FC_TRA_DNAVI_E!L67+FC_TRA_PIPE_E!L67</f>
        <v>231.21209808000003</v>
      </c>
      <c r="M67" s="52">
        <f>FC_TRA_RAIL_E!M67+FC_TRA_ROAD_E!M67+FC_TRA_DAVI_E!M67+FC_TRA_DNAVI_E!M67+FC_TRA_PIPE_E!M67</f>
        <v>231.98948208000002</v>
      </c>
      <c r="N67" s="52">
        <f>FC_TRA_RAIL_E!N67+FC_TRA_ROAD_E!N67+FC_TRA_DAVI_E!N67+FC_TRA_DNAVI_E!N67+FC_TRA_PIPE_E!N67</f>
        <v>228.90110111999994</v>
      </c>
      <c r="O67" s="52">
        <f>FC_TRA_RAIL_E!O67+FC_TRA_ROAD_E!O67+FC_TRA_DAVI_E!O67+FC_TRA_DNAVI_E!O67+FC_TRA_PIPE_E!O67</f>
        <v>228.99897503999998</v>
      </c>
      <c r="P67" s="52">
        <f>FC_TRA_RAIL_E!P67+FC_TRA_ROAD_E!P67+FC_TRA_DAVI_E!P67+FC_TRA_DNAVI_E!P67+FC_TRA_PIPE_E!P67</f>
        <v>195.90892416</v>
      </c>
      <c r="Q67" s="52">
        <f>FC_TRA_RAIL_E!Q67+FC_TRA_ROAD_E!Q67+FC_TRA_DAVI_E!Q67+FC_TRA_DNAVI_E!Q67+FC_TRA_PIPE_E!Q67</f>
        <v>186.51277296000001</v>
      </c>
      <c r="R67" s="52">
        <f>FC_TRA_RAIL_E!R67+FC_TRA_ROAD_E!R67+FC_TRA_DAVI_E!R67+FC_TRA_DNAVI_E!R67+FC_TRA_PIPE_E!R67</f>
        <v>177.39622512</v>
      </c>
      <c r="S67" s="52">
        <f>FC_TRA_RAIL_E!S67+FC_TRA_ROAD_E!S67+FC_TRA_DAVI_E!S67+FC_TRA_DNAVI_E!S67+FC_TRA_PIPE_E!S67</f>
        <v>169.34227199999995</v>
      </c>
      <c r="T67" s="52">
        <f>FC_TRA_RAIL_E!T67+FC_TRA_ROAD_E!T67+FC_TRA_DAVI_E!T67+FC_TRA_DNAVI_E!T67+FC_TRA_PIPE_E!T67</f>
        <v>166.05712367999999</v>
      </c>
      <c r="U67" s="52">
        <f>FC_TRA_RAIL_E!U67+FC_TRA_ROAD_E!U67+FC_TRA_DAVI_E!U67+FC_TRA_DNAVI_E!U67+FC_TRA_PIPE_E!U67</f>
        <v>170.72448623999995</v>
      </c>
      <c r="V67" s="52">
        <f>FC_TRA_RAIL_E!V67+FC_TRA_ROAD_E!V67+FC_TRA_DAVI_E!V67+FC_TRA_DNAVI_E!V67+FC_TRA_PIPE_E!V67</f>
        <v>167.48700048000001</v>
      </c>
      <c r="W67" s="52">
        <f>FC_TRA_RAIL_E!W67+FC_TRA_ROAD_E!W67+FC_TRA_DAVI_E!W67+FC_TRA_DNAVI_E!W67+FC_TRA_PIPE_E!W67</f>
        <v>166.54521887999999</v>
      </c>
      <c r="X67" s="52">
        <f>FC_TRA_RAIL_E!X67+FC_TRA_ROAD_E!X67+FC_TRA_DAVI_E!X67+FC_TRA_DNAVI_E!X67+FC_TRA_PIPE_E!X67</f>
        <v>154.53807696000001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46.645588799999999</v>
      </c>
      <c r="D68" s="52">
        <f>FC_TRA_RAIL_E!D68+FC_TRA_ROAD_E!D68+FC_TRA_DAVI_E!D68+FC_TRA_DNAVI_E!D68+FC_TRA_PIPE_E!D68</f>
        <v>51.309892799999986</v>
      </c>
      <c r="E68" s="52">
        <f>FC_TRA_RAIL_E!E68+FC_TRA_ROAD_E!E68+FC_TRA_DAVI_E!E68+FC_TRA_DNAVI_E!E68+FC_TRA_PIPE_E!E68</f>
        <v>54.176018399999997</v>
      </c>
      <c r="F68" s="52">
        <f>FC_TRA_RAIL_E!F68+FC_TRA_ROAD_E!F68+FC_TRA_DAVI_E!F68+FC_TRA_DNAVI_E!F68+FC_TRA_PIPE_E!F68</f>
        <v>55.339290719999994</v>
      </c>
      <c r="G68" s="52">
        <f>FC_TRA_RAIL_E!G68+FC_TRA_ROAD_E!G68+FC_TRA_DAVI_E!G68+FC_TRA_DNAVI_E!G68+FC_TRA_PIPE_E!G68</f>
        <v>54.144923039999981</v>
      </c>
      <c r="H68" s="52">
        <f>FC_TRA_RAIL_E!H68+FC_TRA_ROAD_E!H68+FC_TRA_DAVI_E!H68+FC_TRA_DNAVI_E!H68+FC_TRA_PIPE_E!H68</f>
        <v>54.144923039999988</v>
      </c>
      <c r="I68" s="52">
        <f>FC_TRA_RAIL_E!I68+FC_TRA_ROAD_E!I68+FC_TRA_DAVI_E!I68+FC_TRA_DNAVI_E!I68+FC_TRA_PIPE_E!I68</f>
        <v>100.80070704000001</v>
      </c>
      <c r="J68" s="52">
        <f>FC_TRA_RAIL_E!J68+FC_TRA_ROAD_E!J68+FC_TRA_DAVI_E!J68+FC_TRA_DNAVI_E!J68+FC_TRA_PIPE_E!J68</f>
        <v>166.30843536</v>
      </c>
      <c r="K68" s="52">
        <f>FC_TRA_RAIL_E!K68+FC_TRA_ROAD_E!K68+FC_TRA_DAVI_E!K68+FC_TRA_DNAVI_E!K68+FC_TRA_PIPE_E!K68</f>
        <v>278.75945232000004</v>
      </c>
      <c r="L68" s="52">
        <f>FC_TRA_RAIL_E!L68+FC_TRA_ROAD_E!L68+FC_TRA_DAVI_E!L68+FC_TRA_DNAVI_E!L68+FC_TRA_PIPE_E!L68</f>
        <v>339.01716240000013</v>
      </c>
      <c r="M68" s="52">
        <f>FC_TRA_RAIL_E!M68+FC_TRA_ROAD_E!M68+FC_TRA_DAVI_E!M68+FC_TRA_DNAVI_E!M68+FC_TRA_PIPE_E!M68</f>
        <v>231.65533440000002</v>
      </c>
      <c r="N68" s="52">
        <f>FC_TRA_RAIL_E!N68+FC_TRA_ROAD_E!N68+FC_TRA_DAVI_E!N68+FC_TRA_DNAVI_E!N68+FC_TRA_PIPE_E!N68</f>
        <v>259.87182479999996</v>
      </c>
      <c r="O68" s="52">
        <f>FC_TRA_RAIL_E!O68+FC_TRA_ROAD_E!O68+FC_TRA_DAVI_E!O68+FC_TRA_DNAVI_E!O68+FC_TRA_PIPE_E!O68</f>
        <v>190.15322400000002</v>
      </c>
      <c r="P68" s="52">
        <f>FC_TRA_RAIL_E!P68+FC_TRA_ROAD_E!P68+FC_TRA_DAVI_E!P68+FC_TRA_DNAVI_E!P68+FC_TRA_PIPE_E!P68</f>
        <v>209.94057791999998</v>
      </c>
      <c r="Q68" s="52">
        <f>FC_TRA_RAIL_E!Q68+FC_TRA_ROAD_E!Q68+FC_TRA_DAVI_E!Q68+FC_TRA_DNAVI_E!Q68+FC_TRA_PIPE_E!Q68</f>
        <v>511.19293535999998</v>
      </c>
      <c r="R68" s="52">
        <f>FC_TRA_RAIL_E!R68+FC_TRA_ROAD_E!R68+FC_TRA_DAVI_E!R68+FC_TRA_DNAVI_E!R68+FC_TRA_PIPE_E!R68</f>
        <v>647.24533055999973</v>
      </c>
      <c r="S68" s="52">
        <f>FC_TRA_RAIL_E!S68+FC_TRA_ROAD_E!S68+FC_TRA_DAVI_E!S68+FC_TRA_DNAVI_E!S68+FC_TRA_PIPE_E!S68</f>
        <v>308.85287903999995</v>
      </c>
      <c r="T68" s="52">
        <f>FC_TRA_RAIL_E!T68+FC_TRA_ROAD_E!T68+FC_TRA_DAVI_E!T68+FC_TRA_DNAVI_E!T68+FC_TRA_PIPE_E!T68</f>
        <v>122.20425504000001</v>
      </c>
      <c r="U68" s="52">
        <f>FC_TRA_RAIL_E!U68+FC_TRA_ROAD_E!U68+FC_TRA_DAVI_E!U68+FC_TRA_DNAVI_E!U68+FC_TRA_PIPE_E!U68</f>
        <v>209.54398464000002</v>
      </c>
      <c r="V68" s="52">
        <f>FC_TRA_RAIL_E!V68+FC_TRA_ROAD_E!V68+FC_TRA_DAVI_E!V68+FC_TRA_DNAVI_E!V68+FC_TRA_PIPE_E!V68</f>
        <v>190.72135152000004</v>
      </c>
      <c r="W68" s="52">
        <f>FC_TRA_RAIL_E!W68+FC_TRA_ROAD_E!W68+FC_TRA_DAVI_E!W68+FC_TRA_DNAVI_E!W68+FC_TRA_PIPE_E!W68</f>
        <v>73.477825919999987</v>
      </c>
      <c r="X68" s="52">
        <f>FC_TRA_RAIL_E!X68+FC_TRA_ROAD_E!X68+FC_TRA_DAVI_E!X68+FC_TRA_DNAVI_E!X68+FC_TRA_PIPE_E!X68</f>
        <v>56.863727999999988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164.52300095999999</v>
      </c>
      <c r="I69" s="52">
        <f>FC_TRA_RAIL_E!I69+FC_TRA_ROAD_E!I69+FC_TRA_DAVI_E!I69+FC_TRA_DNAVI_E!I69+FC_TRA_PIPE_E!I69</f>
        <v>658.26532224000005</v>
      </c>
      <c r="J69" s="52">
        <f>FC_TRA_RAIL_E!J69+FC_TRA_ROAD_E!J69+FC_TRA_DAVI_E!J69+FC_TRA_DNAVI_E!J69+FC_TRA_PIPE_E!J69</f>
        <v>749.93724720000012</v>
      </c>
      <c r="K69" s="52">
        <f>FC_TRA_RAIL_E!K69+FC_TRA_ROAD_E!K69+FC_TRA_DAVI_E!K69+FC_TRA_DNAVI_E!K69+FC_TRA_PIPE_E!K69</f>
        <v>732.3683688000001</v>
      </c>
      <c r="L69" s="52">
        <f>FC_TRA_RAIL_E!L69+FC_TRA_ROAD_E!L69+FC_TRA_DAVI_E!L69+FC_TRA_DNAVI_E!L69+FC_TRA_PIPE_E!L69</f>
        <v>944.84296368000003</v>
      </c>
      <c r="M69" s="52">
        <f>FC_TRA_RAIL_E!M69+FC_TRA_ROAD_E!M69+FC_TRA_DAVI_E!M69+FC_TRA_DNAVI_E!M69+FC_TRA_PIPE_E!M69</f>
        <v>1004.9062003200002</v>
      </c>
      <c r="N69" s="52">
        <f>FC_TRA_RAIL_E!N69+FC_TRA_ROAD_E!N69+FC_TRA_DAVI_E!N69+FC_TRA_DNAVI_E!N69+FC_TRA_PIPE_E!N69</f>
        <v>986.75160768000001</v>
      </c>
      <c r="O69" s="52">
        <f>FC_TRA_RAIL_E!O69+FC_TRA_ROAD_E!O69+FC_TRA_DAVI_E!O69+FC_TRA_DNAVI_E!O69+FC_TRA_PIPE_E!O69</f>
        <v>1036.1519395200003</v>
      </c>
      <c r="P69" s="52">
        <f>FC_TRA_RAIL_E!P69+FC_TRA_ROAD_E!P69+FC_TRA_DAVI_E!P69+FC_TRA_DNAVI_E!P69+FC_TRA_PIPE_E!P69</f>
        <v>1083.0144312</v>
      </c>
      <c r="Q69" s="52">
        <f>FC_TRA_RAIL_E!Q69+FC_TRA_ROAD_E!Q69+FC_TRA_DAVI_E!Q69+FC_TRA_DNAVI_E!Q69+FC_TRA_PIPE_E!Q69</f>
        <v>1070.3127412800002</v>
      </c>
      <c r="R69" s="52">
        <f>FC_TRA_RAIL_E!R69+FC_TRA_ROAD_E!R69+FC_TRA_DAVI_E!R69+FC_TRA_DNAVI_E!R69+FC_TRA_PIPE_E!R69</f>
        <v>1111.4501183999996</v>
      </c>
      <c r="S69" s="52">
        <f>FC_TRA_RAIL_E!S69+FC_TRA_ROAD_E!S69+FC_TRA_DAVI_E!S69+FC_TRA_DNAVI_E!S69+FC_TRA_PIPE_E!S69</f>
        <v>1131.6931977599997</v>
      </c>
      <c r="T69" s="52">
        <f>FC_TRA_RAIL_E!T69+FC_TRA_ROAD_E!T69+FC_TRA_DAVI_E!T69+FC_TRA_DNAVI_E!T69+FC_TRA_PIPE_E!T69</f>
        <v>1129.1795711999998</v>
      </c>
      <c r="U69" s="52">
        <f>FC_TRA_RAIL_E!U69+FC_TRA_ROAD_E!U69+FC_TRA_DAVI_E!U69+FC_TRA_DNAVI_E!U69+FC_TRA_PIPE_E!U69</f>
        <v>1081.5735945599999</v>
      </c>
      <c r="V69" s="52">
        <f>FC_TRA_RAIL_E!V69+FC_TRA_ROAD_E!V69+FC_TRA_DAVI_E!V69+FC_TRA_DNAVI_E!V69+FC_TRA_PIPE_E!V69</f>
        <v>1076.7046219200001</v>
      </c>
      <c r="W69" s="52">
        <f>FC_TRA_RAIL_E!W69+FC_TRA_ROAD_E!W69+FC_TRA_DAVI_E!W69+FC_TRA_DNAVI_E!W69+FC_TRA_PIPE_E!W69</f>
        <v>972.77755679999984</v>
      </c>
      <c r="X69" s="52">
        <f>FC_TRA_RAIL_E!X69+FC_TRA_ROAD_E!X69+FC_TRA_DAVI_E!X69+FC_TRA_DNAVI_E!X69+FC_TRA_PIPE_E!X69</f>
        <v>1038.5337931200002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139.04282252241399</v>
      </c>
      <c r="D2" s="21">
        <f t="shared" ref="D2:X2" si="0">SUM(D3,D17,D22,D25,D26,D51,D52)</f>
        <v>139.04315802813079</v>
      </c>
      <c r="E2" s="21">
        <f t="shared" si="0"/>
        <v>142.29107961064577</v>
      </c>
      <c r="F2" s="21">
        <f t="shared" si="0"/>
        <v>148.57307853064574</v>
      </c>
      <c r="G2" s="21">
        <f t="shared" si="0"/>
        <v>152.47521035999998</v>
      </c>
      <c r="H2" s="21">
        <f t="shared" si="0"/>
        <v>163.77528342008119</v>
      </c>
      <c r="I2" s="21">
        <f t="shared" si="0"/>
        <v>161.67855159373821</v>
      </c>
      <c r="J2" s="21">
        <f t="shared" si="0"/>
        <v>160.67862916220574</v>
      </c>
      <c r="K2" s="21">
        <f t="shared" si="0"/>
        <v>160.40596880002573</v>
      </c>
      <c r="L2" s="21">
        <f t="shared" si="0"/>
        <v>157.68026032633148</v>
      </c>
      <c r="M2" s="21">
        <f t="shared" si="0"/>
        <v>153.32004485091974</v>
      </c>
      <c r="N2" s="21">
        <f t="shared" si="0"/>
        <v>128.97099005407654</v>
      </c>
      <c r="O2" s="21">
        <f t="shared" si="0"/>
        <v>132.81458719525878</v>
      </c>
      <c r="P2" s="21">
        <f t="shared" si="0"/>
        <v>113.67331768848068</v>
      </c>
      <c r="Q2" s="21">
        <f t="shared" si="0"/>
        <v>123.49140623078426</v>
      </c>
      <c r="R2" s="21">
        <f t="shared" si="0"/>
        <v>94.111114812406996</v>
      </c>
      <c r="S2" s="21">
        <f t="shared" si="0"/>
        <v>94.533068695135128</v>
      </c>
      <c r="T2" s="21">
        <f t="shared" si="0"/>
        <v>102.95400671041538</v>
      </c>
      <c r="U2" s="21">
        <f t="shared" si="0"/>
        <v>98.350220717257955</v>
      </c>
      <c r="V2" s="21">
        <f t="shared" si="0"/>
        <v>98.331669489887389</v>
      </c>
      <c r="W2" s="21">
        <f t="shared" si="0"/>
        <v>86.445112751637481</v>
      </c>
      <c r="X2" s="21">
        <f t="shared" si="0"/>
        <v>86.255447949965102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2.6082214424139756</v>
      </c>
      <c r="D3" s="24">
        <f t="shared" ref="D3:W3" si="2">SUM(D4,D8,D11)</f>
        <v>2.6085569481307775</v>
      </c>
      <c r="E3" s="24">
        <f t="shared" si="2"/>
        <v>2.5629281706457885</v>
      </c>
      <c r="F3" s="24">
        <f t="shared" si="2"/>
        <v>2.5629281706457885</v>
      </c>
      <c r="G3" s="24">
        <f t="shared" si="2"/>
        <v>0</v>
      </c>
      <c r="H3" s="24">
        <f t="shared" si="2"/>
        <v>0.92790678008119842</v>
      </c>
      <c r="I3" s="24">
        <f t="shared" si="2"/>
        <v>0.8148023137381768</v>
      </c>
      <c r="J3" s="24">
        <f t="shared" si="2"/>
        <v>0.68051608220571835</v>
      </c>
      <c r="K3" s="24">
        <f t="shared" si="2"/>
        <v>0.54763796002573839</v>
      </c>
      <c r="L3" s="24">
        <f t="shared" si="2"/>
        <v>0.59063152633152227</v>
      </c>
      <c r="M3" s="24">
        <f t="shared" si="2"/>
        <v>0.41668073091975327</v>
      </c>
      <c r="N3" s="24">
        <f t="shared" si="2"/>
        <v>0.42521477407654285</v>
      </c>
      <c r="O3" s="24">
        <f t="shared" si="2"/>
        <v>0.44374027525882304</v>
      </c>
      <c r="P3" s="24">
        <f t="shared" si="2"/>
        <v>0.44756920848065529</v>
      </c>
      <c r="Q3" s="24">
        <f t="shared" si="2"/>
        <v>0.45235763078428393</v>
      </c>
      <c r="R3" s="24">
        <f t="shared" si="2"/>
        <v>0.44100841240699301</v>
      </c>
      <c r="S3" s="24">
        <f t="shared" si="2"/>
        <v>0.44068121513511155</v>
      </c>
      <c r="T3" s="24">
        <f t="shared" si="2"/>
        <v>0.42159959041539447</v>
      </c>
      <c r="U3" s="24">
        <f t="shared" si="2"/>
        <v>0.40155067725794813</v>
      </c>
      <c r="V3" s="24">
        <f t="shared" si="2"/>
        <v>0.3971377298873987</v>
      </c>
      <c r="W3" s="24">
        <f t="shared" si="2"/>
        <v>0.36139399163750596</v>
      </c>
      <c r="X3" s="24">
        <f t="shared" ref="X3" si="3">SUM(X4,X8,X11)</f>
        <v>0.35365950996509221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2.6082214424139756</v>
      </c>
      <c r="D4" s="19">
        <f t="shared" ref="D4:W4" si="5">SUM(D5:D7)</f>
        <v>2.6085569481307775</v>
      </c>
      <c r="E4" s="19">
        <f t="shared" si="5"/>
        <v>2.5629281706457885</v>
      </c>
      <c r="F4" s="19">
        <f t="shared" si="5"/>
        <v>2.5629281706457885</v>
      </c>
      <c r="G4" s="19">
        <f t="shared" si="5"/>
        <v>0</v>
      </c>
      <c r="H4" s="19">
        <f t="shared" si="5"/>
        <v>0.92790678008119842</v>
      </c>
      <c r="I4" s="19">
        <f t="shared" si="5"/>
        <v>0.8148023137381768</v>
      </c>
      <c r="J4" s="19">
        <f t="shared" si="5"/>
        <v>0.68051608220571835</v>
      </c>
      <c r="K4" s="19">
        <f t="shared" si="5"/>
        <v>0.54763796002573839</v>
      </c>
      <c r="L4" s="19">
        <f t="shared" si="5"/>
        <v>0.59063152633152227</v>
      </c>
      <c r="M4" s="19">
        <f t="shared" si="5"/>
        <v>0.41668073091975327</v>
      </c>
      <c r="N4" s="19">
        <f t="shared" si="5"/>
        <v>0.42521477407654285</v>
      </c>
      <c r="O4" s="19">
        <f t="shared" si="5"/>
        <v>0.44374027525882304</v>
      </c>
      <c r="P4" s="19">
        <f t="shared" si="5"/>
        <v>0.44756920848065529</v>
      </c>
      <c r="Q4" s="19">
        <f t="shared" si="5"/>
        <v>0.45235763078428393</v>
      </c>
      <c r="R4" s="19">
        <f t="shared" si="5"/>
        <v>0.44100841240699301</v>
      </c>
      <c r="S4" s="19">
        <f t="shared" si="5"/>
        <v>0.44068121513511155</v>
      </c>
      <c r="T4" s="19">
        <f t="shared" si="5"/>
        <v>0.42159959041539447</v>
      </c>
      <c r="U4" s="19">
        <f t="shared" si="5"/>
        <v>0.40155067725794813</v>
      </c>
      <c r="V4" s="19">
        <f t="shared" si="5"/>
        <v>0.3971377298873987</v>
      </c>
      <c r="W4" s="19">
        <f t="shared" si="5"/>
        <v>0.36139399163750596</v>
      </c>
      <c r="X4" s="19">
        <f t="shared" ref="X4" si="6">SUM(X5:X7)</f>
        <v>0.35365950996509221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2.6082214424139756</v>
      </c>
      <c r="D7" s="8">
        <f>FC_TRA_RAIL_MTU_E!D7+FC_TRA_RAIL_CPT_E!D7+FC_TRA_RAIL_HST_E!D7+FC_TRA_RAIL_FRT_E!D7</f>
        <v>2.6085569481307775</v>
      </c>
      <c r="E7" s="8">
        <f>FC_TRA_RAIL_MTU_E!E7+FC_TRA_RAIL_CPT_E!E7+FC_TRA_RAIL_HST_E!E7+FC_TRA_RAIL_FRT_E!E7</f>
        <v>2.5629281706457885</v>
      </c>
      <c r="F7" s="8">
        <f>FC_TRA_RAIL_MTU_E!F7+FC_TRA_RAIL_CPT_E!F7+FC_TRA_RAIL_HST_E!F7+FC_TRA_RAIL_FRT_E!F7</f>
        <v>2.5629281706457885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0.92790678008119842</v>
      </c>
      <c r="I7" s="8">
        <f>FC_TRA_RAIL_MTU_E!I7+FC_TRA_RAIL_CPT_E!I7+FC_TRA_RAIL_HST_E!I7+FC_TRA_RAIL_FRT_E!I7</f>
        <v>0.8148023137381768</v>
      </c>
      <c r="J7" s="8">
        <f>FC_TRA_RAIL_MTU_E!J7+FC_TRA_RAIL_CPT_E!J7+FC_TRA_RAIL_HST_E!J7+FC_TRA_RAIL_FRT_E!J7</f>
        <v>0.68051608220571835</v>
      </c>
      <c r="K7" s="8">
        <f>FC_TRA_RAIL_MTU_E!K7+FC_TRA_RAIL_CPT_E!K7+FC_TRA_RAIL_HST_E!K7+FC_TRA_RAIL_FRT_E!K7</f>
        <v>0.54763796002573839</v>
      </c>
      <c r="L7" s="8">
        <f>FC_TRA_RAIL_MTU_E!L7+FC_TRA_RAIL_CPT_E!L7+FC_TRA_RAIL_HST_E!L7+FC_TRA_RAIL_FRT_E!L7</f>
        <v>0.59063152633152227</v>
      </c>
      <c r="M7" s="8">
        <f>FC_TRA_RAIL_MTU_E!M7+FC_TRA_RAIL_CPT_E!M7+FC_TRA_RAIL_HST_E!M7+FC_TRA_RAIL_FRT_E!M7</f>
        <v>0.41668073091975327</v>
      </c>
      <c r="N7" s="8">
        <f>FC_TRA_RAIL_MTU_E!N7+FC_TRA_RAIL_CPT_E!N7+FC_TRA_RAIL_HST_E!N7+FC_TRA_RAIL_FRT_E!N7</f>
        <v>0.42521477407654285</v>
      </c>
      <c r="O7" s="8">
        <f>FC_TRA_RAIL_MTU_E!O7+FC_TRA_RAIL_CPT_E!O7+FC_TRA_RAIL_HST_E!O7+FC_TRA_RAIL_FRT_E!O7</f>
        <v>0.44374027525882304</v>
      </c>
      <c r="P7" s="8">
        <f>FC_TRA_RAIL_MTU_E!P7+FC_TRA_RAIL_CPT_E!P7+FC_TRA_RAIL_HST_E!P7+FC_TRA_RAIL_FRT_E!P7</f>
        <v>0.44756920848065529</v>
      </c>
      <c r="Q7" s="8">
        <f>FC_TRA_RAIL_MTU_E!Q7+FC_TRA_RAIL_CPT_E!Q7+FC_TRA_RAIL_HST_E!Q7+FC_TRA_RAIL_FRT_E!Q7</f>
        <v>0.45235763078428393</v>
      </c>
      <c r="R7" s="8">
        <f>FC_TRA_RAIL_MTU_E!R7+FC_TRA_RAIL_CPT_E!R7+FC_TRA_RAIL_HST_E!R7+FC_TRA_RAIL_FRT_E!R7</f>
        <v>0.44100841240699301</v>
      </c>
      <c r="S7" s="8">
        <f>FC_TRA_RAIL_MTU_E!S7+FC_TRA_RAIL_CPT_E!S7+FC_TRA_RAIL_HST_E!S7+FC_TRA_RAIL_FRT_E!S7</f>
        <v>0.44068121513511155</v>
      </c>
      <c r="T7" s="8">
        <f>FC_TRA_RAIL_MTU_E!T7+FC_TRA_RAIL_CPT_E!T7+FC_TRA_RAIL_HST_E!T7+FC_TRA_RAIL_FRT_E!T7</f>
        <v>0.42159959041539447</v>
      </c>
      <c r="U7" s="8">
        <f>FC_TRA_RAIL_MTU_E!U7+FC_TRA_RAIL_CPT_E!U7+FC_TRA_RAIL_HST_E!U7+FC_TRA_RAIL_FRT_E!U7</f>
        <v>0.40155067725794813</v>
      </c>
      <c r="V7" s="8">
        <f>FC_TRA_RAIL_MTU_E!V7+FC_TRA_RAIL_CPT_E!V7+FC_TRA_RAIL_HST_E!V7+FC_TRA_RAIL_FRT_E!V7</f>
        <v>0.3971377298873987</v>
      </c>
      <c r="W7" s="8">
        <f>FC_TRA_RAIL_MTU_E!W7+FC_TRA_RAIL_CPT_E!W7+FC_TRA_RAIL_HST_E!W7+FC_TRA_RAIL_FRT_E!W7</f>
        <v>0.36139399163750596</v>
      </c>
      <c r="X7" s="8">
        <f>FC_TRA_RAIL_MTU_E!X7+FC_TRA_RAIL_CPT_E!X7+FC_TRA_RAIL_HST_E!X7+FC_TRA_RAIL_FRT_E!X7</f>
        <v>0.35365950996509221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136.43460108000002</v>
      </c>
      <c r="D26" s="27">
        <f t="shared" ref="D26:W26" si="20">SUM(D27,D33)</f>
        <v>136.43460108000002</v>
      </c>
      <c r="E26" s="27">
        <f t="shared" si="20"/>
        <v>139.72815143999998</v>
      </c>
      <c r="F26" s="27">
        <f t="shared" si="20"/>
        <v>146.01015035999995</v>
      </c>
      <c r="G26" s="27">
        <f t="shared" si="20"/>
        <v>152.47521035999998</v>
      </c>
      <c r="H26" s="27">
        <f t="shared" si="20"/>
        <v>162.84737663999999</v>
      </c>
      <c r="I26" s="27">
        <f t="shared" si="20"/>
        <v>160.86374928000004</v>
      </c>
      <c r="J26" s="27">
        <f t="shared" si="20"/>
        <v>159.99811308000002</v>
      </c>
      <c r="K26" s="27">
        <f t="shared" si="20"/>
        <v>159.85833084000001</v>
      </c>
      <c r="L26" s="27">
        <f t="shared" si="20"/>
        <v>157.08962879999996</v>
      </c>
      <c r="M26" s="27">
        <f t="shared" si="20"/>
        <v>152.90336411999999</v>
      </c>
      <c r="N26" s="27">
        <f t="shared" si="20"/>
        <v>128.54577527999999</v>
      </c>
      <c r="O26" s="27">
        <f t="shared" si="20"/>
        <v>132.37084691999996</v>
      </c>
      <c r="P26" s="27">
        <f t="shared" si="20"/>
        <v>113.22574848000002</v>
      </c>
      <c r="Q26" s="27">
        <f t="shared" si="20"/>
        <v>123.03904859999999</v>
      </c>
      <c r="R26" s="27">
        <f t="shared" si="20"/>
        <v>93.670106400000009</v>
      </c>
      <c r="S26" s="27">
        <f t="shared" si="20"/>
        <v>94.092387480000014</v>
      </c>
      <c r="T26" s="27">
        <f t="shared" si="20"/>
        <v>102.53240711999999</v>
      </c>
      <c r="U26" s="27">
        <f t="shared" si="20"/>
        <v>97.94867004000001</v>
      </c>
      <c r="V26" s="27">
        <f t="shared" si="20"/>
        <v>97.934531759999985</v>
      </c>
      <c r="W26" s="27">
        <f t="shared" si="20"/>
        <v>86.083718759999982</v>
      </c>
      <c r="X26" s="27">
        <f t="shared" ref="X26" si="21">SUM(X27,X33)</f>
        <v>85.901788440000004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136.43460108000002</v>
      </c>
      <c r="D33" s="19">
        <f t="shared" ref="D33:W33" si="26">SUM(D34:D50)</f>
        <v>136.43460108000002</v>
      </c>
      <c r="E33" s="19">
        <f t="shared" si="26"/>
        <v>139.72815143999998</v>
      </c>
      <c r="F33" s="19">
        <f t="shared" si="26"/>
        <v>146.01015035999995</v>
      </c>
      <c r="G33" s="19">
        <f t="shared" si="26"/>
        <v>152.47521035999998</v>
      </c>
      <c r="H33" s="19">
        <f t="shared" si="26"/>
        <v>162.84737663999999</v>
      </c>
      <c r="I33" s="19">
        <f t="shared" si="26"/>
        <v>160.86374928000004</v>
      </c>
      <c r="J33" s="19">
        <f t="shared" si="26"/>
        <v>159.99811308000002</v>
      </c>
      <c r="K33" s="19">
        <f t="shared" si="26"/>
        <v>159.85833084000001</v>
      </c>
      <c r="L33" s="19">
        <f t="shared" si="26"/>
        <v>157.08962879999996</v>
      </c>
      <c r="M33" s="19">
        <f t="shared" si="26"/>
        <v>152.90336411999999</v>
      </c>
      <c r="N33" s="19">
        <f t="shared" si="26"/>
        <v>128.54577527999999</v>
      </c>
      <c r="O33" s="19">
        <f t="shared" si="26"/>
        <v>132.37084691999996</v>
      </c>
      <c r="P33" s="19">
        <f t="shared" si="26"/>
        <v>113.22574848000002</v>
      </c>
      <c r="Q33" s="19">
        <f t="shared" si="26"/>
        <v>123.03904859999999</v>
      </c>
      <c r="R33" s="19">
        <f t="shared" si="26"/>
        <v>93.670106400000009</v>
      </c>
      <c r="S33" s="19">
        <f t="shared" si="26"/>
        <v>94.092387480000014</v>
      </c>
      <c r="T33" s="19">
        <f t="shared" si="26"/>
        <v>102.53240711999999</v>
      </c>
      <c r="U33" s="19">
        <f t="shared" si="26"/>
        <v>97.94867004000001</v>
      </c>
      <c r="V33" s="19">
        <f t="shared" si="26"/>
        <v>97.934531759999985</v>
      </c>
      <c r="W33" s="19">
        <f t="shared" si="26"/>
        <v>86.083718759999982</v>
      </c>
      <c r="X33" s="19">
        <f t="shared" ref="X33" si="27">SUM(X34:X50)</f>
        <v>85.901788440000004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133.20207108000002</v>
      </c>
      <c r="D43" s="8">
        <f>FC_TRA_RAIL_MTU_E!D43+FC_TRA_RAIL_CPT_E!D43+FC_TRA_RAIL_HST_E!D43+FC_TRA_RAIL_FRT_E!D43</f>
        <v>133.20207108000002</v>
      </c>
      <c r="E43" s="8">
        <f>FC_TRA_RAIL_MTU_E!E43+FC_TRA_RAIL_CPT_E!E43+FC_TRA_RAIL_HST_E!E43+FC_TRA_RAIL_FRT_E!E43</f>
        <v>130.03056143999999</v>
      </c>
      <c r="F43" s="8">
        <f>FC_TRA_RAIL_MTU_E!F43+FC_TRA_RAIL_CPT_E!F43+FC_TRA_RAIL_HST_E!F43+FC_TRA_RAIL_FRT_E!F43</f>
        <v>139.54509035999996</v>
      </c>
      <c r="G43" s="8">
        <f>FC_TRA_RAIL_MTU_E!G43+FC_TRA_RAIL_CPT_E!G43+FC_TRA_RAIL_HST_E!G43+FC_TRA_RAIL_FRT_E!G43</f>
        <v>139.54509035999999</v>
      </c>
      <c r="H43" s="8">
        <f>FC_TRA_RAIL_MTU_E!H43+FC_TRA_RAIL_CPT_E!H43+FC_TRA_RAIL_HST_E!H43+FC_TRA_RAIL_FRT_E!H43</f>
        <v>162.84737663999999</v>
      </c>
      <c r="I43" s="8">
        <f>FC_TRA_RAIL_MTU_E!I43+FC_TRA_RAIL_CPT_E!I43+FC_TRA_RAIL_HST_E!I43+FC_TRA_RAIL_FRT_E!I43</f>
        <v>160.86374928000004</v>
      </c>
      <c r="J43" s="8">
        <f>FC_TRA_RAIL_MTU_E!J43+FC_TRA_RAIL_CPT_E!J43+FC_TRA_RAIL_HST_E!J43+FC_TRA_RAIL_FRT_E!J43</f>
        <v>159.99811308000002</v>
      </c>
      <c r="K43" s="8">
        <f>FC_TRA_RAIL_MTU_E!K43+FC_TRA_RAIL_CPT_E!K43+FC_TRA_RAIL_HST_E!K43+FC_TRA_RAIL_FRT_E!K43</f>
        <v>159.85833084000001</v>
      </c>
      <c r="L43" s="8">
        <f>FC_TRA_RAIL_MTU_E!L43+FC_TRA_RAIL_CPT_E!L43+FC_TRA_RAIL_HST_E!L43+FC_TRA_RAIL_FRT_E!L43</f>
        <v>157.08962879999996</v>
      </c>
      <c r="M43" s="8">
        <f>FC_TRA_RAIL_MTU_E!M43+FC_TRA_RAIL_CPT_E!M43+FC_TRA_RAIL_HST_E!M43+FC_TRA_RAIL_FRT_E!M43</f>
        <v>152.90336411999999</v>
      </c>
      <c r="N43" s="8">
        <f>FC_TRA_RAIL_MTU_E!N43+FC_TRA_RAIL_CPT_E!N43+FC_TRA_RAIL_HST_E!N43+FC_TRA_RAIL_FRT_E!N43</f>
        <v>128.54577527999999</v>
      </c>
      <c r="O43" s="8">
        <f>FC_TRA_RAIL_MTU_E!O43+FC_TRA_RAIL_CPT_E!O43+FC_TRA_RAIL_HST_E!O43+FC_TRA_RAIL_FRT_E!O43</f>
        <v>132.37084691999996</v>
      </c>
      <c r="P43" s="8">
        <f>FC_TRA_RAIL_MTU_E!P43+FC_TRA_RAIL_CPT_E!P43+FC_TRA_RAIL_HST_E!P43+FC_TRA_RAIL_FRT_E!P43</f>
        <v>113.22574848000002</v>
      </c>
      <c r="Q43" s="8">
        <f>FC_TRA_RAIL_MTU_E!Q43+FC_TRA_RAIL_CPT_E!Q43+FC_TRA_RAIL_HST_E!Q43+FC_TRA_RAIL_FRT_E!Q43</f>
        <v>123.03904859999999</v>
      </c>
      <c r="R43" s="8">
        <f>FC_TRA_RAIL_MTU_E!R43+FC_TRA_RAIL_CPT_E!R43+FC_TRA_RAIL_HST_E!R43+FC_TRA_RAIL_FRT_E!R43</f>
        <v>93.670106400000009</v>
      </c>
      <c r="S43" s="8">
        <f>FC_TRA_RAIL_MTU_E!S43+FC_TRA_RAIL_CPT_E!S43+FC_TRA_RAIL_HST_E!S43+FC_TRA_RAIL_FRT_E!S43</f>
        <v>94.092387480000014</v>
      </c>
      <c r="T43" s="8">
        <f>FC_TRA_RAIL_MTU_E!T43+FC_TRA_RAIL_CPT_E!T43+FC_TRA_RAIL_HST_E!T43+FC_TRA_RAIL_FRT_E!T43</f>
        <v>102.53240711999999</v>
      </c>
      <c r="U43" s="8">
        <f>FC_TRA_RAIL_MTU_E!U43+FC_TRA_RAIL_CPT_E!U43+FC_TRA_RAIL_HST_E!U43+FC_TRA_RAIL_FRT_E!U43</f>
        <v>97.94867004000001</v>
      </c>
      <c r="V43" s="8">
        <f>FC_TRA_RAIL_MTU_E!V43+FC_TRA_RAIL_CPT_E!V43+FC_TRA_RAIL_HST_E!V43+FC_TRA_RAIL_FRT_E!V43</f>
        <v>97.934531759999985</v>
      </c>
      <c r="W43" s="8">
        <f>FC_TRA_RAIL_MTU_E!W43+FC_TRA_RAIL_CPT_E!W43+FC_TRA_RAIL_HST_E!W43+FC_TRA_RAIL_FRT_E!W43</f>
        <v>86.083718759999982</v>
      </c>
      <c r="X43" s="8">
        <f>FC_TRA_RAIL_MTU_E!X43+FC_TRA_RAIL_CPT_E!X43+FC_TRA_RAIL_HST_E!X43+FC_TRA_RAIL_FRT_E!X43</f>
        <v>85.901788440000004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3.2325299999999997</v>
      </c>
      <c r="D45" s="8">
        <f>FC_TRA_RAIL_MTU_E!D45+FC_TRA_RAIL_CPT_E!D45+FC_TRA_RAIL_HST_E!D45+FC_TRA_RAIL_FRT_E!D45</f>
        <v>3.2325299999999997</v>
      </c>
      <c r="E45" s="8">
        <f>FC_TRA_RAIL_MTU_E!E45+FC_TRA_RAIL_CPT_E!E45+FC_TRA_RAIL_HST_E!E45+FC_TRA_RAIL_FRT_E!E45</f>
        <v>9.6975899999999999</v>
      </c>
      <c r="F45" s="8">
        <f>FC_TRA_RAIL_MTU_E!F45+FC_TRA_RAIL_CPT_E!F45+FC_TRA_RAIL_HST_E!F45+FC_TRA_RAIL_FRT_E!F45</f>
        <v>6.4650599999999994</v>
      </c>
      <c r="G45" s="8">
        <f>FC_TRA_RAIL_MTU_E!G45+FC_TRA_RAIL_CPT_E!G45+FC_TRA_RAIL_HST_E!G45+FC_TRA_RAIL_FRT_E!G45</f>
        <v>12.930120000000001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1.5453489599999999</v>
      </c>
      <c r="I61" s="49">
        <f t="shared" si="31"/>
        <v>6.3340343999999993</v>
      </c>
      <c r="J61" s="49">
        <f t="shared" si="31"/>
        <v>7.0415812799999982</v>
      </c>
      <c r="K61" s="49">
        <f t="shared" si="31"/>
        <v>7.1529638399999991</v>
      </c>
      <c r="L61" s="49">
        <f t="shared" si="31"/>
        <v>9.4178275199999977</v>
      </c>
      <c r="M61" s="49">
        <f t="shared" si="31"/>
        <v>9.2519006399999988</v>
      </c>
      <c r="N61" s="49">
        <f t="shared" si="31"/>
        <v>7.9354454400000005</v>
      </c>
      <c r="O61" s="49">
        <f t="shared" si="31"/>
        <v>8.5241116799999972</v>
      </c>
      <c r="P61" s="49">
        <f t="shared" si="31"/>
        <v>7.017135839999999</v>
      </c>
      <c r="Q61" s="49">
        <f t="shared" si="31"/>
        <v>7.6500028800000024</v>
      </c>
      <c r="R61" s="49">
        <f t="shared" si="31"/>
        <v>5.9275238399999992</v>
      </c>
      <c r="S61" s="49">
        <f t="shared" si="31"/>
        <v>5.7881044800000003</v>
      </c>
      <c r="T61" s="49">
        <f t="shared" si="31"/>
        <v>6.0781233599999984</v>
      </c>
      <c r="U61" s="49">
        <f t="shared" si="31"/>
        <v>5.5115251200000008</v>
      </c>
      <c r="V61" s="49">
        <f t="shared" si="31"/>
        <v>5.4526478399999991</v>
      </c>
      <c r="W61" s="49">
        <f t="shared" si="31"/>
        <v>5.4712540799999996</v>
      </c>
      <c r="X61" s="49">
        <f t="shared" si="31"/>
        <v>5.6160259199999993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3.4675199999999996E-2</v>
      </c>
      <c r="I62" s="52">
        <f>FC_TRA_RAIL_MTU_E!I62+FC_TRA_RAIL_CPT_E!I62+FC_TRA_RAIL_HST_E!I62+FC_TRA_RAIL_FRT_E!I62</f>
        <v>3.4675200000000003E-2</v>
      </c>
      <c r="J62" s="52">
        <f>FC_TRA_RAIL_MTU_E!J62+FC_TRA_RAIL_CPT_E!J62+FC_TRA_RAIL_HST_E!J62+FC_TRA_RAIL_FRT_E!J62</f>
        <v>3.4675199999999996E-2</v>
      </c>
      <c r="K62" s="52">
        <f>FC_TRA_RAIL_MTU_E!K62+FC_TRA_RAIL_CPT_E!K62+FC_TRA_RAIL_HST_E!K62+FC_TRA_RAIL_FRT_E!K62</f>
        <v>3.4675199999999996E-2</v>
      </c>
      <c r="L62" s="52">
        <f>FC_TRA_RAIL_MTU_E!L62+FC_TRA_RAIL_CPT_E!L62+FC_TRA_RAIL_HST_E!L62+FC_TRA_RAIL_FRT_E!L62</f>
        <v>3.4675199999999996E-2</v>
      </c>
      <c r="M62" s="52">
        <f>FC_TRA_RAIL_MTU_E!M62+FC_TRA_RAIL_CPT_E!M62+FC_TRA_RAIL_HST_E!M62+FC_TRA_RAIL_FRT_E!M62</f>
        <v>3.4675199999999996E-2</v>
      </c>
      <c r="N62" s="52">
        <f>FC_TRA_RAIL_MTU_E!N62+FC_TRA_RAIL_CPT_E!N62+FC_TRA_RAIL_HST_E!N62+FC_TRA_RAIL_FRT_E!N62</f>
        <v>3.4675200000000003E-2</v>
      </c>
      <c r="O62" s="52">
        <f>FC_TRA_RAIL_MTU_E!O62+FC_TRA_RAIL_CPT_E!O62+FC_TRA_RAIL_HST_E!O62+FC_TRA_RAIL_FRT_E!O62</f>
        <v>3.5078399999999996E-2</v>
      </c>
      <c r="P62" s="52">
        <f>FC_TRA_RAIL_MTU_E!P62+FC_TRA_RAIL_CPT_E!P62+FC_TRA_RAIL_HST_E!P62+FC_TRA_RAIL_FRT_E!P62</f>
        <v>3.2659199999999999E-2</v>
      </c>
      <c r="Q62" s="52">
        <f>FC_TRA_RAIL_MTU_E!Q62+FC_TRA_RAIL_CPT_E!Q62+FC_TRA_RAIL_HST_E!Q62+FC_TRA_RAIL_FRT_E!Q62</f>
        <v>3.2659199999999999E-2</v>
      </c>
      <c r="R62" s="52">
        <f>FC_TRA_RAIL_MTU_E!R62+FC_TRA_RAIL_CPT_E!R62+FC_TRA_RAIL_HST_E!R62+FC_TRA_RAIL_FRT_E!R62</f>
        <v>3.2659199999999999E-2</v>
      </c>
      <c r="S62" s="52">
        <f>FC_TRA_RAIL_MTU_E!S62+FC_TRA_RAIL_CPT_E!S62+FC_TRA_RAIL_HST_E!S62+FC_TRA_RAIL_FRT_E!S62</f>
        <v>3.2659199999999999E-2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1.51067376</v>
      </c>
      <c r="I69" s="52">
        <f>FC_TRA_RAIL_MTU_E!I69+FC_TRA_RAIL_CPT_E!I69+FC_TRA_RAIL_HST_E!I69+FC_TRA_RAIL_FRT_E!I69</f>
        <v>6.2993591999999996</v>
      </c>
      <c r="J69" s="52">
        <f>FC_TRA_RAIL_MTU_E!J69+FC_TRA_RAIL_CPT_E!J69+FC_TRA_RAIL_HST_E!J69+FC_TRA_RAIL_FRT_E!J69</f>
        <v>7.0069060799999985</v>
      </c>
      <c r="K69" s="52">
        <f>FC_TRA_RAIL_MTU_E!K69+FC_TRA_RAIL_CPT_E!K69+FC_TRA_RAIL_HST_E!K69+FC_TRA_RAIL_FRT_E!K69</f>
        <v>7.1182886399999994</v>
      </c>
      <c r="L69" s="52">
        <f>FC_TRA_RAIL_MTU_E!L69+FC_TRA_RAIL_CPT_E!L69+FC_TRA_RAIL_HST_E!L69+FC_TRA_RAIL_FRT_E!L69</f>
        <v>9.3831523199999971</v>
      </c>
      <c r="M69" s="52">
        <f>FC_TRA_RAIL_MTU_E!M69+FC_TRA_RAIL_CPT_E!M69+FC_TRA_RAIL_HST_E!M69+FC_TRA_RAIL_FRT_E!M69</f>
        <v>9.2172254399999982</v>
      </c>
      <c r="N69" s="52">
        <f>FC_TRA_RAIL_MTU_E!N69+FC_TRA_RAIL_CPT_E!N69+FC_TRA_RAIL_HST_E!N69+FC_TRA_RAIL_FRT_E!N69</f>
        <v>7.9007702400000008</v>
      </c>
      <c r="O69" s="52">
        <f>FC_TRA_RAIL_MTU_E!O69+FC_TRA_RAIL_CPT_E!O69+FC_TRA_RAIL_HST_E!O69+FC_TRA_RAIL_FRT_E!O69</f>
        <v>8.4890332799999975</v>
      </c>
      <c r="P69" s="52">
        <f>FC_TRA_RAIL_MTU_E!P69+FC_TRA_RAIL_CPT_E!P69+FC_TRA_RAIL_HST_E!P69+FC_TRA_RAIL_FRT_E!P69</f>
        <v>6.9844766399999987</v>
      </c>
      <c r="Q69" s="52">
        <f>FC_TRA_RAIL_MTU_E!Q69+FC_TRA_RAIL_CPT_E!Q69+FC_TRA_RAIL_HST_E!Q69+FC_TRA_RAIL_FRT_E!Q69</f>
        <v>7.6173436800000021</v>
      </c>
      <c r="R69" s="52">
        <f>FC_TRA_RAIL_MTU_E!R69+FC_TRA_RAIL_CPT_E!R69+FC_TRA_RAIL_HST_E!R69+FC_TRA_RAIL_FRT_E!R69</f>
        <v>5.8948646399999989</v>
      </c>
      <c r="S69" s="52">
        <f>FC_TRA_RAIL_MTU_E!S69+FC_TRA_RAIL_CPT_E!S69+FC_TRA_RAIL_HST_E!S69+FC_TRA_RAIL_FRT_E!S69</f>
        <v>5.75544528</v>
      </c>
      <c r="T69" s="52">
        <f>FC_TRA_RAIL_MTU_E!T69+FC_TRA_RAIL_CPT_E!T69+FC_TRA_RAIL_HST_E!T69+FC_TRA_RAIL_FRT_E!T69</f>
        <v>6.0781233599999984</v>
      </c>
      <c r="U69" s="52">
        <f>FC_TRA_RAIL_MTU_E!U69+FC_TRA_RAIL_CPT_E!U69+FC_TRA_RAIL_HST_E!U69+FC_TRA_RAIL_FRT_E!U69</f>
        <v>5.5115251200000008</v>
      </c>
      <c r="V69" s="52">
        <f>FC_TRA_RAIL_MTU_E!V69+FC_TRA_RAIL_CPT_E!V69+FC_TRA_RAIL_HST_E!V69+FC_TRA_RAIL_FRT_E!V69</f>
        <v>5.4526478399999991</v>
      </c>
      <c r="W69" s="52">
        <f>FC_TRA_RAIL_MTU_E!W69+FC_TRA_RAIL_CPT_E!W69+FC_TRA_RAIL_HST_E!W69+FC_TRA_RAIL_FRT_E!W69</f>
        <v>5.4712540799999996</v>
      </c>
      <c r="X69" s="52">
        <f>FC_TRA_RAIL_MTU_E!X69+FC_TRA_RAIL_CPT_E!X69+FC_TRA_RAIL_HST_E!X69+FC_TRA_RAIL_FRT_E!X69</f>
        <v>5.6160259199999993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97.910562062538858</v>
      </c>
      <c r="D2" s="21">
        <f t="shared" ref="D2:X2" si="0">SUM(D3,D17,D22,D25,D26,D51,D52)</f>
        <v>98.186653967833664</v>
      </c>
      <c r="E2" s="21">
        <f t="shared" si="0"/>
        <v>100.05344939504178</v>
      </c>
      <c r="F2" s="21">
        <f t="shared" si="0"/>
        <v>106.31976770323159</v>
      </c>
      <c r="G2" s="21">
        <f t="shared" si="0"/>
        <v>105.59613383763579</v>
      </c>
      <c r="H2" s="21">
        <f t="shared" si="0"/>
        <v>116.22830195416739</v>
      </c>
      <c r="I2" s="21">
        <f t="shared" si="0"/>
        <v>108.85731589774265</v>
      </c>
      <c r="J2" s="21">
        <f t="shared" si="0"/>
        <v>108.10084724227366</v>
      </c>
      <c r="K2" s="21">
        <f t="shared" si="0"/>
        <v>126.80846793776888</v>
      </c>
      <c r="L2" s="21">
        <f t="shared" si="0"/>
        <v>131.66537060987051</v>
      </c>
      <c r="M2" s="21">
        <f t="shared" si="0"/>
        <v>127.23549294221652</v>
      </c>
      <c r="N2" s="21">
        <f t="shared" si="0"/>
        <v>106.83766559394957</v>
      </c>
      <c r="O2" s="21">
        <f t="shared" si="0"/>
        <v>111.39876654565043</v>
      </c>
      <c r="P2" s="21">
        <f t="shared" si="0"/>
        <v>94.537444635368317</v>
      </c>
      <c r="Q2" s="21">
        <f t="shared" si="0"/>
        <v>103.56044513199302</v>
      </c>
      <c r="R2" s="21">
        <f t="shared" si="0"/>
        <v>78.562151325388754</v>
      </c>
      <c r="S2" s="21">
        <f t="shared" si="0"/>
        <v>79.224805341167055</v>
      </c>
      <c r="T2" s="21">
        <f t="shared" si="0"/>
        <v>86.062365594095041</v>
      </c>
      <c r="U2" s="21">
        <f t="shared" si="0"/>
        <v>82.57580135439693</v>
      </c>
      <c r="V2" s="21">
        <f t="shared" si="0"/>
        <v>81.838173817531739</v>
      </c>
      <c r="W2" s="21">
        <f t="shared" si="0"/>
        <v>65.545122394467683</v>
      </c>
      <c r="X2" s="21">
        <f t="shared" si="0"/>
        <v>65.702253733483374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1.8366458820206388</v>
      </c>
      <c r="D3" s="24">
        <f t="shared" si="1"/>
        <v>1.8420574018441549</v>
      </c>
      <c r="E3" s="24">
        <f t="shared" si="1"/>
        <v>1.8021495425188276</v>
      </c>
      <c r="F3" s="24">
        <f t="shared" si="1"/>
        <v>1.8340464533547562</v>
      </c>
      <c r="G3" s="24">
        <f t="shared" si="1"/>
        <v>0</v>
      </c>
      <c r="H3" s="24">
        <f t="shared" si="1"/>
        <v>0.65851835007340853</v>
      </c>
      <c r="I3" s="24">
        <f t="shared" si="1"/>
        <v>0.54860209957647577</v>
      </c>
      <c r="J3" s="24">
        <f t="shared" si="1"/>
        <v>0.4578354036999368</v>
      </c>
      <c r="K3" s="24">
        <f t="shared" si="1"/>
        <v>0.43293358230331547</v>
      </c>
      <c r="L3" s="24">
        <f t="shared" si="1"/>
        <v>0.49318613913606696</v>
      </c>
      <c r="M3" s="24">
        <f t="shared" si="1"/>
        <v>0.34579026016884085</v>
      </c>
      <c r="N3" s="24">
        <f t="shared" si="1"/>
        <v>0.35224164612017395</v>
      </c>
      <c r="O3" s="24">
        <f t="shared" si="1"/>
        <v>0.37218893176083984</v>
      </c>
      <c r="P3" s="24">
        <f t="shared" si="1"/>
        <v>0.37222498760167139</v>
      </c>
      <c r="Q3" s="24">
        <f t="shared" si="1"/>
        <v>0.37934913070247478</v>
      </c>
      <c r="R3" s="24">
        <f t="shared" si="1"/>
        <v>0.36814535350419686</v>
      </c>
      <c r="S3" s="24">
        <f t="shared" si="1"/>
        <v>0.3693192654009852</v>
      </c>
      <c r="T3" s="24">
        <f t="shared" si="1"/>
        <v>0.35242783883786172</v>
      </c>
      <c r="U3" s="24">
        <f t="shared" si="1"/>
        <v>0.33714585200882446</v>
      </c>
      <c r="V3" s="24">
        <f t="shared" si="1"/>
        <v>0.33052450687179036</v>
      </c>
      <c r="W3" s="24">
        <f t="shared" si="1"/>
        <v>0.2740191164139219</v>
      </c>
      <c r="X3" s="24">
        <f t="shared" ref="X3" si="2">SUM(X4,X8,X11)</f>
        <v>0.26938851297212796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1.8366458820206388</v>
      </c>
      <c r="D4" s="19">
        <f t="shared" si="3"/>
        <v>1.8420574018441549</v>
      </c>
      <c r="E4" s="19">
        <f t="shared" si="3"/>
        <v>1.8021495425188276</v>
      </c>
      <c r="F4" s="19">
        <f t="shared" si="3"/>
        <v>1.8340464533547562</v>
      </c>
      <c r="G4" s="19">
        <f t="shared" si="3"/>
        <v>0</v>
      </c>
      <c r="H4" s="19">
        <f t="shared" si="3"/>
        <v>0.65851835007340853</v>
      </c>
      <c r="I4" s="19">
        <f t="shared" si="3"/>
        <v>0.54860209957647577</v>
      </c>
      <c r="J4" s="19">
        <f t="shared" si="3"/>
        <v>0.4578354036999368</v>
      </c>
      <c r="K4" s="19">
        <f t="shared" si="3"/>
        <v>0.43293358230331547</v>
      </c>
      <c r="L4" s="19">
        <f t="shared" si="3"/>
        <v>0.49318613913606696</v>
      </c>
      <c r="M4" s="19">
        <f t="shared" si="3"/>
        <v>0.34579026016884085</v>
      </c>
      <c r="N4" s="19">
        <f t="shared" si="3"/>
        <v>0.35224164612017395</v>
      </c>
      <c r="O4" s="19">
        <f t="shared" si="3"/>
        <v>0.37218893176083984</v>
      </c>
      <c r="P4" s="19">
        <f t="shared" si="3"/>
        <v>0.37222498760167139</v>
      </c>
      <c r="Q4" s="19">
        <f t="shared" si="3"/>
        <v>0.37934913070247478</v>
      </c>
      <c r="R4" s="19">
        <f t="shared" si="3"/>
        <v>0.36814535350419686</v>
      </c>
      <c r="S4" s="19">
        <f t="shared" si="3"/>
        <v>0.3693192654009852</v>
      </c>
      <c r="T4" s="19">
        <f t="shared" si="3"/>
        <v>0.35242783883786172</v>
      </c>
      <c r="U4" s="19">
        <f t="shared" si="3"/>
        <v>0.33714585200882446</v>
      </c>
      <c r="V4" s="19">
        <f t="shared" si="3"/>
        <v>0.33052450687179036</v>
      </c>
      <c r="W4" s="19">
        <f t="shared" si="3"/>
        <v>0.2740191164139219</v>
      </c>
      <c r="X4" s="19">
        <f t="shared" ref="X4" si="4">SUM(X5:X7)</f>
        <v>0.26938851297212796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1.8366458820206388</v>
      </c>
      <c r="D7" s="8">
        <v>1.8420574018441549</v>
      </c>
      <c r="E7" s="8">
        <v>1.8021495425188276</v>
      </c>
      <c r="F7" s="8">
        <v>1.8340464533547562</v>
      </c>
      <c r="G7" s="8">
        <v>0</v>
      </c>
      <c r="H7" s="8">
        <v>0.65851835007340853</v>
      </c>
      <c r="I7" s="8">
        <v>0.54860209957647577</v>
      </c>
      <c r="J7" s="8">
        <v>0.4578354036999368</v>
      </c>
      <c r="K7" s="8">
        <v>0.43293358230331547</v>
      </c>
      <c r="L7" s="8">
        <v>0.49318613913606696</v>
      </c>
      <c r="M7" s="8">
        <v>0.34579026016884085</v>
      </c>
      <c r="N7" s="8">
        <v>0.35224164612017395</v>
      </c>
      <c r="O7" s="8">
        <v>0.37218893176083984</v>
      </c>
      <c r="P7" s="8">
        <v>0.37222498760167139</v>
      </c>
      <c r="Q7" s="8">
        <v>0.37934913070247478</v>
      </c>
      <c r="R7" s="8">
        <v>0.36814535350419686</v>
      </c>
      <c r="S7" s="8">
        <v>0.3693192654009852</v>
      </c>
      <c r="T7" s="8">
        <v>0.35242783883786172</v>
      </c>
      <c r="U7" s="8">
        <v>0.33714585200882446</v>
      </c>
      <c r="V7" s="8">
        <v>0.33052450687179036</v>
      </c>
      <c r="W7" s="8">
        <v>0.2740191164139219</v>
      </c>
      <c r="X7" s="8">
        <v>0.26938851297212796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96.073916180518225</v>
      </c>
      <c r="D26" s="27">
        <f t="shared" si="9"/>
        <v>96.344596565989505</v>
      </c>
      <c r="E26" s="27">
        <f t="shared" si="9"/>
        <v>98.251299852522948</v>
      </c>
      <c r="F26" s="27">
        <f t="shared" si="9"/>
        <v>104.48572124987683</v>
      </c>
      <c r="G26" s="27">
        <f t="shared" si="9"/>
        <v>105.59613383763579</v>
      </c>
      <c r="H26" s="27">
        <f t="shared" si="9"/>
        <v>115.56978360409398</v>
      </c>
      <c r="I26" s="27">
        <f t="shared" si="9"/>
        <v>108.30871379816618</v>
      </c>
      <c r="J26" s="27">
        <f t="shared" si="9"/>
        <v>107.64301183857373</v>
      </c>
      <c r="K26" s="27">
        <f t="shared" si="9"/>
        <v>126.37553435546556</v>
      </c>
      <c r="L26" s="27">
        <f t="shared" si="9"/>
        <v>131.17218447073444</v>
      </c>
      <c r="M26" s="27">
        <f t="shared" si="9"/>
        <v>126.88970268204768</v>
      </c>
      <c r="N26" s="27">
        <f t="shared" si="9"/>
        <v>106.48542394782939</v>
      </c>
      <c r="O26" s="27">
        <f t="shared" si="9"/>
        <v>111.02657761388959</v>
      </c>
      <c r="P26" s="27">
        <f t="shared" si="9"/>
        <v>94.165219647766648</v>
      </c>
      <c r="Q26" s="27">
        <f t="shared" si="9"/>
        <v>103.18109600129054</v>
      </c>
      <c r="R26" s="27">
        <f t="shared" si="9"/>
        <v>78.19400597188455</v>
      </c>
      <c r="S26" s="27">
        <f t="shared" si="9"/>
        <v>78.855486075766066</v>
      </c>
      <c r="T26" s="27">
        <f t="shared" si="9"/>
        <v>85.709937755257187</v>
      </c>
      <c r="U26" s="27">
        <f t="shared" si="9"/>
        <v>82.238655502388099</v>
      </c>
      <c r="V26" s="27">
        <f t="shared" si="9"/>
        <v>81.507649310659943</v>
      </c>
      <c r="W26" s="27">
        <f t="shared" si="9"/>
        <v>65.271103278053758</v>
      </c>
      <c r="X26" s="27">
        <f t="shared" si="9"/>
        <v>65.432865220511246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96.073916180518225</v>
      </c>
      <c r="D33" s="19">
        <f t="shared" si="11"/>
        <v>96.344596565989505</v>
      </c>
      <c r="E33" s="19">
        <f t="shared" si="11"/>
        <v>98.251299852522948</v>
      </c>
      <c r="F33" s="19">
        <f t="shared" si="11"/>
        <v>104.48572124987683</v>
      </c>
      <c r="G33" s="19">
        <f t="shared" si="11"/>
        <v>105.59613383763579</v>
      </c>
      <c r="H33" s="19">
        <f t="shared" si="11"/>
        <v>115.56978360409398</v>
      </c>
      <c r="I33" s="19">
        <f t="shared" si="11"/>
        <v>108.30871379816618</v>
      </c>
      <c r="J33" s="19">
        <f t="shared" si="11"/>
        <v>107.64301183857373</v>
      </c>
      <c r="K33" s="19">
        <f t="shared" si="11"/>
        <v>126.37553435546556</v>
      </c>
      <c r="L33" s="19">
        <f t="shared" si="11"/>
        <v>131.17218447073444</v>
      </c>
      <c r="M33" s="19">
        <f t="shared" si="11"/>
        <v>126.88970268204768</v>
      </c>
      <c r="N33" s="19">
        <f t="shared" si="11"/>
        <v>106.48542394782939</v>
      </c>
      <c r="O33" s="19">
        <f t="shared" si="11"/>
        <v>111.02657761388959</v>
      </c>
      <c r="P33" s="19">
        <f t="shared" si="11"/>
        <v>94.165219647766648</v>
      </c>
      <c r="Q33" s="19">
        <f t="shared" si="11"/>
        <v>103.18109600129054</v>
      </c>
      <c r="R33" s="19">
        <f t="shared" si="11"/>
        <v>78.19400597188455</v>
      </c>
      <c r="S33" s="19">
        <f t="shared" si="11"/>
        <v>78.855486075766066</v>
      </c>
      <c r="T33" s="19">
        <f t="shared" si="11"/>
        <v>85.709937755257187</v>
      </c>
      <c r="U33" s="19">
        <f t="shared" si="11"/>
        <v>82.238655502388099</v>
      </c>
      <c r="V33" s="19">
        <f t="shared" si="11"/>
        <v>81.507649310659943</v>
      </c>
      <c r="W33" s="19">
        <f t="shared" si="11"/>
        <v>65.271103278053758</v>
      </c>
      <c r="X33" s="19">
        <f t="shared" si="11"/>
        <v>65.432865220511246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93.79764744947316</v>
      </c>
      <c r="D43" s="8">
        <v>94.061914634337555</v>
      </c>
      <c r="E43" s="8">
        <v>91.432338797663746</v>
      </c>
      <c r="F43" s="8">
        <v>99.859286338617494</v>
      </c>
      <c r="G43" s="8">
        <v>96.641427831111855</v>
      </c>
      <c r="H43" s="8">
        <v>115.56978360409398</v>
      </c>
      <c r="I43" s="8">
        <v>108.30871379816618</v>
      </c>
      <c r="J43" s="8">
        <v>107.64301183857373</v>
      </c>
      <c r="K43" s="8">
        <v>126.37553435546556</v>
      </c>
      <c r="L43" s="8">
        <v>131.17218447073444</v>
      </c>
      <c r="M43" s="8">
        <v>126.88970268204768</v>
      </c>
      <c r="N43" s="8">
        <v>106.48542394782939</v>
      </c>
      <c r="O43" s="8">
        <v>111.02657761388959</v>
      </c>
      <c r="P43" s="8">
        <v>94.165219647766648</v>
      </c>
      <c r="Q43" s="8">
        <v>103.18109600129054</v>
      </c>
      <c r="R43" s="8">
        <v>78.19400597188455</v>
      </c>
      <c r="S43" s="8">
        <v>78.855486075766066</v>
      </c>
      <c r="T43" s="8">
        <v>85.709937755257187</v>
      </c>
      <c r="U43" s="8">
        <v>82.238655502388099</v>
      </c>
      <c r="V43" s="8">
        <v>81.507649310659943</v>
      </c>
      <c r="W43" s="8">
        <v>65.271103278053758</v>
      </c>
      <c r="X43" s="8">
        <v>65.432865220511246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2.2762687310450596</v>
      </c>
      <c r="D45" s="8">
        <v>2.2826819316519527</v>
      </c>
      <c r="E45" s="8">
        <v>6.8189610548591961</v>
      </c>
      <c r="F45" s="8">
        <v>4.6264349112593353</v>
      </c>
      <c r="G45" s="8">
        <v>8.9547060065239279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1.0967056920715752</v>
      </c>
      <c r="I61" s="49">
        <f t="shared" si="13"/>
        <v>4.2646719480796822</v>
      </c>
      <c r="J61" s="49">
        <f t="shared" si="13"/>
        <v>4.7374122262699805</v>
      </c>
      <c r="K61" s="49">
        <f t="shared" si="13"/>
        <v>5.6547545739739</v>
      </c>
      <c r="L61" s="49">
        <f t="shared" si="13"/>
        <v>7.8640265318839404</v>
      </c>
      <c r="M61" s="49">
        <f t="shared" si="13"/>
        <v>7.6778619503237548</v>
      </c>
      <c r="N61" s="49">
        <f t="shared" si="13"/>
        <v>6.5736059396169182</v>
      </c>
      <c r="O61" s="49">
        <f t="shared" si="13"/>
        <v>7.1496327858425914</v>
      </c>
      <c r="P61" s="49">
        <f t="shared" si="13"/>
        <v>5.8358646027279963</v>
      </c>
      <c r="Q61" s="49">
        <f t="shared" si="13"/>
        <v>6.4153266020250213</v>
      </c>
      <c r="R61" s="49">
        <f t="shared" si="13"/>
        <v>4.9481830688242701</v>
      </c>
      <c r="S61" s="49">
        <f t="shared" si="13"/>
        <v>4.8508046660494744</v>
      </c>
      <c r="T61" s="49">
        <f t="shared" si="13"/>
        <v>5.0808870042880017</v>
      </c>
      <c r="U61" s="49">
        <f t="shared" si="13"/>
        <v>4.6275300670375312</v>
      </c>
      <c r="V61" s="49">
        <f t="shared" si="13"/>
        <v>4.5380572099571701</v>
      </c>
      <c r="W61" s="49">
        <f t="shared" si="13"/>
        <v>4.1484591425677504</v>
      </c>
      <c r="X61" s="49">
        <f t="shared" si="13"/>
        <v>4.2778232417701876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2.46083507337529E-2</v>
      </c>
      <c r="I62" s="52">
        <v>2.3346629240607313E-2</v>
      </c>
      <c r="J62" s="52">
        <v>2.3328668646477209E-2</v>
      </c>
      <c r="K62" s="52">
        <v>2.7412377608700418E-2</v>
      </c>
      <c r="L62" s="52">
        <v>2.8954309496462514E-2</v>
      </c>
      <c r="M62" s="52">
        <v>2.8775860124224846E-2</v>
      </c>
      <c r="N62" s="52">
        <v>2.8724424154997978E-2</v>
      </c>
      <c r="O62" s="52">
        <v>2.9422148386833522E-2</v>
      </c>
      <c r="P62" s="52">
        <v>2.7161319600934819E-2</v>
      </c>
      <c r="Q62" s="52">
        <v>2.7388151069670644E-2</v>
      </c>
      <c r="R62" s="52">
        <v>2.7263272969197477E-2</v>
      </c>
      <c r="S62" s="52">
        <v>2.7370514871812229E-2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1.0720973413378223</v>
      </c>
      <c r="I69" s="52">
        <v>4.2413253188390749</v>
      </c>
      <c r="J69" s="52">
        <v>4.7140835576235034</v>
      </c>
      <c r="K69" s="52">
        <v>5.6273421963651993</v>
      </c>
      <c r="L69" s="52">
        <v>7.8350722223874776</v>
      </c>
      <c r="M69" s="52">
        <v>7.6490860901995301</v>
      </c>
      <c r="N69" s="52">
        <v>6.5448815154619204</v>
      </c>
      <c r="O69" s="52">
        <v>7.1202106374557577</v>
      </c>
      <c r="P69" s="52">
        <v>5.8087032831270617</v>
      </c>
      <c r="Q69" s="52">
        <v>6.3879384509553505</v>
      </c>
      <c r="R69" s="52">
        <v>4.920919795855073</v>
      </c>
      <c r="S69" s="52">
        <v>4.8234341511776622</v>
      </c>
      <c r="T69" s="52">
        <v>5.0808870042880017</v>
      </c>
      <c r="U69" s="52">
        <v>4.6275300670375312</v>
      </c>
      <c r="V69" s="52">
        <v>4.5380572099571701</v>
      </c>
      <c r="W69" s="52">
        <v>4.1484591425677504</v>
      </c>
      <c r="X69" s="52">
        <v>4.2778232417701876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41.132260459875134</v>
      </c>
      <c r="D2" s="21">
        <f t="shared" ref="D2:X2" si="0">SUM(D3,D17,D22,D25,D26,D51,D52)</f>
        <v>40.856504060297134</v>
      </c>
      <c r="E2" s="21">
        <f t="shared" si="0"/>
        <v>42.237630215604021</v>
      </c>
      <c r="F2" s="21">
        <f t="shared" si="0"/>
        <v>42.253310827414168</v>
      </c>
      <c r="G2" s="21">
        <f t="shared" si="0"/>
        <v>46.879076522364201</v>
      </c>
      <c r="H2" s="21">
        <f t="shared" si="0"/>
        <v>47.546981465913802</v>
      </c>
      <c r="I2" s="21">
        <f t="shared" si="0"/>
        <v>52.82123569599554</v>
      </c>
      <c r="J2" s="21">
        <f t="shared" si="0"/>
        <v>52.577781919932072</v>
      </c>
      <c r="K2" s="21">
        <f t="shared" si="0"/>
        <v>33.597500862256865</v>
      </c>
      <c r="L2" s="21">
        <f t="shared" si="0"/>
        <v>26.014889716460974</v>
      </c>
      <c r="M2" s="21">
        <f t="shared" si="0"/>
        <v>26.084551908703233</v>
      </c>
      <c r="N2" s="21">
        <f t="shared" si="0"/>
        <v>22.133324460126968</v>
      </c>
      <c r="O2" s="21">
        <f t="shared" si="0"/>
        <v>21.415820649608367</v>
      </c>
      <c r="P2" s="21">
        <f t="shared" si="0"/>
        <v>19.135873053112352</v>
      </c>
      <c r="Q2" s="21">
        <f t="shared" si="0"/>
        <v>19.930961098791251</v>
      </c>
      <c r="R2" s="21">
        <f t="shared" si="0"/>
        <v>15.548963487018248</v>
      </c>
      <c r="S2" s="21">
        <f t="shared" si="0"/>
        <v>15.308263353968066</v>
      </c>
      <c r="T2" s="21">
        <f t="shared" si="0"/>
        <v>16.891641116320336</v>
      </c>
      <c r="U2" s="21">
        <f t="shared" si="0"/>
        <v>15.774419362861034</v>
      </c>
      <c r="V2" s="21">
        <f t="shared" si="0"/>
        <v>16.49349567235565</v>
      </c>
      <c r="W2" s="21">
        <f t="shared" si="0"/>
        <v>20.899990357169816</v>
      </c>
      <c r="X2" s="21">
        <f t="shared" si="0"/>
        <v>20.553194216481717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0.77157556039333686</v>
      </c>
      <c r="D3" s="24">
        <f t="shared" si="1"/>
        <v>0.76649954628662242</v>
      </c>
      <c r="E3" s="24">
        <f t="shared" si="1"/>
        <v>0.76077862812696095</v>
      </c>
      <c r="F3" s="24">
        <f t="shared" si="1"/>
        <v>0.72888171729103246</v>
      </c>
      <c r="G3" s="24">
        <f t="shared" si="1"/>
        <v>0</v>
      </c>
      <c r="H3" s="24">
        <f t="shared" si="1"/>
        <v>0.26938843000778995</v>
      </c>
      <c r="I3" s="24">
        <f t="shared" si="1"/>
        <v>0.26620021416170109</v>
      </c>
      <c r="J3" s="24">
        <f t="shared" si="1"/>
        <v>0.22268067850578149</v>
      </c>
      <c r="K3" s="24">
        <f t="shared" si="1"/>
        <v>0.11470437772242288</v>
      </c>
      <c r="L3" s="24">
        <f t="shared" si="1"/>
        <v>9.7445387195455369E-2</v>
      </c>
      <c r="M3" s="24">
        <f t="shared" si="1"/>
        <v>7.0890470750912413E-2</v>
      </c>
      <c r="N3" s="24">
        <f t="shared" si="1"/>
        <v>7.2973127956368899E-2</v>
      </c>
      <c r="O3" s="24">
        <f t="shared" si="1"/>
        <v>7.15513434979832E-2</v>
      </c>
      <c r="P3" s="24">
        <f t="shared" si="1"/>
        <v>7.5344220878983903E-2</v>
      </c>
      <c r="Q3" s="24">
        <f t="shared" si="1"/>
        <v>7.3008500081809147E-2</v>
      </c>
      <c r="R3" s="24">
        <f t="shared" si="1"/>
        <v>7.2863058902796138E-2</v>
      </c>
      <c r="S3" s="24">
        <f t="shared" si="1"/>
        <v>7.1361949734126365E-2</v>
      </c>
      <c r="T3" s="24">
        <f t="shared" si="1"/>
        <v>6.9171751577532734E-2</v>
      </c>
      <c r="U3" s="24">
        <f t="shared" si="1"/>
        <v>6.4404825249123651E-2</v>
      </c>
      <c r="V3" s="24">
        <f t="shared" si="1"/>
        <v>6.6613223015608319E-2</v>
      </c>
      <c r="W3" s="24">
        <f t="shared" si="1"/>
        <v>8.7374875223584086E-2</v>
      </c>
      <c r="X3" s="24">
        <f t="shared" ref="X3" si="2">SUM(X4,X8,X11)</f>
        <v>8.4270996992964226E-2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0.77157556039333686</v>
      </c>
      <c r="D4" s="19">
        <f t="shared" si="3"/>
        <v>0.76649954628662242</v>
      </c>
      <c r="E4" s="19">
        <f t="shared" si="3"/>
        <v>0.76077862812696095</v>
      </c>
      <c r="F4" s="19">
        <f t="shared" si="3"/>
        <v>0.72888171729103246</v>
      </c>
      <c r="G4" s="19">
        <f t="shared" si="3"/>
        <v>0</v>
      </c>
      <c r="H4" s="19">
        <f t="shared" si="3"/>
        <v>0.26938843000778995</v>
      </c>
      <c r="I4" s="19">
        <f t="shared" si="3"/>
        <v>0.26620021416170109</v>
      </c>
      <c r="J4" s="19">
        <f t="shared" si="3"/>
        <v>0.22268067850578149</v>
      </c>
      <c r="K4" s="19">
        <f t="shared" si="3"/>
        <v>0.11470437772242288</v>
      </c>
      <c r="L4" s="19">
        <f t="shared" si="3"/>
        <v>9.7445387195455369E-2</v>
      </c>
      <c r="M4" s="19">
        <f t="shared" si="3"/>
        <v>7.0890470750912413E-2</v>
      </c>
      <c r="N4" s="19">
        <f t="shared" si="3"/>
        <v>7.2973127956368899E-2</v>
      </c>
      <c r="O4" s="19">
        <f t="shared" si="3"/>
        <v>7.15513434979832E-2</v>
      </c>
      <c r="P4" s="19">
        <f t="shared" si="3"/>
        <v>7.5344220878983903E-2</v>
      </c>
      <c r="Q4" s="19">
        <f t="shared" si="3"/>
        <v>7.3008500081809147E-2</v>
      </c>
      <c r="R4" s="19">
        <f t="shared" si="3"/>
        <v>7.2863058902796138E-2</v>
      </c>
      <c r="S4" s="19">
        <f t="shared" si="3"/>
        <v>7.1361949734126365E-2</v>
      </c>
      <c r="T4" s="19">
        <f t="shared" si="3"/>
        <v>6.9171751577532734E-2</v>
      </c>
      <c r="U4" s="19">
        <f t="shared" si="3"/>
        <v>6.4404825249123651E-2</v>
      </c>
      <c r="V4" s="19">
        <f t="shared" si="3"/>
        <v>6.6613223015608319E-2</v>
      </c>
      <c r="W4" s="19">
        <f t="shared" si="3"/>
        <v>8.7374875223584086E-2</v>
      </c>
      <c r="X4" s="19">
        <f t="shared" ref="X4" si="4">SUM(X5:X7)</f>
        <v>8.4270996992964226E-2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0.77157556039333686</v>
      </c>
      <c r="D7" s="8">
        <v>0.76649954628662242</v>
      </c>
      <c r="E7" s="8">
        <v>0.76077862812696095</v>
      </c>
      <c r="F7" s="8">
        <v>0.72888171729103246</v>
      </c>
      <c r="G7" s="8">
        <v>0</v>
      </c>
      <c r="H7" s="8">
        <v>0.26938843000778995</v>
      </c>
      <c r="I7" s="8">
        <v>0.26620021416170109</v>
      </c>
      <c r="J7" s="8">
        <v>0.22268067850578149</v>
      </c>
      <c r="K7" s="8">
        <v>0.11470437772242288</v>
      </c>
      <c r="L7" s="8">
        <v>9.7445387195455369E-2</v>
      </c>
      <c r="M7" s="8">
        <v>7.0890470750912413E-2</v>
      </c>
      <c r="N7" s="8">
        <v>7.2973127956368899E-2</v>
      </c>
      <c r="O7" s="8">
        <v>7.15513434979832E-2</v>
      </c>
      <c r="P7" s="8">
        <v>7.5344220878983903E-2</v>
      </c>
      <c r="Q7" s="8">
        <v>7.3008500081809147E-2</v>
      </c>
      <c r="R7" s="8">
        <v>7.2863058902796138E-2</v>
      </c>
      <c r="S7" s="8">
        <v>7.1361949734126365E-2</v>
      </c>
      <c r="T7" s="8">
        <v>6.9171751577532734E-2</v>
      </c>
      <c r="U7" s="8">
        <v>6.4404825249123651E-2</v>
      </c>
      <c r="V7" s="8">
        <v>6.6613223015608319E-2</v>
      </c>
      <c r="W7" s="8">
        <v>8.7374875223584086E-2</v>
      </c>
      <c r="X7" s="8">
        <v>8.4270996992964226E-2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40.360684899481797</v>
      </c>
      <c r="D26" s="27">
        <f t="shared" si="9"/>
        <v>40.090004514010509</v>
      </c>
      <c r="E26" s="27">
        <f t="shared" si="9"/>
        <v>41.476851587477057</v>
      </c>
      <c r="F26" s="27">
        <f t="shared" si="9"/>
        <v>41.524429110123137</v>
      </c>
      <c r="G26" s="27">
        <f t="shared" si="9"/>
        <v>46.879076522364201</v>
      </c>
      <c r="H26" s="27">
        <f t="shared" si="9"/>
        <v>47.277593035906015</v>
      </c>
      <c r="I26" s="27">
        <f t="shared" si="9"/>
        <v>52.555035481833841</v>
      </c>
      <c r="J26" s="27">
        <f t="shared" si="9"/>
        <v>52.35510124142629</v>
      </c>
      <c r="K26" s="27">
        <f t="shared" si="9"/>
        <v>33.48279648453444</v>
      </c>
      <c r="L26" s="27">
        <f t="shared" si="9"/>
        <v>25.917444329265518</v>
      </c>
      <c r="M26" s="27">
        <f t="shared" si="9"/>
        <v>26.013661437952319</v>
      </c>
      <c r="N26" s="27">
        <f t="shared" si="9"/>
        <v>22.060351332170598</v>
      </c>
      <c r="O26" s="27">
        <f t="shared" si="9"/>
        <v>21.344269306110384</v>
      </c>
      <c r="P26" s="27">
        <f t="shared" si="9"/>
        <v>19.060528832233366</v>
      </c>
      <c r="Q26" s="27">
        <f t="shared" si="9"/>
        <v>19.857952598709442</v>
      </c>
      <c r="R26" s="27">
        <f t="shared" si="9"/>
        <v>15.476100428115453</v>
      </c>
      <c r="S26" s="27">
        <f t="shared" si="9"/>
        <v>15.23690140423394</v>
      </c>
      <c r="T26" s="27">
        <f t="shared" si="9"/>
        <v>16.822469364742805</v>
      </c>
      <c r="U26" s="27">
        <f t="shared" si="9"/>
        <v>15.71001453761191</v>
      </c>
      <c r="V26" s="27">
        <f t="shared" si="9"/>
        <v>16.426882449340042</v>
      </c>
      <c r="W26" s="27">
        <f t="shared" si="9"/>
        <v>20.812615481946231</v>
      </c>
      <c r="X26" s="27">
        <f t="shared" si="9"/>
        <v>20.468923219488754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40.360684899481797</v>
      </c>
      <c r="D33" s="19">
        <f t="shared" si="11"/>
        <v>40.090004514010509</v>
      </c>
      <c r="E33" s="19">
        <f t="shared" si="11"/>
        <v>41.476851587477057</v>
      </c>
      <c r="F33" s="19">
        <f t="shared" si="11"/>
        <v>41.524429110123137</v>
      </c>
      <c r="G33" s="19">
        <f t="shared" si="11"/>
        <v>46.879076522364201</v>
      </c>
      <c r="H33" s="19">
        <f t="shared" si="11"/>
        <v>47.277593035906015</v>
      </c>
      <c r="I33" s="19">
        <f t="shared" si="11"/>
        <v>52.555035481833841</v>
      </c>
      <c r="J33" s="19">
        <f t="shared" si="11"/>
        <v>52.35510124142629</v>
      </c>
      <c r="K33" s="19">
        <f t="shared" si="11"/>
        <v>33.48279648453444</v>
      </c>
      <c r="L33" s="19">
        <f t="shared" si="11"/>
        <v>25.917444329265518</v>
      </c>
      <c r="M33" s="19">
        <f t="shared" si="11"/>
        <v>26.013661437952319</v>
      </c>
      <c r="N33" s="19">
        <f t="shared" si="11"/>
        <v>22.060351332170598</v>
      </c>
      <c r="O33" s="19">
        <f t="shared" si="11"/>
        <v>21.344269306110384</v>
      </c>
      <c r="P33" s="19">
        <f t="shared" si="11"/>
        <v>19.060528832233366</v>
      </c>
      <c r="Q33" s="19">
        <f t="shared" si="11"/>
        <v>19.857952598709442</v>
      </c>
      <c r="R33" s="19">
        <f t="shared" si="11"/>
        <v>15.476100428115453</v>
      </c>
      <c r="S33" s="19">
        <f t="shared" si="11"/>
        <v>15.23690140423394</v>
      </c>
      <c r="T33" s="19">
        <f t="shared" si="11"/>
        <v>16.822469364742805</v>
      </c>
      <c r="U33" s="19">
        <f t="shared" si="11"/>
        <v>15.71001453761191</v>
      </c>
      <c r="V33" s="19">
        <f t="shared" si="11"/>
        <v>16.426882449340042</v>
      </c>
      <c r="W33" s="19">
        <f t="shared" si="11"/>
        <v>20.812615481946231</v>
      </c>
      <c r="X33" s="19">
        <f t="shared" si="11"/>
        <v>20.468923219488754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39.404423630526857</v>
      </c>
      <c r="D43" s="8">
        <v>39.140156445662463</v>
      </c>
      <c r="E43" s="8">
        <v>38.598222642336253</v>
      </c>
      <c r="F43" s="8">
        <v>39.685804021382474</v>
      </c>
      <c r="G43" s="8">
        <v>42.903662528888127</v>
      </c>
      <c r="H43" s="8">
        <v>47.277593035906015</v>
      </c>
      <c r="I43" s="8">
        <v>52.555035481833841</v>
      </c>
      <c r="J43" s="8">
        <v>52.35510124142629</v>
      </c>
      <c r="K43" s="8">
        <v>33.48279648453444</v>
      </c>
      <c r="L43" s="8">
        <v>25.917444329265518</v>
      </c>
      <c r="M43" s="8">
        <v>26.013661437952319</v>
      </c>
      <c r="N43" s="8">
        <v>22.060351332170598</v>
      </c>
      <c r="O43" s="8">
        <v>21.344269306110384</v>
      </c>
      <c r="P43" s="8">
        <v>19.060528832233366</v>
      </c>
      <c r="Q43" s="8">
        <v>19.857952598709442</v>
      </c>
      <c r="R43" s="8">
        <v>15.476100428115453</v>
      </c>
      <c r="S43" s="8">
        <v>15.23690140423394</v>
      </c>
      <c r="T43" s="8">
        <v>16.822469364742805</v>
      </c>
      <c r="U43" s="8">
        <v>15.71001453761191</v>
      </c>
      <c r="V43" s="8">
        <v>16.426882449340042</v>
      </c>
      <c r="W43" s="8">
        <v>20.812615481946231</v>
      </c>
      <c r="X43" s="8">
        <v>20.468923219488754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0.95626126895494035</v>
      </c>
      <c r="D45" s="8">
        <v>0.94984806834804714</v>
      </c>
      <c r="E45" s="8">
        <v>2.8786289451408034</v>
      </c>
      <c r="F45" s="8">
        <v>1.8386250887406645</v>
      </c>
      <c r="G45" s="8">
        <v>3.975413993476073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0.44864326792842463</v>
      </c>
      <c r="I61" s="49">
        <f t="shared" si="13"/>
        <v>2.069362451920318</v>
      </c>
      <c r="J61" s="49">
        <f t="shared" si="13"/>
        <v>2.3041690537300177</v>
      </c>
      <c r="K61" s="49">
        <f t="shared" si="13"/>
        <v>1.4982092660261002</v>
      </c>
      <c r="L61" s="49">
        <f t="shared" si="13"/>
        <v>1.5538009881160577</v>
      </c>
      <c r="M61" s="49">
        <f t="shared" si="13"/>
        <v>1.5740386896762428</v>
      </c>
      <c r="N61" s="49">
        <f t="shared" si="13"/>
        <v>1.3618395003830821</v>
      </c>
      <c r="O61" s="49">
        <f t="shared" si="13"/>
        <v>1.3744788941574071</v>
      </c>
      <c r="P61" s="49">
        <f t="shared" si="13"/>
        <v>1.1812712372720016</v>
      </c>
      <c r="Q61" s="49">
        <f t="shared" si="13"/>
        <v>1.2346762779749809</v>
      </c>
      <c r="R61" s="49">
        <f t="shared" si="13"/>
        <v>0.97934077117572838</v>
      </c>
      <c r="S61" s="49">
        <f t="shared" si="13"/>
        <v>0.93729981395052564</v>
      </c>
      <c r="T61" s="49">
        <f t="shared" si="13"/>
        <v>0.99723635571199676</v>
      </c>
      <c r="U61" s="49">
        <f t="shared" si="13"/>
        <v>0.88399505296246939</v>
      </c>
      <c r="V61" s="49">
        <f t="shared" si="13"/>
        <v>0.91459063004282937</v>
      </c>
      <c r="W61" s="49">
        <f t="shared" si="13"/>
        <v>1.322794937432249</v>
      </c>
      <c r="X61" s="49">
        <f t="shared" si="13"/>
        <v>1.3382026782298115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1.0066849266247095E-2</v>
      </c>
      <c r="I62" s="52">
        <v>1.1328570759392687E-2</v>
      </c>
      <c r="J62" s="52">
        <v>1.1346531353522786E-2</v>
      </c>
      <c r="K62" s="52">
        <v>7.2628223912995808E-3</v>
      </c>
      <c r="L62" s="52">
        <v>5.7208905035374793E-3</v>
      </c>
      <c r="M62" s="52">
        <v>5.899339875775152E-3</v>
      </c>
      <c r="N62" s="52">
        <v>5.9507758450020216E-3</v>
      </c>
      <c r="O62" s="52">
        <v>5.6562516131664752E-3</v>
      </c>
      <c r="P62" s="52">
        <v>5.4978803990651786E-3</v>
      </c>
      <c r="Q62" s="52">
        <v>5.2710489303293539E-3</v>
      </c>
      <c r="R62" s="52">
        <v>5.3959270308025203E-3</v>
      </c>
      <c r="S62" s="52">
        <v>5.2886851281877699E-3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0.43857641866217756</v>
      </c>
      <c r="I69" s="52">
        <v>2.0580338811609251</v>
      </c>
      <c r="J69" s="52">
        <v>2.2928225223764951</v>
      </c>
      <c r="K69" s="52">
        <v>1.4909464436348006</v>
      </c>
      <c r="L69" s="52">
        <v>1.5480800976125202</v>
      </c>
      <c r="M69" s="52">
        <v>1.5681393498004677</v>
      </c>
      <c r="N69" s="52">
        <v>1.3558887245380802</v>
      </c>
      <c r="O69" s="52">
        <v>1.3688226425442407</v>
      </c>
      <c r="P69" s="52">
        <v>1.1757733568729365</v>
      </c>
      <c r="Q69" s="52">
        <v>1.2294052290446515</v>
      </c>
      <c r="R69" s="52">
        <v>0.97394484414492588</v>
      </c>
      <c r="S69" s="52">
        <v>0.93201112882233783</v>
      </c>
      <c r="T69" s="52">
        <v>0.99723635571199676</v>
      </c>
      <c r="U69" s="52">
        <v>0.88399505296246939</v>
      </c>
      <c r="V69" s="52">
        <v>0.91459063004282937</v>
      </c>
      <c r="W69" s="52">
        <v>1.322794937432249</v>
      </c>
      <c r="X69" s="52">
        <v>1.3382026782298115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17798.201511120005</v>
      </c>
      <c r="D2" s="21">
        <f t="shared" ref="D2:X2" si="0">SUM(D3,D17,D22,D25,D26,D51,D52)</f>
        <v>19137.494764800002</v>
      </c>
      <c r="E2" s="21">
        <f t="shared" si="0"/>
        <v>21236.565013200001</v>
      </c>
      <c r="F2" s="21">
        <f t="shared" si="0"/>
        <v>22718.072040480001</v>
      </c>
      <c r="G2" s="21">
        <f t="shared" si="0"/>
        <v>23032.312335360002</v>
      </c>
      <c r="H2" s="21">
        <f t="shared" si="0"/>
        <v>23724.341958239998</v>
      </c>
      <c r="I2" s="21">
        <f t="shared" si="0"/>
        <v>22563.394295040005</v>
      </c>
      <c r="J2" s="21">
        <f t="shared" si="0"/>
        <v>22733.268906599998</v>
      </c>
      <c r="K2" s="21">
        <f t="shared" si="0"/>
        <v>21728.57470488</v>
      </c>
      <c r="L2" s="21">
        <f t="shared" si="0"/>
        <v>20798.693907120003</v>
      </c>
      <c r="M2" s="21">
        <f t="shared" si="0"/>
        <v>21625.751645279997</v>
      </c>
      <c r="N2" s="21">
        <f t="shared" si="0"/>
        <v>20647.225249200004</v>
      </c>
      <c r="O2" s="21">
        <f t="shared" si="0"/>
        <v>20593.291339439998</v>
      </c>
      <c r="P2" s="21">
        <f t="shared" si="0"/>
        <v>21927.949169399999</v>
      </c>
      <c r="Q2" s="21">
        <f t="shared" si="0"/>
        <v>21567.498315480003</v>
      </c>
      <c r="R2" s="21">
        <f t="shared" si="0"/>
        <v>22016.921388839997</v>
      </c>
      <c r="S2" s="21">
        <f t="shared" si="0"/>
        <v>22797.887559119998</v>
      </c>
      <c r="T2" s="21">
        <f t="shared" si="0"/>
        <v>23273.951638320003</v>
      </c>
      <c r="U2" s="21">
        <f t="shared" si="0"/>
        <v>23617.369216079998</v>
      </c>
      <c r="V2" s="21">
        <f t="shared" si="0"/>
        <v>23699.359060559993</v>
      </c>
      <c r="W2" s="21">
        <f t="shared" si="0"/>
        <v>20768.623595639998</v>
      </c>
      <c r="X2" s="21">
        <f t="shared" si="0"/>
        <v>21604.245742080002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17798.201511120005</v>
      </c>
      <c r="D26" s="27">
        <f t="shared" ref="D26:W26" si="19">SUM(D27,D33)</f>
        <v>19137.494764800002</v>
      </c>
      <c r="E26" s="27">
        <f t="shared" si="19"/>
        <v>21236.565013200001</v>
      </c>
      <c r="F26" s="27">
        <f t="shared" si="19"/>
        <v>22718.072040480001</v>
      </c>
      <c r="G26" s="27">
        <f t="shared" si="19"/>
        <v>23031.504495360001</v>
      </c>
      <c r="H26" s="27">
        <f t="shared" si="19"/>
        <v>23723.474741999999</v>
      </c>
      <c r="I26" s="27">
        <f t="shared" si="19"/>
        <v>22562.546668920004</v>
      </c>
      <c r="J26" s="27">
        <f t="shared" si="19"/>
        <v>22729.04935632</v>
      </c>
      <c r="K26" s="27">
        <f t="shared" si="19"/>
        <v>21720.91597776</v>
      </c>
      <c r="L26" s="27">
        <f t="shared" si="19"/>
        <v>20780.230521960002</v>
      </c>
      <c r="M26" s="27">
        <f t="shared" si="19"/>
        <v>21600.287720639997</v>
      </c>
      <c r="N26" s="27">
        <f t="shared" si="19"/>
        <v>20619.956610000005</v>
      </c>
      <c r="O26" s="27">
        <f t="shared" si="19"/>
        <v>20563.412569199998</v>
      </c>
      <c r="P26" s="27">
        <f t="shared" si="19"/>
        <v>21891.60727524</v>
      </c>
      <c r="Q26" s="27">
        <f t="shared" si="19"/>
        <v>21528.100968480005</v>
      </c>
      <c r="R26" s="27">
        <f t="shared" si="19"/>
        <v>21976.169698079997</v>
      </c>
      <c r="S26" s="27">
        <f t="shared" si="19"/>
        <v>22757.252197319998</v>
      </c>
      <c r="T26" s="27">
        <f t="shared" si="19"/>
        <v>23233.749480720002</v>
      </c>
      <c r="U26" s="27">
        <f t="shared" si="19"/>
        <v>23578.290763919998</v>
      </c>
      <c r="V26" s="27">
        <f t="shared" si="19"/>
        <v>23656.271904359994</v>
      </c>
      <c r="W26" s="27">
        <f t="shared" si="19"/>
        <v>20722.928933879997</v>
      </c>
      <c r="X26" s="27">
        <f t="shared" ref="X26" si="20">SUM(X27,X33)</f>
        <v>21560.801116680002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17798.201511120005</v>
      </c>
      <c r="D33" s="19">
        <f t="shared" ref="D33:W33" si="25">SUM(D34:D50)</f>
        <v>19137.494764800002</v>
      </c>
      <c r="E33" s="19">
        <f t="shared" si="25"/>
        <v>21236.565013200001</v>
      </c>
      <c r="F33" s="19">
        <f t="shared" si="25"/>
        <v>22718.072040480001</v>
      </c>
      <c r="G33" s="19">
        <f t="shared" si="25"/>
        <v>23031.504495360001</v>
      </c>
      <c r="H33" s="19">
        <f t="shared" si="25"/>
        <v>23723.474741999999</v>
      </c>
      <c r="I33" s="19">
        <f t="shared" si="25"/>
        <v>22562.546668920004</v>
      </c>
      <c r="J33" s="19">
        <f t="shared" si="25"/>
        <v>22729.04935632</v>
      </c>
      <c r="K33" s="19">
        <f t="shared" si="25"/>
        <v>21720.91597776</v>
      </c>
      <c r="L33" s="19">
        <f t="shared" si="25"/>
        <v>20780.230521960002</v>
      </c>
      <c r="M33" s="19">
        <f t="shared" si="25"/>
        <v>21600.287720639997</v>
      </c>
      <c r="N33" s="19">
        <f t="shared" si="25"/>
        <v>20619.956610000005</v>
      </c>
      <c r="O33" s="19">
        <f t="shared" si="25"/>
        <v>20563.412569199998</v>
      </c>
      <c r="P33" s="19">
        <f t="shared" si="25"/>
        <v>21891.60727524</v>
      </c>
      <c r="Q33" s="19">
        <f t="shared" si="25"/>
        <v>21528.100968480005</v>
      </c>
      <c r="R33" s="19">
        <f t="shared" si="25"/>
        <v>21976.169698079997</v>
      </c>
      <c r="S33" s="19">
        <f t="shared" si="25"/>
        <v>22757.252197319998</v>
      </c>
      <c r="T33" s="19">
        <f t="shared" si="25"/>
        <v>23233.749480720002</v>
      </c>
      <c r="U33" s="19">
        <f t="shared" si="25"/>
        <v>23578.290763919998</v>
      </c>
      <c r="V33" s="19">
        <f t="shared" si="25"/>
        <v>23656.271904359994</v>
      </c>
      <c r="W33" s="19">
        <f t="shared" si="25"/>
        <v>20722.928933879997</v>
      </c>
      <c r="X33" s="19">
        <f t="shared" ref="X33" si="26">SUM(X34:X50)</f>
        <v>21560.801116680002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43.539075719999992</v>
      </c>
      <c r="D36" s="8">
        <f>FC_TRA_ROAD_P2W_E!D36+FC_TRA_ROAD_CAR_E!D36+FC_TRA_ROAD_BUS_E!D36+FC_TRA_ROAD_LCV_E!D36+FC_TRA_ROAD_HGV_E!D36</f>
        <v>46.441499040000004</v>
      </c>
      <c r="E36" s="8">
        <f>FC_TRA_ROAD_P2W_E!E36+FC_TRA_ROAD_CAR_E!E36+FC_TRA_ROAD_BUS_E!E36+FC_TRA_ROAD_LCV_E!E36+FC_TRA_ROAD_HGV_E!E36</f>
        <v>60.954524280000001</v>
      </c>
      <c r="F36" s="8">
        <f>FC_TRA_ROAD_P2W_E!F36+FC_TRA_ROAD_CAR_E!F36+FC_TRA_ROAD_BUS_E!F36+FC_TRA_ROAD_LCV_E!F36+FC_TRA_ROAD_HGV_E!F36</f>
        <v>72.56489904</v>
      </c>
      <c r="G36" s="8">
        <f>FC_TRA_ROAD_P2W_E!G36+FC_TRA_ROAD_CAR_E!G36+FC_TRA_ROAD_BUS_E!G36+FC_TRA_ROAD_LCV_E!G36+FC_TRA_ROAD_HGV_E!G36</f>
        <v>60.954524279999994</v>
      </c>
      <c r="H36" s="8">
        <f>FC_TRA_ROAD_P2W_E!H36+FC_TRA_ROAD_CAR_E!H36+FC_TRA_ROAD_BUS_E!H36+FC_TRA_ROAD_LCV_E!H36+FC_TRA_ROAD_HGV_E!H36</f>
        <v>58.641126839999998</v>
      </c>
      <c r="I36" s="8">
        <f>FC_TRA_ROAD_P2W_E!I36+FC_TRA_ROAD_CAR_E!I36+FC_TRA_ROAD_BUS_E!I36+FC_TRA_ROAD_LCV_E!I36+FC_TRA_ROAD_HGV_E!I36</f>
        <v>59.68901592000001</v>
      </c>
      <c r="J36" s="8">
        <f>FC_TRA_ROAD_P2W_E!J36+FC_TRA_ROAD_CAR_E!J36+FC_TRA_ROAD_BUS_E!J36+FC_TRA_ROAD_LCV_E!J36+FC_TRA_ROAD_HGV_E!J36</f>
        <v>58.107073679999985</v>
      </c>
      <c r="K36" s="8">
        <f>FC_TRA_ROAD_P2W_E!K36+FC_TRA_ROAD_CAR_E!K36+FC_TRA_ROAD_BUS_E!K36+FC_TRA_ROAD_LCV_E!K36+FC_TRA_ROAD_HGV_E!K36</f>
        <v>63.067793760000022</v>
      </c>
      <c r="L36" s="8">
        <f>FC_TRA_ROAD_P2W_E!L36+FC_TRA_ROAD_CAR_E!L36+FC_TRA_ROAD_BUS_E!L36+FC_TRA_ROAD_LCV_E!L36+FC_TRA_ROAD_HGV_E!L36</f>
        <v>59.488887959999992</v>
      </c>
      <c r="M36" s="8">
        <f>FC_TRA_ROAD_P2W_E!M36+FC_TRA_ROAD_CAR_E!M36+FC_TRA_ROAD_BUS_E!M36+FC_TRA_ROAD_LCV_E!M36+FC_TRA_ROAD_HGV_E!M36</f>
        <v>55.970861039999996</v>
      </c>
      <c r="N36" s="8">
        <f>FC_TRA_ROAD_P2W_E!N36+FC_TRA_ROAD_CAR_E!N36+FC_TRA_ROAD_BUS_E!N36+FC_TRA_ROAD_LCV_E!N36+FC_TRA_ROAD_HGV_E!N36</f>
        <v>53.764910279999995</v>
      </c>
      <c r="O36" s="8">
        <f>FC_TRA_ROAD_P2W_E!O36+FC_TRA_ROAD_CAR_E!O36+FC_TRA_ROAD_BUS_E!O36+FC_TRA_ROAD_LCV_E!O36+FC_TRA_ROAD_HGV_E!O36</f>
        <v>56.75706180000001</v>
      </c>
      <c r="P36" s="8">
        <f>FC_TRA_ROAD_P2W_E!P36+FC_TRA_ROAD_CAR_E!P36+FC_TRA_ROAD_BUS_E!P36+FC_TRA_ROAD_LCV_E!P36+FC_TRA_ROAD_HGV_E!P36</f>
        <v>53.085701880000016</v>
      </c>
      <c r="Q36" s="8">
        <f>FC_TRA_ROAD_P2W_E!Q36+FC_TRA_ROAD_CAR_E!Q36+FC_TRA_ROAD_BUS_E!Q36+FC_TRA_ROAD_LCV_E!Q36+FC_TRA_ROAD_HGV_E!Q36</f>
        <v>46.673429400000011</v>
      </c>
      <c r="R36" s="8">
        <f>FC_TRA_ROAD_P2W_E!R36+FC_TRA_ROAD_CAR_E!R36+FC_TRA_ROAD_BUS_E!R36+FC_TRA_ROAD_LCV_E!R36+FC_TRA_ROAD_HGV_E!R36</f>
        <v>35.509878359999988</v>
      </c>
      <c r="S36" s="8">
        <f>FC_TRA_ROAD_P2W_E!S36+FC_TRA_ROAD_CAR_E!S36+FC_TRA_ROAD_BUS_E!S36+FC_TRA_ROAD_LCV_E!S36+FC_TRA_ROAD_HGV_E!S36</f>
        <v>32.20401888</v>
      </c>
      <c r="T36" s="8">
        <f>FC_TRA_ROAD_P2W_E!T36+FC_TRA_ROAD_CAR_E!T36+FC_TRA_ROAD_BUS_E!T36+FC_TRA_ROAD_LCV_E!T36+FC_TRA_ROAD_HGV_E!T36</f>
        <v>30.658649400000012</v>
      </c>
      <c r="U36" s="8">
        <f>FC_TRA_ROAD_P2W_E!U36+FC_TRA_ROAD_CAR_E!U36+FC_TRA_ROAD_BUS_E!U36+FC_TRA_ROAD_LCV_E!U36+FC_TRA_ROAD_HGV_E!U36</f>
        <v>21.733078680000002</v>
      </c>
      <c r="V36" s="8">
        <f>FC_TRA_ROAD_P2W_E!V36+FC_TRA_ROAD_CAR_E!V36+FC_TRA_ROAD_BUS_E!V36+FC_TRA_ROAD_LCV_E!V36+FC_TRA_ROAD_HGV_E!V36</f>
        <v>13.87856736</v>
      </c>
      <c r="W36" s="8">
        <f>FC_TRA_ROAD_P2W_E!W36+FC_TRA_ROAD_CAR_E!W36+FC_TRA_ROAD_BUS_E!W36+FC_TRA_ROAD_LCV_E!W36+FC_TRA_ROAD_HGV_E!W36</f>
        <v>8.0698589999999992</v>
      </c>
      <c r="X36" s="8">
        <f>FC_TRA_ROAD_P2W_E!X36+FC_TRA_ROAD_CAR_E!X36+FC_TRA_ROAD_BUS_E!X36+FC_TRA_ROAD_LCV_E!X36+FC_TRA_ROAD_HGV_E!X36</f>
        <v>6.6264843600000001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5839.411956840001</v>
      </c>
      <c r="D37" s="8">
        <f>FC_TRA_ROAD_P2W_E!D37+FC_TRA_ROAD_CAR_E!D37+FC_TRA_ROAD_BUS_E!D37+FC_TRA_ROAD_LCV_E!D37+FC_TRA_ROAD_HGV_E!D37</f>
        <v>5865.9815768400003</v>
      </c>
      <c r="E37" s="8">
        <f>FC_TRA_ROAD_P2W_E!E37+FC_TRA_ROAD_CAR_E!E37+FC_TRA_ROAD_BUS_E!E37+FC_TRA_ROAD_LCV_E!E37+FC_TRA_ROAD_HGV_E!E37</f>
        <v>6323.5695600000017</v>
      </c>
      <c r="F37" s="8">
        <f>FC_TRA_ROAD_P2W_E!F37+FC_TRA_ROAD_CAR_E!F37+FC_TRA_ROAD_BUS_E!F37+FC_TRA_ROAD_LCV_E!F37+FC_TRA_ROAD_HGV_E!F37</f>
        <v>6474.1307400000005</v>
      </c>
      <c r="G37" s="8">
        <f>FC_TRA_ROAD_P2W_E!G37+FC_TRA_ROAD_CAR_E!G37+FC_TRA_ROAD_BUS_E!G37+FC_TRA_ROAD_LCV_E!G37+FC_TRA_ROAD_HGV_E!G37</f>
        <v>6367.8522599999997</v>
      </c>
      <c r="H37" s="8">
        <f>FC_TRA_ROAD_P2W_E!H37+FC_TRA_ROAD_CAR_E!H37+FC_TRA_ROAD_BUS_E!H37+FC_TRA_ROAD_LCV_E!H37+FC_TRA_ROAD_HGV_E!H37</f>
        <v>6193.1953036799987</v>
      </c>
      <c r="I37" s="8">
        <f>FC_TRA_ROAD_P2W_E!I37+FC_TRA_ROAD_CAR_E!I37+FC_TRA_ROAD_BUS_E!I37+FC_TRA_ROAD_LCV_E!I37+FC_TRA_ROAD_HGV_E!I37</f>
        <v>5953.3120508400016</v>
      </c>
      <c r="J37" s="8">
        <f>FC_TRA_ROAD_P2W_E!J37+FC_TRA_ROAD_CAR_E!J37+FC_TRA_ROAD_BUS_E!J37+FC_TRA_ROAD_LCV_E!J37+FC_TRA_ROAD_HGV_E!J37</f>
        <v>5814.5248299600007</v>
      </c>
      <c r="K37" s="8">
        <f>FC_TRA_ROAD_P2W_E!K37+FC_TRA_ROAD_CAR_E!K37+FC_TRA_ROAD_BUS_E!K37+FC_TRA_ROAD_LCV_E!K37+FC_TRA_ROAD_HGV_E!K37</f>
        <v>5435.0355628799998</v>
      </c>
      <c r="L37" s="8">
        <f>FC_TRA_ROAD_P2W_E!L37+FC_TRA_ROAD_CAR_E!L37+FC_TRA_ROAD_BUS_E!L37+FC_TRA_ROAD_LCV_E!L37+FC_TRA_ROAD_HGV_E!L37</f>
        <v>5149.6092370799988</v>
      </c>
      <c r="M37" s="8">
        <f>FC_TRA_ROAD_P2W_E!M37+FC_TRA_ROAD_CAR_E!M37+FC_TRA_ROAD_BUS_E!M37+FC_TRA_ROAD_LCV_E!M37+FC_TRA_ROAD_HGV_E!M37</f>
        <v>5118.4377089999998</v>
      </c>
      <c r="N37" s="8">
        <f>FC_TRA_ROAD_P2W_E!N37+FC_TRA_ROAD_CAR_E!N37+FC_TRA_ROAD_BUS_E!N37+FC_TRA_ROAD_LCV_E!N37+FC_TRA_ROAD_HGV_E!N37</f>
        <v>4735.9249938000003</v>
      </c>
      <c r="O37" s="8">
        <f>FC_TRA_ROAD_P2W_E!O37+FC_TRA_ROAD_CAR_E!O37+FC_TRA_ROAD_BUS_E!O37+FC_TRA_ROAD_LCV_E!O37+FC_TRA_ROAD_HGV_E!O37</f>
        <v>4601.1978104399996</v>
      </c>
      <c r="P37" s="8">
        <f>FC_TRA_ROAD_P2W_E!P37+FC_TRA_ROAD_CAR_E!P37+FC_TRA_ROAD_BUS_E!P37+FC_TRA_ROAD_LCV_E!P37+FC_TRA_ROAD_HGV_E!P37</f>
        <v>4511.2650105599969</v>
      </c>
      <c r="Q37" s="8">
        <f>FC_TRA_ROAD_P2W_E!Q37+FC_TRA_ROAD_CAR_E!Q37+FC_TRA_ROAD_BUS_E!Q37+FC_TRA_ROAD_LCV_E!Q37+FC_TRA_ROAD_HGV_E!Q37</f>
        <v>4422.5501720400007</v>
      </c>
      <c r="R37" s="8">
        <f>FC_TRA_ROAD_P2W_E!R37+FC_TRA_ROAD_CAR_E!R37+FC_TRA_ROAD_BUS_E!R37+FC_TRA_ROAD_LCV_E!R37+FC_TRA_ROAD_HGV_E!R37</f>
        <v>4468.1868000000004</v>
      </c>
      <c r="S37" s="8">
        <f>FC_TRA_ROAD_P2W_E!S37+FC_TRA_ROAD_CAR_E!S37+FC_TRA_ROAD_BUS_E!S37+FC_TRA_ROAD_LCV_E!S37+FC_TRA_ROAD_HGV_E!S37</f>
        <v>4415.8611142800009</v>
      </c>
      <c r="T37" s="8">
        <f>FC_TRA_ROAD_P2W_E!T37+FC_TRA_ROAD_CAR_E!T37+FC_TRA_ROAD_BUS_E!T37+FC_TRA_ROAD_LCV_E!T37+FC_TRA_ROAD_HGV_E!T37</f>
        <v>4366.6379618400006</v>
      </c>
      <c r="U37" s="8">
        <f>FC_TRA_ROAD_P2W_E!U37+FC_TRA_ROAD_CAR_E!U37+FC_TRA_ROAD_BUS_E!U37+FC_TRA_ROAD_LCV_E!U37+FC_TRA_ROAD_HGV_E!U37</f>
        <v>4535.8507655999992</v>
      </c>
      <c r="V37" s="8">
        <f>FC_TRA_ROAD_P2W_E!V37+FC_TRA_ROAD_CAR_E!V37+FC_TRA_ROAD_BUS_E!V37+FC_TRA_ROAD_LCV_E!V37+FC_TRA_ROAD_HGV_E!V37</f>
        <v>4517.2355659199984</v>
      </c>
      <c r="W37" s="8">
        <f>FC_TRA_ROAD_P2W_E!W37+FC_TRA_ROAD_CAR_E!W37+FC_TRA_ROAD_BUS_E!W37+FC_TRA_ROAD_LCV_E!W37+FC_TRA_ROAD_HGV_E!W37</f>
        <v>3745.3646537999998</v>
      </c>
      <c r="X37" s="8">
        <f>FC_TRA_ROAD_P2W_E!X37+FC_TRA_ROAD_CAR_E!X37+FC_TRA_ROAD_BUS_E!X37+FC_TRA_ROAD_LCV_E!X37+FC_TRA_ROAD_HGV_E!X37</f>
        <v>3952.5203718000002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11915.250478560003</v>
      </c>
      <c r="D43" s="8">
        <f>FC_TRA_ROAD_P2W_E!D43+FC_TRA_ROAD_CAR_E!D43+FC_TRA_ROAD_BUS_E!D43+FC_TRA_ROAD_LCV_E!D43+FC_TRA_ROAD_HGV_E!D43</f>
        <v>13225.071688919999</v>
      </c>
      <c r="E43" s="8">
        <f>FC_TRA_ROAD_P2W_E!E43+FC_TRA_ROAD_CAR_E!E43+FC_TRA_ROAD_BUS_E!E43+FC_TRA_ROAD_LCV_E!E43+FC_TRA_ROAD_HGV_E!E43</f>
        <v>14852.04092892</v>
      </c>
      <c r="F43" s="8">
        <f>FC_TRA_ROAD_P2W_E!F43+FC_TRA_ROAD_CAR_E!F43+FC_TRA_ROAD_BUS_E!F43+FC_TRA_ROAD_LCV_E!F43+FC_TRA_ROAD_HGV_E!F43</f>
        <v>16171.37640144</v>
      </c>
      <c r="G43" s="8">
        <f>FC_TRA_ROAD_P2W_E!G43+FC_TRA_ROAD_CAR_E!G43+FC_TRA_ROAD_BUS_E!G43+FC_TRA_ROAD_LCV_E!G43+FC_TRA_ROAD_HGV_E!G43</f>
        <v>16602.69771108</v>
      </c>
      <c r="H43" s="8">
        <f>FC_TRA_ROAD_P2W_E!H43+FC_TRA_ROAD_CAR_E!H43+FC_TRA_ROAD_BUS_E!H43+FC_TRA_ROAD_LCV_E!H43+FC_TRA_ROAD_HGV_E!H43</f>
        <v>17459.348100480001</v>
      </c>
      <c r="I43" s="8">
        <f>FC_TRA_ROAD_P2W_E!I43+FC_TRA_ROAD_CAR_E!I43+FC_TRA_ROAD_BUS_E!I43+FC_TRA_ROAD_LCV_E!I43+FC_TRA_ROAD_HGV_E!I43</f>
        <v>16534.986287040003</v>
      </c>
      <c r="J43" s="8">
        <f>FC_TRA_ROAD_P2W_E!J43+FC_TRA_ROAD_CAR_E!J43+FC_TRA_ROAD_BUS_E!J43+FC_TRA_ROAD_LCV_E!J43+FC_TRA_ROAD_HGV_E!J43</f>
        <v>16848.795015</v>
      </c>
      <c r="K43" s="8">
        <f>FC_TRA_ROAD_P2W_E!K43+FC_TRA_ROAD_CAR_E!K43+FC_TRA_ROAD_BUS_E!K43+FC_TRA_ROAD_LCV_E!K43+FC_TRA_ROAD_HGV_E!K43</f>
        <v>16174.279283759999</v>
      </c>
      <c r="L43" s="8">
        <f>FC_TRA_ROAD_P2W_E!L43+FC_TRA_ROAD_CAR_E!L43+FC_TRA_ROAD_BUS_E!L43+FC_TRA_ROAD_LCV_E!L43+FC_TRA_ROAD_HGV_E!L43</f>
        <v>15558.557723280002</v>
      </c>
      <c r="M43" s="8">
        <f>FC_TRA_ROAD_P2W_E!M43+FC_TRA_ROAD_CAR_E!M43+FC_TRA_ROAD_BUS_E!M43+FC_TRA_ROAD_LCV_E!M43+FC_TRA_ROAD_HGV_E!M43</f>
        <v>16403.157763199997</v>
      </c>
      <c r="N43" s="8">
        <f>FC_TRA_ROAD_P2W_E!N43+FC_TRA_ROAD_CAR_E!N43+FC_TRA_ROAD_BUS_E!N43+FC_TRA_ROAD_LCV_E!N43+FC_TRA_ROAD_HGV_E!N43</f>
        <v>15813.308721600002</v>
      </c>
      <c r="O43" s="8">
        <f>FC_TRA_ROAD_P2W_E!O43+FC_TRA_ROAD_CAR_E!O43+FC_TRA_ROAD_BUS_E!O43+FC_TRA_ROAD_LCV_E!O43+FC_TRA_ROAD_HGV_E!O43</f>
        <v>15886.631442239999</v>
      </c>
      <c r="P43" s="8">
        <f>FC_TRA_ROAD_P2W_E!P43+FC_TRA_ROAD_CAR_E!P43+FC_TRA_ROAD_BUS_E!P43+FC_TRA_ROAD_LCV_E!P43+FC_TRA_ROAD_HGV_E!P43</f>
        <v>17295.972005520001</v>
      </c>
      <c r="Q43" s="8">
        <f>FC_TRA_ROAD_P2W_E!Q43+FC_TRA_ROAD_CAR_E!Q43+FC_TRA_ROAD_BUS_E!Q43+FC_TRA_ROAD_LCV_E!Q43+FC_TRA_ROAD_HGV_E!Q43</f>
        <v>17018.797161600003</v>
      </c>
      <c r="R43" s="8">
        <f>FC_TRA_ROAD_P2W_E!R43+FC_TRA_ROAD_CAR_E!R43+FC_TRA_ROAD_BUS_E!R43+FC_TRA_ROAD_LCV_E!R43+FC_TRA_ROAD_HGV_E!R43</f>
        <v>17429.460843599998</v>
      </c>
      <c r="S43" s="8">
        <f>FC_TRA_ROAD_P2W_E!S43+FC_TRA_ROAD_CAR_E!S43+FC_TRA_ROAD_BUS_E!S43+FC_TRA_ROAD_LCV_E!S43+FC_TRA_ROAD_HGV_E!S43</f>
        <v>18266.000463359997</v>
      </c>
      <c r="T43" s="8">
        <f>FC_TRA_ROAD_P2W_E!T43+FC_TRA_ROAD_CAR_E!T43+FC_TRA_ROAD_BUS_E!T43+FC_TRA_ROAD_LCV_E!T43+FC_TRA_ROAD_HGV_E!T43</f>
        <v>18791.750278079999</v>
      </c>
      <c r="U43" s="8">
        <f>FC_TRA_ROAD_P2W_E!U43+FC_TRA_ROAD_CAR_E!U43+FC_TRA_ROAD_BUS_E!U43+FC_TRA_ROAD_LCV_E!U43+FC_TRA_ROAD_HGV_E!U43</f>
        <v>18978.764776920001</v>
      </c>
      <c r="V43" s="8">
        <f>FC_TRA_ROAD_P2W_E!V43+FC_TRA_ROAD_CAR_E!V43+FC_TRA_ROAD_BUS_E!V43+FC_TRA_ROAD_LCV_E!V43+FC_TRA_ROAD_HGV_E!V43</f>
        <v>19084.673565359997</v>
      </c>
      <c r="W43" s="8">
        <f>FC_TRA_ROAD_P2W_E!W43+FC_TRA_ROAD_CAR_E!W43+FC_TRA_ROAD_BUS_E!W43+FC_TRA_ROAD_LCV_E!W43+FC_TRA_ROAD_HGV_E!W43</f>
        <v>16933.917063959998</v>
      </c>
      <c r="X43" s="8">
        <f>FC_TRA_ROAD_P2W_E!X43+FC_TRA_ROAD_CAR_E!X43+FC_TRA_ROAD_BUS_E!X43+FC_TRA_ROAD_LCV_E!X43+FC_TRA_ROAD_HGV_E!X43</f>
        <v>17562.165674039999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12.290210999999999</v>
      </c>
      <c r="I45" s="8">
        <f>FC_TRA_ROAD_P2W_E!I45+FC_TRA_ROAD_CAR_E!I45+FC_TRA_ROAD_BUS_E!I45+FC_TRA_ROAD_LCV_E!I45+FC_TRA_ROAD_HGV_E!I45</f>
        <v>14.559315119999999</v>
      </c>
      <c r="J45" s="8">
        <f>FC_TRA_ROAD_P2W_E!J45+FC_TRA_ROAD_CAR_E!J45+FC_TRA_ROAD_BUS_E!J45+FC_TRA_ROAD_LCV_E!J45+FC_TRA_ROAD_HGV_E!J45</f>
        <v>7.6224376799999991</v>
      </c>
      <c r="K45" s="8">
        <f>FC_TRA_ROAD_P2W_E!K45+FC_TRA_ROAD_CAR_E!K45+FC_TRA_ROAD_BUS_E!K45+FC_TRA_ROAD_LCV_E!K45+FC_TRA_ROAD_HGV_E!K45</f>
        <v>48.533337359999997</v>
      </c>
      <c r="L45" s="8">
        <f>FC_TRA_ROAD_P2W_E!L45+FC_TRA_ROAD_CAR_E!L45+FC_TRA_ROAD_BUS_E!L45+FC_TRA_ROAD_LCV_E!L45+FC_TRA_ROAD_HGV_E!L45</f>
        <v>12.574673639999999</v>
      </c>
      <c r="M45" s="8">
        <f>FC_TRA_ROAD_P2W_E!M45+FC_TRA_ROAD_CAR_E!M45+FC_TRA_ROAD_BUS_E!M45+FC_TRA_ROAD_LCV_E!M45+FC_TRA_ROAD_HGV_E!M45</f>
        <v>22.721387400000001</v>
      </c>
      <c r="N45" s="8">
        <f>FC_TRA_ROAD_P2W_E!N45+FC_TRA_ROAD_CAR_E!N45+FC_TRA_ROAD_BUS_E!N45+FC_TRA_ROAD_LCV_E!N45+FC_TRA_ROAD_HGV_E!N45</f>
        <v>16.957984320000001</v>
      </c>
      <c r="O45" s="8">
        <f>FC_TRA_ROAD_P2W_E!O45+FC_TRA_ROAD_CAR_E!O45+FC_TRA_ROAD_BUS_E!O45+FC_TRA_ROAD_LCV_E!O45+FC_TRA_ROAD_HGV_E!O45</f>
        <v>18.826254719999994</v>
      </c>
      <c r="P45" s="8">
        <f>FC_TRA_ROAD_P2W_E!P45+FC_TRA_ROAD_CAR_E!P45+FC_TRA_ROAD_BUS_E!P45+FC_TRA_ROAD_LCV_E!P45+FC_TRA_ROAD_HGV_E!P45</f>
        <v>31.284557280000005</v>
      </c>
      <c r="Q45" s="8">
        <f>FC_TRA_ROAD_P2W_E!Q45+FC_TRA_ROAD_CAR_E!Q45+FC_TRA_ROAD_BUS_E!Q45+FC_TRA_ROAD_LCV_E!Q45+FC_TRA_ROAD_HGV_E!Q45</f>
        <v>40.080205440000015</v>
      </c>
      <c r="R45" s="8">
        <f>FC_TRA_ROAD_P2W_E!R45+FC_TRA_ROAD_CAR_E!R45+FC_TRA_ROAD_BUS_E!R45+FC_TRA_ROAD_LCV_E!R45+FC_TRA_ROAD_HGV_E!R45</f>
        <v>43.012176120000014</v>
      </c>
      <c r="S45" s="8">
        <f>FC_TRA_ROAD_P2W_E!S45+FC_TRA_ROAD_CAR_E!S45+FC_TRA_ROAD_BUS_E!S45+FC_TRA_ROAD_LCV_E!S45+FC_TRA_ROAD_HGV_E!S45</f>
        <v>43.186600799999994</v>
      </c>
      <c r="T45" s="8">
        <f>FC_TRA_ROAD_P2W_E!T45+FC_TRA_ROAD_CAR_E!T45+FC_TRA_ROAD_BUS_E!T45+FC_TRA_ROAD_LCV_E!T45+FC_TRA_ROAD_HGV_E!T45</f>
        <v>44.702591400000003</v>
      </c>
      <c r="U45" s="8">
        <f>FC_TRA_ROAD_P2W_E!U45+FC_TRA_ROAD_CAR_E!U45+FC_TRA_ROAD_BUS_E!U45+FC_TRA_ROAD_LCV_E!U45+FC_TRA_ROAD_HGV_E!U45</f>
        <v>41.942142720000007</v>
      </c>
      <c r="V45" s="8">
        <f>FC_TRA_ROAD_P2W_E!V45+FC_TRA_ROAD_CAR_E!V45+FC_TRA_ROAD_BUS_E!V45+FC_TRA_ROAD_LCV_E!V45+FC_TRA_ROAD_HGV_E!V45</f>
        <v>40.484205720000006</v>
      </c>
      <c r="W45" s="8">
        <f>FC_TRA_ROAD_P2W_E!W45+FC_TRA_ROAD_CAR_E!W45+FC_TRA_ROAD_BUS_E!W45+FC_TRA_ROAD_LCV_E!W45+FC_TRA_ROAD_HGV_E!W45</f>
        <v>35.577357119999995</v>
      </c>
      <c r="X45" s="8">
        <f>FC_TRA_ROAD_P2W_E!X45+FC_TRA_ROAD_CAR_E!X45+FC_TRA_ROAD_BUS_E!X45+FC_TRA_ROAD_LCV_E!X45+FC_TRA_ROAD_HGV_E!X45</f>
        <v>39.488586479999995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0.80783999999999989</v>
      </c>
      <c r="H51" s="27">
        <f>FC_TRA_ROAD_P2W_E!H51+FC_TRA_ROAD_CAR_E!H51+FC_TRA_ROAD_BUS_E!H51+FC_TRA_ROAD_LCV_E!H51+FC_TRA_ROAD_HGV_E!H51</f>
        <v>0.86721623999999975</v>
      </c>
      <c r="I51" s="27">
        <f>FC_TRA_ROAD_P2W_E!I51+FC_TRA_ROAD_CAR_E!I51+FC_TRA_ROAD_BUS_E!I51+FC_TRA_ROAD_LCV_E!I51+FC_TRA_ROAD_HGV_E!I51</f>
        <v>0.84762612000000037</v>
      </c>
      <c r="J51" s="27">
        <f>FC_TRA_ROAD_P2W_E!J51+FC_TRA_ROAD_CAR_E!J51+FC_TRA_ROAD_BUS_E!J51+FC_TRA_ROAD_LCV_E!J51+FC_TRA_ROAD_HGV_E!J51</f>
        <v>4.2195502800000009</v>
      </c>
      <c r="K51" s="27">
        <f>FC_TRA_ROAD_P2W_E!K51+FC_TRA_ROAD_CAR_E!K51+FC_TRA_ROAD_BUS_E!K51+FC_TRA_ROAD_LCV_E!K51+FC_TRA_ROAD_HGV_E!K51</f>
        <v>7.65872712</v>
      </c>
      <c r="L51" s="27">
        <f>FC_TRA_ROAD_P2W_E!L51+FC_TRA_ROAD_CAR_E!L51+FC_TRA_ROAD_BUS_E!L51+FC_TRA_ROAD_LCV_E!L51+FC_TRA_ROAD_HGV_E!L51</f>
        <v>18.463385160000005</v>
      </c>
      <c r="M51" s="27">
        <f>FC_TRA_ROAD_P2W_E!M51+FC_TRA_ROAD_CAR_E!M51+FC_TRA_ROAD_BUS_E!M51+FC_TRA_ROAD_LCV_E!M51+FC_TRA_ROAD_HGV_E!M51</f>
        <v>25.463924640000002</v>
      </c>
      <c r="N51" s="27">
        <f>FC_TRA_ROAD_P2W_E!N51+FC_TRA_ROAD_CAR_E!N51+FC_TRA_ROAD_BUS_E!N51+FC_TRA_ROAD_LCV_E!N51+FC_TRA_ROAD_HGV_E!N51</f>
        <v>27.268639199999999</v>
      </c>
      <c r="O51" s="27">
        <f>FC_TRA_ROAD_P2W_E!O51+FC_TRA_ROAD_CAR_E!O51+FC_TRA_ROAD_BUS_E!O51+FC_TRA_ROAD_LCV_E!O51+FC_TRA_ROAD_HGV_E!O51</f>
        <v>29.878770239999994</v>
      </c>
      <c r="P51" s="27">
        <f>FC_TRA_ROAD_P2W_E!P51+FC_TRA_ROAD_CAR_E!P51+FC_TRA_ROAD_BUS_E!P51+FC_TRA_ROAD_LCV_E!P51+FC_TRA_ROAD_HGV_E!P51</f>
        <v>36.341894160000017</v>
      </c>
      <c r="Q51" s="27">
        <f>FC_TRA_ROAD_P2W_E!Q51+FC_TRA_ROAD_CAR_E!Q51+FC_TRA_ROAD_BUS_E!Q51+FC_TRA_ROAD_LCV_E!Q51+FC_TRA_ROAD_HGV_E!Q51</f>
        <v>39.397346999999989</v>
      </c>
      <c r="R51" s="27">
        <f>FC_TRA_ROAD_P2W_E!R51+FC_TRA_ROAD_CAR_E!R51+FC_TRA_ROAD_BUS_E!R51+FC_TRA_ROAD_LCV_E!R51+FC_TRA_ROAD_HGV_E!R51</f>
        <v>40.751690760000002</v>
      </c>
      <c r="S51" s="27">
        <f>FC_TRA_ROAD_P2W_E!S51+FC_TRA_ROAD_CAR_E!S51+FC_TRA_ROAD_BUS_E!S51+FC_TRA_ROAD_LCV_E!S51+FC_TRA_ROAD_HGV_E!S51</f>
        <v>40.63536180000002</v>
      </c>
      <c r="T51" s="27">
        <f>FC_TRA_ROAD_P2W_E!T51+FC_TRA_ROAD_CAR_E!T51+FC_TRA_ROAD_BUS_E!T51+FC_TRA_ROAD_LCV_E!T51+FC_TRA_ROAD_HGV_E!T51</f>
        <v>40.202157600000007</v>
      </c>
      <c r="U51" s="27">
        <f>FC_TRA_ROAD_P2W_E!U51+FC_TRA_ROAD_CAR_E!U51+FC_TRA_ROAD_BUS_E!U51+FC_TRA_ROAD_LCV_E!U51+FC_TRA_ROAD_HGV_E!U51</f>
        <v>39.078452159999998</v>
      </c>
      <c r="V51" s="27">
        <f>FC_TRA_ROAD_P2W_E!V51+FC_TRA_ROAD_CAR_E!V51+FC_TRA_ROAD_BUS_E!V51+FC_TRA_ROAD_LCV_E!V51+FC_TRA_ROAD_HGV_E!V51</f>
        <v>43.087156199999995</v>
      </c>
      <c r="W51" s="27">
        <f>FC_TRA_ROAD_P2W_E!W51+FC_TRA_ROAD_CAR_E!W51+FC_TRA_ROAD_BUS_E!W51+FC_TRA_ROAD_LCV_E!W51+FC_TRA_ROAD_HGV_E!W51</f>
        <v>45.69466176000001</v>
      </c>
      <c r="X51" s="27">
        <f>FC_TRA_ROAD_P2W_E!X51+FC_TRA_ROAD_CAR_E!X51+FC_TRA_ROAD_BUS_E!X51+FC_TRA_ROAD_LCV_E!X51+FC_TRA_ROAD_HGV_E!X51</f>
        <v>43.444625399999985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46.645588799999999</v>
      </c>
      <c r="D61" s="49">
        <f t="shared" si="29"/>
        <v>51.309892799999986</v>
      </c>
      <c r="E61" s="49">
        <f t="shared" si="29"/>
        <v>54.176018399999997</v>
      </c>
      <c r="F61" s="49">
        <f t="shared" si="29"/>
        <v>55.339290719999994</v>
      </c>
      <c r="G61" s="49">
        <f t="shared" si="29"/>
        <v>54.144923039999981</v>
      </c>
      <c r="H61" s="49">
        <f t="shared" si="29"/>
        <v>217.15725023999997</v>
      </c>
      <c r="I61" s="49">
        <f t="shared" si="29"/>
        <v>752.76667008000004</v>
      </c>
      <c r="J61" s="49">
        <f t="shared" si="29"/>
        <v>947.76924096000016</v>
      </c>
      <c r="K61" s="49">
        <f t="shared" si="29"/>
        <v>1164.3801084000002</v>
      </c>
      <c r="L61" s="49">
        <f t="shared" si="29"/>
        <v>1505.6922168000001</v>
      </c>
      <c r="M61" s="49">
        <f t="shared" si="29"/>
        <v>1459.3385088000002</v>
      </c>
      <c r="N61" s="49">
        <f t="shared" si="29"/>
        <v>1467.6406675199999</v>
      </c>
      <c r="O61" s="49">
        <f t="shared" si="29"/>
        <v>1446.8406580800001</v>
      </c>
      <c r="P61" s="49">
        <f t="shared" si="29"/>
        <v>1481.9209308</v>
      </c>
      <c r="Q61" s="49">
        <f t="shared" si="29"/>
        <v>1761.6543724800001</v>
      </c>
      <c r="R61" s="49">
        <f t="shared" si="29"/>
        <v>1931.1469804799995</v>
      </c>
      <c r="S61" s="49">
        <f t="shared" si="29"/>
        <v>1605.0667600799998</v>
      </c>
      <c r="T61" s="49">
        <f t="shared" si="29"/>
        <v>1411.9485753599997</v>
      </c>
      <c r="U61" s="49">
        <f t="shared" si="29"/>
        <v>1457.1684756</v>
      </c>
      <c r="V61" s="49">
        <f t="shared" si="29"/>
        <v>1430.33089032</v>
      </c>
      <c r="W61" s="49">
        <f t="shared" si="29"/>
        <v>1208.0941624799998</v>
      </c>
      <c r="X61" s="49">
        <f t="shared" si="29"/>
        <v>1245.1189816800002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5.8968000000000009E-4</v>
      </c>
      <c r="L64" s="52">
        <f>FC_TRA_ROAD_P2W_E!L64+FC_TRA_ROAD_CAR_E!L64+FC_TRA_ROAD_BUS_E!L64+FC_TRA_ROAD_LCV_E!L64+FC_TRA_ROAD_HGV_E!L64</f>
        <v>3.1449600000000018E-3</v>
      </c>
      <c r="M64" s="52">
        <f>FC_TRA_ROAD_P2W_E!M64+FC_TRA_ROAD_CAR_E!M64+FC_TRA_ROAD_BUS_E!M64+FC_TRA_ROAD_LCV_E!M64+FC_TRA_ROAD_HGV_E!M64</f>
        <v>4.7174400000000007E-3</v>
      </c>
      <c r="N64" s="52">
        <f>FC_TRA_ROAD_P2W_E!N64+FC_TRA_ROAD_CAR_E!N64+FC_TRA_ROAD_BUS_E!N64+FC_TRA_ROAD_LCV_E!N64+FC_TRA_ROAD_HGV_E!N64</f>
        <v>1.6904159999999998E-2</v>
      </c>
      <c r="O64" s="52">
        <f>FC_TRA_ROAD_P2W_E!O64+FC_TRA_ROAD_CAR_E!O64+FC_TRA_ROAD_BUS_E!O64+FC_TRA_ROAD_LCV_E!O64+FC_TRA_ROAD_HGV_E!O64</f>
        <v>2.5552800000000004E-2</v>
      </c>
      <c r="P64" s="52">
        <f>FC_TRA_ROAD_P2W_E!P64+FC_TRA_ROAD_CAR_E!P64+FC_TRA_ROAD_BUS_E!P64+FC_TRA_ROAD_LCV_E!P64+FC_TRA_ROAD_HGV_E!P64</f>
        <v>4.1474160000000003E-2</v>
      </c>
      <c r="Q64" s="52">
        <f>FC_TRA_ROAD_P2W_E!Q64+FC_TRA_ROAD_CAR_E!Q64+FC_TRA_ROAD_BUS_E!Q64+FC_TRA_ROAD_LCV_E!Q64+FC_TRA_ROAD_HGV_E!Q64</f>
        <v>1.2532665599999999</v>
      </c>
      <c r="R64" s="52">
        <f>FC_TRA_ROAD_P2W_E!R64+FC_TRA_ROAD_CAR_E!R64+FC_TRA_ROAD_BUS_E!R64+FC_TRA_ROAD_LCV_E!R64+FC_TRA_ROAD_HGV_E!R64</f>
        <v>0.95017103999999997</v>
      </c>
      <c r="S64" s="52">
        <f>FC_TRA_ROAD_P2W_E!S64+FC_TRA_ROAD_CAR_E!S64+FC_TRA_ROAD_BUS_E!S64+FC_TRA_ROAD_LCV_E!S64+FC_TRA_ROAD_HGV_E!S64</f>
        <v>0.93385656000000028</v>
      </c>
      <c r="T64" s="52">
        <f>FC_TRA_ROAD_P2W_E!T64+FC_TRA_ROAD_CAR_E!T64+FC_TRA_ROAD_BUS_E!T64+FC_TRA_ROAD_LCV_E!T64+FC_TRA_ROAD_HGV_E!T64</f>
        <v>0.58574879999999996</v>
      </c>
      <c r="U64" s="52">
        <f>FC_TRA_ROAD_P2W_E!U64+FC_TRA_ROAD_CAR_E!U64+FC_TRA_ROAD_BUS_E!U64+FC_TRA_ROAD_LCV_E!U64+FC_TRA_ROAD_HGV_E!U64</f>
        <v>0.83793527999999995</v>
      </c>
      <c r="V64" s="52">
        <f>FC_TRA_ROAD_P2W_E!V64+FC_TRA_ROAD_CAR_E!V64+FC_TRA_ROAD_BUS_E!V64+FC_TRA_ROAD_LCV_E!V64+FC_TRA_ROAD_HGV_E!V64</f>
        <v>0.87056424000000021</v>
      </c>
      <c r="W64" s="52">
        <f>FC_TRA_ROAD_P2W_E!W64+FC_TRA_ROAD_CAR_E!W64+FC_TRA_ROAD_BUS_E!W64+FC_TRA_ROAD_LCV_E!W64+FC_TRA_ROAD_HGV_E!W64</f>
        <v>0.76481496000000004</v>
      </c>
      <c r="X64" s="52">
        <f>FC_TRA_ROAD_P2W_E!X64+FC_TRA_ROAD_CAR_E!X64+FC_TRA_ROAD_BUS_E!X64+FC_TRA_ROAD_LCV_E!X64+FC_TRA_ROAD_HGV_E!X64</f>
        <v>0.7994095200000001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38.530464480000006</v>
      </c>
      <c r="K67" s="52">
        <f>FC_TRA_ROAD_P2W_E!K67+FC_TRA_ROAD_CAR_E!K67+FC_TRA_ROAD_BUS_E!K67+FC_TRA_ROAD_LCV_E!K67+FC_TRA_ROAD_HGV_E!K67</f>
        <v>160.36998623999995</v>
      </c>
      <c r="L67" s="52">
        <f>FC_TRA_ROAD_P2W_E!L67+FC_TRA_ROAD_CAR_E!L67+FC_TRA_ROAD_BUS_E!L67+FC_TRA_ROAD_LCV_E!L67+FC_TRA_ROAD_HGV_E!L67</f>
        <v>231.21209808000003</v>
      </c>
      <c r="M67" s="52">
        <f>FC_TRA_ROAD_P2W_E!M67+FC_TRA_ROAD_CAR_E!M67+FC_TRA_ROAD_BUS_E!M67+FC_TRA_ROAD_LCV_E!M67+FC_TRA_ROAD_HGV_E!M67</f>
        <v>231.98948208000002</v>
      </c>
      <c r="N67" s="52">
        <f>FC_TRA_ROAD_P2W_E!N67+FC_TRA_ROAD_CAR_E!N67+FC_TRA_ROAD_BUS_E!N67+FC_TRA_ROAD_LCV_E!N67+FC_TRA_ROAD_HGV_E!N67</f>
        <v>228.90110111999994</v>
      </c>
      <c r="O67" s="52">
        <f>FC_TRA_ROAD_P2W_E!O67+FC_TRA_ROAD_CAR_E!O67+FC_TRA_ROAD_BUS_E!O67+FC_TRA_ROAD_LCV_E!O67+FC_TRA_ROAD_HGV_E!O67</f>
        <v>228.99897503999998</v>
      </c>
      <c r="P67" s="52">
        <f>FC_TRA_ROAD_P2W_E!P67+FC_TRA_ROAD_CAR_E!P67+FC_TRA_ROAD_BUS_E!P67+FC_TRA_ROAD_LCV_E!P67+FC_TRA_ROAD_HGV_E!P67</f>
        <v>195.90892416</v>
      </c>
      <c r="Q67" s="52">
        <f>FC_TRA_ROAD_P2W_E!Q67+FC_TRA_ROAD_CAR_E!Q67+FC_TRA_ROAD_BUS_E!Q67+FC_TRA_ROAD_LCV_E!Q67+FC_TRA_ROAD_HGV_E!Q67</f>
        <v>186.51277296000001</v>
      </c>
      <c r="R67" s="52">
        <f>FC_TRA_ROAD_P2W_E!R67+FC_TRA_ROAD_CAR_E!R67+FC_TRA_ROAD_BUS_E!R67+FC_TRA_ROAD_LCV_E!R67+FC_TRA_ROAD_HGV_E!R67</f>
        <v>177.39622512</v>
      </c>
      <c r="S67" s="52">
        <f>FC_TRA_ROAD_P2W_E!S67+FC_TRA_ROAD_CAR_E!S67+FC_TRA_ROAD_BUS_E!S67+FC_TRA_ROAD_LCV_E!S67+FC_TRA_ROAD_HGV_E!S67</f>
        <v>169.34227199999995</v>
      </c>
      <c r="T67" s="52">
        <f>FC_TRA_ROAD_P2W_E!T67+FC_TRA_ROAD_CAR_E!T67+FC_TRA_ROAD_BUS_E!T67+FC_TRA_ROAD_LCV_E!T67+FC_TRA_ROAD_HGV_E!T67</f>
        <v>166.05712367999999</v>
      </c>
      <c r="U67" s="52">
        <f>FC_TRA_ROAD_P2W_E!U67+FC_TRA_ROAD_CAR_E!U67+FC_TRA_ROAD_BUS_E!U67+FC_TRA_ROAD_LCV_E!U67+FC_TRA_ROAD_HGV_E!U67</f>
        <v>170.72448623999995</v>
      </c>
      <c r="V67" s="52">
        <f>FC_TRA_ROAD_P2W_E!V67+FC_TRA_ROAD_CAR_E!V67+FC_TRA_ROAD_BUS_E!V67+FC_TRA_ROAD_LCV_E!V67+FC_TRA_ROAD_HGV_E!V67</f>
        <v>167.48700048000001</v>
      </c>
      <c r="W67" s="52">
        <f>FC_TRA_ROAD_P2W_E!W67+FC_TRA_ROAD_CAR_E!W67+FC_TRA_ROAD_BUS_E!W67+FC_TRA_ROAD_LCV_E!W67+FC_TRA_ROAD_HGV_E!W67</f>
        <v>166.54521887999999</v>
      </c>
      <c r="X67" s="52">
        <f>FC_TRA_ROAD_P2W_E!X67+FC_TRA_ROAD_CAR_E!X67+FC_TRA_ROAD_BUS_E!X67+FC_TRA_ROAD_LCV_E!X67+FC_TRA_ROAD_HGV_E!X67</f>
        <v>154.53807696000001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46.645588799999999</v>
      </c>
      <c r="D68" s="52">
        <f>FC_TRA_ROAD_P2W_E!D68+FC_TRA_ROAD_CAR_E!D68+FC_TRA_ROAD_BUS_E!D68+FC_TRA_ROAD_LCV_E!D68+FC_TRA_ROAD_HGV_E!D68</f>
        <v>51.309892799999986</v>
      </c>
      <c r="E68" s="52">
        <f>FC_TRA_ROAD_P2W_E!E68+FC_TRA_ROAD_CAR_E!E68+FC_TRA_ROAD_BUS_E!E68+FC_TRA_ROAD_LCV_E!E68+FC_TRA_ROAD_HGV_E!E68</f>
        <v>54.176018399999997</v>
      </c>
      <c r="F68" s="52">
        <f>FC_TRA_ROAD_P2W_E!F68+FC_TRA_ROAD_CAR_E!F68+FC_TRA_ROAD_BUS_E!F68+FC_TRA_ROAD_LCV_E!F68+FC_TRA_ROAD_HGV_E!F68</f>
        <v>55.339290719999994</v>
      </c>
      <c r="G68" s="52">
        <f>FC_TRA_ROAD_P2W_E!G68+FC_TRA_ROAD_CAR_E!G68+FC_TRA_ROAD_BUS_E!G68+FC_TRA_ROAD_LCV_E!G68+FC_TRA_ROAD_HGV_E!G68</f>
        <v>54.144923039999981</v>
      </c>
      <c r="H68" s="52">
        <f>FC_TRA_ROAD_P2W_E!H68+FC_TRA_ROAD_CAR_E!H68+FC_TRA_ROAD_BUS_E!H68+FC_TRA_ROAD_LCV_E!H68+FC_TRA_ROAD_HGV_E!H68</f>
        <v>54.144923039999988</v>
      </c>
      <c r="I68" s="52">
        <f>FC_TRA_ROAD_P2W_E!I68+FC_TRA_ROAD_CAR_E!I68+FC_TRA_ROAD_BUS_E!I68+FC_TRA_ROAD_LCV_E!I68+FC_TRA_ROAD_HGV_E!I68</f>
        <v>100.80070704000001</v>
      </c>
      <c r="J68" s="52">
        <f>FC_TRA_ROAD_P2W_E!J68+FC_TRA_ROAD_CAR_E!J68+FC_TRA_ROAD_BUS_E!J68+FC_TRA_ROAD_LCV_E!J68+FC_TRA_ROAD_HGV_E!J68</f>
        <v>166.30843536</v>
      </c>
      <c r="K68" s="52">
        <f>FC_TRA_ROAD_P2W_E!K68+FC_TRA_ROAD_CAR_E!K68+FC_TRA_ROAD_BUS_E!K68+FC_TRA_ROAD_LCV_E!K68+FC_TRA_ROAD_HGV_E!K68</f>
        <v>278.75945232000004</v>
      </c>
      <c r="L68" s="52">
        <f>FC_TRA_ROAD_P2W_E!L68+FC_TRA_ROAD_CAR_E!L68+FC_TRA_ROAD_BUS_E!L68+FC_TRA_ROAD_LCV_E!L68+FC_TRA_ROAD_HGV_E!L68</f>
        <v>339.01716240000013</v>
      </c>
      <c r="M68" s="52">
        <f>FC_TRA_ROAD_P2W_E!M68+FC_TRA_ROAD_CAR_E!M68+FC_TRA_ROAD_BUS_E!M68+FC_TRA_ROAD_LCV_E!M68+FC_TRA_ROAD_HGV_E!M68</f>
        <v>231.65533440000002</v>
      </c>
      <c r="N68" s="52">
        <f>FC_TRA_ROAD_P2W_E!N68+FC_TRA_ROAD_CAR_E!N68+FC_TRA_ROAD_BUS_E!N68+FC_TRA_ROAD_LCV_E!N68+FC_TRA_ROAD_HGV_E!N68</f>
        <v>259.87182479999996</v>
      </c>
      <c r="O68" s="52">
        <f>FC_TRA_ROAD_P2W_E!O68+FC_TRA_ROAD_CAR_E!O68+FC_TRA_ROAD_BUS_E!O68+FC_TRA_ROAD_LCV_E!O68+FC_TRA_ROAD_HGV_E!O68</f>
        <v>190.15322400000002</v>
      </c>
      <c r="P68" s="52">
        <f>FC_TRA_ROAD_P2W_E!P68+FC_TRA_ROAD_CAR_E!P68+FC_TRA_ROAD_BUS_E!P68+FC_TRA_ROAD_LCV_E!P68+FC_TRA_ROAD_HGV_E!P68</f>
        <v>209.94057791999998</v>
      </c>
      <c r="Q68" s="52">
        <f>FC_TRA_ROAD_P2W_E!Q68+FC_TRA_ROAD_CAR_E!Q68+FC_TRA_ROAD_BUS_E!Q68+FC_TRA_ROAD_LCV_E!Q68+FC_TRA_ROAD_HGV_E!Q68</f>
        <v>511.19293535999998</v>
      </c>
      <c r="R68" s="52">
        <f>FC_TRA_ROAD_P2W_E!R68+FC_TRA_ROAD_CAR_E!R68+FC_TRA_ROAD_BUS_E!R68+FC_TRA_ROAD_LCV_E!R68+FC_TRA_ROAD_HGV_E!R68</f>
        <v>647.24533055999973</v>
      </c>
      <c r="S68" s="52">
        <f>FC_TRA_ROAD_P2W_E!S68+FC_TRA_ROAD_CAR_E!S68+FC_TRA_ROAD_BUS_E!S68+FC_TRA_ROAD_LCV_E!S68+FC_TRA_ROAD_HGV_E!S68</f>
        <v>308.85287903999995</v>
      </c>
      <c r="T68" s="52">
        <f>FC_TRA_ROAD_P2W_E!T68+FC_TRA_ROAD_CAR_E!T68+FC_TRA_ROAD_BUS_E!T68+FC_TRA_ROAD_LCV_E!T68+FC_TRA_ROAD_HGV_E!T68</f>
        <v>122.20425504000001</v>
      </c>
      <c r="U68" s="52">
        <f>FC_TRA_ROAD_P2W_E!U68+FC_TRA_ROAD_CAR_E!U68+FC_TRA_ROAD_BUS_E!U68+FC_TRA_ROAD_LCV_E!U68+FC_TRA_ROAD_HGV_E!U68</f>
        <v>209.54398464000002</v>
      </c>
      <c r="V68" s="52">
        <f>FC_TRA_ROAD_P2W_E!V68+FC_TRA_ROAD_CAR_E!V68+FC_TRA_ROAD_BUS_E!V68+FC_TRA_ROAD_LCV_E!V68+FC_TRA_ROAD_HGV_E!V68</f>
        <v>190.72135152000004</v>
      </c>
      <c r="W68" s="52">
        <f>FC_TRA_ROAD_P2W_E!W68+FC_TRA_ROAD_CAR_E!W68+FC_TRA_ROAD_BUS_E!W68+FC_TRA_ROAD_LCV_E!W68+FC_TRA_ROAD_HGV_E!W68</f>
        <v>73.477825919999987</v>
      </c>
      <c r="X68" s="52">
        <f>FC_TRA_ROAD_P2W_E!X68+FC_TRA_ROAD_CAR_E!X68+FC_TRA_ROAD_BUS_E!X68+FC_TRA_ROAD_LCV_E!X68+FC_TRA_ROAD_HGV_E!X68</f>
        <v>56.863727999999988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163.01232719999999</v>
      </c>
      <c r="I69" s="52">
        <f>FC_TRA_ROAD_P2W_E!I69+FC_TRA_ROAD_CAR_E!I69+FC_TRA_ROAD_BUS_E!I69+FC_TRA_ROAD_LCV_E!I69+FC_TRA_ROAD_HGV_E!I69</f>
        <v>651.96596304000002</v>
      </c>
      <c r="J69" s="52">
        <f>FC_TRA_ROAD_P2W_E!J69+FC_TRA_ROAD_CAR_E!J69+FC_TRA_ROAD_BUS_E!J69+FC_TRA_ROAD_LCV_E!J69+FC_TRA_ROAD_HGV_E!J69</f>
        <v>742.93034112000009</v>
      </c>
      <c r="K69" s="52">
        <f>FC_TRA_ROAD_P2W_E!K69+FC_TRA_ROAD_CAR_E!K69+FC_TRA_ROAD_BUS_E!K69+FC_TRA_ROAD_LCV_E!K69+FC_TRA_ROAD_HGV_E!K69</f>
        <v>725.25008016000015</v>
      </c>
      <c r="L69" s="52">
        <f>FC_TRA_ROAD_P2W_E!L69+FC_TRA_ROAD_CAR_E!L69+FC_TRA_ROAD_BUS_E!L69+FC_TRA_ROAD_LCV_E!L69+FC_TRA_ROAD_HGV_E!L69</f>
        <v>935.45981136</v>
      </c>
      <c r="M69" s="52">
        <f>FC_TRA_ROAD_P2W_E!M69+FC_TRA_ROAD_CAR_E!M69+FC_TRA_ROAD_BUS_E!M69+FC_TRA_ROAD_LCV_E!M69+FC_TRA_ROAD_HGV_E!M69</f>
        <v>995.68897488000016</v>
      </c>
      <c r="N69" s="52">
        <f>FC_TRA_ROAD_P2W_E!N69+FC_TRA_ROAD_CAR_E!N69+FC_TRA_ROAD_BUS_E!N69+FC_TRA_ROAD_LCV_E!N69+FC_TRA_ROAD_HGV_E!N69</f>
        <v>978.85083743999996</v>
      </c>
      <c r="O69" s="52">
        <f>FC_TRA_ROAD_P2W_E!O69+FC_TRA_ROAD_CAR_E!O69+FC_TRA_ROAD_BUS_E!O69+FC_TRA_ROAD_LCV_E!O69+FC_TRA_ROAD_HGV_E!O69</f>
        <v>1027.6629062400002</v>
      </c>
      <c r="P69" s="52">
        <f>FC_TRA_ROAD_P2W_E!P69+FC_TRA_ROAD_CAR_E!P69+FC_TRA_ROAD_BUS_E!P69+FC_TRA_ROAD_LCV_E!P69+FC_TRA_ROAD_HGV_E!P69</f>
        <v>1076.0299545600001</v>
      </c>
      <c r="Q69" s="52">
        <f>FC_TRA_ROAD_P2W_E!Q69+FC_TRA_ROAD_CAR_E!Q69+FC_TRA_ROAD_BUS_E!Q69+FC_TRA_ROAD_LCV_E!Q69+FC_TRA_ROAD_HGV_E!Q69</f>
        <v>1062.6953976000002</v>
      </c>
      <c r="R69" s="52">
        <f>FC_TRA_ROAD_P2W_E!R69+FC_TRA_ROAD_CAR_E!R69+FC_TRA_ROAD_BUS_E!R69+FC_TRA_ROAD_LCV_E!R69+FC_TRA_ROAD_HGV_E!R69</f>
        <v>1105.5552537599997</v>
      </c>
      <c r="S69" s="52">
        <f>FC_TRA_ROAD_P2W_E!S69+FC_TRA_ROAD_CAR_E!S69+FC_TRA_ROAD_BUS_E!S69+FC_TRA_ROAD_LCV_E!S69+FC_TRA_ROAD_HGV_E!S69</f>
        <v>1125.9377524799997</v>
      </c>
      <c r="T69" s="52">
        <f>FC_TRA_ROAD_P2W_E!T69+FC_TRA_ROAD_CAR_E!T69+FC_TRA_ROAD_BUS_E!T69+FC_TRA_ROAD_LCV_E!T69+FC_TRA_ROAD_HGV_E!T69</f>
        <v>1123.1014478399998</v>
      </c>
      <c r="U69" s="52">
        <f>FC_TRA_ROAD_P2W_E!U69+FC_TRA_ROAD_CAR_E!U69+FC_TRA_ROAD_BUS_E!U69+FC_TRA_ROAD_LCV_E!U69+FC_TRA_ROAD_HGV_E!U69</f>
        <v>1076.06206944</v>
      </c>
      <c r="V69" s="52">
        <f>FC_TRA_ROAD_P2W_E!V69+FC_TRA_ROAD_CAR_E!V69+FC_TRA_ROAD_BUS_E!V69+FC_TRA_ROAD_LCV_E!V69+FC_TRA_ROAD_HGV_E!V69</f>
        <v>1071.2519740800001</v>
      </c>
      <c r="W69" s="52">
        <f>FC_TRA_ROAD_P2W_E!W69+FC_TRA_ROAD_CAR_E!W69+FC_TRA_ROAD_BUS_E!W69+FC_TRA_ROAD_LCV_E!W69+FC_TRA_ROAD_HGV_E!W69</f>
        <v>967.30630271999985</v>
      </c>
      <c r="X69" s="52">
        <f>FC_TRA_ROAD_P2W_E!X69+FC_TRA_ROAD_CAR_E!X69+FC_TRA_ROAD_BUS_E!X69+FC_TRA_ROAD_LCV_E!X69+FC_TRA_ROAD_HGV_E!X69</f>
        <v>1032.9177672000001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95.748810063378244</v>
      </c>
      <c r="D2" s="21">
        <f t="shared" ref="D2:X2" si="0">SUM(D3,D17,D22,D25,D26,D51,D52)</f>
        <v>98.164770051777992</v>
      </c>
      <c r="E2" s="21">
        <f t="shared" si="0"/>
        <v>101.17290488141036</v>
      </c>
      <c r="F2" s="21">
        <f t="shared" si="0"/>
        <v>104.04590265306929</v>
      </c>
      <c r="G2" s="21">
        <f t="shared" si="0"/>
        <v>108.8484338820938</v>
      </c>
      <c r="H2" s="21">
        <f t="shared" si="0"/>
        <v>111.52496490971674</v>
      </c>
      <c r="I2" s="21">
        <f t="shared" si="0"/>
        <v>114.6783849669454</v>
      </c>
      <c r="J2" s="21">
        <f t="shared" si="0"/>
        <v>117.99844142562365</v>
      </c>
      <c r="K2" s="21">
        <f t="shared" si="0"/>
        <v>120.20935192460742</v>
      </c>
      <c r="L2" s="21">
        <f t="shared" si="0"/>
        <v>123.2173846644796</v>
      </c>
      <c r="M2" s="21">
        <f t="shared" si="0"/>
        <v>126.72767922654427</v>
      </c>
      <c r="N2" s="21">
        <f t="shared" si="0"/>
        <v>130.47082090713414</v>
      </c>
      <c r="O2" s="21">
        <f t="shared" si="0"/>
        <v>135.44840500538112</v>
      </c>
      <c r="P2" s="21">
        <f t="shared" si="0"/>
        <v>140.60086636781864</v>
      </c>
      <c r="Q2" s="21">
        <f t="shared" si="0"/>
        <v>145.99631995492732</v>
      </c>
      <c r="R2" s="21">
        <f t="shared" si="0"/>
        <v>150.69316121251788</v>
      </c>
      <c r="S2" s="21">
        <f t="shared" si="0"/>
        <v>153.85983921934053</v>
      </c>
      <c r="T2" s="21">
        <f t="shared" si="0"/>
        <v>151.34559272298367</v>
      </c>
      <c r="U2" s="21">
        <f t="shared" si="0"/>
        <v>144.88273189094622</v>
      </c>
      <c r="V2" s="21">
        <f t="shared" si="0"/>
        <v>154.09026586277156</v>
      </c>
      <c r="W2" s="21">
        <f t="shared" si="0"/>
        <v>138.2245341704201</v>
      </c>
      <c r="X2" s="21">
        <f t="shared" si="0"/>
        <v>132.59830074960479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95.748810063378244</v>
      </c>
      <c r="D26" s="27">
        <f t="shared" si="11"/>
        <v>98.164770051777992</v>
      </c>
      <c r="E26" s="27">
        <f t="shared" si="11"/>
        <v>101.17290488141036</v>
      </c>
      <c r="F26" s="27">
        <f t="shared" si="11"/>
        <v>104.04590265306929</v>
      </c>
      <c r="G26" s="27">
        <f t="shared" si="11"/>
        <v>108.8484338820938</v>
      </c>
      <c r="H26" s="27">
        <f t="shared" si="11"/>
        <v>111.52496490971674</v>
      </c>
      <c r="I26" s="27">
        <f t="shared" si="11"/>
        <v>114.6783849669454</v>
      </c>
      <c r="J26" s="27">
        <f t="shared" si="11"/>
        <v>117.99844142562365</v>
      </c>
      <c r="K26" s="27">
        <f t="shared" si="11"/>
        <v>120.20935192460742</v>
      </c>
      <c r="L26" s="27">
        <f t="shared" si="11"/>
        <v>123.2173846644796</v>
      </c>
      <c r="M26" s="27">
        <f t="shared" si="11"/>
        <v>126.72767922654427</v>
      </c>
      <c r="N26" s="27">
        <f t="shared" si="11"/>
        <v>130.47082090713414</v>
      </c>
      <c r="O26" s="27">
        <f t="shared" si="11"/>
        <v>135.44840500538112</v>
      </c>
      <c r="P26" s="27">
        <f t="shared" si="11"/>
        <v>140.60086636781864</v>
      </c>
      <c r="Q26" s="27">
        <f t="shared" si="11"/>
        <v>145.99631995492732</v>
      </c>
      <c r="R26" s="27">
        <f t="shared" si="11"/>
        <v>150.69316121251788</v>
      </c>
      <c r="S26" s="27">
        <f t="shared" si="11"/>
        <v>153.85983921934053</v>
      </c>
      <c r="T26" s="27">
        <f t="shared" si="11"/>
        <v>151.34559272298367</v>
      </c>
      <c r="U26" s="27">
        <f t="shared" si="11"/>
        <v>144.88273189094622</v>
      </c>
      <c r="V26" s="27">
        <f t="shared" si="11"/>
        <v>154.09026586277156</v>
      </c>
      <c r="W26" s="27">
        <f t="shared" si="11"/>
        <v>138.2245341704201</v>
      </c>
      <c r="X26" s="27">
        <f t="shared" si="11"/>
        <v>132.59830074960479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95.748810063378244</v>
      </c>
      <c r="D33" s="19">
        <f t="shared" si="13"/>
        <v>98.164770051777992</v>
      </c>
      <c r="E33" s="19">
        <f t="shared" si="13"/>
        <v>101.17290488141036</v>
      </c>
      <c r="F33" s="19">
        <f t="shared" si="13"/>
        <v>104.04590265306929</v>
      </c>
      <c r="G33" s="19">
        <f t="shared" si="13"/>
        <v>108.8484338820938</v>
      </c>
      <c r="H33" s="19">
        <f t="shared" si="13"/>
        <v>111.52496490971674</v>
      </c>
      <c r="I33" s="19">
        <f t="shared" si="13"/>
        <v>114.6783849669454</v>
      </c>
      <c r="J33" s="19">
        <f t="shared" si="13"/>
        <v>117.99844142562365</v>
      </c>
      <c r="K33" s="19">
        <f t="shared" si="13"/>
        <v>120.20935192460742</v>
      </c>
      <c r="L33" s="19">
        <f t="shared" si="13"/>
        <v>123.2173846644796</v>
      </c>
      <c r="M33" s="19">
        <f t="shared" si="13"/>
        <v>126.72767922654427</v>
      </c>
      <c r="N33" s="19">
        <f t="shared" si="13"/>
        <v>130.47082090713414</v>
      </c>
      <c r="O33" s="19">
        <f t="shared" si="13"/>
        <v>135.44840500538112</v>
      </c>
      <c r="P33" s="19">
        <f t="shared" si="13"/>
        <v>140.60086636781864</v>
      </c>
      <c r="Q33" s="19">
        <f t="shared" si="13"/>
        <v>145.99631995492732</v>
      </c>
      <c r="R33" s="19">
        <f t="shared" si="13"/>
        <v>150.69316121251788</v>
      </c>
      <c r="S33" s="19">
        <f t="shared" si="13"/>
        <v>153.85983921934053</v>
      </c>
      <c r="T33" s="19">
        <f t="shared" si="13"/>
        <v>151.34559272298367</v>
      </c>
      <c r="U33" s="19">
        <f t="shared" si="13"/>
        <v>144.88273189094622</v>
      </c>
      <c r="V33" s="19">
        <f t="shared" si="13"/>
        <v>154.09026586277156</v>
      </c>
      <c r="W33" s="19">
        <f t="shared" si="13"/>
        <v>138.2245341704201</v>
      </c>
      <c r="X33" s="19">
        <f t="shared" si="13"/>
        <v>132.59830074960479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95.748810063378244</v>
      </c>
      <c r="D37" s="8">
        <v>98.164770051777992</v>
      </c>
      <c r="E37" s="8">
        <v>101.17290488141036</v>
      </c>
      <c r="F37" s="8">
        <v>104.04590265306929</v>
      </c>
      <c r="G37" s="8">
        <v>108.8484338820938</v>
      </c>
      <c r="H37" s="8">
        <v>111.30408527874097</v>
      </c>
      <c r="I37" s="8">
        <v>114.398613731642</v>
      </c>
      <c r="J37" s="8">
        <v>117.84395619452978</v>
      </c>
      <c r="K37" s="8">
        <v>119.14541689672282</v>
      </c>
      <c r="L37" s="8">
        <v>122.91723681509504</v>
      </c>
      <c r="M37" s="8">
        <v>126.16760539104956</v>
      </c>
      <c r="N37" s="8">
        <v>130.00530931230927</v>
      </c>
      <c r="O37" s="8">
        <v>134.89646282107981</v>
      </c>
      <c r="P37" s="8">
        <v>139.63254763143263</v>
      </c>
      <c r="Q37" s="8">
        <v>144.68508375512764</v>
      </c>
      <c r="R37" s="8">
        <v>149.25637227359877</v>
      </c>
      <c r="S37" s="8">
        <v>152.36968170587721</v>
      </c>
      <c r="T37" s="8">
        <v>149.8119228305703</v>
      </c>
      <c r="U37" s="8">
        <v>143.55530351217675</v>
      </c>
      <c r="V37" s="8">
        <v>152.72155029112656</v>
      </c>
      <c r="W37" s="8">
        <v>136.92388909289085</v>
      </c>
      <c r="X37" s="8">
        <v>131.28665052011536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0.22087963097577162</v>
      </c>
      <c r="I45" s="8">
        <v>0.27977123530340176</v>
      </c>
      <c r="J45" s="8">
        <v>0.15448523109387641</v>
      </c>
      <c r="K45" s="8">
        <v>1.063935027884594</v>
      </c>
      <c r="L45" s="8">
        <v>0.30014784938455735</v>
      </c>
      <c r="M45" s="8">
        <v>0.56007383549470602</v>
      </c>
      <c r="N45" s="8">
        <v>0.46551159482488907</v>
      </c>
      <c r="O45" s="8">
        <v>0.55194218430130981</v>
      </c>
      <c r="P45" s="8">
        <v>0.96831873638601129</v>
      </c>
      <c r="Q45" s="8">
        <v>1.3112361997996738</v>
      </c>
      <c r="R45" s="8">
        <v>1.4367889389190971</v>
      </c>
      <c r="S45" s="8">
        <v>1.4901575134633043</v>
      </c>
      <c r="T45" s="8">
        <v>1.5336698924133756</v>
      </c>
      <c r="U45" s="8">
        <v>1.327428378769463</v>
      </c>
      <c r="V45" s="8">
        <v>1.3687155716449955</v>
      </c>
      <c r="W45" s="8">
        <v>1.3006450775292597</v>
      </c>
      <c r="X45" s="8">
        <v>1.3116502294894283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0.78090342738586982</v>
      </c>
      <c r="K61" s="49">
        <f t="shared" si="15"/>
        <v>3.5155885637225905</v>
      </c>
      <c r="L61" s="49">
        <f t="shared" si="15"/>
        <v>5.5188560735007162</v>
      </c>
      <c r="M61" s="49">
        <f t="shared" si="15"/>
        <v>5.7184553361814503</v>
      </c>
      <c r="N61" s="49">
        <f t="shared" si="15"/>
        <v>6.2835366886071284</v>
      </c>
      <c r="O61" s="49">
        <f t="shared" si="15"/>
        <v>6.713719556341939</v>
      </c>
      <c r="P61" s="49">
        <f t="shared" si="15"/>
        <v>6.0637675064888761</v>
      </c>
      <c r="Q61" s="49">
        <f t="shared" si="15"/>
        <v>6.1018225067802874</v>
      </c>
      <c r="R61" s="49">
        <f t="shared" si="15"/>
        <v>5.9257856042280634</v>
      </c>
      <c r="S61" s="49">
        <f t="shared" si="15"/>
        <v>5.8431702031002768</v>
      </c>
      <c r="T61" s="49">
        <f t="shared" si="15"/>
        <v>5.6971375267694269</v>
      </c>
      <c r="U61" s="49">
        <f t="shared" si="15"/>
        <v>5.4032653862900366</v>
      </c>
      <c r="V61" s="49">
        <f t="shared" si="15"/>
        <v>5.6625061929234946</v>
      </c>
      <c r="W61" s="49">
        <f t="shared" si="15"/>
        <v>6.0885978233760731</v>
      </c>
      <c r="X61" s="49">
        <f t="shared" si="15"/>
        <v>5.1331263582225581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0.78090342738586982</v>
      </c>
      <c r="K67" s="52">
        <v>3.5155885637225905</v>
      </c>
      <c r="L67" s="52">
        <v>5.5188560735007162</v>
      </c>
      <c r="M67" s="52">
        <v>5.7184553361814503</v>
      </c>
      <c r="N67" s="52">
        <v>6.2835366886071284</v>
      </c>
      <c r="O67" s="52">
        <v>6.713719556341939</v>
      </c>
      <c r="P67" s="52">
        <v>6.0637675064888761</v>
      </c>
      <c r="Q67" s="52">
        <v>6.1018225067802874</v>
      </c>
      <c r="R67" s="52">
        <v>5.9257856042280634</v>
      </c>
      <c r="S67" s="52">
        <v>5.8431702031002768</v>
      </c>
      <c r="T67" s="52">
        <v>5.6971375267694269</v>
      </c>
      <c r="U67" s="52">
        <v>5.4032653862900366</v>
      </c>
      <c r="V67" s="52">
        <v>5.6625061929234946</v>
      </c>
      <c r="W67" s="52">
        <v>6.0885978233760731</v>
      </c>
      <c r="X67" s="52">
        <v>5.1331263582225581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11148.386374768148</v>
      </c>
      <c r="D2" s="21">
        <f t="shared" ref="D2:X2" si="0">SUM(D3,D17,D22,D25,D26,D51,D52)</f>
        <v>11686.479927693821</v>
      </c>
      <c r="E2" s="21">
        <f t="shared" si="0"/>
        <v>13035.498495447424</v>
      </c>
      <c r="F2" s="21">
        <f t="shared" si="0"/>
        <v>13926.228839072268</v>
      </c>
      <c r="G2" s="21">
        <f t="shared" si="0"/>
        <v>14206.897826769997</v>
      </c>
      <c r="H2" s="21">
        <f t="shared" si="0"/>
        <v>14582.210029457045</v>
      </c>
      <c r="I2" s="21">
        <f t="shared" si="0"/>
        <v>14151.612369964236</v>
      </c>
      <c r="J2" s="21">
        <f t="shared" si="0"/>
        <v>14315.197617984422</v>
      </c>
      <c r="K2" s="21">
        <f t="shared" si="0"/>
        <v>13590.826435586569</v>
      </c>
      <c r="L2" s="21">
        <f t="shared" si="0"/>
        <v>13212.594218976508</v>
      </c>
      <c r="M2" s="21">
        <f t="shared" si="0"/>
        <v>13390.752815500859</v>
      </c>
      <c r="N2" s="21">
        <f t="shared" si="0"/>
        <v>12955.910247737309</v>
      </c>
      <c r="O2" s="21">
        <f t="shared" si="0"/>
        <v>12782.977858180202</v>
      </c>
      <c r="P2" s="21">
        <f t="shared" si="0"/>
        <v>13072.616026842385</v>
      </c>
      <c r="Q2" s="21">
        <f t="shared" si="0"/>
        <v>13064.610923215634</v>
      </c>
      <c r="R2" s="21">
        <f t="shared" si="0"/>
        <v>13307.963123471858</v>
      </c>
      <c r="S2" s="21">
        <f t="shared" si="0"/>
        <v>13682.08365627549</v>
      </c>
      <c r="T2" s="21">
        <f t="shared" si="0"/>
        <v>13818.597005469748</v>
      </c>
      <c r="U2" s="21">
        <f t="shared" si="0"/>
        <v>13782.101136527775</v>
      </c>
      <c r="V2" s="21">
        <f t="shared" si="0"/>
        <v>13440.164828533496</v>
      </c>
      <c r="W2" s="21">
        <f t="shared" si="0"/>
        <v>11373.523221482168</v>
      </c>
      <c r="X2" s="21">
        <f t="shared" si="0"/>
        <v>11722.428268546002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11148.386374768148</v>
      </c>
      <c r="D26" s="27">
        <f t="shared" si="11"/>
        <v>11686.479927693821</v>
      </c>
      <c r="E26" s="27">
        <f t="shared" si="11"/>
        <v>13035.498495447424</v>
      </c>
      <c r="F26" s="27">
        <f t="shared" si="11"/>
        <v>13926.228839072268</v>
      </c>
      <c r="G26" s="27">
        <f t="shared" si="11"/>
        <v>14206.897826769997</v>
      </c>
      <c r="H26" s="27">
        <f t="shared" si="11"/>
        <v>14582.210029457045</v>
      </c>
      <c r="I26" s="27">
        <f t="shared" si="11"/>
        <v>14151.469222555344</v>
      </c>
      <c r="J26" s="27">
        <f t="shared" si="11"/>
        <v>14314.642320501735</v>
      </c>
      <c r="K26" s="27">
        <f t="shared" si="11"/>
        <v>13588.2793966467</v>
      </c>
      <c r="L26" s="27">
        <f t="shared" si="11"/>
        <v>13209.620926250615</v>
      </c>
      <c r="M26" s="27">
        <f t="shared" si="11"/>
        <v>13387.053344267766</v>
      </c>
      <c r="N26" s="27">
        <f t="shared" si="11"/>
        <v>12949.121539128244</v>
      </c>
      <c r="O26" s="27">
        <f t="shared" si="11"/>
        <v>12775.297208409145</v>
      </c>
      <c r="P26" s="27">
        <f t="shared" si="11"/>
        <v>13064.03576174826</v>
      </c>
      <c r="Q26" s="27">
        <f t="shared" si="11"/>
        <v>13055.227541150662</v>
      </c>
      <c r="R26" s="27">
        <f t="shared" si="11"/>
        <v>13297.558145124285</v>
      </c>
      <c r="S26" s="27">
        <f t="shared" si="11"/>
        <v>13671.985949604566</v>
      </c>
      <c r="T26" s="27">
        <f t="shared" si="11"/>
        <v>13808.29220369709</v>
      </c>
      <c r="U26" s="27">
        <f t="shared" si="11"/>
        <v>13771.847618927903</v>
      </c>
      <c r="V26" s="27">
        <f t="shared" si="11"/>
        <v>13430.183885038721</v>
      </c>
      <c r="W26" s="27">
        <f t="shared" si="11"/>
        <v>11364.865830343471</v>
      </c>
      <c r="X26" s="27">
        <f t="shared" si="11"/>
        <v>11714.040511208681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11148.386374768148</v>
      </c>
      <c r="D33" s="19">
        <f t="shared" si="13"/>
        <v>11686.479927693821</v>
      </c>
      <c r="E33" s="19">
        <f t="shared" si="13"/>
        <v>13035.498495447424</v>
      </c>
      <c r="F33" s="19">
        <f t="shared" si="13"/>
        <v>13926.228839072268</v>
      </c>
      <c r="G33" s="19">
        <f t="shared" si="13"/>
        <v>14206.897826769997</v>
      </c>
      <c r="H33" s="19">
        <f t="shared" si="13"/>
        <v>14582.210029457045</v>
      </c>
      <c r="I33" s="19">
        <f t="shared" si="13"/>
        <v>14151.469222555344</v>
      </c>
      <c r="J33" s="19">
        <f t="shared" si="13"/>
        <v>14314.642320501735</v>
      </c>
      <c r="K33" s="19">
        <f t="shared" si="13"/>
        <v>13588.2793966467</v>
      </c>
      <c r="L33" s="19">
        <f t="shared" si="13"/>
        <v>13209.620926250615</v>
      </c>
      <c r="M33" s="19">
        <f t="shared" si="13"/>
        <v>13387.053344267766</v>
      </c>
      <c r="N33" s="19">
        <f t="shared" si="13"/>
        <v>12949.121539128244</v>
      </c>
      <c r="O33" s="19">
        <f t="shared" si="13"/>
        <v>12775.297208409145</v>
      </c>
      <c r="P33" s="19">
        <f t="shared" si="13"/>
        <v>13064.03576174826</v>
      </c>
      <c r="Q33" s="19">
        <f t="shared" si="13"/>
        <v>13055.227541150662</v>
      </c>
      <c r="R33" s="19">
        <f t="shared" si="13"/>
        <v>13297.558145124285</v>
      </c>
      <c r="S33" s="19">
        <f t="shared" si="13"/>
        <v>13671.985949604566</v>
      </c>
      <c r="T33" s="19">
        <f t="shared" si="13"/>
        <v>13808.29220369709</v>
      </c>
      <c r="U33" s="19">
        <f t="shared" si="13"/>
        <v>13771.847618927903</v>
      </c>
      <c r="V33" s="19">
        <f t="shared" si="13"/>
        <v>13430.183885038721</v>
      </c>
      <c r="W33" s="19">
        <f t="shared" si="13"/>
        <v>11364.865830343471</v>
      </c>
      <c r="X33" s="19">
        <f t="shared" si="13"/>
        <v>11714.040511208681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43.539075719999992</v>
      </c>
      <c r="D36" s="8">
        <v>46.054043869238292</v>
      </c>
      <c r="E36" s="8">
        <v>59.651057050100661</v>
      </c>
      <c r="F36" s="8">
        <v>70.567999678960803</v>
      </c>
      <c r="G36" s="8">
        <v>58.194228343925815</v>
      </c>
      <c r="H36" s="8">
        <v>54.032797684137641</v>
      </c>
      <c r="I36" s="8">
        <v>54.182596855867978</v>
      </c>
      <c r="J36" s="8">
        <v>51.006881036541493</v>
      </c>
      <c r="K36" s="8">
        <v>55.025273317472134</v>
      </c>
      <c r="L36" s="8">
        <v>50.186953983118642</v>
      </c>
      <c r="M36" s="8">
        <v>44.68388073658695</v>
      </c>
      <c r="N36" s="8">
        <v>41.580353710719407</v>
      </c>
      <c r="O36" s="8">
        <v>44.350312226252164</v>
      </c>
      <c r="P36" s="8">
        <v>40.969092472880853</v>
      </c>
      <c r="Q36" s="8">
        <v>34.79418997974323</v>
      </c>
      <c r="R36" s="8">
        <v>25.632477092283708</v>
      </c>
      <c r="S36" s="8">
        <v>23.429062424322105</v>
      </c>
      <c r="T36" s="8">
        <v>23.243360492750323</v>
      </c>
      <c r="U36" s="8">
        <v>14.39826957386064</v>
      </c>
      <c r="V36" s="8">
        <v>11.997485967699157</v>
      </c>
      <c r="W36" s="8">
        <v>6.0352005819515382</v>
      </c>
      <c r="X36" s="8">
        <v>4.4910954089138215</v>
      </c>
    </row>
    <row r="37" spans="1:24" ht="11.25" customHeight="1" x14ac:dyDescent="0.2">
      <c r="A37" s="28" t="s">
        <v>60</v>
      </c>
      <c r="B37" s="7" t="s">
        <v>61</v>
      </c>
      <c r="C37" s="8">
        <v>5554.1491281615881</v>
      </c>
      <c r="D37" s="8">
        <v>5594.3928686526815</v>
      </c>
      <c r="E37" s="8">
        <v>6102.7976346840387</v>
      </c>
      <c r="F37" s="8">
        <v>6266.0382464398335</v>
      </c>
      <c r="G37" s="8">
        <v>6167.9452437979817</v>
      </c>
      <c r="H37" s="8">
        <v>5998.8443294387944</v>
      </c>
      <c r="I37" s="8">
        <v>5760.4012564059885</v>
      </c>
      <c r="J37" s="8">
        <v>5621.8426940177678</v>
      </c>
      <c r="K37" s="8">
        <v>5248.2151957455471</v>
      </c>
      <c r="L37" s="8">
        <v>4961.8500023998986</v>
      </c>
      <c r="M37" s="8">
        <v>4929.3174482124477</v>
      </c>
      <c r="N37" s="8">
        <v>4541.6393471559168</v>
      </c>
      <c r="O37" s="8">
        <v>4402.3900579532592</v>
      </c>
      <c r="P37" s="8">
        <v>4309.54578690174</v>
      </c>
      <c r="Q37" s="8">
        <v>4214.3799412967264</v>
      </c>
      <c r="R37" s="8">
        <v>4253.7528021282342</v>
      </c>
      <c r="S37" s="8">
        <v>4199.4763305631895</v>
      </c>
      <c r="T37" s="8">
        <v>4152.666321405889</v>
      </c>
      <c r="U37" s="8">
        <v>4326.6030119458237</v>
      </c>
      <c r="V37" s="8">
        <v>4299.6706112830325</v>
      </c>
      <c r="W37" s="8">
        <v>3545.7286030689511</v>
      </c>
      <c r="X37" s="8">
        <v>3757.6284789854699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5550.6981708865596</v>
      </c>
      <c r="D43" s="8">
        <v>6046.0330151719008</v>
      </c>
      <c r="E43" s="8">
        <v>6873.0498037132838</v>
      </c>
      <c r="F43" s="8">
        <v>7589.622592953473</v>
      </c>
      <c r="G43" s="8">
        <v>7980.7583546280894</v>
      </c>
      <c r="H43" s="8">
        <v>8517.4283750344257</v>
      </c>
      <c r="I43" s="8">
        <v>8322.7978334154013</v>
      </c>
      <c r="J43" s="8">
        <v>8634.4229006475343</v>
      </c>
      <c r="K43" s="8">
        <v>8238.1738435035277</v>
      </c>
      <c r="L43" s="8">
        <v>8185.4677797727163</v>
      </c>
      <c r="M43" s="8">
        <v>8391.1701564926534</v>
      </c>
      <c r="N43" s="8">
        <v>8349.6395349234026</v>
      </c>
      <c r="O43" s="8">
        <v>8310.5440250400388</v>
      </c>
      <c r="P43" s="8">
        <v>8683.6352002632957</v>
      </c>
      <c r="Q43" s="8">
        <v>8767.8597869013465</v>
      </c>
      <c r="R43" s="8">
        <v>8977.2248991141769</v>
      </c>
      <c r="S43" s="8">
        <v>9408.010173476925</v>
      </c>
      <c r="T43" s="8">
        <v>9589.87042269415</v>
      </c>
      <c r="U43" s="8">
        <v>9390.8390685632949</v>
      </c>
      <c r="V43" s="8">
        <v>9079.9814348601358</v>
      </c>
      <c r="W43" s="8">
        <v>7779.4210197887433</v>
      </c>
      <c r="X43" s="8">
        <v>7914.3794637302381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11.904527299687715</v>
      </c>
      <c r="I45" s="8">
        <v>14.087535878087419</v>
      </c>
      <c r="J45" s="8">
        <v>7.3698447998902994</v>
      </c>
      <c r="K45" s="8">
        <v>46.865084080153764</v>
      </c>
      <c r="L45" s="8">
        <v>12.116190094880135</v>
      </c>
      <c r="M45" s="8">
        <v>21.881858826078464</v>
      </c>
      <c r="N45" s="8">
        <v>16.262303338205601</v>
      </c>
      <c r="O45" s="8">
        <v>18.012813189593768</v>
      </c>
      <c r="P45" s="8">
        <v>29.885682110343208</v>
      </c>
      <c r="Q45" s="8">
        <v>38.193622972845318</v>
      </c>
      <c r="R45" s="8">
        <v>40.947966789589721</v>
      </c>
      <c r="S45" s="8">
        <v>41.070383140130062</v>
      </c>
      <c r="T45" s="8">
        <v>42.512099104301804</v>
      </c>
      <c r="U45" s="8">
        <v>40.00726884492402</v>
      </c>
      <c r="V45" s="8">
        <v>38.534352927855096</v>
      </c>
      <c r="W45" s="8">
        <v>33.681006903825761</v>
      </c>
      <c r="X45" s="8">
        <v>37.541473084060009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0.14314740889202085</v>
      </c>
      <c r="J51" s="27">
        <v>0.55529748268720636</v>
      </c>
      <c r="K51" s="27">
        <v>2.5470389398681514</v>
      </c>
      <c r="L51" s="27">
        <v>2.9732927258944737</v>
      </c>
      <c r="M51" s="27">
        <v>3.6994712330926816</v>
      </c>
      <c r="N51" s="27">
        <v>6.7887086090655382</v>
      </c>
      <c r="O51" s="27">
        <v>7.6806497710563173</v>
      </c>
      <c r="P51" s="27">
        <v>8.5802650941238703</v>
      </c>
      <c r="Q51" s="27">
        <v>9.3833820649724426</v>
      </c>
      <c r="R51" s="27">
        <v>10.404978347572627</v>
      </c>
      <c r="S51" s="27">
        <v>10.097706670923944</v>
      </c>
      <c r="T51" s="27">
        <v>10.304801772657616</v>
      </c>
      <c r="U51" s="27">
        <v>10.253517599872033</v>
      </c>
      <c r="V51" s="27">
        <v>9.9809434947751061</v>
      </c>
      <c r="W51" s="27">
        <v>8.6573911386962266</v>
      </c>
      <c r="X51" s="27">
        <v>8.3877573373211067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21.729764296434439</v>
      </c>
      <c r="D61" s="49">
        <f t="shared" si="15"/>
        <v>23.457060435720376</v>
      </c>
      <c r="E61" s="49">
        <f t="shared" si="15"/>
        <v>25.070929605710678</v>
      </c>
      <c r="F61" s="49">
        <f t="shared" si="15"/>
        <v>25.972083062090668</v>
      </c>
      <c r="G61" s="49">
        <f t="shared" si="15"/>
        <v>26.026947814860009</v>
      </c>
      <c r="H61" s="49">
        <f t="shared" si="15"/>
        <v>105.93873920113755</v>
      </c>
      <c r="I61" s="49">
        <f t="shared" si="15"/>
        <v>378.90111924191359</v>
      </c>
      <c r="J61" s="49">
        <f t="shared" si="15"/>
        <v>503.2069674406186</v>
      </c>
      <c r="K61" s="49">
        <f t="shared" si="15"/>
        <v>666.23786067849733</v>
      </c>
      <c r="L61" s="49">
        <f t="shared" si="15"/>
        <v>893.29380273593461</v>
      </c>
      <c r="M61" s="49">
        <f t="shared" si="15"/>
        <v>851.27649644087091</v>
      </c>
      <c r="N61" s="49">
        <f t="shared" si="15"/>
        <v>873.57713021877339</v>
      </c>
      <c r="O61" s="49">
        <f t="shared" si="15"/>
        <v>856.16955681984678</v>
      </c>
      <c r="P61" s="49">
        <f t="shared" si="15"/>
        <v>832.79455009610206</v>
      </c>
      <c r="Q61" s="49">
        <f t="shared" si="15"/>
        <v>988.87858394828402</v>
      </c>
      <c r="R61" s="49">
        <f t="shared" si="15"/>
        <v>1071.9235096032353</v>
      </c>
      <c r="S61" s="49">
        <f t="shared" si="15"/>
        <v>900.27355974938541</v>
      </c>
      <c r="T61" s="49">
        <f t="shared" si="15"/>
        <v>793.57889918794251</v>
      </c>
      <c r="U61" s="49">
        <f t="shared" si="15"/>
        <v>799.19627130006461</v>
      </c>
      <c r="V61" s="49">
        <f t="shared" si="15"/>
        <v>760.03536942582116</v>
      </c>
      <c r="W61" s="49">
        <f t="shared" si="15"/>
        <v>635.94787107061416</v>
      </c>
      <c r="X61" s="49">
        <f t="shared" si="15"/>
        <v>638.18179329340865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1.9610803447211105E-4</v>
      </c>
      <c r="L64" s="52">
        <v>5.0645570193093899E-4</v>
      </c>
      <c r="M64" s="52">
        <v>6.8536307032680344E-4</v>
      </c>
      <c r="N64" s="52">
        <v>4.2084027618445015E-3</v>
      </c>
      <c r="O64" s="52">
        <v>6.5686139654805263E-3</v>
      </c>
      <c r="P64" s="52">
        <v>9.7919851339996391E-3</v>
      </c>
      <c r="Q64" s="52">
        <v>0.29849418443667564</v>
      </c>
      <c r="R64" s="52">
        <v>0.24260365431008571</v>
      </c>
      <c r="S64" s="52">
        <v>0.23205920158924428</v>
      </c>
      <c r="T64" s="52">
        <v>0.15014182404409224</v>
      </c>
      <c r="U64" s="52">
        <v>0.2198598886633511</v>
      </c>
      <c r="V64" s="52">
        <v>0.201662241241436</v>
      </c>
      <c r="W64" s="52">
        <v>0.14490319005364521</v>
      </c>
      <c r="X64" s="52">
        <v>0.15434022057201011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37.253639217065526</v>
      </c>
      <c r="K67" s="52">
        <v>154.85753294322188</v>
      </c>
      <c r="L67" s="52">
        <v>222.78190375152761</v>
      </c>
      <c r="M67" s="52">
        <v>223.41774323207127</v>
      </c>
      <c r="N67" s="52">
        <v>219.51070779517698</v>
      </c>
      <c r="O67" s="52">
        <v>219.10442726677218</v>
      </c>
      <c r="P67" s="52">
        <v>187.14894309110372</v>
      </c>
      <c r="Q67" s="52">
        <v>177.73358324517952</v>
      </c>
      <c r="R67" s="52">
        <v>168.88275344512701</v>
      </c>
      <c r="S67" s="52">
        <v>161.04420963967414</v>
      </c>
      <c r="T67" s="52">
        <v>157.92008198566003</v>
      </c>
      <c r="U67" s="52">
        <v>162.8486285265115</v>
      </c>
      <c r="V67" s="52">
        <v>159.42027446362249</v>
      </c>
      <c r="W67" s="52">
        <v>157.66799787787198</v>
      </c>
      <c r="X67" s="52">
        <v>146.91807364628252</v>
      </c>
    </row>
    <row r="68" spans="1:24" ht="11.25" customHeight="1" x14ac:dyDescent="0.2">
      <c r="A68" s="50" t="s">
        <v>104</v>
      </c>
      <c r="B68" s="51" t="s">
        <v>105</v>
      </c>
      <c r="C68" s="52">
        <v>21.729764296434439</v>
      </c>
      <c r="D68" s="52">
        <v>23.457060435720376</v>
      </c>
      <c r="E68" s="52">
        <v>25.070929605710678</v>
      </c>
      <c r="F68" s="52">
        <v>25.972083062090668</v>
      </c>
      <c r="G68" s="52">
        <v>26.026947814860009</v>
      </c>
      <c r="H68" s="52">
        <v>26.41424532066419</v>
      </c>
      <c r="I68" s="52">
        <v>50.737502384069742</v>
      </c>
      <c r="J68" s="52">
        <v>85.227303291709291</v>
      </c>
      <c r="K68" s="52">
        <v>141.98276092819751</v>
      </c>
      <c r="L68" s="52">
        <v>178.35933824784854</v>
      </c>
      <c r="M68" s="52">
        <v>118.50519007813223</v>
      </c>
      <c r="N68" s="52">
        <v>137.21581615610307</v>
      </c>
      <c r="O68" s="52">
        <v>99.47210932039367</v>
      </c>
      <c r="P68" s="52">
        <v>105.40300318524488</v>
      </c>
      <c r="Q68" s="52">
        <v>263.35985667682911</v>
      </c>
      <c r="R68" s="52">
        <v>333.37043236608116</v>
      </c>
      <c r="S68" s="52">
        <v>159.07647839736566</v>
      </c>
      <c r="T68" s="52">
        <v>62.36369436552598</v>
      </c>
      <c r="U68" s="52">
        <v>103.68397841848829</v>
      </c>
      <c r="V68" s="52">
        <v>90.740159903823226</v>
      </c>
      <c r="W68" s="52">
        <v>33.755624365669007</v>
      </c>
      <c r="X68" s="52">
        <v>25.625605034553502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79.524493880473358</v>
      </c>
      <c r="I69" s="52">
        <v>328.16361685784386</v>
      </c>
      <c r="J69" s="52">
        <v>380.72602493184377</v>
      </c>
      <c r="K69" s="52">
        <v>369.39737069904345</v>
      </c>
      <c r="L69" s="52">
        <v>492.15205428085653</v>
      </c>
      <c r="M69" s="52">
        <v>509.35287776759708</v>
      </c>
      <c r="N69" s="52">
        <v>516.84639786473144</v>
      </c>
      <c r="O69" s="52">
        <v>537.58645161871539</v>
      </c>
      <c r="P69" s="52">
        <v>540.23281183461938</v>
      </c>
      <c r="Q69" s="52">
        <v>547.4866498418387</v>
      </c>
      <c r="R69" s="52">
        <v>569.42772013771696</v>
      </c>
      <c r="S69" s="52">
        <v>579.92081251075638</v>
      </c>
      <c r="T69" s="52">
        <v>573.14498101271238</v>
      </c>
      <c r="U69" s="52">
        <v>532.4438044664015</v>
      </c>
      <c r="V69" s="52">
        <v>509.67327281713403</v>
      </c>
      <c r="W69" s="52">
        <v>444.37934563701958</v>
      </c>
      <c r="X69" s="52">
        <v>465.48377439200056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791.53024961001688</v>
      </c>
      <c r="D2" s="21">
        <f t="shared" ref="D2:X2" si="0">SUM(D3,D17,D22,D25,D26,D51,D52)</f>
        <v>793.847493328003</v>
      </c>
      <c r="E2" s="21">
        <f t="shared" si="0"/>
        <v>821.04694346381621</v>
      </c>
      <c r="F2" s="21">
        <f t="shared" si="0"/>
        <v>845.30768614680346</v>
      </c>
      <c r="G2" s="21">
        <f t="shared" si="0"/>
        <v>836.31128700894703</v>
      </c>
      <c r="H2" s="21">
        <f t="shared" si="0"/>
        <v>823.25927772012494</v>
      </c>
      <c r="I2" s="21">
        <f t="shared" si="0"/>
        <v>781.24138207817271</v>
      </c>
      <c r="J2" s="21">
        <f t="shared" si="0"/>
        <v>818.25920049927709</v>
      </c>
      <c r="K2" s="21">
        <f t="shared" si="0"/>
        <v>787.04514840675938</v>
      </c>
      <c r="L2" s="21">
        <f t="shared" si="0"/>
        <v>707.04987361318445</v>
      </c>
      <c r="M2" s="21">
        <f t="shared" si="0"/>
        <v>770.67951902765822</v>
      </c>
      <c r="N2" s="21">
        <f t="shared" si="0"/>
        <v>760.58732325629876</v>
      </c>
      <c r="O2" s="21">
        <f t="shared" si="0"/>
        <v>760.79156976707873</v>
      </c>
      <c r="P2" s="21">
        <f t="shared" si="0"/>
        <v>759.97546553672328</v>
      </c>
      <c r="Q2" s="21">
        <f t="shared" si="0"/>
        <v>768.65701812320333</v>
      </c>
      <c r="R2" s="21">
        <f t="shared" si="0"/>
        <v>778.81319552872037</v>
      </c>
      <c r="S2" s="21">
        <f t="shared" si="0"/>
        <v>829.2900698257281</v>
      </c>
      <c r="T2" s="21">
        <f t="shared" si="0"/>
        <v>868.69874152036436</v>
      </c>
      <c r="U2" s="21">
        <f t="shared" si="0"/>
        <v>838.52976145960395</v>
      </c>
      <c r="V2" s="21">
        <f t="shared" si="0"/>
        <v>835.59555423957227</v>
      </c>
      <c r="W2" s="21">
        <f t="shared" si="0"/>
        <v>838.81076726139509</v>
      </c>
      <c r="X2" s="21">
        <f t="shared" si="0"/>
        <v>842.55582129249717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791.53024961001688</v>
      </c>
      <c r="D26" s="27">
        <f t="shared" si="11"/>
        <v>793.847493328003</v>
      </c>
      <c r="E26" s="27">
        <f t="shared" si="11"/>
        <v>821.04694346381621</v>
      </c>
      <c r="F26" s="27">
        <f t="shared" si="11"/>
        <v>845.30768614680346</v>
      </c>
      <c r="G26" s="27">
        <f t="shared" si="11"/>
        <v>835.50344700894698</v>
      </c>
      <c r="H26" s="27">
        <f t="shared" si="11"/>
        <v>822.39206148012499</v>
      </c>
      <c r="I26" s="27">
        <f t="shared" si="11"/>
        <v>780.77941648854153</v>
      </c>
      <c r="J26" s="27">
        <f t="shared" si="11"/>
        <v>815.08310438052729</v>
      </c>
      <c r="K26" s="27">
        <f t="shared" si="11"/>
        <v>782.7183562048491</v>
      </c>
      <c r="L26" s="27">
        <f t="shared" si="11"/>
        <v>691.96349792658498</v>
      </c>
      <c r="M26" s="27">
        <f t="shared" si="11"/>
        <v>749.29568247299039</v>
      </c>
      <c r="N26" s="27">
        <f t="shared" si="11"/>
        <v>740.52280501645544</v>
      </c>
      <c r="O26" s="27">
        <f t="shared" si="11"/>
        <v>739.13908601094965</v>
      </c>
      <c r="P26" s="27">
        <f t="shared" si="11"/>
        <v>734.86255490061001</v>
      </c>
      <c r="Q26" s="27">
        <f t="shared" si="11"/>
        <v>741.36010875283364</v>
      </c>
      <c r="R26" s="27">
        <f t="shared" si="11"/>
        <v>751.1865209856303</v>
      </c>
      <c r="S26" s="27">
        <f t="shared" si="11"/>
        <v>803.13196333551309</v>
      </c>
      <c r="T26" s="27">
        <f t="shared" si="11"/>
        <v>842.87923292633934</v>
      </c>
      <c r="U26" s="27">
        <f t="shared" si="11"/>
        <v>813.80618674827429</v>
      </c>
      <c r="V26" s="27">
        <f t="shared" si="11"/>
        <v>806.42173563389451</v>
      </c>
      <c r="W26" s="27">
        <f t="shared" si="11"/>
        <v>805.30092526004137</v>
      </c>
      <c r="X26" s="27">
        <f t="shared" si="11"/>
        <v>810.83483632136233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791.53024961001688</v>
      </c>
      <c r="D33" s="19">
        <f t="shared" si="13"/>
        <v>793.847493328003</v>
      </c>
      <c r="E33" s="19">
        <f t="shared" si="13"/>
        <v>821.04694346381621</v>
      </c>
      <c r="F33" s="19">
        <f t="shared" si="13"/>
        <v>845.30768614680346</v>
      </c>
      <c r="G33" s="19">
        <f t="shared" si="13"/>
        <v>835.50344700894698</v>
      </c>
      <c r="H33" s="19">
        <f t="shared" si="13"/>
        <v>822.39206148012499</v>
      </c>
      <c r="I33" s="19">
        <f t="shared" si="13"/>
        <v>780.77941648854153</v>
      </c>
      <c r="J33" s="19">
        <f t="shared" si="13"/>
        <v>815.08310438052729</v>
      </c>
      <c r="K33" s="19">
        <f t="shared" si="13"/>
        <v>782.7183562048491</v>
      </c>
      <c r="L33" s="19">
        <f t="shared" si="13"/>
        <v>691.96349792658498</v>
      </c>
      <c r="M33" s="19">
        <f t="shared" si="13"/>
        <v>749.29568247299039</v>
      </c>
      <c r="N33" s="19">
        <f t="shared" si="13"/>
        <v>740.52280501645544</v>
      </c>
      <c r="O33" s="19">
        <f t="shared" si="13"/>
        <v>739.13908601094965</v>
      </c>
      <c r="P33" s="19">
        <f t="shared" si="13"/>
        <v>734.86255490061001</v>
      </c>
      <c r="Q33" s="19">
        <f t="shared" si="13"/>
        <v>741.36010875283364</v>
      </c>
      <c r="R33" s="19">
        <f t="shared" si="13"/>
        <v>751.1865209856303</v>
      </c>
      <c r="S33" s="19">
        <f t="shared" si="13"/>
        <v>803.13196333551309</v>
      </c>
      <c r="T33" s="19">
        <f t="shared" si="13"/>
        <v>842.87923292633934</v>
      </c>
      <c r="U33" s="19">
        <f t="shared" si="13"/>
        <v>813.80618674827429</v>
      </c>
      <c r="V33" s="19">
        <f t="shared" si="13"/>
        <v>806.42173563389451</v>
      </c>
      <c r="W33" s="19">
        <f t="shared" si="13"/>
        <v>805.30092526004137</v>
      </c>
      <c r="X33" s="19">
        <f t="shared" si="13"/>
        <v>810.83483632136233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0.38745517076171265</v>
      </c>
      <c r="E36" s="8">
        <v>1.3034672298993382</v>
      </c>
      <c r="F36" s="8">
        <v>1.9296525510440343</v>
      </c>
      <c r="G36" s="8">
        <v>2.5817388588756409</v>
      </c>
      <c r="H36" s="8">
        <v>3.822274443423161</v>
      </c>
      <c r="I36" s="8">
        <v>4.7441706208870444</v>
      </c>
      <c r="J36" s="8">
        <v>6.3437114887561812</v>
      </c>
      <c r="K36" s="8">
        <v>7.329462128552108</v>
      </c>
      <c r="L36" s="8">
        <v>8.6348609075109017</v>
      </c>
      <c r="M36" s="8">
        <v>10.664844572156023</v>
      </c>
      <c r="N36" s="8">
        <v>11.60874489234717</v>
      </c>
      <c r="O36" s="8">
        <v>11.807523460813215</v>
      </c>
      <c r="P36" s="8">
        <v>11.477924501066553</v>
      </c>
      <c r="Q36" s="8">
        <v>11.163019534787598</v>
      </c>
      <c r="R36" s="8">
        <v>9.1302042065436844</v>
      </c>
      <c r="S36" s="8">
        <v>7.5317078149118535</v>
      </c>
      <c r="T36" s="8">
        <v>6.1430513172493244</v>
      </c>
      <c r="U36" s="8">
        <v>6.059459096306389</v>
      </c>
      <c r="V36" s="8">
        <v>0.49805974797440561</v>
      </c>
      <c r="W36" s="8">
        <v>0.49867708692298413</v>
      </c>
      <c r="X36" s="8">
        <v>0.45951971761246974</v>
      </c>
    </row>
    <row r="37" spans="1:24" ht="11.25" customHeight="1" x14ac:dyDescent="0.2">
      <c r="A37" s="28" t="s">
        <v>60</v>
      </c>
      <c r="B37" s="7" t="s">
        <v>61</v>
      </c>
      <c r="C37" s="8">
        <v>0.37134800164981074</v>
      </c>
      <c r="D37" s="8">
        <v>0.40374237954216624</v>
      </c>
      <c r="E37" s="8">
        <v>0.35800490041892208</v>
      </c>
      <c r="F37" s="8">
        <v>0.33592601487792317</v>
      </c>
      <c r="G37" s="8">
        <v>0.29491243833138087</v>
      </c>
      <c r="H37" s="8">
        <v>0.23072649122733993</v>
      </c>
      <c r="I37" s="8">
        <v>0.1945743457699457</v>
      </c>
      <c r="J37" s="8">
        <v>0.19825321790448405</v>
      </c>
      <c r="K37" s="8">
        <v>0.15357146758589293</v>
      </c>
      <c r="L37" s="8">
        <v>0.10557315445176213</v>
      </c>
      <c r="M37" s="8">
        <v>0.11365021142328668</v>
      </c>
      <c r="N37" s="8">
        <v>8.2785674537368056E-2</v>
      </c>
      <c r="O37" s="8">
        <v>8.318613184785513E-2</v>
      </c>
      <c r="P37" s="8">
        <v>5.2398343556270301E-2</v>
      </c>
      <c r="Q37" s="8">
        <v>6.2361167112805434E-2</v>
      </c>
      <c r="R37" s="8">
        <v>5.0522619031797528E-2</v>
      </c>
      <c r="S37" s="8">
        <v>6.6899352485716129E-2</v>
      </c>
      <c r="T37" s="8">
        <v>6.7694768819624468E-2</v>
      </c>
      <c r="U37" s="8">
        <v>6.7453894499939632E-2</v>
      </c>
      <c r="V37" s="8">
        <v>6.6046965790053744E-2</v>
      </c>
      <c r="W37" s="8">
        <v>4.8268896899929623E-2</v>
      </c>
      <c r="X37" s="8">
        <v>6.4595309781994154E-2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791.15890160836705</v>
      </c>
      <c r="D43" s="8">
        <v>793.05629577769912</v>
      </c>
      <c r="E43" s="8">
        <v>819.38547133349789</v>
      </c>
      <c r="F43" s="8">
        <v>843.04210758088152</v>
      </c>
      <c r="G43" s="8">
        <v>832.62679571173999</v>
      </c>
      <c r="H43" s="8">
        <v>818.33860267564773</v>
      </c>
      <c r="I43" s="8">
        <v>775.84019567429084</v>
      </c>
      <c r="J43" s="8">
        <v>808.54087977768552</v>
      </c>
      <c r="K43" s="8">
        <v>775.23395125874299</v>
      </c>
      <c r="L43" s="8">
        <v>683.22280606875836</v>
      </c>
      <c r="M43" s="8">
        <v>738.51668318185853</v>
      </c>
      <c r="N43" s="8">
        <v>728.83097801789756</v>
      </c>
      <c r="O43" s="8">
        <v>727.24803605402428</v>
      </c>
      <c r="P43" s="8">
        <v>723.33186868585119</v>
      </c>
      <c r="Q43" s="8">
        <v>730.13416289094823</v>
      </c>
      <c r="R43" s="8">
        <v>742.00530781338114</v>
      </c>
      <c r="S43" s="8">
        <v>795.5327019003397</v>
      </c>
      <c r="T43" s="8">
        <v>836.66779382848028</v>
      </c>
      <c r="U43" s="8">
        <v>807.67865002423332</v>
      </c>
      <c r="V43" s="8">
        <v>805.85703699639464</v>
      </c>
      <c r="W43" s="8">
        <v>804.75352076818479</v>
      </c>
      <c r="X43" s="8">
        <v>810.31007593929883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4.5786982670943644E-4</v>
      </c>
      <c r="I45" s="8">
        <v>4.758475937663584E-4</v>
      </c>
      <c r="J45" s="8">
        <v>2.5989618112040732E-4</v>
      </c>
      <c r="K45" s="8">
        <v>1.371349967996706E-3</v>
      </c>
      <c r="L45" s="8">
        <v>2.5779586396908557E-4</v>
      </c>
      <c r="M45" s="8">
        <v>5.045075526268171E-4</v>
      </c>
      <c r="N45" s="8">
        <v>2.9643167334009456E-4</v>
      </c>
      <c r="O45" s="8">
        <v>3.4036426423263562E-4</v>
      </c>
      <c r="P45" s="8">
        <v>3.6337013598759321E-4</v>
      </c>
      <c r="Q45" s="8">
        <v>5.6515998510571735E-4</v>
      </c>
      <c r="R45" s="8">
        <v>4.8634667374231977E-4</v>
      </c>
      <c r="S45" s="8">
        <v>6.5426777582206245E-4</v>
      </c>
      <c r="T45" s="8">
        <v>6.9301179005597962E-4</v>
      </c>
      <c r="U45" s="8">
        <v>6.237332346982655E-4</v>
      </c>
      <c r="V45" s="8">
        <v>5.9192373548085488E-4</v>
      </c>
      <c r="W45" s="8">
        <v>4.585080336716817E-4</v>
      </c>
      <c r="X45" s="8">
        <v>6.4535466906829057E-4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0.80783999999999989</v>
      </c>
      <c r="H51" s="27">
        <v>0.86721623999999975</v>
      </c>
      <c r="I51" s="27">
        <v>0.46196558963113793</v>
      </c>
      <c r="J51" s="27">
        <v>3.1760961187497556</v>
      </c>
      <c r="K51" s="27">
        <v>4.3267922019102674</v>
      </c>
      <c r="L51" s="27">
        <v>15.086375686599474</v>
      </c>
      <c r="M51" s="27">
        <v>21.383836554667774</v>
      </c>
      <c r="N51" s="27">
        <v>20.064518239843281</v>
      </c>
      <c r="O51" s="27">
        <v>21.652483756129026</v>
      </c>
      <c r="P51" s="27">
        <v>25.112910636113241</v>
      </c>
      <c r="Q51" s="27">
        <v>27.296909370369701</v>
      </c>
      <c r="R51" s="27">
        <v>27.626674543090122</v>
      </c>
      <c r="S51" s="27">
        <v>26.158106490215012</v>
      </c>
      <c r="T51" s="27">
        <v>25.819508594024995</v>
      </c>
      <c r="U51" s="27">
        <v>24.723574711329665</v>
      </c>
      <c r="V51" s="27">
        <v>29.173818605677784</v>
      </c>
      <c r="W51" s="27">
        <v>33.50984200135369</v>
      </c>
      <c r="X51" s="27">
        <v>31.720984971134847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3.0972133457276283</v>
      </c>
      <c r="D61" s="49">
        <f t="shared" si="15"/>
        <v>3.0768554211173291</v>
      </c>
      <c r="E61" s="49">
        <f t="shared" si="15"/>
        <v>2.9888850013345776</v>
      </c>
      <c r="F61" s="49">
        <f t="shared" si="15"/>
        <v>2.8849339179604776</v>
      </c>
      <c r="G61" s="49">
        <f t="shared" si="15"/>
        <v>2.7153728002147282</v>
      </c>
      <c r="H61" s="49">
        <f t="shared" si="15"/>
        <v>10.178396106175457</v>
      </c>
      <c r="I61" s="49">
        <f t="shared" si="15"/>
        <v>35.320660717433263</v>
      </c>
      <c r="J61" s="49">
        <f t="shared" si="15"/>
        <v>43.633912964531618</v>
      </c>
      <c r="K61" s="49">
        <f t="shared" si="15"/>
        <v>48.127087676045207</v>
      </c>
      <c r="L61" s="49">
        <f t="shared" si="15"/>
        <v>55.973405805458285</v>
      </c>
      <c r="M61" s="49">
        <f t="shared" si="15"/>
        <v>55.26763432902294</v>
      </c>
      <c r="N61" s="49">
        <f t="shared" si="15"/>
        <v>57.1088207020616</v>
      </c>
      <c r="O61" s="49">
        <f t="shared" si="15"/>
        <v>55.771064265165862</v>
      </c>
      <c r="P61" s="49">
        <f t="shared" si="15"/>
        <v>53.811287211211393</v>
      </c>
      <c r="Q61" s="49">
        <f t="shared" si="15"/>
        <v>68.393347398330221</v>
      </c>
      <c r="R61" s="49">
        <f t="shared" si="15"/>
        <v>75.266208119489221</v>
      </c>
      <c r="S61" s="49">
        <f t="shared" si="15"/>
        <v>63.09264717733852</v>
      </c>
      <c r="T61" s="49">
        <f t="shared" si="15"/>
        <v>55.823691220731817</v>
      </c>
      <c r="U61" s="49">
        <f t="shared" si="15"/>
        <v>55.244164654090774</v>
      </c>
      <c r="V61" s="49">
        <f t="shared" si="15"/>
        <v>53.879164319416233</v>
      </c>
      <c r="W61" s="49">
        <f t="shared" si="15"/>
        <v>50.024385073585975</v>
      </c>
      <c r="X61" s="49">
        <f t="shared" si="15"/>
        <v>50.868218816982633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3.3313927832206752E-4</v>
      </c>
      <c r="L64" s="52">
        <v>2.5697372214342029E-3</v>
      </c>
      <c r="M64" s="52">
        <v>3.9615639514574037E-3</v>
      </c>
      <c r="N64" s="52">
        <v>1.2438238085941201E-2</v>
      </c>
      <c r="O64" s="52">
        <v>1.8517548830805357E-2</v>
      </c>
      <c r="P64" s="52">
        <v>2.8659399788089145E-2</v>
      </c>
      <c r="Q64" s="52">
        <v>0.86834028964526477</v>
      </c>
      <c r="R64" s="52">
        <v>0.64414667447651874</v>
      </c>
      <c r="S64" s="52">
        <v>0.60114930102740882</v>
      </c>
      <c r="T64" s="52">
        <v>0.37619240056757119</v>
      </c>
      <c r="U64" s="52">
        <v>0.53013244776220303</v>
      </c>
      <c r="V64" s="52">
        <v>0.58944904844636159</v>
      </c>
      <c r="W64" s="52">
        <v>0.56087139028363453</v>
      </c>
      <c r="X64" s="52">
        <v>0.58368686888717247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1.313742531660489E-3</v>
      </c>
      <c r="K67" s="52">
        <v>4.5313878554560658E-3</v>
      </c>
      <c r="L67" s="52">
        <v>4.740124816840858E-3</v>
      </c>
      <c r="M67" s="52">
        <v>5.1511135204421387E-3</v>
      </c>
      <c r="N67" s="52">
        <v>4.0012736864231159E-3</v>
      </c>
      <c r="O67" s="52">
        <v>4.1401260531503782E-3</v>
      </c>
      <c r="P67" s="52">
        <v>2.2754821740345321E-3</v>
      </c>
      <c r="Q67" s="52">
        <v>2.629965461277326E-3</v>
      </c>
      <c r="R67" s="52">
        <v>2.0058521052469763E-3</v>
      </c>
      <c r="S67" s="52">
        <v>2.5654992428599463E-3</v>
      </c>
      <c r="T67" s="52">
        <v>2.5743372124288973E-3</v>
      </c>
      <c r="U67" s="52">
        <v>2.538891175769541E-3</v>
      </c>
      <c r="V67" s="52">
        <v>2.4488446594279705E-3</v>
      </c>
      <c r="W67" s="52">
        <v>2.146374183122253E-3</v>
      </c>
      <c r="X67" s="52">
        <v>2.5255872241839437E-3</v>
      </c>
    </row>
    <row r="68" spans="1:24" ht="11.25" customHeight="1" x14ac:dyDescent="0.2">
      <c r="A68" s="50" t="s">
        <v>104</v>
      </c>
      <c r="B68" s="51" t="s">
        <v>105</v>
      </c>
      <c r="C68" s="52">
        <v>3.0972133457276283</v>
      </c>
      <c r="D68" s="52">
        <v>3.0768554211173291</v>
      </c>
      <c r="E68" s="52">
        <v>2.9888850013345776</v>
      </c>
      <c r="F68" s="52">
        <v>2.8849339179604776</v>
      </c>
      <c r="G68" s="52">
        <v>2.7153728002147282</v>
      </c>
      <c r="H68" s="52">
        <v>2.537831332964597</v>
      </c>
      <c r="I68" s="52">
        <v>4.7296828020545219</v>
      </c>
      <c r="J68" s="52">
        <v>7.9808181250179908</v>
      </c>
      <c r="K68" s="52">
        <v>13.3609533928191</v>
      </c>
      <c r="L68" s="52">
        <v>14.887257618604375</v>
      </c>
      <c r="M68" s="52">
        <v>10.429780147959573</v>
      </c>
      <c r="N68" s="52">
        <v>11.977419752108386</v>
      </c>
      <c r="O68" s="52">
        <v>8.7047124625585468</v>
      </c>
      <c r="P68" s="52">
        <v>8.7798887793872549</v>
      </c>
      <c r="Q68" s="52">
        <v>21.93101089288443</v>
      </c>
      <c r="R68" s="52">
        <v>27.554465111827881</v>
      </c>
      <c r="S68" s="52">
        <v>13.451360950375966</v>
      </c>
      <c r="T68" s="52">
        <v>5.440917580734066</v>
      </c>
      <c r="U68" s="52">
        <v>8.917556259538614</v>
      </c>
      <c r="V68" s="52">
        <v>8.053275980932705</v>
      </c>
      <c r="W68" s="52">
        <v>3.4918996522877648</v>
      </c>
      <c r="X68" s="52">
        <v>2.6236657032556057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7.6405647732108601</v>
      </c>
      <c r="I69" s="52">
        <v>30.59097791537874</v>
      </c>
      <c r="J69" s="52">
        <v>35.651781096981964</v>
      </c>
      <c r="K69" s="52">
        <v>34.761269756092325</v>
      </c>
      <c r="L69" s="52">
        <v>41.078838324815635</v>
      </c>
      <c r="M69" s="52">
        <v>44.828741503591466</v>
      </c>
      <c r="N69" s="52">
        <v>45.114961438180849</v>
      </c>
      <c r="O69" s="52">
        <v>47.043694127723356</v>
      </c>
      <c r="P69" s="52">
        <v>45.000463549862012</v>
      </c>
      <c r="Q69" s="52">
        <v>45.591366250339249</v>
      </c>
      <c r="R69" s="52">
        <v>47.065590481079582</v>
      </c>
      <c r="S69" s="52">
        <v>49.037571426692281</v>
      </c>
      <c r="T69" s="52">
        <v>50.004006902217753</v>
      </c>
      <c r="U69" s="52">
        <v>45.793937055614187</v>
      </c>
      <c r="V69" s="52">
        <v>45.233990445377735</v>
      </c>
      <c r="W69" s="52">
        <v>45.969467656831455</v>
      </c>
      <c r="X69" s="52">
        <v>47.658340657615668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1319.4547341708437</v>
      </c>
      <c r="D2" s="21">
        <f t="shared" ref="D2:X2" si="0">SUM(D3,D17,D22,D25,D26,D51,D52)</f>
        <v>1348.0196491651564</v>
      </c>
      <c r="E2" s="21">
        <f t="shared" si="0"/>
        <v>1389.7365916936581</v>
      </c>
      <c r="F2" s="21">
        <f t="shared" si="0"/>
        <v>1396.4030865464458</v>
      </c>
      <c r="G2" s="21">
        <f t="shared" si="0"/>
        <v>1392.8286562493679</v>
      </c>
      <c r="H2" s="21">
        <f t="shared" si="0"/>
        <v>1406.6202529651991</v>
      </c>
      <c r="I2" s="21">
        <f t="shared" si="0"/>
        <v>1387.3287807351337</v>
      </c>
      <c r="J2" s="21">
        <f t="shared" si="0"/>
        <v>1401.5024813769446</v>
      </c>
      <c r="K2" s="21">
        <f t="shared" si="0"/>
        <v>1368.1162395332269</v>
      </c>
      <c r="L2" s="21">
        <f t="shared" si="0"/>
        <v>1329.3177654421213</v>
      </c>
      <c r="M2" s="21">
        <f t="shared" si="0"/>
        <v>1345.0361750601289</v>
      </c>
      <c r="N2" s="21">
        <f t="shared" si="0"/>
        <v>1359.5078141895196</v>
      </c>
      <c r="O2" s="21">
        <f t="shared" si="0"/>
        <v>1351.0205154747791</v>
      </c>
      <c r="P2" s="21">
        <f t="shared" si="0"/>
        <v>1391.4349334424521</v>
      </c>
      <c r="Q2" s="21">
        <f t="shared" si="0"/>
        <v>1430.318630930087</v>
      </c>
      <c r="R2" s="21">
        <f t="shared" si="0"/>
        <v>1459.9775114999891</v>
      </c>
      <c r="S2" s="21">
        <f t="shared" si="0"/>
        <v>1516.9977470926283</v>
      </c>
      <c r="T2" s="21">
        <f t="shared" si="0"/>
        <v>1543.076922837894</v>
      </c>
      <c r="U2" s="21">
        <f t="shared" si="0"/>
        <v>1566.5751270574699</v>
      </c>
      <c r="V2" s="21">
        <f t="shared" si="0"/>
        <v>1612.6748239534766</v>
      </c>
      <c r="W2" s="21">
        <f t="shared" si="0"/>
        <v>1639.4851190217892</v>
      </c>
      <c r="X2" s="21">
        <f t="shared" si="0"/>
        <v>1739.7223612069915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1319.4547341708437</v>
      </c>
      <c r="D26" s="27">
        <f t="shared" si="11"/>
        <v>1348.0196491651564</v>
      </c>
      <c r="E26" s="27">
        <f t="shared" si="11"/>
        <v>1389.7365916936581</v>
      </c>
      <c r="F26" s="27">
        <f t="shared" si="11"/>
        <v>1396.4030865464458</v>
      </c>
      <c r="G26" s="27">
        <f t="shared" si="11"/>
        <v>1392.8286562493679</v>
      </c>
      <c r="H26" s="27">
        <f t="shared" si="11"/>
        <v>1406.6202529651991</v>
      </c>
      <c r="I26" s="27">
        <f t="shared" si="11"/>
        <v>1387.0862676136569</v>
      </c>
      <c r="J26" s="27">
        <f t="shared" si="11"/>
        <v>1401.0143246983816</v>
      </c>
      <c r="K26" s="27">
        <f t="shared" si="11"/>
        <v>1367.3313435550053</v>
      </c>
      <c r="L26" s="27">
        <f t="shared" si="11"/>
        <v>1328.9140486946153</v>
      </c>
      <c r="M26" s="27">
        <f t="shared" si="11"/>
        <v>1344.6555582078893</v>
      </c>
      <c r="N26" s="27">
        <f t="shared" si="11"/>
        <v>1359.0924018384285</v>
      </c>
      <c r="O26" s="27">
        <f t="shared" si="11"/>
        <v>1350.4748787619644</v>
      </c>
      <c r="P26" s="27">
        <f t="shared" si="11"/>
        <v>1388.7862150126891</v>
      </c>
      <c r="Q26" s="27">
        <f t="shared" si="11"/>
        <v>1427.6015753654292</v>
      </c>
      <c r="R26" s="27">
        <f t="shared" si="11"/>
        <v>1457.2574736306519</v>
      </c>
      <c r="S26" s="27">
        <f t="shared" si="11"/>
        <v>1512.6181984537673</v>
      </c>
      <c r="T26" s="27">
        <f t="shared" si="11"/>
        <v>1538.9990756045765</v>
      </c>
      <c r="U26" s="27">
        <f t="shared" si="11"/>
        <v>1562.4737672086717</v>
      </c>
      <c r="V26" s="27">
        <f t="shared" si="11"/>
        <v>1608.7424298539295</v>
      </c>
      <c r="W26" s="27">
        <f t="shared" si="11"/>
        <v>1635.957690401839</v>
      </c>
      <c r="X26" s="27">
        <f t="shared" si="11"/>
        <v>1736.3864781154475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1319.4547341708437</v>
      </c>
      <c r="D33" s="19">
        <f t="shared" si="13"/>
        <v>1348.0196491651564</v>
      </c>
      <c r="E33" s="19">
        <f t="shared" si="13"/>
        <v>1389.7365916936581</v>
      </c>
      <c r="F33" s="19">
        <f t="shared" si="13"/>
        <v>1396.4030865464458</v>
      </c>
      <c r="G33" s="19">
        <f t="shared" si="13"/>
        <v>1392.8286562493679</v>
      </c>
      <c r="H33" s="19">
        <f t="shared" si="13"/>
        <v>1406.6202529651991</v>
      </c>
      <c r="I33" s="19">
        <f t="shared" si="13"/>
        <v>1387.0862676136569</v>
      </c>
      <c r="J33" s="19">
        <f t="shared" si="13"/>
        <v>1401.0143246983816</v>
      </c>
      <c r="K33" s="19">
        <f t="shared" si="13"/>
        <v>1367.3313435550053</v>
      </c>
      <c r="L33" s="19">
        <f t="shared" si="13"/>
        <v>1328.9140486946153</v>
      </c>
      <c r="M33" s="19">
        <f t="shared" si="13"/>
        <v>1344.6555582078893</v>
      </c>
      <c r="N33" s="19">
        <f t="shared" si="13"/>
        <v>1359.0924018384285</v>
      </c>
      <c r="O33" s="19">
        <f t="shared" si="13"/>
        <v>1350.4748787619644</v>
      </c>
      <c r="P33" s="19">
        <f t="shared" si="13"/>
        <v>1388.7862150126891</v>
      </c>
      <c r="Q33" s="19">
        <f t="shared" si="13"/>
        <v>1427.6015753654292</v>
      </c>
      <c r="R33" s="19">
        <f t="shared" si="13"/>
        <v>1457.2574736306519</v>
      </c>
      <c r="S33" s="19">
        <f t="shared" si="13"/>
        <v>1512.6181984537673</v>
      </c>
      <c r="T33" s="19">
        <f t="shared" si="13"/>
        <v>1538.9990756045765</v>
      </c>
      <c r="U33" s="19">
        <f t="shared" si="13"/>
        <v>1562.4737672086717</v>
      </c>
      <c r="V33" s="19">
        <f t="shared" si="13"/>
        <v>1608.7424298539295</v>
      </c>
      <c r="W33" s="19">
        <f t="shared" si="13"/>
        <v>1635.957690401839</v>
      </c>
      <c r="X33" s="19">
        <f t="shared" si="13"/>
        <v>1736.3864781154475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6.7246809995162707E-2</v>
      </c>
      <c r="G36" s="8">
        <v>0.17855707719853917</v>
      </c>
      <c r="H36" s="8">
        <v>0.78605471243919689</v>
      </c>
      <c r="I36" s="8">
        <v>0.76224844324498187</v>
      </c>
      <c r="J36" s="8">
        <v>0.75648115470231692</v>
      </c>
      <c r="K36" s="8">
        <v>0.71305831397577557</v>
      </c>
      <c r="L36" s="8">
        <v>0.66707306937045519</v>
      </c>
      <c r="M36" s="8">
        <v>0.62213573125702792</v>
      </c>
      <c r="N36" s="8">
        <v>0.57581167693341861</v>
      </c>
      <c r="O36" s="8">
        <v>0.59922611293463024</v>
      </c>
      <c r="P36" s="8">
        <v>0.63868490605261297</v>
      </c>
      <c r="Q36" s="8">
        <v>0.71621988546917625</v>
      </c>
      <c r="R36" s="8">
        <v>0.7471970611725991</v>
      </c>
      <c r="S36" s="8">
        <v>1.2432486407660392</v>
      </c>
      <c r="T36" s="8">
        <v>1.2722375900003657</v>
      </c>
      <c r="U36" s="8">
        <v>1.2753500098329733</v>
      </c>
      <c r="V36" s="8">
        <v>1.3830216443264376</v>
      </c>
      <c r="W36" s="8">
        <v>1.5359813311254766</v>
      </c>
      <c r="X36" s="8">
        <v>1.6758692334737086</v>
      </c>
    </row>
    <row r="37" spans="1:24" ht="11.25" customHeight="1" x14ac:dyDescent="0.2">
      <c r="A37" s="28" t="s">
        <v>60</v>
      </c>
      <c r="B37" s="7" t="s">
        <v>61</v>
      </c>
      <c r="C37" s="8">
        <v>189.14267061338518</v>
      </c>
      <c r="D37" s="8">
        <v>173.0201957559984</v>
      </c>
      <c r="E37" s="8">
        <v>119.24101553413362</v>
      </c>
      <c r="F37" s="8">
        <v>103.7106648922199</v>
      </c>
      <c r="G37" s="8">
        <v>90.763669881593387</v>
      </c>
      <c r="H37" s="8">
        <v>82.816162471236183</v>
      </c>
      <c r="I37" s="8">
        <v>78.317606356600422</v>
      </c>
      <c r="J37" s="8">
        <v>74.639926529798814</v>
      </c>
      <c r="K37" s="8">
        <v>67.521378770144253</v>
      </c>
      <c r="L37" s="8">
        <v>64.736424710553223</v>
      </c>
      <c r="M37" s="8">
        <v>62.839005185078882</v>
      </c>
      <c r="N37" s="8">
        <v>64.197551657236488</v>
      </c>
      <c r="O37" s="8">
        <v>63.828103533813078</v>
      </c>
      <c r="P37" s="8">
        <v>62.03427768326894</v>
      </c>
      <c r="Q37" s="8">
        <v>63.422785821034211</v>
      </c>
      <c r="R37" s="8">
        <v>65.127102979135557</v>
      </c>
      <c r="S37" s="8">
        <v>63.948202658448295</v>
      </c>
      <c r="T37" s="8">
        <v>64.092022834721689</v>
      </c>
      <c r="U37" s="8">
        <v>65.624996247499595</v>
      </c>
      <c r="V37" s="8">
        <v>64.777357380049239</v>
      </c>
      <c r="W37" s="8">
        <v>62.663892741257719</v>
      </c>
      <c r="X37" s="8">
        <v>63.540646984632851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1130.3120635574585</v>
      </c>
      <c r="D43" s="8">
        <v>1174.9994534091579</v>
      </c>
      <c r="E43" s="8">
        <v>1270.4955761595245</v>
      </c>
      <c r="F43" s="8">
        <v>1292.6251748442307</v>
      </c>
      <c r="G43" s="8">
        <v>1301.886429290576</v>
      </c>
      <c r="H43" s="8">
        <v>1322.8536895820141</v>
      </c>
      <c r="I43" s="8">
        <v>1307.8148806547961</v>
      </c>
      <c r="J43" s="8">
        <v>1325.5200692610458</v>
      </c>
      <c r="K43" s="8">
        <v>1298.4939595688918</v>
      </c>
      <c r="L43" s="8">
        <v>1263.3524730148201</v>
      </c>
      <c r="M43" s="8">
        <v>1280.9154670606792</v>
      </c>
      <c r="N43" s="8">
        <v>1294.0891655489625</v>
      </c>
      <c r="O43" s="8">
        <v>1285.786390133376</v>
      </c>
      <c r="P43" s="8">
        <v>1325.6830593602328</v>
      </c>
      <c r="Q43" s="8">
        <v>1362.8877885515558</v>
      </c>
      <c r="R43" s="8">
        <v>1390.7562395455263</v>
      </c>
      <c r="S43" s="8">
        <v>1446.8013412759221</v>
      </c>
      <c r="T43" s="8">
        <v>1472.9786857883598</v>
      </c>
      <c r="U43" s="8">
        <v>1494.9665991882673</v>
      </c>
      <c r="V43" s="8">
        <v>1542.0015055327892</v>
      </c>
      <c r="W43" s="8">
        <v>1571.1625696988447</v>
      </c>
      <c r="X43" s="8">
        <v>1670.5351440855595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0.16434619950980398</v>
      </c>
      <c r="I45" s="8">
        <v>0.1915321590154129</v>
      </c>
      <c r="J45" s="8">
        <v>9.7847752834703081E-2</v>
      </c>
      <c r="K45" s="8">
        <v>0.60294690199363943</v>
      </c>
      <c r="L45" s="8">
        <v>0.1580778998713358</v>
      </c>
      <c r="M45" s="8">
        <v>0.27895023087420484</v>
      </c>
      <c r="N45" s="8">
        <v>0.22987295529617102</v>
      </c>
      <c r="O45" s="8">
        <v>0.26115898184068442</v>
      </c>
      <c r="P45" s="8">
        <v>0.43019306313480044</v>
      </c>
      <c r="Q45" s="8">
        <v>0.57478110736991761</v>
      </c>
      <c r="R45" s="8">
        <v>0.62693404481745396</v>
      </c>
      <c r="S45" s="8">
        <v>0.62540587863080854</v>
      </c>
      <c r="T45" s="8">
        <v>0.65612939149476801</v>
      </c>
      <c r="U45" s="8">
        <v>0.60682176307182811</v>
      </c>
      <c r="V45" s="8">
        <v>0.58054529676443234</v>
      </c>
      <c r="W45" s="8">
        <v>0.59524663061129823</v>
      </c>
      <c r="X45" s="8">
        <v>0.63481781178148688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0.24251312147684151</v>
      </c>
      <c r="J51" s="27">
        <v>0.48815667856303846</v>
      </c>
      <c r="K51" s="27">
        <v>0.78489597822158075</v>
      </c>
      <c r="L51" s="27">
        <v>0.40371674750605779</v>
      </c>
      <c r="M51" s="27">
        <v>0.38061685223954717</v>
      </c>
      <c r="N51" s="27">
        <v>0.41541235109118169</v>
      </c>
      <c r="O51" s="27">
        <v>0.54563671281465265</v>
      </c>
      <c r="P51" s="27">
        <v>2.6487184297628983</v>
      </c>
      <c r="Q51" s="27">
        <v>2.7170555646578478</v>
      </c>
      <c r="R51" s="27">
        <v>2.7200378693372507</v>
      </c>
      <c r="S51" s="27">
        <v>4.3795486388610625</v>
      </c>
      <c r="T51" s="27">
        <v>4.0778472333173976</v>
      </c>
      <c r="U51" s="27">
        <v>4.1013598487982996</v>
      </c>
      <c r="V51" s="27">
        <v>3.9323940995471025</v>
      </c>
      <c r="W51" s="27">
        <v>3.5274286199500962</v>
      </c>
      <c r="X51" s="27">
        <v>3.3358830915440367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4.4249234900475676</v>
      </c>
      <c r="D61" s="49">
        <f t="shared" si="15"/>
        <v>4.5586971029421965</v>
      </c>
      <c r="E61" s="49">
        <f t="shared" si="15"/>
        <v>4.6344062772618644</v>
      </c>
      <c r="F61" s="49">
        <f t="shared" si="15"/>
        <v>4.4234305458579257</v>
      </c>
      <c r="G61" s="49">
        <f t="shared" si="15"/>
        <v>4.2457281188535978</v>
      </c>
      <c r="H61" s="49">
        <f t="shared" si="15"/>
        <v>16.453493454980205</v>
      </c>
      <c r="I61" s="49">
        <f t="shared" si="15"/>
        <v>59.539175642571372</v>
      </c>
      <c r="J61" s="49">
        <f t="shared" si="15"/>
        <v>72.025791474477231</v>
      </c>
      <c r="K61" s="49">
        <f t="shared" si="15"/>
        <v>82.595695501746107</v>
      </c>
      <c r="L61" s="49">
        <f t="shared" si="15"/>
        <v>106.3939994146251</v>
      </c>
      <c r="M61" s="49">
        <f t="shared" si="15"/>
        <v>98.690987078816548</v>
      </c>
      <c r="N61" s="49">
        <f t="shared" si="15"/>
        <v>104.47453391358293</v>
      </c>
      <c r="O61" s="49">
        <f t="shared" si="15"/>
        <v>101.74124691086003</v>
      </c>
      <c r="P61" s="49">
        <f t="shared" si="15"/>
        <v>101.2626470856724</v>
      </c>
      <c r="Q61" s="49">
        <f t="shared" si="15"/>
        <v>128.80022891461454</v>
      </c>
      <c r="R61" s="49">
        <f t="shared" si="15"/>
        <v>142.51104911027872</v>
      </c>
      <c r="S61" s="49">
        <f t="shared" si="15"/>
        <v>116.1989266191367</v>
      </c>
      <c r="T61" s="49">
        <f t="shared" si="15"/>
        <v>100.1091929796612</v>
      </c>
      <c r="U61" s="49">
        <f t="shared" si="15"/>
        <v>103.82581507879331</v>
      </c>
      <c r="V61" s="49">
        <f t="shared" si="15"/>
        <v>104.44601580008127</v>
      </c>
      <c r="W61" s="49">
        <f t="shared" si="15"/>
        <v>99.411542627691119</v>
      </c>
      <c r="X61" s="49">
        <f t="shared" si="15"/>
        <v>106.20711138146116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6.0432687205821464E-5</v>
      </c>
      <c r="L64" s="52">
        <v>6.8767076634859727E-5</v>
      </c>
      <c r="M64" s="52">
        <v>7.0512978215793584E-5</v>
      </c>
      <c r="N64" s="52">
        <v>2.5751915221429564E-4</v>
      </c>
      <c r="O64" s="52">
        <v>4.6663720371411995E-4</v>
      </c>
      <c r="P64" s="52">
        <v>3.0227750779112162E-3</v>
      </c>
      <c r="Q64" s="52">
        <v>8.6432085918059384E-2</v>
      </c>
      <c r="R64" s="52">
        <v>6.3420711213395556E-2</v>
      </c>
      <c r="S64" s="52">
        <v>0.10064805738334714</v>
      </c>
      <c r="T64" s="52">
        <v>5.9414575388336513E-2</v>
      </c>
      <c r="U64" s="52">
        <v>8.7942943574445834E-2</v>
      </c>
      <c r="V64" s="52">
        <v>7.9452950312202522E-2</v>
      </c>
      <c r="W64" s="52">
        <v>5.904037966272032E-2</v>
      </c>
      <c r="X64" s="52">
        <v>6.1382430540817483E-2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0.49460809301695036</v>
      </c>
      <c r="K67" s="52">
        <v>1.9923333452000336</v>
      </c>
      <c r="L67" s="52">
        <v>2.9065981301548698</v>
      </c>
      <c r="M67" s="52">
        <v>2.8481323982268449</v>
      </c>
      <c r="N67" s="52">
        <v>3.1028553625294353</v>
      </c>
      <c r="O67" s="52">
        <v>3.1766880908326893</v>
      </c>
      <c r="P67" s="52">
        <v>2.6939380802333561</v>
      </c>
      <c r="Q67" s="52">
        <v>2.6747372425789342</v>
      </c>
      <c r="R67" s="52">
        <v>2.585680218539689</v>
      </c>
      <c r="S67" s="52">
        <v>2.452326657982709</v>
      </c>
      <c r="T67" s="52">
        <v>2.4373298303581086</v>
      </c>
      <c r="U67" s="52">
        <v>2.4700534360226607</v>
      </c>
      <c r="V67" s="52">
        <v>2.4017709787945964</v>
      </c>
      <c r="W67" s="52">
        <v>2.7864768045688155</v>
      </c>
      <c r="X67" s="52">
        <v>2.4843513682707599</v>
      </c>
    </row>
    <row r="68" spans="1:24" ht="11.25" customHeight="1" x14ac:dyDescent="0.2">
      <c r="A68" s="50" t="s">
        <v>104</v>
      </c>
      <c r="B68" s="51" t="s">
        <v>105</v>
      </c>
      <c r="C68" s="52">
        <v>4.4249234900475676</v>
      </c>
      <c r="D68" s="52">
        <v>4.5586971029421965</v>
      </c>
      <c r="E68" s="52">
        <v>4.6344062772618644</v>
      </c>
      <c r="F68" s="52">
        <v>4.4234305458579257</v>
      </c>
      <c r="G68" s="52">
        <v>4.2457281188535978</v>
      </c>
      <c r="H68" s="52">
        <v>4.1024333098455736</v>
      </c>
      <c r="I68" s="52">
        <v>7.9727108543635756</v>
      </c>
      <c r="J68" s="52">
        <v>13.08373498287726</v>
      </c>
      <c r="K68" s="52">
        <v>22.379202106006094</v>
      </c>
      <c r="L68" s="52">
        <v>27.528140983894147</v>
      </c>
      <c r="M68" s="52">
        <v>18.089864472667632</v>
      </c>
      <c r="N68" s="52">
        <v>21.266726579855913</v>
      </c>
      <c r="O68" s="52">
        <v>15.390073619326662</v>
      </c>
      <c r="P68" s="52">
        <v>16.09129961195687</v>
      </c>
      <c r="Q68" s="52">
        <v>40.937006451193284</v>
      </c>
      <c r="R68" s="52">
        <v>51.64591665057501</v>
      </c>
      <c r="S68" s="52">
        <v>24.46341554344869</v>
      </c>
      <c r="T68" s="52">
        <v>9.5788982038854691</v>
      </c>
      <c r="U68" s="52">
        <v>16.505882325838989</v>
      </c>
      <c r="V68" s="52">
        <v>15.40988428090731</v>
      </c>
      <c r="W68" s="52">
        <v>6.8174191093714143</v>
      </c>
      <c r="X68" s="52">
        <v>5.4089488626188249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12.351060145134632</v>
      </c>
      <c r="I69" s="52">
        <v>51.566464788207796</v>
      </c>
      <c r="J69" s="52">
        <v>58.44744839858302</v>
      </c>
      <c r="K69" s="52">
        <v>58.224099617852772</v>
      </c>
      <c r="L69" s="52">
        <v>75.95919153349945</v>
      </c>
      <c r="M69" s="52">
        <v>77.752919694943856</v>
      </c>
      <c r="N69" s="52">
        <v>80.104694452045365</v>
      </c>
      <c r="O69" s="52">
        <v>83.174018563496958</v>
      </c>
      <c r="P69" s="52">
        <v>82.474386618404253</v>
      </c>
      <c r="Q69" s="52">
        <v>85.102053134924262</v>
      </c>
      <c r="R69" s="52">
        <v>88.216031529950627</v>
      </c>
      <c r="S69" s="52">
        <v>89.182536360321947</v>
      </c>
      <c r="T69" s="52">
        <v>88.033550370029289</v>
      </c>
      <c r="U69" s="52">
        <v>84.761936373357216</v>
      </c>
      <c r="V69" s="52">
        <v>86.55490759006716</v>
      </c>
      <c r="W69" s="52">
        <v>89.748606334088166</v>
      </c>
      <c r="X69" s="52">
        <v>98.252428720030764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4443.0813425076167</v>
      </c>
      <c r="D2" s="21">
        <f t="shared" ref="D2:X2" si="0">SUM(D3,D17,D22,D25,D26,D51,D52)</f>
        <v>5210.9829245612418</v>
      </c>
      <c r="E2" s="21">
        <f t="shared" si="0"/>
        <v>5889.1100777136935</v>
      </c>
      <c r="F2" s="21">
        <f t="shared" si="0"/>
        <v>6446.0865260614146</v>
      </c>
      <c r="G2" s="21">
        <f t="shared" si="0"/>
        <v>6487.4261314495925</v>
      </c>
      <c r="H2" s="21">
        <f t="shared" si="0"/>
        <v>6800.7274331879153</v>
      </c>
      <c r="I2" s="21">
        <f t="shared" si="0"/>
        <v>6128.5333772955137</v>
      </c>
      <c r="J2" s="21">
        <f t="shared" si="0"/>
        <v>6080.3111653137339</v>
      </c>
      <c r="K2" s="21">
        <f t="shared" si="0"/>
        <v>5862.3775294288362</v>
      </c>
      <c r="L2" s="21">
        <f t="shared" si="0"/>
        <v>5426.5146644237084</v>
      </c>
      <c r="M2" s="21">
        <f t="shared" si="0"/>
        <v>5992.5554564648064</v>
      </c>
      <c r="N2" s="21">
        <f t="shared" si="0"/>
        <v>5440.7490431097394</v>
      </c>
      <c r="O2" s="21">
        <f t="shared" si="0"/>
        <v>5563.0529910125597</v>
      </c>
      <c r="P2" s="21">
        <f t="shared" si="0"/>
        <v>6563.3218772106211</v>
      </c>
      <c r="Q2" s="21">
        <f t="shared" si="0"/>
        <v>6157.9154232561523</v>
      </c>
      <c r="R2" s="21">
        <f t="shared" si="0"/>
        <v>6319.4743971269163</v>
      </c>
      <c r="S2" s="21">
        <f t="shared" si="0"/>
        <v>6615.6562467068079</v>
      </c>
      <c r="T2" s="21">
        <f t="shared" si="0"/>
        <v>6892.2333757690076</v>
      </c>
      <c r="U2" s="21">
        <f t="shared" si="0"/>
        <v>7285.2804591442064</v>
      </c>
      <c r="V2" s="21">
        <f t="shared" si="0"/>
        <v>7656.8335879706792</v>
      </c>
      <c r="W2" s="21">
        <f t="shared" si="0"/>
        <v>6778.5799537042258</v>
      </c>
      <c r="X2" s="21">
        <f t="shared" si="0"/>
        <v>7166.9409902849056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4443.0813425076167</v>
      </c>
      <c r="D26" s="27">
        <f t="shared" si="11"/>
        <v>5210.9829245612418</v>
      </c>
      <c r="E26" s="27">
        <f t="shared" si="11"/>
        <v>5889.1100777136935</v>
      </c>
      <c r="F26" s="27">
        <f t="shared" si="11"/>
        <v>6446.0865260614146</v>
      </c>
      <c r="G26" s="27">
        <f t="shared" si="11"/>
        <v>6487.4261314495925</v>
      </c>
      <c r="H26" s="27">
        <f t="shared" si="11"/>
        <v>6800.7274331879153</v>
      </c>
      <c r="I26" s="27">
        <f t="shared" si="11"/>
        <v>6128.5333772955137</v>
      </c>
      <c r="J26" s="27">
        <f t="shared" si="11"/>
        <v>6080.3111653137339</v>
      </c>
      <c r="K26" s="27">
        <f t="shared" si="11"/>
        <v>5862.3775294288362</v>
      </c>
      <c r="L26" s="27">
        <f t="shared" si="11"/>
        <v>5426.5146644237084</v>
      </c>
      <c r="M26" s="27">
        <f t="shared" si="11"/>
        <v>5992.5554564648064</v>
      </c>
      <c r="N26" s="27">
        <f t="shared" si="11"/>
        <v>5440.7490431097394</v>
      </c>
      <c r="O26" s="27">
        <f t="shared" si="11"/>
        <v>5563.0529910125597</v>
      </c>
      <c r="P26" s="27">
        <f t="shared" si="11"/>
        <v>6563.3218772106211</v>
      </c>
      <c r="Q26" s="27">
        <f t="shared" si="11"/>
        <v>6157.9154232561523</v>
      </c>
      <c r="R26" s="27">
        <f t="shared" si="11"/>
        <v>6319.4743971269163</v>
      </c>
      <c r="S26" s="27">
        <f t="shared" si="11"/>
        <v>6615.6562467068079</v>
      </c>
      <c r="T26" s="27">
        <f t="shared" si="11"/>
        <v>6892.2333757690076</v>
      </c>
      <c r="U26" s="27">
        <f t="shared" si="11"/>
        <v>7285.2804591442064</v>
      </c>
      <c r="V26" s="27">
        <f t="shared" si="11"/>
        <v>7656.8335879706792</v>
      </c>
      <c r="W26" s="27">
        <f t="shared" si="11"/>
        <v>6778.5799537042258</v>
      </c>
      <c r="X26" s="27">
        <f t="shared" si="11"/>
        <v>7166.9409902849056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4443.0813425076167</v>
      </c>
      <c r="D33" s="19">
        <f t="shared" si="13"/>
        <v>5210.9829245612418</v>
      </c>
      <c r="E33" s="19">
        <f t="shared" si="13"/>
        <v>5889.1100777136935</v>
      </c>
      <c r="F33" s="19">
        <f t="shared" si="13"/>
        <v>6446.0865260614146</v>
      </c>
      <c r="G33" s="19">
        <f t="shared" si="13"/>
        <v>6487.4261314495925</v>
      </c>
      <c r="H33" s="19">
        <f t="shared" si="13"/>
        <v>6800.7274331879153</v>
      </c>
      <c r="I33" s="19">
        <f t="shared" si="13"/>
        <v>6128.5333772955137</v>
      </c>
      <c r="J33" s="19">
        <f t="shared" si="13"/>
        <v>6080.3111653137339</v>
      </c>
      <c r="K33" s="19">
        <f t="shared" si="13"/>
        <v>5862.3775294288362</v>
      </c>
      <c r="L33" s="19">
        <f t="shared" si="13"/>
        <v>5426.5146644237084</v>
      </c>
      <c r="M33" s="19">
        <f t="shared" si="13"/>
        <v>5992.5554564648064</v>
      </c>
      <c r="N33" s="19">
        <f t="shared" si="13"/>
        <v>5440.7490431097394</v>
      </c>
      <c r="O33" s="19">
        <f t="shared" si="13"/>
        <v>5563.0529910125597</v>
      </c>
      <c r="P33" s="19">
        <f t="shared" si="13"/>
        <v>6563.3218772106211</v>
      </c>
      <c r="Q33" s="19">
        <f t="shared" si="13"/>
        <v>6157.9154232561523</v>
      </c>
      <c r="R33" s="19">
        <f t="shared" si="13"/>
        <v>6319.4743971269163</v>
      </c>
      <c r="S33" s="19">
        <f t="shared" si="13"/>
        <v>6615.6562467068079</v>
      </c>
      <c r="T33" s="19">
        <f t="shared" si="13"/>
        <v>6892.2333757690076</v>
      </c>
      <c r="U33" s="19">
        <f t="shared" si="13"/>
        <v>7285.2804591442064</v>
      </c>
      <c r="V33" s="19">
        <f t="shared" si="13"/>
        <v>7656.8335879706792</v>
      </c>
      <c r="W33" s="19">
        <f t="shared" si="13"/>
        <v>6778.5799537042258</v>
      </c>
      <c r="X33" s="19">
        <f t="shared" si="13"/>
        <v>7166.9409902849056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4443.0813425076167</v>
      </c>
      <c r="D43" s="8">
        <v>5210.9829245612418</v>
      </c>
      <c r="E43" s="8">
        <v>5889.1100777136935</v>
      </c>
      <c r="F43" s="8">
        <v>6446.0865260614146</v>
      </c>
      <c r="G43" s="8">
        <v>6487.4261314495925</v>
      </c>
      <c r="H43" s="8">
        <v>6800.7274331879153</v>
      </c>
      <c r="I43" s="8">
        <v>6128.5333772955137</v>
      </c>
      <c r="J43" s="8">
        <v>6080.3111653137339</v>
      </c>
      <c r="K43" s="8">
        <v>5862.3775294288362</v>
      </c>
      <c r="L43" s="8">
        <v>5426.5146644237084</v>
      </c>
      <c r="M43" s="8">
        <v>5992.5554564648064</v>
      </c>
      <c r="N43" s="8">
        <v>5440.7490431097394</v>
      </c>
      <c r="O43" s="8">
        <v>5563.0529910125597</v>
      </c>
      <c r="P43" s="8">
        <v>6563.3218772106211</v>
      </c>
      <c r="Q43" s="8">
        <v>6157.9154232561523</v>
      </c>
      <c r="R43" s="8">
        <v>6319.4743971269163</v>
      </c>
      <c r="S43" s="8">
        <v>6615.6562467068079</v>
      </c>
      <c r="T43" s="8">
        <v>6892.2333757690076</v>
      </c>
      <c r="U43" s="8">
        <v>7285.2804591442064</v>
      </c>
      <c r="V43" s="8">
        <v>7656.8335879706792</v>
      </c>
      <c r="W43" s="8">
        <v>6778.5799537042258</v>
      </c>
      <c r="X43" s="8">
        <v>7166.9409902849056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17.393687667790363</v>
      </c>
      <c r="D61" s="49">
        <f t="shared" si="15"/>
        <v>20.217279840220083</v>
      </c>
      <c r="E61" s="49">
        <f t="shared" si="15"/>
        <v>21.481797515692875</v>
      </c>
      <c r="F61" s="49">
        <f t="shared" si="15"/>
        <v>22.05884319409093</v>
      </c>
      <c r="G61" s="49">
        <f t="shared" si="15"/>
        <v>21.156874306071654</v>
      </c>
      <c r="H61" s="49">
        <f t="shared" si="15"/>
        <v>84.586621477706785</v>
      </c>
      <c r="I61" s="49">
        <f t="shared" si="15"/>
        <v>279.00571447808181</v>
      </c>
      <c r="J61" s="49">
        <f t="shared" si="15"/>
        <v>328.12166565298679</v>
      </c>
      <c r="K61" s="49">
        <f t="shared" si="15"/>
        <v>363.90387597998887</v>
      </c>
      <c r="L61" s="49">
        <f t="shared" si="15"/>
        <v>444.51215277048146</v>
      </c>
      <c r="M61" s="49">
        <f t="shared" si="15"/>
        <v>448.38493561510825</v>
      </c>
      <c r="N61" s="49">
        <f t="shared" si="15"/>
        <v>426.19664599697489</v>
      </c>
      <c r="O61" s="49">
        <f t="shared" si="15"/>
        <v>426.44507052778556</v>
      </c>
      <c r="P61" s="49">
        <f t="shared" si="15"/>
        <v>487.98867890052549</v>
      </c>
      <c r="Q61" s="49">
        <f t="shared" si="15"/>
        <v>569.48038971199117</v>
      </c>
      <c r="R61" s="49">
        <f t="shared" si="15"/>
        <v>635.52042804276812</v>
      </c>
      <c r="S61" s="49">
        <f t="shared" si="15"/>
        <v>519.65845633103879</v>
      </c>
      <c r="T61" s="49">
        <f t="shared" si="15"/>
        <v>456.73965444489488</v>
      </c>
      <c r="U61" s="49">
        <f t="shared" si="15"/>
        <v>493.49895918076135</v>
      </c>
      <c r="V61" s="49">
        <f t="shared" si="15"/>
        <v>506.30783458175796</v>
      </c>
      <c r="W61" s="49">
        <f t="shared" si="15"/>
        <v>416.6217658847325</v>
      </c>
      <c r="X61" s="49">
        <f t="shared" si="15"/>
        <v>444.72873182992515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17.393687667790363</v>
      </c>
      <c r="D68" s="52">
        <v>20.217279840220083</v>
      </c>
      <c r="E68" s="52">
        <v>21.481797515692875</v>
      </c>
      <c r="F68" s="52">
        <v>22.05884319409093</v>
      </c>
      <c r="G68" s="52">
        <v>21.156874306071654</v>
      </c>
      <c r="H68" s="52">
        <v>21.090413076525628</v>
      </c>
      <c r="I68" s="52">
        <v>37.360810999512168</v>
      </c>
      <c r="J68" s="52">
        <v>60.016578960395471</v>
      </c>
      <c r="K68" s="52">
        <v>101.03653589297733</v>
      </c>
      <c r="L68" s="52">
        <v>118.24242554965308</v>
      </c>
      <c r="M68" s="52">
        <v>84.630499701240595</v>
      </c>
      <c r="N68" s="52">
        <v>89.411862311932609</v>
      </c>
      <c r="O68" s="52">
        <v>66.586328597721135</v>
      </c>
      <c r="P68" s="52">
        <v>79.666386343410977</v>
      </c>
      <c r="Q68" s="52">
        <v>184.96506133909315</v>
      </c>
      <c r="R68" s="52">
        <v>234.67451643151568</v>
      </c>
      <c r="S68" s="52">
        <v>111.86162414880961</v>
      </c>
      <c r="T68" s="52">
        <v>44.820744889854481</v>
      </c>
      <c r="U68" s="52">
        <v>80.436567636134143</v>
      </c>
      <c r="V68" s="52">
        <v>76.518031354336799</v>
      </c>
      <c r="W68" s="52">
        <v>29.412882792671795</v>
      </c>
      <c r="X68" s="52">
        <v>23.205508399572061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63.49620840118115</v>
      </c>
      <c r="I69" s="52">
        <v>241.64490347856963</v>
      </c>
      <c r="J69" s="52">
        <v>268.10508669259133</v>
      </c>
      <c r="K69" s="52">
        <v>262.86734008701154</v>
      </c>
      <c r="L69" s="52">
        <v>326.26972722082837</v>
      </c>
      <c r="M69" s="52">
        <v>363.75443591386767</v>
      </c>
      <c r="N69" s="52">
        <v>336.78478368504227</v>
      </c>
      <c r="O69" s="52">
        <v>359.85874193006441</v>
      </c>
      <c r="P69" s="52">
        <v>408.32229255711451</v>
      </c>
      <c r="Q69" s="52">
        <v>384.51532837289801</v>
      </c>
      <c r="R69" s="52">
        <v>400.84591161125246</v>
      </c>
      <c r="S69" s="52">
        <v>407.7968321822292</v>
      </c>
      <c r="T69" s="52">
        <v>411.91890955504039</v>
      </c>
      <c r="U69" s="52">
        <v>413.06239154462719</v>
      </c>
      <c r="V69" s="52">
        <v>429.78980322742115</v>
      </c>
      <c r="W69" s="52">
        <v>387.20888309206072</v>
      </c>
      <c r="X69" s="52">
        <v>421.52322343035308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105.58875276000002</v>
      </c>
      <c r="D2" s="21">
        <f t="shared" ref="D2:X2" si="0">SUM(D3,D17,D22,D25,D26,D51,D52)</f>
        <v>99.362097720000023</v>
      </c>
      <c r="E2" s="21">
        <f t="shared" si="0"/>
        <v>102.34401372000002</v>
      </c>
      <c r="F2" s="21">
        <f t="shared" si="0"/>
        <v>99.362097720000023</v>
      </c>
      <c r="G2" s="21">
        <f t="shared" si="0"/>
        <v>105.45734124000001</v>
      </c>
      <c r="H2" s="21">
        <f t="shared" si="0"/>
        <v>106.68724344</v>
      </c>
      <c r="I2" s="21">
        <f t="shared" si="0"/>
        <v>112.15878047999999</v>
      </c>
      <c r="J2" s="21">
        <f t="shared" si="0"/>
        <v>114.62313204</v>
      </c>
      <c r="K2" s="21">
        <f t="shared" si="0"/>
        <v>112.28046624</v>
      </c>
      <c r="L2" s="21">
        <f t="shared" si="0"/>
        <v>109.54628964000003</v>
      </c>
      <c r="M2" s="21">
        <f t="shared" si="0"/>
        <v>106.37182944</v>
      </c>
      <c r="N2" s="21">
        <f t="shared" si="0"/>
        <v>105.04626227999998</v>
      </c>
      <c r="O2" s="21">
        <f t="shared" si="0"/>
        <v>98.795061720000007</v>
      </c>
      <c r="P2" s="21">
        <f t="shared" si="0"/>
        <v>98.223382799999982</v>
      </c>
      <c r="Q2" s="21">
        <f t="shared" si="0"/>
        <v>95.111715960000026</v>
      </c>
      <c r="R2" s="21">
        <f t="shared" si="0"/>
        <v>95.647953240000007</v>
      </c>
      <c r="S2" s="21">
        <f t="shared" si="0"/>
        <v>93.861570960000009</v>
      </c>
      <c r="T2" s="21">
        <f t="shared" si="0"/>
        <v>89.538437160000001</v>
      </c>
      <c r="U2" s="21">
        <f t="shared" si="0"/>
        <v>93.634793999999999</v>
      </c>
      <c r="V2" s="21">
        <f t="shared" si="0"/>
        <v>77.515165080000003</v>
      </c>
      <c r="W2" s="21">
        <f t="shared" si="0"/>
        <v>50.07944088</v>
      </c>
      <c r="X2" s="21">
        <f t="shared" si="0"/>
        <v>49.281294960000004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105.58875276000002</v>
      </c>
      <c r="D26" s="27">
        <f t="shared" si="13"/>
        <v>99.362097720000023</v>
      </c>
      <c r="E26" s="27">
        <f t="shared" si="13"/>
        <v>102.34401372000002</v>
      </c>
      <c r="F26" s="27">
        <f t="shared" si="13"/>
        <v>99.362097720000023</v>
      </c>
      <c r="G26" s="27">
        <f t="shared" si="13"/>
        <v>105.45734124000001</v>
      </c>
      <c r="H26" s="27">
        <f t="shared" si="13"/>
        <v>106.68724344</v>
      </c>
      <c r="I26" s="27">
        <f t="shared" si="13"/>
        <v>112.15878047999999</v>
      </c>
      <c r="J26" s="27">
        <f t="shared" si="13"/>
        <v>114.62313204</v>
      </c>
      <c r="K26" s="27">
        <f t="shared" si="13"/>
        <v>112.28046624</v>
      </c>
      <c r="L26" s="27">
        <f t="shared" si="13"/>
        <v>109.54628964000003</v>
      </c>
      <c r="M26" s="27">
        <f t="shared" si="13"/>
        <v>106.37182944</v>
      </c>
      <c r="N26" s="27">
        <f t="shared" si="13"/>
        <v>105.04626227999998</v>
      </c>
      <c r="O26" s="27">
        <f t="shared" si="13"/>
        <v>98.795061720000007</v>
      </c>
      <c r="P26" s="27">
        <f t="shared" si="13"/>
        <v>98.223382799999982</v>
      </c>
      <c r="Q26" s="27">
        <f t="shared" si="13"/>
        <v>95.111715960000026</v>
      </c>
      <c r="R26" s="27">
        <f t="shared" si="13"/>
        <v>95.647953240000007</v>
      </c>
      <c r="S26" s="27">
        <f t="shared" si="13"/>
        <v>93.861570960000009</v>
      </c>
      <c r="T26" s="27">
        <f t="shared" si="13"/>
        <v>89.538437160000001</v>
      </c>
      <c r="U26" s="27">
        <f t="shared" si="13"/>
        <v>93.634793999999999</v>
      </c>
      <c r="V26" s="27">
        <f t="shared" si="13"/>
        <v>77.515165080000003</v>
      </c>
      <c r="W26" s="27">
        <f t="shared" si="13"/>
        <v>50.07944088</v>
      </c>
      <c r="X26" s="27">
        <f t="shared" ref="X26" si="14">SUM(X27,X33)</f>
        <v>49.281294960000004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105.58875276000002</v>
      </c>
      <c r="D33" s="19">
        <f t="shared" si="17"/>
        <v>99.362097720000023</v>
      </c>
      <c r="E33" s="19">
        <f t="shared" si="17"/>
        <v>102.34401372000002</v>
      </c>
      <c r="F33" s="19">
        <f t="shared" si="17"/>
        <v>99.362097720000023</v>
      </c>
      <c r="G33" s="19">
        <f t="shared" si="17"/>
        <v>105.45734124000001</v>
      </c>
      <c r="H33" s="19">
        <f t="shared" si="17"/>
        <v>106.68724344</v>
      </c>
      <c r="I33" s="19">
        <f t="shared" si="17"/>
        <v>112.15878047999999</v>
      </c>
      <c r="J33" s="19">
        <f t="shared" si="17"/>
        <v>114.62313204</v>
      </c>
      <c r="K33" s="19">
        <f t="shared" si="17"/>
        <v>112.28046624</v>
      </c>
      <c r="L33" s="19">
        <f t="shared" si="17"/>
        <v>109.54628964000003</v>
      </c>
      <c r="M33" s="19">
        <f t="shared" si="17"/>
        <v>106.37182944</v>
      </c>
      <c r="N33" s="19">
        <f t="shared" si="17"/>
        <v>105.04626227999998</v>
      </c>
      <c r="O33" s="19">
        <f t="shared" si="17"/>
        <v>98.795061720000007</v>
      </c>
      <c r="P33" s="19">
        <f t="shared" si="17"/>
        <v>98.223382799999982</v>
      </c>
      <c r="Q33" s="19">
        <f t="shared" si="17"/>
        <v>95.111715960000026</v>
      </c>
      <c r="R33" s="19">
        <f t="shared" si="17"/>
        <v>95.647953240000007</v>
      </c>
      <c r="S33" s="19">
        <f t="shared" si="17"/>
        <v>93.861570960000009</v>
      </c>
      <c r="T33" s="19">
        <f t="shared" si="17"/>
        <v>89.538437160000001</v>
      </c>
      <c r="U33" s="19">
        <f t="shared" si="17"/>
        <v>93.634793999999999</v>
      </c>
      <c r="V33" s="19">
        <f t="shared" si="17"/>
        <v>77.515165080000003</v>
      </c>
      <c r="W33" s="19">
        <f t="shared" si="17"/>
        <v>50.07944088</v>
      </c>
      <c r="X33" s="19">
        <f t="shared" ref="X33" si="18">SUM(X34:X50)</f>
        <v>49.281294960000004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5.9640840000000015</v>
      </c>
      <c r="D38" s="8">
        <f>FC_TRA_DAVI_PA_E!D38+FC_TRA_DAVI_FR_E!D38</f>
        <v>5.9640840000000015</v>
      </c>
      <c r="E38" s="8">
        <f>FC_TRA_DAVI_PA_E!E38+FC_TRA_DAVI_FR_E!E38</f>
        <v>8.9459999999999997</v>
      </c>
      <c r="F38" s="8">
        <f>FC_TRA_DAVI_PA_E!F38+FC_TRA_DAVI_FR_E!F38</f>
        <v>5.9640840000000015</v>
      </c>
      <c r="G38" s="8">
        <f>FC_TRA_DAVI_PA_E!G38+FC_TRA_DAVI_FR_E!G38</f>
        <v>8.9460000000000015</v>
      </c>
      <c r="H38" s="8">
        <f>FC_TRA_DAVI_PA_E!H38+FC_TRA_DAVI_FR_E!H38</f>
        <v>8.3109600000000032</v>
      </c>
      <c r="I38" s="8">
        <f>FC_TRA_DAVI_PA_E!I38+FC_TRA_DAVI_FR_E!I38</f>
        <v>8.5523759999999989</v>
      </c>
      <c r="J38" s="8">
        <f>FC_TRA_DAVI_PA_E!J38+FC_TRA_DAVI_FR_E!J38</f>
        <v>8.5165919999999993</v>
      </c>
      <c r="K38" s="8">
        <f>FC_TRA_DAVI_PA_E!K38+FC_TRA_DAVI_FR_E!K38</f>
        <v>8.7610320000000002</v>
      </c>
      <c r="L38" s="8">
        <f>FC_TRA_DAVI_PA_E!L38+FC_TRA_DAVI_FR_E!L38</f>
        <v>9.7450919999999996</v>
      </c>
      <c r="M38" s="8">
        <f>FC_TRA_DAVI_PA_E!M38+FC_TRA_DAVI_FR_E!M38</f>
        <v>8.7073560000000008</v>
      </c>
      <c r="N38" s="8">
        <f>FC_TRA_DAVI_PA_E!N38+FC_TRA_DAVI_FR_E!N38</f>
        <v>13.114836</v>
      </c>
      <c r="O38" s="8">
        <f>FC_TRA_DAVI_PA_E!O38+FC_TRA_DAVI_FR_E!O38</f>
        <v>7.648956000000001</v>
      </c>
      <c r="P38" s="8">
        <f>FC_TRA_DAVI_PA_E!P38+FC_TRA_DAVI_FR_E!P38</f>
        <v>6.8347439999999988</v>
      </c>
      <c r="Q38" s="8">
        <f>FC_TRA_DAVI_PA_E!Q38+FC_TRA_DAVI_FR_E!Q38</f>
        <v>7.0882560000000003</v>
      </c>
      <c r="R38" s="8">
        <f>FC_TRA_DAVI_PA_E!R38+FC_TRA_DAVI_FR_E!R38</f>
        <v>7.911287999999999</v>
      </c>
      <c r="S38" s="8">
        <f>FC_TRA_DAVI_PA_E!S38+FC_TRA_DAVI_FR_E!S38</f>
        <v>9.7660079999999994</v>
      </c>
      <c r="T38" s="8">
        <f>FC_TRA_DAVI_PA_E!T38+FC_TRA_DAVI_FR_E!T38</f>
        <v>7.1240399999999973</v>
      </c>
      <c r="U38" s="8">
        <f>FC_TRA_DAVI_PA_E!U38+FC_TRA_DAVI_FR_E!U38</f>
        <v>6.8586839999999984</v>
      </c>
      <c r="V38" s="8">
        <f>FC_TRA_DAVI_PA_E!V38+FC_TRA_DAVI_FR_E!V38</f>
        <v>6.5575439999999983</v>
      </c>
      <c r="W38" s="8">
        <f>FC_TRA_DAVI_PA_E!W38+FC_TRA_DAVI_FR_E!W38</f>
        <v>5.4600840000000002</v>
      </c>
      <c r="X38" s="8">
        <f>FC_TRA_DAVI_PA_E!X38+FC_TRA_DAVI_FR_E!X38</f>
        <v>6.0565679999999977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99.62466876000002</v>
      </c>
      <c r="D40" s="8">
        <f>FC_TRA_DAVI_PA_E!D40+FC_TRA_DAVI_FR_E!D40</f>
        <v>93.398013720000023</v>
      </c>
      <c r="E40" s="8">
        <f>FC_TRA_DAVI_PA_E!E40+FC_TRA_DAVI_FR_E!E40</f>
        <v>93.398013720000023</v>
      </c>
      <c r="F40" s="8">
        <f>FC_TRA_DAVI_PA_E!F40+FC_TRA_DAVI_FR_E!F40</f>
        <v>93.398013720000023</v>
      </c>
      <c r="G40" s="8">
        <f>FC_TRA_DAVI_PA_E!G40+FC_TRA_DAVI_FR_E!G40</f>
        <v>96.511341240000007</v>
      </c>
      <c r="H40" s="8">
        <f>FC_TRA_DAVI_PA_E!H40+FC_TRA_DAVI_FR_E!H40</f>
        <v>98.376283439999995</v>
      </c>
      <c r="I40" s="8">
        <f>FC_TRA_DAVI_PA_E!I40+FC_TRA_DAVI_FR_E!I40</f>
        <v>103.60640447999999</v>
      </c>
      <c r="J40" s="8">
        <f>FC_TRA_DAVI_PA_E!J40+FC_TRA_DAVI_FR_E!J40</f>
        <v>106.10654004</v>
      </c>
      <c r="K40" s="8">
        <f>FC_TRA_DAVI_PA_E!K40+FC_TRA_DAVI_FR_E!K40</f>
        <v>103.51943424</v>
      </c>
      <c r="L40" s="8">
        <f>FC_TRA_DAVI_PA_E!L40+FC_TRA_DAVI_FR_E!L40</f>
        <v>99.801197640000026</v>
      </c>
      <c r="M40" s="8">
        <f>FC_TRA_DAVI_PA_E!M40+FC_TRA_DAVI_FR_E!M40</f>
        <v>97.664473439999995</v>
      </c>
      <c r="N40" s="8">
        <f>FC_TRA_DAVI_PA_E!N40+FC_TRA_DAVI_FR_E!N40</f>
        <v>91.931426279999982</v>
      </c>
      <c r="O40" s="8">
        <f>FC_TRA_DAVI_PA_E!O40+FC_TRA_DAVI_FR_E!O40</f>
        <v>91.146105720000008</v>
      </c>
      <c r="P40" s="8">
        <f>FC_TRA_DAVI_PA_E!P40+FC_TRA_DAVI_FR_E!P40</f>
        <v>91.388638799999981</v>
      </c>
      <c r="Q40" s="8">
        <f>FC_TRA_DAVI_PA_E!Q40+FC_TRA_DAVI_FR_E!Q40</f>
        <v>88.023459960000025</v>
      </c>
      <c r="R40" s="8">
        <f>FC_TRA_DAVI_PA_E!R40+FC_TRA_DAVI_FR_E!R40</f>
        <v>87.736665240000008</v>
      </c>
      <c r="S40" s="8">
        <f>FC_TRA_DAVI_PA_E!S40+FC_TRA_DAVI_FR_E!S40</f>
        <v>84.095562960000009</v>
      </c>
      <c r="T40" s="8">
        <f>FC_TRA_DAVI_PA_E!T40+FC_TRA_DAVI_FR_E!T40</f>
        <v>82.414397160000007</v>
      </c>
      <c r="U40" s="8">
        <f>FC_TRA_DAVI_PA_E!U40+FC_TRA_DAVI_FR_E!U40</f>
        <v>86.776110000000003</v>
      </c>
      <c r="V40" s="8">
        <f>FC_TRA_DAVI_PA_E!V40+FC_TRA_DAVI_FR_E!V40</f>
        <v>70.95762108000001</v>
      </c>
      <c r="W40" s="8">
        <f>FC_TRA_DAVI_PA_E!W40+FC_TRA_DAVI_FR_E!W40</f>
        <v>44.619356879999998</v>
      </c>
      <c r="X40" s="8">
        <f>FC_TRA_DAVI_PA_E!X40+FC_TRA_DAVI_FR_E!X40</f>
        <v>43.224726960000005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105.00501755954923</v>
      </c>
      <c r="D2" s="21">
        <f t="shared" ref="D2:X2" si="0">SUM(D3,D17,D22,D25,D26,D51,D52)</f>
        <v>98.981559271069202</v>
      </c>
      <c r="E2" s="21">
        <f t="shared" si="0"/>
        <v>101.97908519353125</v>
      </c>
      <c r="F2" s="21">
        <f t="shared" si="0"/>
        <v>98.991351424400605</v>
      </c>
      <c r="G2" s="21">
        <f t="shared" si="0"/>
        <v>104.93710734504441</v>
      </c>
      <c r="H2" s="21">
        <f t="shared" si="0"/>
        <v>106.14525984271029</v>
      </c>
      <c r="I2" s="21">
        <f t="shared" si="0"/>
        <v>111.59495268388935</v>
      </c>
      <c r="J2" s="21">
        <f t="shared" si="0"/>
        <v>114.1239660750845</v>
      </c>
      <c r="K2" s="21">
        <f t="shared" si="0"/>
        <v>111.78112584445867</v>
      </c>
      <c r="L2" s="21">
        <f t="shared" si="0"/>
        <v>109.08015682655515</v>
      </c>
      <c r="M2" s="21">
        <f t="shared" si="0"/>
        <v>105.99385619841507</v>
      </c>
      <c r="N2" s="21">
        <f t="shared" si="0"/>
        <v>104.6986135790826</v>
      </c>
      <c r="O2" s="21">
        <f t="shared" si="0"/>
        <v>98.557616630739545</v>
      </c>
      <c r="P2" s="21">
        <f t="shared" si="0"/>
        <v>98.036968880892232</v>
      </c>
      <c r="Q2" s="21">
        <f t="shared" si="0"/>
        <v>94.986944260335974</v>
      </c>
      <c r="R2" s="21">
        <f t="shared" si="0"/>
        <v>95.516090268862726</v>
      </c>
      <c r="S2" s="21">
        <f t="shared" si="0"/>
        <v>93.781178533468051</v>
      </c>
      <c r="T2" s="21">
        <f t="shared" si="0"/>
        <v>89.476565547975056</v>
      </c>
      <c r="U2" s="21">
        <f t="shared" si="0"/>
        <v>93.569327998829834</v>
      </c>
      <c r="V2" s="21">
        <f t="shared" si="0"/>
        <v>77.500343625789327</v>
      </c>
      <c r="W2" s="21">
        <f t="shared" si="0"/>
        <v>50.064893556376127</v>
      </c>
      <c r="X2" s="21">
        <f t="shared" si="0"/>
        <v>49.262736081252896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105.00501755954923</v>
      </c>
      <c r="D26" s="27">
        <f t="shared" si="9"/>
        <v>98.981559271069202</v>
      </c>
      <c r="E26" s="27">
        <f t="shared" si="9"/>
        <v>101.97908519353125</v>
      </c>
      <c r="F26" s="27">
        <f t="shared" si="9"/>
        <v>98.991351424400605</v>
      </c>
      <c r="G26" s="27">
        <f t="shared" si="9"/>
        <v>104.93710734504441</v>
      </c>
      <c r="H26" s="27">
        <f t="shared" si="9"/>
        <v>106.14525984271029</v>
      </c>
      <c r="I26" s="27">
        <f t="shared" si="9"/>
        <v>111.59495268388935</v>
      </c>
      <c r="J26" s="27">
        <f t="shared" si="9"/>
        <v>114.1239660750845</v>
      </c>
      <c r="K26" s="27">
        <f t="shared" si="9"/>
        <v>111.78112584445867</v>
      </c>
      <c r="L26" s="27">
        <f t="shared" si="9"/>
        <v>109.08015682655515</v>
      </c>
      <c r="M26" s="27">
        <f t="shared" si="9"/>
        <v>105.99385619841507</v>
      </c>
      <c r="N26" s="27">
        <f t="shared" si="9"/>
        <v>104.6986135790826</v>
      </c>
      <c r="O26" s="27">
        <f t="shared" si="9"/>
        <v>98.557616630739545</v>
      </c>
      <c r="P26" s="27">
        <f t="shared" si="9"/>
        <v>98.036968880892232</v>
      </c>
      <c r="Q26" s="27">
        <f t="shared" si="9"/>
        <v>94.986944260335974</v>
      </c>
      <c r="R26" s="27">
        <f t="shared" si="9"/>
        <v>95.516090268862726</v>
      </c>
      <c r="S26" s="27">
        <f t="shared" si="9"/>
        <v>93.781178533468051</v>
      </c>
      <c r="T26" s="27">
        <f t="shared" si="9"/>
        <v>89.476565547975056</v>
      </c>
      <c r="U26" s="27">
        <f t="shared" si="9"/>
        <v>93.569327998829834</v>
      </c>
      <c r="V26" s="27">
        <f t="shared" si="9"/>
        <v>77.500343625789327</v>
      </c>
      <c r="W26" s="27">
        <f t="shared" si="9"/>
        <v>50.064893556376127</v>
      </c>
      <c r="X26" s="27">
        <f t="shared" si="9"/>
        <v>49.262736081252896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105.00501755954923</v>
      </c>
      <c r="D33" s="19">
        <f t="shared" si="11"/>
        <v>98.981559271069202</v>
      </c>
      <c r="E33" s="19">
        <f t="shared" si="11"/>
        <v>101.97908519353125</v>
      </c>
      <c r="F33" s="19">
        <f t="shared" si="11"/>
        <v>98.991351424400605</v>
      </c>
      <c r="G33" s="19">
        <f t="shared" si="11"/>
        <v>104.93710734504441</v>
      </c>
      <c r="H33" s="19">
        <f t="shared" si="11"/>
        <v>106.14525984271029</v>
      </c>
      <c r="I33" s="19">
        <f t="shared" si="11"/>
        <v>111.59495268388935</v>
      </c>
      <c r="J33" s="19">
        <f t="shared" si="11"/>
        <v>114.1239660750845</v>
      </c>
      <c r="K33" s="19">
        <f t="shared" si="11"/>
        <v>111.78112584445867</v>
      </c>
      <c r="L33" s="19">
        <f t="shared" si="11"/>
        <v>109.08015682655515</v>
      </c>
      <c r="M33" s="19">
        <f t="shared" si="11"/>
        <v>105.99385619841507</v>
      </c>
      <c r="N33" s="19">
        <f t="shared" si="11"/>
        <v>104.6986135790826</v>
      </c>
      <c r="O33" s="19">
        <f t="shared" si="11"/>
        <v>98.557616630739545</v>
      </c>
      <c r="P33" s="19">
        <f t="shared" si="11"/>
        <v>98.036968880892232</v>
      </c>
      <c r="Q33" s="19">
        <f t="shared" si="11"/>
        <v>94.986944260335974</v>
      </c>
      <c r="R33" s="19">
        <f t="shared" si="11"/>
        <v>95.516090268862726</v>
      </c>
      <c r="S33" s="19">
        <f t="shared" si="11"/>
        <v>93.781178533468051</v>
      </c>
      <c r="T33" s="19">
        <f t="shared" si="11"/>
        <v>89.476565547975056</v>
      </c>
      <c r="U33" s="19">
        <f t="shared" si="11"/>
        <v>93.569327998829834</v>
      </c>
      <c r="V33" s="19">
        <f t="shared" si="11"/>
        <v>77.500343625789327</v>
      </c>
      <c r="W33" s="19">
        <f t="shared" si="11"/>
        <v>50.064893556376127</v>
      </c>
      <c r="X33" s="19">
        <f t="shared" si="11"/>
        <v>49.262736081252896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5.931112251795355</v>
      </c>
      <c r="D38" s="8">
        <v>5.9412426618365437</v>
      </c>
      <c r="E38" s="8">
        <v>8.9141012061270004</v>
      </c>
      <c r="F38" s="8">
        <v>5.9418304234312496</v>
      </c>
      <c r="G38" s="8">
        <v>8.9018682935720808</v>
      </c>
      <c r="H38" s="8">
        <v>8.2687393571893733</v>
      </c>
      <c r="I38" s="8">
        <v>8.5093827783284297</v>
      </c>
      <c r="J38" s="8">
        <v>8.4795035625457853</v>
      </c>
      <c r="K38" s="8">
        <v>8.7220694152269793</v>
      </c>
      <c r="L38" s="8">
        <v>9.7036254458504523</v>
      </c>
      <c r="M38" s="8">
        <v>8.6764159701981232</v>
      </c>
      <c r="N38" s="8">
        <v>13.071432687981229</v>
      </c>
      <c r="O38" s="8">
        <v>7.6305724187910853</v>
      </c>
      <c r="P38" s="8">
        <v>6.8217726343351401</v>
      </c>
      <c r="Q38" s="8">
        <v>7.0789573164482729</v>
      </c>
      <c r="R38" s="8">
        <v>7.9003812748076143</v>
      </c>
      <c r="S38" s="8">
        <v>9.7576434150839297</v>
      </c>
      <c r="T38" s="8">
        <v>7.1191172444448316</v>
      </c>
      <c r="U38" s="8">
        <v>6.8538886606225242</v>
      </c>
      <c r="V38" s="8">
        <v>6.5562901506657392</v>
      </c>
      <c r="W38" s="8">
        <v>5.4584979278001962</v>
      </c>
      <c r="X38" s="8">
        <v>6.0542871526475324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99.073905307753876</v>
      </c>
      <c r="D40" s="8">
        <v>93.040316609232661</v>
      </c>
      <c r="E40" s="8">
        <v>93.064983987404247</v>
      </c>
      <c r="F40" s="8">
        <v>93.049521000969349</v>
      </c>
      <c r="G40" s="8">
        <v>96.035239051472331</v>
      </c>
      <c r="H40" s="8">
        <v>97.876520485520913</v>
      </c>
      <c r="I40" s="8">
        <v>103.08556990556092</v>
      </c>
      <c r="J40" s="8">
        <v>105.64446251253871</v>
      </c>
      <c r="K40" s="8">
        <v>103.05905642923169</v>
      </c>
      <c r="L40" s="8">
        <v>99.376531380704705</v>
      </c>
      <c r="M40" s="8">
        <v>97.317440228216952</v>
      </c>
      <c r="N40" s="8">
        <v>91.627180891101375</v>
      </c>
      <c r="O40" s="8">
        <v>90.927044211948456</v>
      </c>
      <c r="P40" s="8">
        <v>91.215196246557085</v>
      </c>
      <c r="Q40" s="8">
        <v>87.907986943887707</v>
      </c>
      <c r="R40" s="8">
        <v>87.615708994055112</v>
      </c>
      <c r="S40" s="8">
        <v>84.023535118384117</v>
      </c>
      <c r="T40" s="8">
        <v>82.357448303530219</v>
      </c>
      <c r="U40" s="8">
        <v>86.715439338207304</v>
      </c>
      <c r="V40" s="8">
        <v>70.944053475123582</v>
      </c>
      <c r="W40" s="8">
        <v>44.606395628575932</v>
      </c>
      <c r="X40" s="8">
        <v>43.208448928605364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0.58373520045079719</v>
      </c>
      <c r="D2" s="21">
        <f t="shared" ref="D2:X2" si="0">SUM(D3,D17,D22,D25,D26,D51,D52)</f>
        <v>0.3805384489308129</v>
      </c>
      <c r="E2" s="21">
        <f t="shared" si="0"/>
        <v>0.36492852646878171</v>
      </c>
      <c r="F2" s="21">
        <f t="shared" si="0"/>
        <v>0.37074629559943006</v>
      </c>
      <c r="G2" s="21">
        <f t="shared" si="0"/>
        <v>0.52023389495559091</v>
      </c>
      <c r="H2" s="21">
        <f t="shared" si="0"/>
        <v>0.54198359728971546</v>
      </c>
      <c r="I2" s="21">
        <f t="shared" si="0"/>
        <v>0.56382779611064826</v>
      </c>
      <c r="J2" s="21">
        <f t="shared" si="0"/>
        <v>0.49916596491550974</v>
      </c>
      <c r="K2" s="21">
        <f t="shared" si="0"/>
        <v>0.4993403955413277</v>
      </c>
      <c r="L2" s="21">
        <f t="shared" si="0"/>
        <v>0.46613281344486396</v>
      </c>
      <c r="M2" s="21">
        <f t="shared" si="0"/>
        <v>0.37797324158491424</v>
      </c>
      <c r="N2" s="21">
        <f t="shared" si="0"/>
        <v>0.34764870091737682</v>
      </c>
      <c r="O2" s="21">
        <f t="shared" si="0"/>
        <v>0.23744508926047186</v>
      </c>
      <c r="P2" s="21">
        <f t="shared" si="0"/>
        <v>0.18641391910775795</v>
      </c>
      <c r="Q2" s="21">
        <f t="shared" si="0"/>
        <v>0.12477169966404038</v>
      </c>
      <c r="R2" s="21">
        <f t="shared" si="0"/>
        <v>0.13186297113727938</v>
      </c>
      <c r="S2" s="21">
        <f t="shared" si="0"/>
        <v>8.03924265319646E-2</v>
      </c>
      <c r="T2" s="21">
        <f t="shared" si="0"/>
        <v>6.1871612024955253E-2</v>
      </c>
      <c r="U2" s="21">
        <f t="shared" si="0"/>
        <v>6.5466001170175064E-2</v>
      </c>
      <c r="V2" s="21">
        <f t="shared" si="0"/>
        <v>1.4821454210683961E-2</v>
      </c>
      <c r="W2" s="21">
        <f t="shared" si="0"/>
        <v>1.4547323623870357E-2</v>
      </c>
      <c r="X2" s="21">
        <f t="shared" si="0"/>
        <v>1.8558878747105712E-2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0.58373520045079719</v>
      </c>
      <c r="D26" s="27">
        <f t="shared" si="9"/>
        <v>0.3805384489308129</v>
      </c>
      <c r="E26" s="27">
        <f t="shared" si="9"/>
        <v>0.36492852646878171</v>
      </c>
      <c r="F26" s="27">
        <f t="shared" si="9"/>
        <v>0.37074629559943006</v>
      </c>
      <c r="G26" s="27">
        <f t="shared" si="9"/>
        <v>0.52023389495559091</v>
      </c>
      <c r="H26" s="27">
        <f t="shared" si="9"/>
        <v>0.54198359728971546</v>
      </c>
      <c r="I26" s="27">
        <f t="shared" si="9"/>
        <v>0.56382779611064826</v>
      </c>
      <c r="J26" s="27">
        <f t="shared" si="9"/>
        <v>0.49916596491550974</v>
      </c>
      <c r="K26" s="27">
        <f t="shared" si="9"/>
        <v>0.4993403955413277</v>
      </c>
      <c r="L26" s="27">
        <f t="shared" si="9"/>
        <v>0.46613281344486396</v>
      </c>
      <c r="M26" s="27">
        <f t="shared" si="9"/>
        <v>0.37797324158491424</v>
      </c>
      <c r="N26" s="27">
        <f t="shared" si="9"/>
        <v>0.34764870091737682</v>
      </c>
      <c r="O26" s="27">
        <f t="shared" si="9"/>
        <v>0.23744508926047186</v>
      </c>
      <c r="P26" s="27">
        <f t="shared" si="9"/>
        <v>0.18641391910775795</v>
      </c>
      <c r="Q26" s="27">
        <f t="shared" si="9"/>
        <v>0.12477169966404038</v>
      </c>
      <c r="R26" s="27">
        <f t="shared" si="9"/>
        <v>0.13186297113727938</v>
      </c>
      <c r="S26" s="27">
        <f t="shared" si="9"/>
        <v>8.03924265319646E-2</v>
      </c>
      <c r="T26" s="27">
        <f t="shared" si="9"/>
        <v>6.1871612024955253E-2</v>
      </c>
      <c r="U26" s="27">
        <f t="shared" si="9"/>
        <v>6.5466001170175064E-2</v>
      </c>
      <c r="V26" s="27">
        <f t="shared" si="9"/>
        <v>1.4821454210683961E-2</v>
      </c>
      <c r="W26" s="27">
        <f t="shared" si="9"/>
        <v>1.4547323623870357E-2</v>
      </c>
      <c r="X26" s="27">
        <f t="shared" si="9"/>
        <v>1.8558878747105712E-2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0.58373520045079719</v>
      </c>
      <c r="D33" s="19">
        <f t="shared" si="11"/>
        <v>0.3805384489308129</v>
      </c>
      <c r="E33" s="19">
        <f t="shared" si="11"/>
        <v>0.36492852646878171</v>
      </c>
      <c r="F33" s="19">
        <f t="shared" si="11"/>
        <v>0.37074629559943006</v>
      </c>
      <c r="G33" s="19">
        <f t="shared" si="11"/>
        <v>0.52023389495559091</v>
      </c>
      <c r="H33" s="19">
        <f t="shared" si="11"/>
        <v>0.54198359728971546</v>
      </c>
      <c r="I33" s="19">
        <f t="shared" si="11"/>
        <v>0.56382779611064826</v>
      </c>
      <c r="J33" s="19">
        <f t="shared" si="11"/>
        <v>0.49916596491550974</v>
      </c>
      <c r="K33" s="19">
        <f t="shared" si="11"/>
        <v>0.4993403955413277</v>
      </c>
      <c r="L33" s="19">
        <f t="shared" si="11"/>
        <v>0.46613281344486396</v>
      </c>
      <c r="M33" s="19">
        <f t="shared" si="11"/>
        <v>0.37797324158491424</v>
      </c>
      <c r="N33" s="19">
        <f t="shared" si="11"/>
        <v>0.34764870091737682</v>
      </c>
      <c r="O33" s="19">
        <f t="shared" si="11"/>
        <v>0.23744508926047186</v>
      </c>
      <c r="P33" s="19">
        <f t="shared" si="11"/>
        <v>0.18641391910775795</v>
      </c>
      <c r="Q33" s="19">
        <f t="shared" si="11"/>
        <v>0.12477169966404038</v>
      </c>
      <c r="R33" s="19">
        <f t="shared" si="11"/>
        <v>0.13186297113727938</v>
      </c>
      <c r="S33" s="19">
        <f t="shared" si="11"/>
        <v>8.03924265319646E-2</v>
      </c>
      <c r="T33" s="19">
        <f t="shared" si="11"/>
        <v>6.1871612024955253E-2</v>
      </c>
      <c r="U33" s="19">
        <f t="shared" si="11"/>
        <v>6.5466001170175064E-2</v>
      </c>
      <c r="V33" s="19">
        <f t="shared" si="11"/>
        <v>1.4821454210683961E-2</v>
      </c>
      <c r="W33" s="19">
        <f t="shared" si="11"/>
        <v>1.4547323623870357E-2</v>
      </c>
      <c r="X33" s="19">
        <f t="shared" si="11"/>
        <v>1.8558878747105712E-2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3.2971748204646496E-2</v>
      </c>
      <c r="D38" s="8">
        <v>2.2841338163457989E-2</v>
      </c>
      <c r="E38" s="8">
        <v>3.1898793872999577E-2</v>
      </c>
      <c r="F38" s="8">
        <v>2.2253576568751925E-2</v>
      </c>
      <c r="G38" s="8">
        <v>4.4131706427920532E-2</v>
      </c>
      <c r="H38" s="8">
        <v>4.2220642810629684E-2</v>
      </c>
      <c r="I38" s="8">
        <v>4.2993221671570027E-2</v>
      </c>
      <c r="J38" s="8">
        <v>3.7088437454214508E-2</v>
      </c>
      <c r="K38" s="8">
        <v>3.896258477302017E-2</v>
      </c>
      <c r="L38" s="8">
        <v>4.1466554149547141E-2</v>
      </c>
      <c r="M38" s="8">
        <v>3.0940029801877711E-2</v>
      </c>
      <c r="N38" s="8">
        <v>4.3403312018770547E-2</v>
      </c>
      <c r="O38" s="8">
        <v>1.8383581208915326E-2</v>
      </c>
      <c r="P38" s="8">
        <v>1.2971365664859123E-2</v>
      </c>
      <c r="Q38" s="8">
        <v>9.2986835517275216E-3</v>
      </c>
      <c r="R38" s="8">
        <v>1.0906725192384311E-2</v>
      </c>
      <c r="S38" s="8">
        <v>8.3645849160692357E-3</v>
      </c>
      <c r="T38" s="8">
        <v>4.9227555551658907E-3</v>
      </c>
      <c r="U38" s="8">
        <v>4.7953393774739436E-3</v>
      </c>
      <c r="V38" s="8">
        <v>1.2538493342591395E-3</v>
      </c>
      <c r="W38" s="8">
        <v>1.5860721998044113E-3</v>
      </c>
      <c r="X38" s="8">
        <v>2.2808473524657661E-3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0.55076345224615064</v>
      </c>
      <c r="D40" s="8">
        <v>0.35769711076735489</v>
      </c>
      <c r="E40" s="8">
        <v>0.33302973259578211</v>
      </c>
      <c r="F40" s="8">
        <v>0.34849271903067813</v>
      </c>
      <c r="G40" s="8">
        <v>0.47610218852767033</v>
      </c>
      <c r="H40" s="8">
        <v>0.49976295447908581</v>
      </c>
      <c r="I40" s="8">
        <v>0.52083457443907821</v>
      </c>
      <c r="J40" s="8">
        <v>0.46207752746129521</v>
      </c>
      <c r="K40" s="8">
        <v>0.46037781076830753</v>
      </c>
      <c r="L40" s="8">
        <v>0.42466625929531682</v>
      </c>
      <c r="M40" s="8">
        <v>0.34703321178303653</v>
      </c>
      <c r="N40" s="8">
        <v>0.30424538889860625</v>
      </c>
      <c r="O40" s="8">
        <v>0.21906150805155655</v>
      </c>
      <c r="P40" s="8">
        <v>0.17344255344289883</v>
      </c>
      <c r="Q40" s="8">
        <v>0.11547301611231285</v>
      </c>
      <c r="R40" s="8">
        <v>0.12095624594489507</v>
      </c>
      <c r="S40" s="8">
        <v>7.2027841615895358E-2</v>
      </c>
      <c r="T40" s="8">
        <v>5.6948856469789359E-2</v>
      </c>
      <c r="U40" s="8">
        <v>6.0670661792701121E-2</v>
      </c>
      <c r="V40" s="8">
        <v>1.3567604876424822E-2</v>
      </c>
      <c r="W40" s="8">
        <v>1.2961251424065946E-2</v>
      </c>
      <c r="X40" s="8">
        <v>1.6278031394639944E-2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107.17253856000002</v>
      </c>
      <c r="D2" s="21">
        <f t="shared" ref="D2:X2" si="0">SUM(D3,D17,D22,D25,D26,D51,D52)</f>
        <v>113.51529108000001</v>
      </c>
      <c r="E2" s="21">
        <f t="shared" si="0"/>
        <v>119.85831035999998</v>
      </c>
      <c r="F2" s="21">
        <f t="shared" si="0"/>
        <v>107.17253856000002</v>
      </c>
      <c r="G2" s="21">
        <f t="shared" si="0"/>
        <v>129.37257252000001</v>
      </c>
      <c r="H2" s="21">
        <f t="shared" si="0"/>
        <v>128.33273231999999</v>
      </c>
      <c r="I2" s="21">
        <f t="shared" si="0"/>
        <v>121.74699167999999</v>
      </c>
      <c r="J2" s="21">
        <f t="shared" si="0"/>
        <v>125.30242835999999</v>
      </c>
      <c r="K2" s="21">
        <f t="shared" si="0"/>
        <v>118.59740064000003</v>
      </c>
      <c r="L2" s="21">
        <f t="shared" si="0"/>
        <v>110.47366223999998</v>
      </c>
      <c r="M2" s="21">
        <f t="shared" si="0"/>
        <v>122.23789379999999</v>
      </c>
      <c r="N2" s="21">
        <f t="shared" si="0"/>
        <v>117.91434707999997</v>
      </c>
      <c r="O2" s="21">
        <f t="shared" si="0"/>
        <v>113.94801251999996</v>
      </c>
      <c r="P2" s="21">
        <f t="shared" si="0"/>
        <v>121.28406695999999</v>
      </c>
      <c r="Q2" s="21">
        <f t="shared" si="0"/>
        <v>123.20443331999999</v>
      </c>
      <c r="R2" s="21">
        <f t="shared" si="0"/>
        <v>114.60755555999999</v>
      </c>
      <c r="S2" s="21">
        <f t="shared" si="0"/>
        <v>121.30477164</v>
      </c>
      <c r="T2" s="21">
        <f t="shared" si="0"/>
        <v>126.47752452</v>
      </c>
      <c r="U2" s="21">
        <f t="shared" si="0"/>
        <v>118.31538024000001</v>
      </c>
      <c r="V2" s="21">
        <f t="shared" si="0"/>
        <v>133.35790751999997</v>
      </c>
      <c r="W2" s="21">
        <f t="shared" si="0"/>
        <v>66.501990359999994</v>
      </c>
      <c r="X2" s="21">
        <f t="shared" si="0"/>
        <v>97.970608079999991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107.17253856000002</v>
      </c>
      <c r="D26" s="27">
        <f t="shared" si="13"/>
        <v>113.51529108000001</v>
      </c>
      <c r="E26" s="27">
        <f t="shared" si="13"/>
        <v>119.85831035999998</v>
      </c>
      <c r="F26" s="27">
        <f t="shared" si="13"/>
        <v>107.17253856000002</v>
      </c>
      <c r="G26" s="27">
        <f t="shared" si="13"/>
        <v>129.37257252000001</v>
      </c>
      <c r="H26" s="27">
        <f t="shared" si="13"/>
        <v>128.33273231999999</v>
      </c>
      <c r="I26" s="27">
        <f t="shared" si="13"/>
        <v>121.74699167999999</v>
      </c>
      <c r="J26" s="27">
        <f t="shared" si="13"/>
        <v>125.30242835999999</v>
      </c>
      <c r="K26" s="27">
        <f t="shared" si="13"/>
        <v>118.59740064000003</v>
      </c>
      <c r="L26" s="27">
        <f t="shared" si="13"/>
        <v>110.47366223999998</v>
      </c>
      <c r="M26" s="27">
        <f t="shared" si="13"/>
        <v>122.23789379999999</v>
      </c>
      <c r="N26" s="27">
        <f t="shared" si="13"/>
        <v>117.91434707999997</v>
      </c>
      <c r="O26" s="27">
        <f t="shared" si="13"/>
        <v>113.94801251999996</v>
      </c>
      <c r="P26" s="27">
        <f t="shared" si="13"/>
        <v>121.28406695999999</v>
      </c>
      <c r="Q26" s="27">
        <f t="shared" si="13"/>
        <v>123.20443331999999</v>
      </c>
      <c r="R26" s="27">
        <f t="shared" si="13"/>
        <v>114.60755555999999</v>
      </c>
      <c r="S26" s="27">
        <f t="shared" si="13"/>
        <v>121.30477164</v>
      </c>
      <c r="T26" s="27">
        <f t="shared" si="13"/>
        <v>126.47752452</v>
      </c>
      <c r="U26" s="27">
        <f t="shared" si="13"/>
        <v>118.31538024000001</v>
      </c>
      <c r="V26" s="27">
        <f t="shared" si="13"/>
        <v>133.35790751999997</v>
      </c>
      <c r="W26" s="27">
        <f t="shared" ref="W26:X26" si="14">SUM(W27,W33)</f>
        <v>66.501990359999994</v>
      </c>
      <c r="X26" s="27">
        <f t="shared" si="14"/>
        <v>97.970608079999991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107.17253856000002</v>
      </c>
      <c r="D33" s="19">
        <f t="shared" si="17"/>
        <v>113.51529108000001</v>
      </c>
      <c r="E33" s="19">
        <f t="shared" si="17"/>
        <v>119.85831035999998</v>
      </c>
      <c r="F33" s="19">
        <f t="shared" si="17"/>
        <v>107.17253856000002</v>
      </c>
      <c r="G33" s="19">
        <f t="shared" si="17"/>
        <v>129.37257252000001</v>
      </c>
      <c r="H33" s="19">
        <f t="shared" si="17"/>
        <v>128.33273231999999</v>
      </c>
      <c r="I33" s="19">
        <f t="shared" si="17"/>
        <v>121.74699167999999</v>
      </c>
      <c r="J33" s="19">
        <f t="shared" si="17"/>
        <v>125.30242835999999</v>
      </c>
      <c r="K33" s="19">
        <f t="shared" si="17"/>
        <v>118.59740064000003</v>
      </c>
      <c r="L33" s="19">
        <f t="shared" si="17"/>
        <v>110.47366223999998</v>
      </c>
      <c r="M33" s="19">
        <f t="shared" si="17"/>
        <v>122.23789379999999</v>
      </c>
      <c r="N33" s="19">
        <f t="shared" si="17"/>
        <v>117.91434707999997</v>
      </c>
      <c r="O33" s="19">
        <f t="shared" si="17"/>
        <v>113.94801251999996</v>
      </c>
      <c r="P33" s="19">
        <f t="shared" si="17"/>
        <v>121.28406695999999</v>
      </c>
      <c r="Q33" s="19">
        <f t="shared" si="17"/>
        <v>123.20443331999999</v>
      </c>
      <c r="R33" s="19">
        <f t="shared" si="17"/>
        <v>114.60755555999999</v>
      </c>
      <c r="S33" s="19">
        <f t="shared" si="17"/>
        <v>121.30477164</v>
      </c>
      <c r="T33" s="19">
        <f t="shared" si="17"/>
        <v>126.47752452</v>
      </c>
      <c r="U33" s="19">
        <f t="shared" si="17"/>
        <v>118.31538024000001</v>
      </c>
      <c r="V33" s="19">
        <f t="shared" si="17"/>
        <v>133.35790751999997</v>
      </c>
      <c r="W33" s="19">
        <f t="shared" ref="W33:X33" si="18">SUM(W34:W50)</f>
        <v>66.501990359999994</v>
      </c>
      <c r="X33" s="19">
        <f t="shared" si="18"/>
        <v>97.970608079999991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8.8565400000000025</v>
      </c>
      <c r="D37" s="8">
        <f>FC_TRA_DNAVI_DCS_E!D37+FC_TRA_DNAVI_IWW_E!D37</f>
        <v>8.856539999999999</v>
      </c>
      <c r="E37" s="8">
        <f>FC_TRA_DNAVI_DCS_E!E37+FC_TRA_DNAVI_IWW_E!E37</f>
        <v>8.856539999999999</v>
      </c>
      <c r="F37" s="8">
        <f>FC_TRA_DNAVI_DCS_E!F37+FC_TRA_DNAVI_IWW_E!F37</f>
        <v>8.8565400000000025</v>
      </c>
      <c r="G37" s="8">
        <f>FC_TRA_DNAVI_DCS_E!G37+FC_TRA_DNAVI_IWW_E!G37</f>
        <v>8.856539999999999</v>
      </c>
      <c r="H37" s="8">
        <f>FC_TRA_DNAVI_DCS_E!H37+FC_TRA_DNAVI_IWW_E!H37</f>
        <v>7.9362082799999989</v>
      </c>
      <c r="I37" s="8">
        <f>FC_TRA_DNAVI_DCS_E!I37+FC_TRA_DNAVI_IWW_E!I37</f>
        <v>7.9511770799999999</v>
      </c>
      <c r="J37" s="8">
        <f>FC_TRA_DNAVI_DCS_E!J37+FC_TRA_DNAVI_IWW_E!J37</f>
        <v>7.83092772</v>
      </c>
      <c r="K37" s="8">
        <f>FC_TRA_DNAVI_DCS_E!K37+FC_TRA_DNAVI_IWW_E!K37</f>
        <v>7.7002001999999985</v>
      </c>
      <c r="L37" s="8">
        <f>FC_TRA_DNAVI_DCS_E!L37+FC_TRA_DNAVI_IWW_E!L37</f>
        <v>7.3973314799999983</v>
      </c>
      <c r="M37" s="8">
        <f>FC_TRA_DNAVI_DCS_E!M37+FC_TRA_DNAVI_IWW_E!M37</f>
        <v>7.3224874800000004</v>
      </c>
      <c r="N37" s="8">
        <f>FC_TRA_DNAVI_DCS_E!N37+FC_TRA_DNAVI_IWW_E!N37</f>
        <v>7.2132152399999994</v>
      </c>
      <c r="O37" s="8">
        <f>FC_TRA_DNAVI_DCS_E!O37+FC_TRA_DNAVI_IWW_E!O37</f>
        <v>6.9380387999999993</v>
      </c>
      <c r="P37" s="8">
        <f>FC_TRA_DNAVI_DCS_E!P37+FC_TRA_DNAVI_IWW_E!P37</f>
        <v>6.8472280799999989</v>
      </c>
      <c r="Q37" s="8">
        <f>FC_TRA_DNAVI_DCS_E!Q37+FC_TRA_DNAVI_IWW_E!Q37</f>
        <v>6.8015732400000006</v>
      </c>
      <c r="R37" s="8">
        <f>FC_TRA_DNAVI_DCS_E!R37+FC_TRA_DNAVI_IWW_E!R37</f>
        <v>6.7207417199999986</v>
      </c>
      <c r="S37" s="8">
        <f>FC_TRA_DNAVI_DCS_E!S37+FC_TRA_DNAVI_IWW_E!S37</f>
        <v>6.5675609999999995</v>
      </c>
      <c r="T37" s="8">
        <f>FC_TRA_DNAVI_DCS_E!T37+FC_TRA_DNAVI_IWW_E!T37</f>
        <v>6.5019477600000002</v>
      </c>
      <c r="U37" s="8">
        <f>FC_TRA_DNAVI_DCS_E!U37+FC_TRA_DNAVI_IWW_E!U37</f>
        <v>6.6341721600000012</v>
      </c>
      <c r="V37" s="8">
        <f>FC_TRA_DNAVI_DCS_E!V37+FC_TRA_DNAVI_IWW_E!V37</f>
        <v>6.5735485200000019</v>
      </c>
      <c r="W37" s="8">
        <f>FC_TRA_DNAVI_DCS_E!W37+FC_TRA_DNAVI_IWW_E!W37</f>
        <v>6.5156691599999998</v>
      </c>
      <c r="X37" s="8">
        <f>FC_TRA_DNAVI_DCS_E!X37+FC_TRA_DNAVI_IWW_E!X37</f>
        <v>6.4577898000000014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98.315998560000011</v>
      </c>
      <c r="D43" s="8">
        <f>FC_TRA_DNAVI_DCS_E!D43+FC_TRA_DNAVI_IWW_E!D43</f>
        <v>104.65875108000002</v>
      </c>
      <c r="E43" s="8">
        <f>FC_TRA_DNAVI_DCS_E!E43+FC_TRA_DNAVI_IWW_E!E43</f>
        <v>111.00177035999998</v>
      </c>
      <c r="F43" s="8">
        <f>FC_TRA_DNAVI_DCS_E!F43+FC_TRA_DNAVI_IWW_E!F43</f>
        <v>98.315998560000011</v>
      </c>
      <c r="G43" s="8">
        <f>FC_TRA_DNAVI_DCS_E!G43+FC_TRA_DNAVI_IWW_E!G43</f>
        <v>120.51603252</v>
      </c>
      <c r="H43" s="8">
        <f>FC_TRA_DNAVI_DCS_E!H43+FC_TRA_DNAVI_IWW_E!H43</f>
        <v>120.39652403999999</v>
      </c>
      <c r="I43" s="8">
        <f>FC_TRA_DNAVI_DCS_E!I43+FC_TRA_DNAVI_IWW_E!I43</f>
        <v>113.7958146</v>
      </c>
      <c r="J43" s="8">
        <f>FC_TRA_DNAVI_DCS_E!J43+FC_TRA_DNAVI_IWW_E!J43</f>
        <v>117.47150063999999</v>
      </c>
      <c r="K43" s="8">
        <f>FC_TRA_DNAVI_DCS_E!K43+FC_TRA_DNAVI_IWW_E!K43</f>
        <v>110.89720044000003</v>
      </c>
      <c r="L43" s="8">
        <f>FC_TRA_DNAVI_DCS_E!L43+FC_TRA_DNAVI_IWW_E!L43</f>
        <v>103.07633075999999</v>
      </c>
      <c r="M43" s="8">
        <f>FC_TRA_DNAVI_DCS_E!M43+FC_TRA_DNAVI_IWW_E!M43</f>
        <v>114.91540631999999</v>
      </c>
      <c r="N43" s="8">
        <f>FC_TRA_DNAVI_DCS_E!N43+FC_TRA_DNAVI_IWW_E!N43</f>
        <v>110.70113183999997</v>
      </c>
      <c r="O43" s="8">
        <f>FC_TRA_DNAVI_DCS_E!O43+FC_TRA_DNAVI_IWW_E!O43</f>
        <v>107.00997371999996</v>
      </c>
      <c r="P43" s="8">
        <f>FC_TRA_DNAVI_DCS_E!P43+FC_TRA_DNAVI_IWW_E!P43</f>
        <v>114.43683888</v>
      </c>
      <c r="Q43" s="8">
        <f>FC_TRA_DNAVI_DCS_E!Q43+FC_TRA_DNAVI_IWW_E!Q43</f>
        <v>116.40286008</v>
      </c>
      <c r="R43" s="8">
        <f>FC_TRA_DNAVI_DCS_E!R43+FC_TRA_DNAVI_IWW_E!R43</f>
        <v>107.88681384</v>
      </c>
      <c r="S43" s="8">
        <f>FC_TRA_DNAVI_DCS_E!S43+FC_TRA_DNAVI_IWW_E!S43</f>
        <v>114.73721064</v>
      </c>
      <c r="T43" s="8">
        <f>FC_TRA_DNAVI_DCS_E!T43+FC_TRA_DNAVI_IWW_E!T43</f>
        <v>119.97557676</v>
      </c>
      <c r="U43" s="8">
        <f>FC_TRA_DNAVI_DCS_E!U43+FC_TRA_DNAVI_IWW_E!U43</f>
        <v>111.68120808</v>
      </c>
      <c r="V43" s="8">
        <f>FC_TRA_DNAVI_DCS_E!V43+FC_TRA_DNAVI_IWW_E!V43</f>
        <v>126.78435899999998</v>
      </c>
      <c r="W43" s="8">
        <f>FC_TRA_DNAVI_DCS_E!W43+FC_TRA_DNAVI_IWW_E!W43</f>
        <v>59.986321199999992</v>
      </c>
      <c r="X43" s="8">
        <f>FC_TRA_DNAVI_DCS_E!X43+FC_TRA_DNAVI_IWW_E!X43</f>
        <v>91.512818279999991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107.17253856000002</v>
      </c>
      <c r="D2" s="21">
        <f t="shared" ref="D2:X2" si="0">SUM(D3,D17,D22,D25,D26,D51,D52)</f>
        <v>113.51529108000001</v>
      </c>
      <c r="E2" s="21">
        <f t="shared" si="0"/>
        <v>119.85831035999998</v>
      </c>
      <c r="F2" s="21">
        <f t="shared" si="0"/>
        <v>107.17253856000002</v>
      </c>
      <c r="G2" s="21">
        <f t="shared" si="0"/>
        <v>129.37257252000001</v>
      </c>
      <c r="H2" s="21">
        <f t="shared" si="0"/>
        <v>128.33273231999999</v>
      </c>
      <c r="I2" s="21">
        <f t="shared" si="0"/>
        <v>121.74699167999999</v>
      </c>
      <c r="J2" s="21">
        <f t="shared" si="0"/>
        <v>125.30242835999999</v>
      </c>
      <c r="K2" s="21">
        <f t="shared" si="0"/>
        <v>118.59740064000003</v>
      </c>
      <c r="L2" s="21">
        <f t="shared" si="0"/>
        <v>110.47366223999998</v>
      </c>
      <c r="M2" s="21">
        <f t="shared" si="0"/>
        <v>122.23789379999999</v>
      </c>
      <c r="N2" s="21">
        <f t="shared" si="0"/>
        <v>117.91434707999997</v>
      </c>
      <c r="O2" s="21">
        <f t="shared" si="0"/>
        <v>113.94801251999996</v>
      </c>
      <c r="P2" s="21">
        <f t="shared" si="0"/>
        <v>121.28406695999999</v>
      </c>
      <c r="Q2" s="21">
        <f t="shared" si="0"/>
        <v>123.20443331999999</v>
      </c>
      <c r="R2" s="21">
        <f t="shared" si="0"/>
        <v>114.60755555999999</v>
      </c>
      <c r="S2" s="21">
        <f t="shared" si="0"/>
        <v>121.30477164</v>
      </c>
      <c r="T2" s="21">
        <f t="shared" si="0"/>
        <v>126.47752452</v>
      </c>
      <c r="U2" s="21">
        <f t="shared" si="0"/>
        <v>118.31538024000001</v>
      </c>
      <c r="V2" s="21">
        <f t="shared" si="0"/>
        <v>133.35790751999997</v>
      </c>
      <c r="W2" s="21">
        <f t="shared" si="0"/>
        <v>66.501990359999994</v>
      </c>
      <c r="X2" s="21">
        <f t="shared" si="0"/>
        <v>97.970608079999991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107.17253856000002</v>
      </c>
      <c r="D26" s="27">
        <f t="shared" si="9"/>
        <v>113.51529108000001</v>
      </c>
      <c r="E26" s="27">
        <f t="shared" si="9"/>
        <v>119.85831035999998</v>
      </c>
      <c r="F26" s="27">
        <f t="shared" si="9"/>
        <v>107.17253856000002</v>
      </c>
      <c r="G26" s="27">
        <f t="shared" si="9"/>
        <v>129.37257252000001</v>
      </c>
      <c r="H26" s="27">
        <f t="shared" si="9"/>
        <v>128.33273231999999</v>
      </c>
      <c r="I26" s="27">
        <f t="shared" si="9"/>
        <v>121.74699167999999</v>
      </c>
      <c r="J26" s="27">
        <f t="shared" si="9"/>
        <v>125.30242835999999</v>
      </c>
      <c r="K26" s="27">
        <f t="shared" si="9"/>
        <v>118.59740064000003</v>
      </c>
      <c r="L26" s="27">
        <f t="shared" si="9"/>
        <v>110.47366223999998</v>
      </c>
      <c r="M26" s="27">
        <f t="shared" si="9"/>
        <v>122.23789379999999</v>
      </c>
      <c r="N26" s="27">
        <f t="shared" si="9"/>
        <v>117.91434707999997</v>
      </c>
      <c r="O26" s="27">
        <f t="shared" si="9"/>
        <v>113.94801251999996</v>
      </c>
      <c r="P26" s="27">
        <f t="shared" si="9"/>
        <v>121.28406695999999</v>
      </c>
      <c r="Q26" s="27">
        <f t="shared" si="9"/>
        <v>123.20443331999999</v>
      </c>
      <c r="R26" s="27">
        <f t="shared" si="9"/>
        <v>114.60755555999999</v>
      </c>
      <c r="S26" s="27">
        <f t="shared" si="9"/>
        <v>121.30477164</v>
      </c>
      <c r="T26" s="27">
        <f t="shared" si="9"/>
        <v>126.47752452</v>
      </c>
      <c r="U26" s="27">
        <f t="shared" si="9"/>
        <v>118.31538024000001</v>
      </c>
      <c r="V26" s="27">
        <f t="shared" si="9"/>
        <v>133.35790751999997</v>
      </c>
      <c r="W26" s="27">
        <f t="shared" si="9"/>
        <v>66.501990359999994</v>
      </c>
      <c r="X26" s="27">
        <f t="shared" si="9"/>
        <v>97.970608079999991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107.17253856000002</v>
      </c>
      <c r="D33" s="19">
        <f t="shared" si="11"/>
        <v>113.51529108000001</v>
      </c>
      <c r="E33" s="19">
        <f t="shared" si="11"/>
        <v>119.85831035999998</v>
      </c>
      <c r="F33" s="19">
        <f t="shared" si="11"/>
        <v>107.17253856000002</v>
      </c>
      <c r="G33" s="19">
        <f t="shared" si="11"/>
        <v>129.37257252000001</v>
      </c>
      <c r="H33" s="19">
        <f t="shared" si="11"/>
        <v>128.33273231999999</v>
      </c>
      <c r="I33" s="19">
        <f t="shared" si="11"/>
        <v>121.74699167999999</v>
      </c>
      <c r="J33" s="19">
        <f t="shared" si="11"/>
        <v>125.30242835999999</v>
      </c>
      <c r="K33" s="19">
        <f t="shared" si="11"/>
        <v>118.59740064000003</v>
      </c>
      <c r="L33" s="19">
        <f t="shared" si="11"/>
        <v>110.47366223999998</v>
      </c>
      <c r="M33" s="19">
        <f t="shared" si="11"/>
        <v>122.23789379999999</v>
      </c>
      <c r="N33" s="19">
        <f t="shared" si="11"/>
        <v>117.91434707999997</v>
      </c>
      <c r="O33" s="19">
        <f t="shared" si="11"/>
        <v>113.94801251999996</v>
      </c>
      <c r="P33" s="19">
        <f t="shared" si="11"/>
        <v>121.28406695999999</v>
      </c>
      <c r="Q33" s="19">
        <f t="shared" si="11"/>
        <v>123.20443331999999</v>
      </c>
      <c r="R33" s="19">
        <f t="shared" si="11"/>
        <v>114.60755555999999</v>
      </c>
      <c r="S33" s="19">
        <f t="shared" si="11"/>
        <v>121.30477164</v>
      </c>
      <c r="T33" s="19">
        <f t="shared" si="11"/>
        <v>126.47752452</v>
      </c>
      <c r="U33" s="19">
        <f t="shared" si="11"/>
        <v>118.31538024000001</v>
      </c>
      <c r="V33" s="19">
        <f t="shared" si="11"/>
        <v>133.35790751999997</v>
      </c>
      <c r="W33" s="19">
        <f t="shared" si="11"/>
        <v>66.501990359999994</v>
      </c>
      <c r="X33" s="19">
        <f t="shared" si="11"/>
        <v>97.970608079999991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8.8565400000000025</v>
      </c>
      <c r="D37" s="8">
        <v>8.856539999999999</v>
      </c>
      <c r="E37" s="8">
        <v>8.856539999999999</v>
      </c>
      <c r="F37" s="8">
        <v>8.8565400000000025</v>
      </c>
      <c r="G37" s="8">
        <v>8.856539999999999</v>
      </c>
      <c r="H37" s="8">
        <v>7.9362082799999989</v>
      </c>
      <c r="I37" s="8">
        <v>7.9511770799999999</v>
      </c>
      <c r="J37" s="8">
        <v>7.83092772</v>
      </c>
      <c r="K37" s="8">
        <v>7.7002001999999985</v>
      </c>
      <c r="L37" s="8">
        <v>7.3973314799999983</v>
      </c>
      <c r="M37" s="8">
        <v>7.3224874800000004</v>
      </c>
      <c r="N37" s="8">
        <v>7.2132152399999994</v>
      </c>
      <c r="O37" s="8">
        <v>6.9380387999999993</v>
      </c>
      <c r="P37" s="8">
        <v>6.8472280799999989</v>
      </c>
      <c r="Q37" s="8">
        <v>6.8015732400000006</v>
      </c>
      <c r="R37" s="8">
        <v>6.7207417199999986</v>
      </c>
      <c r="S37" s="8">
        <v>6.5675609999999995</v>
      </c>
      <c r="T37" s="8">
        <v>6.5019477600000002</v>
      </c>
      <c r="U37" s="8">
        <v>6.6341721600000012</v>
      </c>
      <c r="V37" s="8">
        <v>6.5735485200000019</v>
      </c>
      <c r="W37" s="8">
        <v>6.5156691599999998</v>
      </c>
      <c r="X37" s="8">
        <v>6.4577898000000014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98.315998560000011</v>
      </c>
      <c r="D43" s="8">
        <v>104.65875108000002</v>
      </c>
      <c r="E43" s="8">
        <v>111.00177035999998</v>
      </c>
      <c r="F43" s="8">
        <v>98.315998560000011</v>
      </c>
      <c r="G43" s="8">
        <v>120.51603252</v>
      </c>
      <c r="H43" s="8">
        <v>120.39652403999999</v>
      </c>
      <c r="I43" s="8">
        <v>113.7958146</v>
      </c>
      <c r="J43" s="8">
        <v>117.47150063999999</v>
      </c>
      <c r="K43" s="8">
        <v>110.89720044000003</v>
      </c>
      <c r="L43" s="8">
        <v>103.07633075999999</v>
      </c>
      <c r="M43" s="8">
        <v>114.91540631999999</v>
      </c>
      <c r="N43" s="8">
        <v>110.70113183999997</v>
      </c>
      <c r="O43" s="8">
        <v>107.00997371999996</v>
      </c>
      <c r="P43" s="8">
        <v>114.43683888</v>
      </c>
      <c r="Q43" s="8">
        <v>116.40286008</v>
      </c>
      <c r="R43" s="8">
        <v>107.88681384</v>
      </c>
      <c r="S43" s="8">
        <v>114.73721064</v>
      </c>
      <c r="T43" s="8">
        <v>119.97557676</v>
      </c>
      <c r="U43" s="8">
        <v>111.68120808</v>
      </c>
      <c r="V43" s="8">
        <v>126.78435899999998</v>
      </c>
      <c r="W43" s="8">
        <v>59.986321199999992</v>
      </c>
      <c r="X43" s="8">
        <v>91.512818279999991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342.22122000000013</v>
      </c>
      <c r="D2" s="21">
        <f t="shared" ref="D2:X2" si="0">SUM(D3,D17,D22,D25,D26,D51,D52)</f>
        <v>503.13285000000002</v>
      </c>
      <c r="E2" s="21">
        <f t="shared" si="0"/>
        <v>280.52244000000013</v>
      </c>
      <c r="F2" s="21">
        <f t="shared" si="0"/>
        <v>375.8980499999999</v>
      </c>
      <c r="G2" s="21">
        <f t="shared" si="0"/>
        <v>376.35245999999995</v>
      </c>
      <c r="H2" s="21">
        <f t="shared" si="0"/>
        <v>363.10570164000012</v>
      </c>
      <c r="I2" s="21">
        <f t="shared" si="0"/>
        <v>471.80824812000003</v>
      </c>
      <c r="J2" s="21">
        <f t="shared" si="0"/>
        <v>493.77240792000003</v>
      </c>
      <c r="K2" s="21">
        <f t="shared" si="0"/>
        <v>470.67727212000011</v>
      </c>
      <c r="L2" s="21">
        <f t="shared" si="0"/>
        <v>441.22524336000004</v>
      </c>
      <c r="M2" s="21">
        <f t="shared" si="0"/>
        <v>464.64937199999991</v>
      </c>
      <c r="N2" s="21">
        <f t="shared" si="0"/>
        <v>575.55893735999996</v>
      </c>
      <c r="O2" s="21">
        <f t="shared" si="0"/>
        <v>463.79144592000011</v>
      </c>
      <c r="P2" s="21">
        <f t="shared" si="0"/>
        <v>614.56024079999997</v>
      </c>
      <c r="Q2" s="21">
        <f t="shared" si="0"/>
        <v>511.16217372000006</v>
      </c>
      <c r="R2" s="21">
        <f t="shared" si="0"/>
        <v>592.84651139999994</v>
      </c>
      <c r="S2" s="21">
        <f t="shared" si="0"/>
        <v>568.35583199999996</v>
      </c>
      <c r="T2" s="21">
        <f t="shared" si="0"/>
        <v>642.36831516000007</v>
      </c>
      <c r="U2" s="21">
        <f t="shared" si="0"/>
        <v>594.91074456000001</v>
      </c>
      <c r="V2" s="21">
        <f t="shared" si="0"/>
        <v>546.63806340000019</v>
      </c>
      <c r="W2" s="21">
        <f t="shared" si="0"/>
        <v>476.11686276000012</v>
      </c>
      <c r="X2" s="21">
        <f t="shared" si="0"/>
        <v>377.53150248000003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342.22122000000013</v>
      </c>
      <c r="D51" s="27">
        <v>503.13285000000002</v>
      </c>
      <c r="E51" s="27">
        <v>280.52244000000013</v>
      </c>
      <c r="F51" s="27">
        <v>375.8980499999999</v>
      </c>
      <c r="G51" s="27">
        <v>376.35245999999995</v>
      </c>
      <c r="H51" s="27">
        <v>363.10570164000012</v>
      </c>
      <c r="I51" s="27">
        <v>471.80824812000003</v>
      </c>
      <c r="J51" s="27">
        <v>493.77240792000003</v>
      </c>
      <c r="K51" s="27">
        <v>470.67727212000011</v>
      </c>
      <c r="L51" s="27">
        <v>441.22524336000004</v>
      </c>
      <c r="M51" s="27">
        <v>464.64937199999991</v>
      </c>
      <c r="N51" s="27">
        <v>575.55893735999996</v>
      </c>
      <c r="O51" s="27">
        <v>463.79144592000011</v>
      </c>
      <c r="P51" s="27">
        <v>614.56024079999997</v>
      </c>
      <c r="Q51" s="27">
        <v>511.16217372000006</v>
      </c>
      <c r="R51" s="27">
        <v>592.84651139999994</v>
      </c>
      <c r="S51" s="27">
        <v>568.35583199999996</v>
      </c>
      <c r="T51" s="27">
        <v>642.36831516000007</v>
      </c>
      <c r="U51" s="27">
        <v>594.91074456000001</v>
      </c>
      <c r="V51" s="27">
        <v>546.63806340000019</v>
      </c>
      <c r="W51" s="27">
        <v>476.11686276000012</v>
      </c>
      <c r="X51" s="27">
        <v>377.53150248000003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12926.642566248111</v>
      </c>
      <c r="D2" s="21">
        <f t="shared" ref="D2:X2" si="0">SUM(D3,D17,D22,D25,D26,D51,D52)</f>
        <v>14133.578823356269</v>
      </c>
      <c r="E2" s="21">
        <f t="shared" si="0"/>
        <v>13415.676995289567</v>
      </c>
      <c r="F2" s="21">
        <f t="shared" si="0"/>
        <v>14175.741839696762</v>
      </c>
      <c r="G2" s="21">
        <f t="shared" si="0"/>
        <v>13676.814376063008</v>
      </c>
      <c r="H2" s="21">
        <f t="shared" si="0"/>
        <v>13308.673181745484</v>
      </c>
      <c r="I2" s="21">
        <f t="shared" si="0"/>
        <v>12967.620180451089</v>
      </c>
      <c r="J2" s="21">
        <f t="shared" si="0"/>
        <v>10989.678944902453</v>
      </c>
      <c r="K2" s="21">
        <f t="shared" si="0"/>
        <v>11332.355856781238</v>
      </c>
      <c r="L2" s="21">
        <f t="shared" si="0"/>
        <v>10414.946341406408</v>
      </c>
      <c r="M2" s="21">
        <f t="shared" si="0"/>
        <v>10602.999879467223</v>
      </c>
      <c r="N2" s="21">
        <f t="shared" si="0"/>
        <v>9319.482873040708</v>
      </c>
      <c r="O2" s="21">
        <f t="shared" si="0"/>
        <v>8904.7393667571705</v>
      </c>
      <c r="P2" s="21">
        <f t="shared" si="0"/>
        <v>9157.1065502536621</v>
      </c>
      <c r="Q2" s="21">
        <f t="shared" si="0"/>
        <v>8145.3290678818312</v>
      </c>
      <c r="R2" s="21">
        <f t="shared" si="0"/>
        <v>8567.6434209859999</v>
      </c>
      <c r="S2" s="21">
        <f t="shared" si="0"/>
        <v>8801.122089300814</v>
      </c>
      <c r="T2" s="21">
        <f t="shared" si="0"/>
        <v>8964.222629635</v>
      </c>
      <c r="U2" s="21">
        <f t="shared" si="0"/>
        <v>8172.7671306478696</v>
      </c>
      <c r="V2" s="21">
        <f t="shared" si="0"/>
        <v>8403.6153113706132</v>
      </c>
      <c r="W2" s="21">
        <f t="shared" si="0"/>
        <v>8411.3690489258624</v>
      </c>
      <c r="X2" s="21">
        <f t="shared" si="0"/>
        <v>9141.2727198453067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1022.3750298481111</v>
      </c>
      <c r="D3" s="24">
        <f t="shared" ref="D3:W3" si="2">SUM(D4,D8,D11)</f>
        <v>978.98371223626532</v>
      </c>
      <c r="E3" s="24">
        <f t="shared" si="2"/>
        <v>769.98284568956637</v>
      </c>
      <c r="F3" s="24">
        <f t="shared" si="2"/>
        <v>684.0722716167611</v>
      </c>
      <c r="G3" s="24">
        <f t="shared" si="2"/>
        <v>632.81100034300403</v>
      </c>
      <c r="H3" s="24">
        <f t="shared" si="2"/>
        <v>468.8805944254824</v>
      </c>
      <c r="I3" s="24">
        <f t="shared" si="2"/>
        <v>431.22668205108761</v>
      </c>
      <c r="J3" s="24">
        <f t="shared" si="2"/>
        <v>369.47929526244945</v>
      </c>
      <c r="K3" s="24">
        <f t="shared" si="2"/>
        <v>362.49392322123538</v>
      </c>
      <c r="L3" s="24">
        <f t="shared" si="2"/>
        <v>257.93394176640874</v>
      </c>
      <c r="M3" s="24">
        <f t="shared" si="2"/>
        <v>284.03617558722328</v>
      </c>
      <c r="N3" s="24">
        <f t="shared" si="2"/>
        <v>185.67745840070904</v>
      </c>
      <c r="O3" s="24">
        <f t="shared" si="2"/>
        <v>179.99382079717412</v>
      </c>
      <c r="P3" s="24">
        <f t="shared" si="2"/>
        <v>135.01757257366214</v>
      </c>
      <c r="Q3" s="24">
        <f t="shared" si="2"/>
        <v>112.0892126818307</v>
      </c>
      <c r="R3" s="24">
        <f t="shared" si="2"/>
        <v>91.327058425998572</v>
      </c>
      <c r="S3" s="24">
        <f t="shared" si="2"/>
        <v>88.45201554081153</v>
      </c>
      <c r="T3" s="24">
        <f t="shared" si="2"/>
        <v>95.031863875001633</v>
      </c>
      <c r="U3" s="24">
        <f t="shared" si="2"/>
        <v>80.770666847873542</v>
      </c>
      <c r="V3" s="24">
        <f t="shared" si="2"/>
        <v>83.299538490610317</v>
      </c>
      <c r="W3" s="24">
        <f t="shared" si="2"/>
        <v>58.497770805859602</v>
      </c>
      <c r="X3" s="24">
        <f t="shared" ref="X3" si="3">SUM(X4,X8,X11)</f>
        <v>47.842755045308124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200.8229858943721</v>
      </c>
      <c r="D4" s="19">
        <f t="shared" ref="D4:W4" si="5">SUM(D5:D7)</f>
        <v>193.03321416167748</v>
      </c>
      <c r="E4" s="19">
        <f t="shared" si="5"/>
        <v>171.71987799615266</v>
      </c>
      <c r="F4" s="19">
        <f t="shared" si="5"/>
        <v>161.45608710776466</v>
      </c>
      <c r="G4" s="19">
        <f t="shared" si="5"/>
        <v>156.74920133326617</v>
      </c>
      <c r="H4" s="19">
        <f t="shared" si="5"/>
        <v>127.58799668242483</v>
      </c>
      <c r="I4" s="19">
        <f t="shared" si="5"/>
        <v>114.37365636958422</v>
      </c>
      <c r="J4" s="19">
        <f t="shared" si="5"/>
        <v>75.016259764012531</v>
      </c>
      <c r="K4" s="19">
        <f t="shared" si="5"/>
        <v>58.89645904725586</v>
      </c>
      <c r="L4" s="19">
        <f t="shared" si="5"/>
        <v>16.750724799724974</v>
      </c>
      <c r="M4" s="19">
        <f t="shared" si="5"/>
        <v>25.526136458042195</v>
      </c>
      <c r="N4" s="19">
        <f t="shared" si="5"/>
        <v>40.979739563282429</v>
      </c>
      <c r="O4" s="19">
        <f t="shared" si="5"/>
        <v>22.130380244327032</v>
      </c>
      <c r="P4" s="19">
        <f t="shared" si="5"/>
        <v>10.16361959036883</v>
      </c>
      <c r="Q4" s="19">
        <f t="shared" si="5"/>
        <v>3.273605736896267</v>
      </c>
      <c r="R4" s="19">
        <f t="shared" si="5"/>
        <v>5.122997495379332</v>
      </c>
      <c r="S4" s="19">
        <f t="shared" si="5"/>
        <v>11.936770452008133</v>
      </c>
      <c r="T4" s="19">
        <f t="shared" si="5"/>
        <v>21.790996187326414</v>
      </c>
      <c r="U4" s="19">
        <f t="shared" si="5"/>
        <v>25.172125252497629</v>
      </c>
      <c r="V4" s="19">
        <f t="shared" si="5"/>
        <v>26.5340556128704</v>
      </c>
      <c r="W4" s="19">
        <f t="shared" si="5"/>
        <v>7.385554938175833</v>
      </c>
      <c r="X4" s="19">
        <f t="shared" ref="X4" si="6">SUM(X5:X7)</f>
        <v>4.0220882485419684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16.416218649599994</v>
      </c>
      <c r="H5" s="8">
        <f>FC_OTH_CP_E!H5+FC_OTH_HH_E!H5+FC_OTH_AFF_E!H5</f>
        <v>9.1015160543999976</v>
      </c>
      <c r="I5" s="8">
        <f>FC_OTH_CP_E!I5+FC_OTH_HH_E!I5+FC_OTH_AFF_E!I5</f>
        <v>3.4321795199999998E-2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200.8229858943721</v>
      </c>
      <c r="D7" s="8">
        <f>FC_OTH_CP_E!D7+FC_OTH_HH_E!D7+FC_OTH_AFF_E!D7</f>
        <v>193.03321416167748</v>
      </c>
      <c r="E7" s="8">
        <f>FC_OTH_CP_E!E7+FC_OTH_HH_E!E7+FC_OTH_AFF_E!E7</f>
        <v>171.71987799615266</v>
      </c>
      <c r="F7" s="8">
        <f>FC_OTH_CP_E!F7+FC_OTH_HH_E!F7+FC_OTH_AFF_E!F7</f>
        <v>161.45608710776466</v>
      </c>
      <c r="G7" s="8">
        <f>FC_OTH_CP_E!G7+FC_OTH_HH_E!G7+FC_OTH_AFF_E!G7</f>
        <v>140.33298268366619</v>
      </c>
      <c r="H7" s="8">
        <f>FC_OTH_CP_E!H7+FC_OTH_HH_E!H7+FC_OTH_AFF_E!H7</f>
        <v>118.48648062802484</v>
      </c>
      <c r="I7" s="8">
        <f>FC_OTH_CP_E!I7+FC_OTH_HH_E!I7+FC_OTH_AFF_E!I7</f>
        <v>114.33933457438422</v>
      </c>
      <c r="J7" s="8">
        <f>FC_OTH_CP_E!J7+FC_OTH_HH_E!J7+FC_OTH_AFF_E!J7</f>
        <v>75.016259764012531</v>
      </c>
      <c r="K7" s="8">
        <f>FC_OTH_CP_E!K7+FC_OTH_HH_E!K7+FC_OTH_AFF_E!K7</f>
        <v>58.89645904725586</v>
      </c>
      <c r="L7" s="8">
        <f>FC_OTH_CP_E!L7+FC_OTH_HH_E!L7+FC_OTH_AFF_E!L7</f>
        <v>16.750724799724974</v>
      </c>
      <c r="M7" s="8">
        <f>FC_OTH_CP_E!M7+FC_OTH_HH_E!M7+FC_OTH_AFF_E!M7</f>
        <v>25.526136458042195</v>
      </c>
      <c r="N7" s="8">
        <f>FC_OTH_CP_E!N7+FC_OTH_HH_E!N7+FC_OTH_AFF_E!N7</f>
        <v>40.979739563282429</v>
      </c>
      <c r="O7" s="8">
        <f>FC_OTH_CP_E!O7+FC_OTH_HH_E!O7+FC_OTH_AFF_E!O7</f>
        <v>22.130380244327032</v>
      </c>
      <c r="P7" s="8">
        <f>FC_OTH_CP_E!P7+FC_OTH_HH_E!P7+FC_OTH_AFF_E!P7</f>
        <v>10.16361959036883</v>
      </c>
      <c r="Q7" s="8">
        <f>FC_OTH_CP_E!Q7+FC_OTH_HH_E!Q7+FC_OTH_AFF_E!Q7</f>
        <v>3.273605736896267</v>
      </c>
      <c r="R7" s="8">
        <f>FC_OTH_CP_E!R7+FC_OTH_HH_E!R7+FC_OTH_AFF_E!R7</f>
        <v>5.122997495379332</v>
      </c>
      <c r="S7" s="8">
        <f>FC_OTH_CP_E!S7+FC_OTH_HH_E!S7+FC_OTH_AFF_E!S7</f>
        <v>11.936770452008133</v>
      </c>
      <c r="T7" s="8">
        <f>FC_OTH_CP_E!T7+FC_OTH_HH_E!T7+FC_OTH_AFF_E!T7</f>
        <v>21.790996187326414</v>
      </c>
      <c r="U7" s="8">
        <f>FC_OTH_CP_E!U7+FC_OTH_HH_E!U7+FC_OTH_AFF_E!U7</f>
        <v>25.172125252497629</v>
      </c>
      <c r="V7" s="8">
        <f>FC_OTH_CP_E!V7+FC_OTH_HH_E!V7+FC_OTH_AFF_E!V7</f>
        <v>26.5340556128704</v>
      </c>
      <c r="W7" s="8">
        <f>FC_OTH_CP_E!W7+FC_OTH_HH_E!W7+FC_OTH_AFF_E!W7</f>
        <v>7.385554938175833</v>
      </c>
      <c r="X7" s="8">
        <f>FC_OTH_CP_E!X7+FC_OTH_HH_E!X7+FC_OTH_AFF_E!X7</f>
        <v>4.0220882485419684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44.186581983832518</v>
      </c>
      <c r="D8" s="19">
        <f t="shared" ref="D8:W8" si="8">SUM(D9:D10)</f>
        <v>46.150230087472465</v>
      </c>
      <c r="E8" s="19">
        <f t="shared" si="8"/>
        <v>37.313273662860645</v>
      </c>
      <c r="F8" s="19">
        <f t="shared" si="8"/>
        <v>34.367621521323343</v>
      </c>
      <c r="G8" s="19">
        <f t="shared" si="8"/>
        <v>32.337378569072314</v>
      </c>
      <c r="H8" s="19">
        <f t="shared" si="8"/>
        <v>10.573269185405138</v>
      </c>
      <c r="I8" s="19">
        <f t="shared" si="8"/>
        <v>7.8310869779957866</v>
      </c>
      <c r="J8" s="19">
        <f t="shared" si="8"/>
        <v>2.9982694077986176</v>
      </c>
      <c r="K8" s="19">
        <f t="shared" si="8"/>
        <v>2.6871766266123269</v>
      </c>
      <c r="L8" s="19">
        <f t="shared" si="8"/>
        <v>5.1110159704936606</v>
      </c>
      <c r="M8" s="19">
        <f t="shared" si="8"/>
        <v>5.8116603996928351</v>
      </c>
      <c r="N8" s="19">
        <f t="shared" si="8"/>
        <v>2.2471756057169414</v>
      </c>
      <c r="O8" s="19">
        <f t="shared" si="8"/>
        <v>1.8668060271229254</v>
      </c>
      <c r="P8" s="19">
        <f t="shared" si="8"/>
        <v>2.1733400211193898</v>
      </c>
      <c r="Q8" s="19">
        <f t="shared" si="8"/>
        <v>1.4228201530109936</v>
      </c>
      <c r="R8" s="19">
        <f t="shared" si="8"/>
        <v>1.7166270190601767</v>
      </c>
      <c r="S8" s="19">
        <f t="shared" si="8"/>
        <v>1.2634659504864401</v>
      </c>
      <c r="T8" s="19">
        <f t="shared" si="8"/>
        <v>1.7392118563584418</v>
      </c>
      <c r="U8" s="19">
        <f t="shared" si="8"/>
        <v>2.3394379518106865</v>
      </c>
      <c r="V8" s="19">
        <f t="shared" si="8"/>
        <v>2.2887679773461995</v>
      </c>
      <c r="W8" s="19">
        <f t="shared" si="8"/>
        <v>1.9028840320829514</v>
      </c>
      <c r="X8" s="19">
        <f t="shared" ref="X8" si="9">SUM(X9:X10)</f>
        <v>0.85386111656612196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44.186581983832518</v>
      </c>
      <c r="D10" s="8">
        <f>FC_OTH_CP_E!D10+FC_OTH_HH_E!D10+FC_OTH_AFF_E!D10</f>
        <v>46.150230087472465</v>
      </c>
      <c r="E10" s="8">
        <f>FC_OTH_CP_E!E10+FC_OTH_HH_E!E10+FC_OTH_AFF_E!E10</f>
        <v>37.313273662860645</v>
      </c>
      <c r="F10" s="8">
        <f>FC_OTH_CP_E!F10+FC_OTH_HH_E!F10+FC_OTH_AFF_E!F10</f>
        <v>34.367621521323343</v>
      </c>
      <c r="G10" s="8">
        <f>FC_OTH_CP_E!G10+FC_OTH_HH_E!G10+FC_OTH_AFF_E!G10</f>
        <v>32.337378569072314</v>
      </c>
      <c r="H10" s="8">
        <f>FC_OTH_CP_E!H10+FC_OTH_HH_E!H10+FC_OTH_AFF_E!H10</f>
        <v>10.573269185405138</v>
      </c>
      <c r="I10" s="8">
        <f>FC_OTH_CP_E!I10+FC_OTH_HH_E!I10+FC_OTH_AFF_E!I10</f>
        <v>7.8310869779957866</v>
      </c>
      <c r="J10" s="8">
        <f>FC_OTH_CP_E!J10+FC_OTH_HH_E!J10+FC_OTH_AFF_E!J10</f>
        <v>2.9982694077986176</v>
      </c>
      <c r="K10" s="8">
        <f>FC_OTH_CP_E!K10+FC_OTH_HH_E!K10+FC_OTH_AFF_E!K10</f>
        <v>2.6871766266123269</v>
      </c>
      <c r="L10" s="8">
        <f>FC_OTH_CP_E!L10+FC_OTH_HH_E!L10+FC_OTH_AFF_E!L10</f>
        <v>5.1110159704936606</v>
      </c>
      <c r="M10" s="8">
        <f>FC_OTH_CP_E!M10+FC_OTH_HH_E!M10+FC_OTH_AFF_E!M10</f>
        <v>5.8116603996928351</v>
      </c>
      <c r="N10" s="8">
        <f>FC_OTH_CP_E!N10+FC_OTH_HH_E!N10+FC_OTH_AFF_E!N10</f>
        <v>2.2471756057169414</v>
      </c>
      <c r="O10" s="8">
        <f>FC_OTH_CP_E!O10+FC_OTH_HH_E!O10+FC_OTH_AFF_E!O10</f>
        <v>1.8668060271229254</v>
      </c>
      <c r="P10" s="8">
        <f>FC_OTH_CP_E!P10+FC_OTH_HH_E!P10+FC_OTH_AFF_E!P10</f>
        <v>2.1733400211193898</v>
      </c>
      <c r="Q10" s="8">
        <f>FC_OTH_CP_E!Q10+FC_OTH_HH_E!Q10+FC_OTH_AFF_E!Q10</f>
        <v>1.4228201530109936</v>
      </c>
      <c r="R10" s="8">
        <f>FC_OTH_CP_E!R10+FC_OTH_HH_E!R10+FC_OTH_AFF_E!R10</f>
        <v>1.7166270190601767</v>
      </c>
      <c r="S10" s="8">
        <f>FC_OTH_CP_E!S10+FC_OTH_HH_E!S10+FC_OTH_AFF_E!S10</f>
        <v>1.2634659504864401</v>
      </c>
      <c r="T10" s="8">
        <f>FC_OTH_CP_E!T10+FC_OTH_HH_E!T10+FC_OTH_AFF_E!T10</f>
        <v>1.7392118563584418</v>
      </c>
      <c r="U10" s="8">
        <f>FC_OTH_CP_E!U10+FC_OTH_HH_E!U10+FC_OTH_AFF_E!U10</f>
        <v>2.3394379518106865</v>
      </c>
      <c r="V10" s="8">
        <f>FC_OTH_CP_E!V10+FC_OTH_HH_E!V10+FC_OTH_AFF_E!V10</f>
        <v>2.2887679773461995</v>
      </c>
      <c r="W10" s="8">
        <f>FC_OTH_CP_E!W10+FC_OTH_HH_E!W10+FC_OTH_AFF_E!W10</f>
        <v>1.9028840320829514</v>
      </c>
      <c r="X10" s="8">
        <f>FC_OTH_CP_E!X10+FC_OTH_HH_E!X10+FC_OTH_AFF_E!X10</f>
        <v>0.85386111656612196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777.36546196990651</v>
      </c>
      <c r="D11" s="19">
        <f t="shared" ref="D11:W11" si="11">SUM(D12:D16)</f>
        <v>739.80026798711538</v>
      </c>
      <c r="E11" s="19">
        <f t="shared" si="11"/>
        <v>560.94969403055313</v>
      </c>
      <c r="F11" s="19">
        <f t="shared" si="11"/>
        <v>488.24856298767304</v>
      </c>
      <c r="G11" s="19">
        <f t="shared" si="11"/>
        <v>443.7244204406656</v>
      </c>
      <c r="H11" s="19">
        <f t="shared" si="11"/>
        <v>330.71932855765243</v>
      </c>
      <c r="I11" s="19">
        <f t="shared" si="11"/>
        <v>309.0219387035076</v>
      </c>
      <c r="J11" s="19">
        <f t="shared" si="11"/>
        <v>291.46476609063831</v>
      </c>
      <c r="K11" s="19">
        <f t="shared" si="11"/>
        <v>300.9102875473672</v>
      </c>
      <c r="L11" s="19">
        <f t="shared" si="11"/>
        <v>236.07220099619008</v>
      </c>
      <c r="M11" s="19">
        <f t="shared" si="11"/>
        <v>252.69837872948827</v>
      </c>
      <c r="N11" s="19">
        <f t="shared" si="11"/>
        <v>142.45054323170967</v>
      </c>
      <c r="O11" s="19">
        <f t="shared" si="11"/>
        <v>155.99663452572418</v>
      </c>
      <c r="P11" s="19">
        <f t="shared" si="11"/>
        <v>122.68061296217392</v>
      </c>
      <c r="Q11" s="19">
        <f t="shared" si="11"/>
        <v>107.39278679192344</v>
      </c>
      <c r="R11" s="19">
        <f t="shared" si="11"/>
        <v>84.487433911559066</v>
      </c>
      <c r="S11" s="19">
        <f t="shared" si="11"/>
        <v>75.251779138316962</v>
      </c>
      <c r="T11" s="19">
        <f t="shared" si="11"/>
        <v>71.501655831316782</v>
      </c>
      <c r="U11" s="19">
        <f t="shared" si="11"/>
        <v>53.259103643565219</v>
      </c>
      <c r="V11" s="19">
        <f t="shared" si="11"/>
        <v>54.476714900393716</v>
      </c>
      <c r="W11" s="19">
        <f t="shared" si="11"/>
        <v>49.209331835600814</v>
      </c>
      <c r="X11" s="19">
        <f t="shared" ref="X11" si="12">SUM(X12:X16)</f>
        <v>42.966805680200032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11.495643667200001</v>
      </c>
      <c r="D12" s="8">
        <f>FC_OTH_CP_E!D12+FC_OTH_HH_E!D12+FC_OTH_AFF_E!D12</f>
        <v>2.8739109168000003</v>
      </c>
      <c r="E12" s="8">
        <f>FC_OTH_CP_E!E12+FC_OTH_HH_E!E12+FC_OTH_AFF_E!E12</f>
        <v>2.8739109168000003</v>
      </c>
      <c r="F12" s="8">
        <f>FC_OTH_CP_E!F12+FC_OTH_HH_E!F12+FC_OTH_AFF_E!F12</f>
        <v>5.7478218336000015</v>
      </c>
      <c r="G12" s="8">
        <f>FC_OTH_CP_E!G12+FC_OTH_HH_E!G12+FC_OTH_AFF_E!G12</f>
        <v>2.8739109167999999</v>
      </c>
      <c r="H12" s="8">
        <f>FC_OTH_CP_E!H12+FC_OTH_HH_E!H12+FC_OTH_AFF_E!H12</f>
        <v>3.0464590463999999</v>
      </c>
      <c r="I12" s="8">
        <f>FC_OTH_CP_E!I12+FC_OTH_HH_E!I12+FC_OTH_AFF_E!I12</f>
        <v>2.2387869503999998</v>
      </c>
      <c r="J12" s="8">
        <f>FC_OTH_CP_E!J12+FC_OTH_HH_E!J12+FC_OTH_AFF_E!J12</f>
        <v>25.3769237568</v>
      </c>
      <c r="K12" s="8">
        <f>FC_OTH_CP_E!K12+FC_OTH_HH_E!K12+FC_OTH_AFF_E!K12</f>
        <v>36.430016515199995</v>
      </c>
      <c r="L12" s="8">
        <f>FC_OTH_CP_E!L12+FC_OTH_HH_E!L12+FC_OTH_AFF_E!L12</f>
        <v>42.916758191999989</v>
      </c>
      <c r="M12" s="8">
        <f>FC_OTH_CP_E!M12+FC_OTH_HH_E!M12+FC_OTH_AFF_E!M12</f>
        <v>37.068144220800008</v>
      </c>
      <c r="N12" s="8">
        <f>FC_OTH_CP_E!N12+FC_OTH_HH_E!N12+FC_OTH_AFF_E!N12</f>
        <v>0.75293729279999999</v>
      </c>
      <c r="O12" s="8">
        <f>FC_OTH_CP_E!O12+FC_OTH_HH_E!O12+FC_OTH_AFF_E!O12</f>
        <v>21.551828759999992</v>
      </c>
      <c r="P12" s="8">
        <f>FC_OTH_CP_E!P12+FC_OTH_HH_E!P12+FC_OTH_AFF_E!P12</f>
        <v>25.937287991999998</v>
      </c>
      <c r="Q12" s="8">
        <f>FC_OTH_CP_E!Q12+FC_OTH_HH_E!Q12+FC_OTH_AFF_E!Q12</f>
        <v>26.3858463792</v>
      </c>
      <c r="R12" s="8">
        <f>FC_OTH_CP_E!R12+FC_OTH_HH_E!R12+FC_OTH_AFF_E!R12</f>
        <v>19.902108441599996</v>
      </c>
      <c r="S12" s="8">
        <f>FC_OTH_CP_E!S12+FC_OTH_HH_E!S12+FC_OTH_AFF_E!S12</f>
        <v>11.490637435200005</v>
      </c>
      <c r="T12" s="8">
        <f>FC_OTH_CP_E!T12+FC_OTH_HH_E!T12+FC_OTH_AFF_E!T12</f>
        <v>11.553382209599995</v>
      </c>
      <c r="U12" s="8">
        <f>FC_OTH_CP_E!U12+FC_OTH_HH_E!U12+FC_OTH_AFF_E!U12</f>
        <v>4.5349786943999986</v>
      </c>
      <c r="V12" s="8">
        <f>FC_OTH_CP_E!V12+FC_OTH_HH_E!V12+FC_OTH_AFF_E!V12</f>
        <v>2.7704487888000009</v>
      </c>
      <c r="W12" s="8">
        <f>FC_OTH_CP_E!W12+FC_OTH_HH_E!W12+FC_OTH_AFF_E!W12</f>
        <v>3.0407853168000001</v>
      </c>
      <c r="X12" s="8">
        <f>FC_OTH_CP_E!X12+FC_OTH_HH_E!X12+FC_OTH_AFF_E!X12</f>
        <v>3.1699461024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576.20771773630645</v>
      </c>
      <c r="D13" s="8">
        <f>FC_OTH_CP_E!D13+FC_OTH_HH_E!D13+FC_OTH_AFF_E!D13</f>
        <v>543.68580187031534</v>
      </c>
      <c r="E13" s="8">
        <f>FC_OTH_CP_E!E13+FC_OTH_HH_E!E13+FC_OTH_AFF_E!E13</f>
        <v>441.77367128015305</v>
      </c>
      <c r="F13" s="8">
        <f>FC_OTH_CP_E!F13+FC_OTH_HH_E!F13+FC_OTH_AFF_E!F13</f>
        <v>353.66669562927297</v>
      </c>
      <c r="G13" s="8">
        <f>FC_OTH_CP_E!G13+FC_OTH_HH_E!G13+FC_OTH_AFF_E!G13</f>
        <v>335.27308162946559</v>
      </c>
      <c r="H13" s="8">
        <f>FC_OTH_CP_E!H13+FC_OTH_HH_E!H13+FC_OTH_AFF_E!H13</f>
        <v>233.87977799605244</v>
      </c>
      <c r="I13" s="8">
        <f>FC_OTH_CP_E!I13+FC_OTH_HH_E!I13+FC_OTH_AFF_E!I13</f>
        <v>224.64890706830761</v>
      </c>
      <c r="J13" s="8">
        <f>FC_OTH_CP_E!J13+FC_OTH_HH_E!J13+FC_OTH_AFF_E!J13</f>
        <v>184.2523028250383</v>
      </c>
      <c r="K13" s="8">
        <f>FC_OTH_CP_E!K13+FC_OTH_HH_E!K13+FC_OTH_AFF_E!K13</f>
        <v>185.12248261456725</v>
      </c>
      <c r="L13" s="8">
        <f>FC_OTH_CP_E!L13+FC_OTH_HH_E!L13+FC_OTH_AFF_E!L13</f>
        <v>143.30672203619005</v>
      </c>
      <c r="M13" s="8">
        <f>FC_OTH_CP_E!M13+FC_OTH_HH_E!M13+FC_OTH_AFF_E!M13</f>
        <v>161.04361577588827</v>
      </c>
      <c r="N13" s="8">
        <f>FC_OTH_CP_E!N13+FC_OTH_HH_E!N13+FC_OTH_AFF_E!N13</f>
        <v>106.56019852610969</v>
      </c>
      <c r="O13" s="8">
        <f>FC_OTH_CP_E!O13+FC_OTH_HH_E!O13+FC_OTH_AFF_E!O13</f>
        <v>104.77520494332418</v>
      </c>
      <c r="P13" s="8">
        <f>FC_OTH_CP_E!P13+FC_OTH_HH_E!P13+FC_OTH_AFF_E!P13</f>
        <v>68.515185214973926</v>
      </c>
      <c r="Q13" s="8">
        <f>FC_OTH_CP_E!Q13+FC_OTH_HH_E!Q13+FC_OTH_AFF_E!Q13</f>
        <v>57.812066310323438</v>
      </c>
      <c r="R13" s="8">
        <f>FC_OTH_CP_E!R13+FC_OTH_HH_E!R13+FC_OTH_AFF_E!R13</f>
        <v>45.632398615559062</v>
      </c>
      <c r="S13" s="8">
        <f>FC_OTH_CP_E!S13+FC_OTH_HH_E!S13+FC_OTH_AFF_E!S13</f>
        <v>46.458602664716949</v>
      </c>
      <c r="T13" s="8">
        <f>FC_OTH_CP_E!T13+FC_OTH_HH_E!T13+FC_OTH_AFF_E!T13</f>
        <v>35.172765202516793</v>
      </c>
      <c r="U13" s="8">
        <f>FC_OTH_CP_E!U13+FC_OTH_HH_E!U13+FC_OTH_AFF_E!U13</f>
        <v>24.877439440365222</v>
      </c>
      <c r="V13" s="8">
        <f>FC_OTH_CP_E!V13+FC_OTH_HH_E!V13+FC_OTH_AFF_E!V13</f>
        <v>33.054380674793705</v>
      </c>
      <c r="W13" s="8">
        <f>FC_OTH_CP_E!W13+FC_OTH_HH_E!W13+FC_OTH_AFF_E!W13</f>
        <v>27.591754562000816</v>
      </c>
      <c r="X13" s="8">
        <f>FC_OTH_CP_E!X13+FC_OTH_HH_E!X13+FC_OTH_AFF_E!X13</f>
        <v>17.183709633800028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189.66210056639997</v>
      </c>
      <c r="D16" s="8">
        <f>FC_OTH_CP_E!D16+FC_OTH_HH_E!D16+FC_OTH_AFF_E!D16</f>
        <v>193.24055519999999</v>
      </c>
      <c r="E16" s="8">
        <f>FC_OTH_CP_E!E16+FC_OTH_HH_E!E16+FC_OTH_AFF_E!E16</f>
        <v>116.30211183360002</v>
      </c>
      <c r="F16" s="8">
        <f>FC_OTH_CP_E!F16+FC_OTH_HH_E!F16+FC_OTH_AFF_E!F16</f>
        <v>128.83404552480002</v>
      </c>
      <c r="G16" s="8">
        <f>FC_OTH_CP_E!G16+FC_OTH_HH_E!G16+FC_OTH_AFF_E!G16</f>
        <v>105.57742789439999</v>
      </c>
      <c r="H16" s="8">
        <f>FC_OTH_CP_E!H16+FC_OTH_HH_E!H16+FC_OTH_AFF_E!H16</f>
        <v>93.79309151519999</v>
      </c>
      <c r="I16" s="8">
        <f>FC_OTH_CP_E!I16+FC_OTH_HH_E!I16+FC_OTH_AFF_E!I16</f>
        <v>82.134244684799981</v>
      </c>
      <c r="J16" s="8">
        <f>FC_OTH_CP_E!J16+FC_OTH_HH_E!J16+FC_OTH_AFF_E!J16</f>
        <v>81.835539508799997</v>
      </c>
      <c r="K16" s="8">
        <f>FC_OTH_CP_E!K16+FC_OTH_HH_E!K16+FC_OTH_AFF_E!K16</f>
        <v>79.357788417599991</v>
      </c>
      <c r="L16" s="8">
        <f>FC_OTH_CP_E!L16+FC_OTH_HH_E!L16+FC_OTH_AFF_E!L16</f>
        <v>49.848720768000007</v>
      </c>
      <c r="M16" s="8">
        <f>FC_OTH_CP_E!M16+FC_OTH_HH_E!M16+FC_OTH_AFF_E!M16</f>
        <v>54.586618732799998</v>
      </c>
      <c r="N16" s="8">
        <f>FC_OTH_CP_E!N16+FC_OTH_HH_E!N16+FC_OTH_AFF_E!N16</f>
        <v>35.137407412799995</v>
      </c>
      <c r="O16" s="8">
        <f>FC_OTH_CP_E!O16+FC_OTH_HH_E!O16+FC_OTH_AFF_E!O16</f>
        <v>29.669600822399989</v>
      </c>
      <c r="P16" s="8">
        <f>FC_OTH_CP_E!P16+FC_OTH_HH_E!P16+FC_OTH_AFF_E!P16</f>
        <v>28.228139755200001</v>
      </c>
      <c r="Q16" s="8">
        <f>FC_OTH_CP_E!Q16+FC_OTH_HH_E!Q16+FC_OTH_AFF_E!Q16</f>
        <v>23.194874102400004</v>
      </c>
      <c r="R16" s="8">
        <f>FC_OTH_CP_E!R16+FC_OTH_HH_E!R16+FC_OTH_AFF_E!R16</f>
        <v>18.952926854399998</v>
      </c>
      <c r="S16" s="8">
        <f>FC_OTH_CP_E!S16+FC_OTH_HH_E!S16+FC_OTH_AFF_E!S16</f>
        <v>17.30253903840001</v>
      </c>
      <c r="T16" s="8">
        <f>FC_OTH_CP_E!T16+FC_OTH_HH_E!T16+FC_OTH_AFF_E!T16</f>
        <v>24.775508419199998</v>
      </c>
      <c r="U16" s="8">
        <f>FC_OTH_CP_E!U16+FC_OTH_HH_E!U16+FC_OTH_AFF_E!U16</f>
        <v>23.846685508799997</v>
      </c>
      <c r="V16" s="8">
        <f>FC_OTH_CP_E!V16+FC_OTH_HH_E!V16+FC_OTH_AFF_E!V16</f>
        <v>18.651885436800008</v>
      </c>
      <c r="W16" s="8">
        <f>FC_OTH_CP_E!W16+FC_OTH_HH_E!W16+FC_OTH_AFF_E!W16</f>
        <v>18.576791956799998</v>
      </c>
      <c r="X16" s="8">
        <f>FC_OTH_CP_E!X16+FC_OTH_HH_E!X16+FC_OTH_AFF_E!X16</f>
        <v>22.613149944000003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0.9323371199999998</v>
      </c>
      <c r="D22" s="27">
        <f t="shared" ref="D22:W22" si="17">SUM(D23:D24)</f>
        <v>0.9323371199999998</v>
      </c>
      <c r="E22" s="27">
        <f t="shared" si="17"/>
        <v>0.93233711999999991</v>
      </c>
      <c r="F22" s="27">
        <f t="shared" si="17"/>
        <v>0.9323371199999998</v>
      </c>
      <c r="G22" s="27">
        <f t="shared" si="17"/>
        <v>0.93233711999999969</v>
      </c>
      <c r="H22" s="27">
        <f t="shared" si="17"/>
        <v>0.93233711999999991</v>
      </c>
      <c r="I22" s="27">
        <f t="shared" si="17"/>
        <v>0.93233711999999991</v>
      </c>
      <c r="J22" s="27">
        <f t="shared" si="17"/>
        <v>0.87969287999999979</v>
      </c>
      <c r="K22" s="27">
        <f t="shared" si="17"/>
        <v>0.87969287999999979</v>
      </c>
      <c r="L22" s="27">
        <f t="shared" si="17"/>
        <v>0.87969287999999979</v>
      </c>
      <c r="M22" s="27">
        <f t="shared" si="17"/>
        <v>0.93233711999999991</v>
      </c>
      <c r="N22" s="27">
        <f t="shared" si="17"/>
        <v>0.9323371199999998</v>
      </c>
      <c r="O22" s="27">
        <f t="shared" si="17"/>
        <v>0.93233711999999935</v>
      </c>
      <c r="P22" s="27">
        <f t="shared" si="17"/>
        <v>0.93233711999999958</v>
      </c>
      <c r="Q22" s="27">
        <f t="shared" si="17"/>
        <v>0.93233711999999991</v>
      </c>
      <c r="R22" s="27">
        <f t="shared" si="17"/>
        <v>0.93233711999999969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0.9323371199999998</v>
      </c>
      <c r="D23" s="8">
        <f>FC_OTH_CP_E!D23+FC_OTH_HH_E!D23+FC_OTH_AFF_E!D23</f>
        <v>0.9323371199999998</v>
      </c>
      <c r="E23" s="8">
        <f>FC_OTH_CP_E!E23+FC_OTH_HH_E!E23+FC_OTH_AFF_E!E23</f>
        <v>0.93233711999999991</v>
      </c>
      <c r="F23" s="8">
        <f>FC_OTH_CP_E!F23+FC_OTH_HH_E!F23+FC_OTH_AFF_E!F23</f>
        <v>0.9323371199999998</v>
      </c>
      <c r="G23" s="8">
        <f>FC_OTH_CP_E!G23+FC_OTH_HH_E!G23+FC_OTH_AFF_E!G23</f>
        <v>0.93233711999999969</v>
      </c>
      <c r="H23" s="8">
        <f>FC_OTH_CP_E!H23+FC_OTH_HH_E!H23+FC_OTH_AFF_E!H23</f>
        <v>0.93233711999999991</v>
      </c>
      <c r="I23" s="8">
        <f>FC_OTH_CP_E!I23+FC_OTH_HH_E!I23+FC_OTH_AFF_E!I23</f>
        <v>0.93233711999999991</v>
      </c>
      <c r="J23" s="8">
        <f>FC_OTH_CP_E!J23+FC_OTH_HH_E!J23+FC_OTH_AFF_E!J23</f>
        <v>0.87969287999999979</v>
      </c>
      <c r="K23" s="8">
        <f>FC_OTH_CP_E!K23+FC_OTH_HH_E!K23+FC_OTH_AFF_E!K23</f>
        <v>0.87969287999999979</v>
      </c>
      <c r="L23" s="8">
        <f>FC_OTH_CP_E!L23+FC_OTH_HH_E!L23+FC_OTH_AFF_E!L23</f>
        <v>0.87969287999999979</v>
      </c>
      <c r="M23" s="8">
        <f>FC_OTH_CP_E!M23+FC_OTH_HH_E!M23+FC_OTH_AFF_E!M23</f>
        <v>0.93233711999999991</v>
      </c>
      <c r="N23" s="8">
        <f>FC_OTH_CP_E!N23+FC_OTH_HH_E!N23+FC_OTH_AFF_E!N23</f>
        <v>0.9323371199999998</v>
      </c>
      <c r="O23" s="8">
        <f>FC_OTH_CP_E!O23+FC_OTH_HH_E!O23+FC_OTH_AFF_E!O23</f>
        <v>0.93233711999999935</v>
      </c>
      <c r="P23" s="8">
        <f>FC_OTH_CP_E!P23+FC_OTH_HH_E!P23+FC_OTH_AFF_E!P23</f>
        <v>0.93233711999999958</v>
      </c>
      <c r="Q23" s="8">
        <f>FC_OTH_CP_E!Q23+FC_OTH_HH_E!Q23+FC_OTH_AFF_E!Q23</f>
        <v>0.93233711999999991</v>
      </c>
      <c r="R23" s="8">
        <f>FC_OTH_CP_E!R23+FC_OTH_HH_E!R23+FC_OTH_AFF_E!R23</f>
        <v>0.93233711999999969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7726.5052408799993</v>
      </c>
      <c r="D26" s="27">
        <f t="shared" ref="D26:W26" si="20">SUM(D27,D33)</f>
        <v>8095.3905528000032</v>
      </c>
      <c r="E26" s="27">
        <f t="shared" si="20"/>
        <v>7962.60548088</v>
      </c>
      <c r="F26" s="27">
        <f t="shared" si="20"/>
        <v>8413.3637121600004</v>
      </c>
      <c r="G26" s="27">
        <f t="shared" si="20"/>
        <v>7664.4672497999991</v>
      </c>
      <c r="H26" s="27">
        <f t="shared" si="20"/>
        <v>7656.10372224</v>
      </c>
      <c r="I26" s="27">
        <f t="shared" si="20"/>
        <v>7441.1076574800009</v>
      </c>
      <c r="J26" s="27">
        <f t="shared" si="20"/>
        <v>6216.8150829600017</v>
      </c>
      <c r="K26" s="27">
        <f t="shared" si="20"/>
        <v>6425.9480152800015</v>
      </c>
      <c r="L26" s="27">
        <f t="shared" si="20"/>
        <v>5804.922833640002</v>
      </c>
      <c r="M26" s="27">
        <f t="shared" si="20"/>
        <v>5626.2687483600002</v>
      </c>
      <c r="N26" s="27">
        <f t="shared" si="20"/>
        <v>4985.9787589199996</v>
      </c>
      <c r="O26" s="27">
        <f t="shared" si="20"/>
        <v>4433.7657614400014</v>
      </c>
      <c r="P26" s="27">
        <f t="shared" si="20"/>
        <v>4686.2748809999985</v>
      </c>
      <c r="Q26" s="27">
        <f t="shared" si="20"/>
        <v>4266.5876128800001</v>
      </c>
      <c r="R26" s="27">
        <f t="shared" si="20"/>
        <v>4400.9010075600036</v>
      </c>
      <c r="S26" s="27">
        <f t="shared" si="20"/>
        <v>4346.1256312800033</v>
      </c>
      <c r="T26" s="27">
        <f t="shared" si="20"/>
        <v>4520.0405321999988</v>
      </c>
      <c r="U26" s="27">
        <f t="shared" si="20"/>
        <v>4086.7538162399983</v>
      </c>
      <c r="V26" s="27">
        <f t="shared" si="20"/>
        <v>4055.8897789200014</v>
      </c>
      <c r="W26" s="27">
        <f t="shared" si="20"/>
        <v>4104.091933200003</v>
      </c>
      <c r="X26" s="27">
        <f t="shared" ref="X26" si="21">SUM(X27,X33)</f>
        <v>4414.4398709999987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7726.5052408799993</v>
      </c>
      <c r="D33" s="19">
        <f t="shared" ref="D33:W33" si="26">SUM(D34:D50)</f>
        <v>8095.3905528000032</v>
      </c>
      <c r="E33" s="19">
        <f t="shared" si="26"/>
        <v>7962.60548088</v>
      </c>
      <c r="F33" s="19">
        <f t="shared" si="26"/>
        <v>8413.3637121600004</v>
      </c>
      <c r="G33" s="19">
        <f t="shared" si="26"/>
        <v>7664.4672497999991</v>
      </c>
      <c r="H33" s="19">
        <f t="shared" si="26"/>
        <v>7656.10372224</v>
      </c>
      <c r="I33" s="19">
        <f t="shared" si="26"/>
        <v>7441.1076574800009</v>
      </c>
      <c r="J33" s="19">
        <f t="shared" si="26"/>
        <v>6216.8150829600017</v>
      </c>
      <c r="K33" s="19">
        <f t="shared" si="26"/>
        <v>6425.9480152800015</v>
      </c>
      <c r="L33" s="19">
        <f t="shared" si="26"/>
        <v>5804.922833640002</v>
      </c>
      <c r="M33" s="19">
        <f t="shared" si="26"/>
        <v>5626.2687483600002</v>
      </c>
      <c r="N33" s="19">
        <f t="shared" si="26"/>
        <v>4985.9787589199996</v>
      </c>
      <c r="O33" s="19">
        <f t="shared" si="26"/>
        <v>4433.7657614400014</v>
      </c>
      <c r="P33" s="19">
        <f t="shared" si="26"/>
        <v>4686.2748809999985</v>
      </c>
      <c r="Q33" s="19">
        <f t="shared" si="26"/>
        <v>4266.5876128800001</v>
      </c>
      <c r="R33" s="19">
        <f t="shared" si="26"/>
        <v>4400.9010075600036</v>
      </c>
      <c r="S33" s="19">
        <f t="shared" si="26"/>
        <v>4346.1256312800033</v>
      </c>
      <c r="T33" s="19">
        <f t="shared" si="26"/>
        <v>4520.0405321999988</v>
      </c>
      <c r="U33" s="19">
        <f t="shared" si="26"/>
        <v>4086.7538162399983</v>
      </c>
      <c r="V33" s="19">
        <f t="shared" si="26"/>
        <v>4055.8897789200014</v>
      </c>
      <c r="W33" s="19">
        <f t="shared" si="26"/>
        <v>4104.091933200003</v>
      </c>
      <c r="X33" s="19">
        <f t="shared" ref="X33" si="27">SUM(X34:X50)</f>
        <v>4414.4398709999987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232.20817668000001</v>
      </c>
      <c r="D36" s="8">
        <f>FC_OTH_CP_E!D36+FC_OTH_HH_E!D36+FC_OTH_AFF_E!D36</f>
        <v>232.20794952000006</v>
      </c>
      <c r="E36" s="8">
        <f>FC_OTH_CP_E!E36+FC_OTH_HH_E!E36+FC_OTH_AFF_E!E36</f>
        <v>301.87019808000002</v>
      </c>
      <c r="F36" s="8">
        <f>FC_OTH_CP_E!F36+FC_OTH_HH_E!F36+FC_OTH_AFF_E!F36</f>
        <v>322.18852428000002</v>
      </c>
      <c r="G36" s="8">
        <f>FC_OTH_CP_E!G36+FC_OTH_HH_E!G36+FC_OTH_AFF_E!G36</f>
        <v>359.9222990400001</v>
      </c>
      <c r="H36" s="8">
        <f>FC_OTH_CP_E!H36+FC_OTH_HH_E!H36+FC_OTH_AFF_E!H36</f>
        <v>338.80595976000006</v>
      </c>
      <c r="I36" s="8">
        <f>FC_OTH_CP_E!I36+FC_OTH_HH_E!I36+FC_OTH_AFF_E!I36</f>
        <v>334.94560271999995</v>
      </c>
      <c r="J36" s="8">
        <f>FC_OTH_CP_E!J36+FC_OTH_HH_E!J36+FC_OTH_AFF_E!J36</f>
        <v>291.77816075999999</v>
      </c>
      <c r="K36" s="8">
        <f>FC_OTH_CP_E!K36+FC_OTH_HH_E!K36+FC_OTH_AFF_E!K36</f>
        <v>267.97383719999993</v>
      </c>
      <c r="L36" s="8">
        <f>FC_OTH_CP_E!L36+FC_OTH_HH_E!L36+FC_OTH_AFF_E!L36</f>
        <v>234.88412147999995</v>
      </c>
      <c r="M36" s="8">
        <f>FC_OTH_CP_E!M36+FC_OTH_HH_E!M36+FC_OTH_AFF_E!M36</f>
        <v>280.58258015999991</v>
      </c>
      <c r="N36" s="8">
        <f>FC_OTH_CP_E!N36+FC_OTH_HH_E!N36+FC_OTH_AFF_E!N36</f>
        <v>220.04330435999987</v>
      </c>
      <c r="O36" s="8">
        <f>FC_OTH_CP_E!O36+FC_OTH_HH_E!O36+FC_OTH_AFF_E!O36</f>
        <v>89.89220951999998</v>
      </c>
      <c r="P36" s="8">
        <f>FC_OTH_CP_E!P36+FC_OTH_HH_E!P36+FC_OTH_AFF_E!P36</f>
        <v>99.800020079999996</v>
      </c>
      <c r="Q36" s="8">
        <f>FC_OTH_CP_E!Q36+FC_OTH_HH_E!Q36+FC_OTH_AFF_E!Q36</f>
        <v>84.735450359999987</v>
      </c>
      <c r="R36" s="8">
        <f>FC_OTH_CP_E!R36+FC_OTH_HH_E!R36+FC_OTH_AFF_E!R36</f>
        <v>86.184958319999964</v>
      </c>
      <c r="S36" s="8">
        <f>FC_OTH_CP_E!S36+FC_OTH_HH_E!S36+FC_OTH_AFF_E!S36</f>
        <v>84.936032640000008</v>
      </c>
      <c r="T36" s="8">
        <f>FC_OTH_CP_E!T36+FC_OTH_HH_E!T36+FC_OTH_AFF_E!T36</f>
        <v>113.31036107999998</v>
      </c>
      <c r="U36" s="8">
        <f>FC_OTH_CP_E!U36+FC_OTH_HH_E!U36+FC_OTH_AFF_E!U36</f>
        <v>103.9893048</v>
      </c>
      <c r="V36" s="8">
        <f>FC_OTH_CP_E!V36+FC_OTH_HH_E!V36+FC_OTH_AFF_E!V36</f>
        <v>107.690877</v>
      </c>
      <c r="W36" s="8">
        <f>FC_OTH_CP_E!W36+FC_OTH_HH_E!W36+FC_OTH_AFF_E!W36</f>
        <v>109.01794572000004</v>
      </c>
      <c r="X36" s="8">
        <f>FC_OTH_CP_E!X36+FC_OTH_HH_E!X36+FC_OTH_AFF_E!X36</f>
        <v>116.71230923999997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0</v>
      </c>
      <c r="P37" s="8">
        <f>FC_OTH_CP_E!P37+FC_OTH_HH_E!P37+FC_OTH_AFF_E!P37</f>
        <v>0</v>
      </c>
      <c r="Q37" s="8">
        <f>FC_OTH_CP_E!Q37+FC_OTH_HH_E!Q37+FC_OTH_AFF_E!Q37</f>
        <v>0</v>
      </c>
      <c r="R37" s="8">
        <f>FC_OTH_CP_E!R37+FC_OTH_HH_E!R37+FC_OTH_AFF_E!R37</f>
        <v>0</v>
      </c>
      <c r="S37" s="8">
        <f>FC_OTH_CP_E!S37+FC_OTH_HH_E!S37+FC_OTH_AFF_E!S37</f>
        <v>0</v>
      </c>
      <c r="T37" s="8">
        <f>FC_OTH_CP_E!T37+FC_OTH_HH_E!T37+FC_OTH_AFF_E!T37</f>
        <v>0</v>
      </c>
      <c r="U37" s="8">
        <f>FC_OTH_CP_E!U37+FC_OTH_HH_E!U37+FC_OTH_AFF_E!U37</f>
        <v>0</v>
      </c>
      <c r="V37" s="8">
        <f>FC_OTH_CP_E!V37+FC_OTH_HH_E!V37+FC_OTH_AFF_E!V37</f>
        <v>0</v>
      </c>
      <c r="W37" s="8">
        <f>FC_OTH_CP_E!W37+FC_OTH_HH_E!W37+FC_OTH_AFF_E!W37</f>
        <v>0</v>
      </c>
      <c r="X37" s="8">
        <f>FC_OTH_CP_E!X37+FC_OTH_HH_E!X37+FC_OTH_AFF_E!X37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0</v>
      </c>
      <c r="W40" s="8">
        <f>FC_OTH_CP_E!W40+FC_OTH_HH_E!W40+FC_OTH_AFF_E!W40</f>
        <v>0</v>
      </c>
      <c r="X40" s="8">
        <f>FC_OTH_CP_E!X40+FC_OTH_HH_E!X40+FC_OTH_AFF_E!X40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18.679706279999998</v>
      </c>
      <c r="D41" s="8">
        <f>FC_OTH_CP_E!D41+FC_OTH_HH_E!D41+FC_OTH_AFF_E!D41</f>
        <v>3.113327519999999</v>
      </c>
      <c r="E41" s="8">
        <f>FC_OTH_CP_E!E41+FC_OTH_HH_E!E41+FC_OTH_AFF_E!E41</f>
        <v>12.453051239999999</v>
      </c>
      <c r="F41" s="8">
        <f>FC_OTH_CP_E!F41+FC_OTH_HH_E!F41+FC_OTH_AFF_E!F41</f>
        <v>15.566378760000005</v>
      </c>
      <c r="G41" s="8">
        <f>FC_OTH_CP_E!G41+FC_OTH_HH_E!G41+FC_OTH_AFF_E!G41</f>
        <v>12.453051239999997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6159.01410072</v>
      </c>
      <c r="D43" s="8">
        <f>FC_OTH_CP_E!D43+FC_OTH_HH_E!D43+FC_OTH_AFF_E!D43</f>
        <v>6222.4437600000019</v>
      </c>
      <c r="E43" s="8">
        <f>FC_OTH_CP_E!E43+FC_OTH_HH_E!E43+FC_OTH_AFF_E!E43</f>
        <v>6190.7289303599991</v>
      </c>
      <c r="F43" s="8">
        <f>FC_OTH_CP_E!F43+FC_OTH_HH_E!F43+FC_OTH_AFF_E!F43</f>
        <v>6549.1063185600005</v>
      </c>
      <c r="G43" s="8">
        <f>FC_OTH_CP_E!G43+FC_OTH_HH_E!G43+FC_OTH_AFF_E!G43</f>
        <v>6152.6710814399985</v>
      </c>
      <c r="H43" s="8">
        <f>FC_OTH_CP_E!H43+FC_OTH_HH_E!H43+FC_OTH_AFF_E!H43</f>
        <v>6578.5008697199992</v>
      </c>
      <c r="I43" s="8">
        <f>FC_OTH_CP_E!I43+FC_OTH_HH_E!I43+FC_OTH_AFF_E!I43</f>
        <v>6277.5377028000003</v>
      </c>
      <c r="J43" s="8">
        <f>FC_OTH_CP_E!J43+FC_OTH_HH_E!J43+FC_OTH_AFF_E!J43</f>
        <v>5475.5218954800011</v>
      </c>
      <c r="K43" s="8">
        <f>FC_OTH_CP_E!K43+FC_OTH_HH_E!K43+FC_OTH_AFF_E!K43</f>
        <v>5735.5139275200008</v>
      </c>
      <c r="L43" s="8">
        <f>FC_OTH_CP_E!L43+FC_OTH_HH_E!L43+FC_OTH_AFF_E!L43</f>
        <v>5264.501130720002</v>
      </c>
      <c r="M43" s="8">
        <f>FC_OTH_CP_E!M43+FC_OTH_HH_E!M43+FC_OTH_AFF_E!M43</f>
        <v>5206.5899355600004</v>
      </c>
      <c r="N43" s="8">
        <f>FC_OTH_CP_E!N43+FC_OTH_HH_E!N43+FC_OTH_AFF_E!N43</f>
        <v>4648.1446814400006</v>
      </c>
      <c r="O43" s="8">
        <f>FC_OTH_CP_E!O43+FC_OTH_HH_E!O43+FC_OTH_AFF_E!O43</f>
        <v>4266.9315702000013</v>
      </c>
      <c r="P43" s="8">
        <f>FC_OTH_CP_E!P43+FC_OTH_HH_E!P43+FC_OTH_AFF_E!P43</f>
        <v>4505.9981475599989</v>
      </c>
      <c r="Q43" s="8">
        <f>FC_OTH_CP_E!Q43+FC_OTH_HH_E!Q43+FC_OTH_AFF_E!Q43</f>
        <v>4098.7135144800004</v>
      </c>
      <c r="R43" s="8">
        <f>FC_OTH_CP_E!R43+FC_OTH_HH_E!R43+FC_OTH_AFF_E!R43</f>
        <v>4242.0562002000033</v>
      </c>
      <c r="S43" s="8">
        <f>FC_OTH_CP_E!S43+FC_OTH_HH_E!S43+FC_OTH_AFF_E!S43</f>
        <v>4138.8347520000034</v>
      </c>
      <c r="T43" s="8">
        <f>FC_OTH_CP_E!T43+FC_OTH_HH_E!T43+FC_OTH_AFF_E!T43</f>
        <v>4351.8394108799994</v>
      </c>
      <c r="U43" s="8">
        <f>FC_OTH_CP_E!U43+FC_OTH_HH_E!U43+FC_OTH_AFF_E!U43</f>
        <v>3956.0475988799981</v>
      </c>
      <c r="V43" s="8">
        <f>FC_OTH_CP_E!V43+FC_OTH_HH_E!V43+FC_OTH_AFF_E!V43</f>
        <v>3945.8141517600016</v>
      </c>
      <c r="W43" s="8">
        <f>FC_OTH_CP_E!W43+FC_OTH_HH_E!W43+FC_OTH_AFF_E!W43</f>
        <v>3993.5772630000029</v>
      </c>
      <c r="X43" s="8">
        <f>FC_OTH_CP_E!X43+FC_OTH_HH_E!X43+FC_OTH_AFF_E!X43</f>
        <v>4292.5530679199992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1316.6032571999997</v>
      </c>
      <c r="D44" s="8">
        <f>FC_OTH_CP_E!D44+FC_OTH_HH_E!D44+FC_OTH_AFF_E!D44</f>
        <v>1637.6255157600003</v>
      </c>
      <c r="E44" s="8">
        <f>FC_OTH_CP_E!E44+FC_OTH_HH_E!E44+FC_OTH_AFF_E!E44</f>
        <v>1457.5533012000001</v>
      </c>
      <c r="F44" s="8">
        <f>FC_OTH_CP_E!F44+FC_OTH_HH_E!F44+FC_OTH_AFF_E!F44</f>
        <v>1526.5024905600003</v>
      </c>
      <c r="G44" s="8">
        <f>FC_OTH_CP_E!G44+FC_OTH_HH_E!G44+FC_OTH_AFF_E!G44</f>
        <v>1139.4208180800003</v>
      </c>
      <c r="H44" s="8">
        <f>FC_OTH_CP_E!H44+FC_OTH_HH_E!H44+FC_OTH_AFF_E!H44</f>
        <v>737.9886283200002</v>
      </c>
      <c r="I44" s="8">
        <f>FC_OTH_CP_E!I44+FC_OTH_HH_E!I44+FC_OTH_AFF_E!I44</f>
        <v>827.84194776000015</v>
      </c>
      <c r="J44" s="8">
        <f>FC_OTH_CP_E!J44+FC_OTH_HH_E!J44+FC_OTH_AFF_E!J44</f>
        <v>448.6162514400001</v>
      </c>
      <c r="K44" s="8">
        <f>FC_OTH_CP_E!K44+FC_OTH_HH_E!K44+FC_OTH_AFF_E!K44</f>
        <v>421.58733552000012</v>
      </c>
      <c r="L44" s="8">
        <f>FC_OTH_CP_E!L44+FC_OTH_HH_E!L44+FC_OTH_AFF_E!L44</f>
        <v>303.59806343999998</v>
      </c>
      <c r="M44" s="8">
        <f>FC_OTH_CP_E!M44+FC_OTH_HH_E!M44+FC_OTH_AFF_E!M44</f>
        <v>137.16304775999998</v>
      </c>
      <c r="N44" s="8">
        <f>FC_OTH_CP_E!N44+FC_OTH_HH_E!N44+FC_OTH_AFF_E!N44</f>
        <v>115.98055632000001</v>
      </c>
      <c r="O44" s="8">
        <f>FC_OTH_CP_E!O44+FC_OTH_HH_E!O44+FC_OTH_AFF_E!O44</f>
        <v>73.848516479999986</v>
      </c>
      <c r="P44" s="8">
        <f>FC_OTH_CP_E!P44+FC_OTH_HH_E!P44+FC_OTH_AFF_E!P44</f>
        <v>79.568438400000019</v>
      </c>
      <c r="Q44" s="8">
        <f>FC_OTH_CP_E!Q44+FC_OTH_HH_E!Q44+FC_OTH_AFF_E!Q44</f>
        <v>78.959052720000017</v>
      </c>
      <c r="R44" s="8">
        <f>FC_OTH_CP_E!R44+FC_OTH_HH_E!R44+FC_OTH_AFF_E!R44</f>
        <v>69.013555199999985</v>
      </c>
      <c r="S44" s="8">
        <f>FC_OTH_CP_E!S44+FC_OTH_HH_E!S44+FC_OTH_AFF_E!S44</f>
        <v>121.55001263999996</v>
      </c>
      <c r="T44" s="8">
        <f>FC_OTH_CP_E!T44+FC_OTH_HH_E!T44+FC_OTH_AFF_E!T44</f>
        <v>54.114953039999982</v>
      </c>
      <c r="U44" s="8">
        <f>FC_OTH_CP_E!U44+FC_OTH_HH_E!U44+FC_OTH_AFF_E!U44</f>
        <v>25.941105360000005</v>
      </c>
      <c r="V44" s="8">
        <f>FC_OTH_CP_E!V44+FC_OTH_HH_E!V44+FC_OTH_AFF_E!V44</f>
        <v>1.6152760799999997</v>
      </c>
      <c r="W44" s="8">
        <f>FC_OTH_CP_E!W44+FC_OTH_HH_E!W44+FC_OTH_AFF_E!W44</f>
        <v>0.72725040000000041</v>
      </c>
      <c r="X44" s="8">
        <f>FC_OTH_CP_E!X44+FC_OTH_HH_E!X44+FC_OTH_AFF_E!X44</f>
        <v>4.4050197600000036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0.80826444000000031</v>
      </c>
      <c r="I45" s="8">
        <f>FC_OTH_CP_E!I45+FC_OTH_HH_E!I45+FC_OTH_AFF_E!I45</f>
        <v>0.78240419999999966</v>
      </c>
      <c r="J45" s="8">
        <f>FC_OTH_CP_E!J45+FC_OTH_HH_E!J45+FC_OTH_AFF_E!J45</f>
        <v>0.89877527999999995</v>
      </c>
      <c r="K45" s="8">
        <f>FC_OTH_CP_E!K45+FC_OTH_HH_E!K45+FC_OTH_AFF_E!K45</f>
        <v>0.87291503999999964</v>
      </c>
      <c r="L45" s="8">
        <f>FC_OTH_CP_E!L45+FC_OTH_HH_E!L45+FC_OTH_AFF_E!L45</f>
        <v>1.9395179999999999</v>
      </c>
      <c r="M45" s="8">
        <f>FC_OTH_CP_E!M45+FC_OTH_HH_E!M45+FC_OTH_AFF_E!M45</f>
        <v>1.9331848800000002</v>
      </c>
      <c r="N45" s="8">
        <f>FC_OTH_CP_E!N45+FC_OTH_HH_E!N45+FC_OTH_AFF_E!N45</f>
        <v>1.8102168000000005</v>
      </c>
      <c r="O45" s="8">
        <f>FC_OTH_CP_E!O45+FC_OTH_HH_E!O45+FC_OTH_AFF_E!O45</f>
        <v>3.0934652400000013</v>
      </c>
      <c r="P45" s="8">
        <f>FC_OTH_CP_E!P45+FC_OTH_HH_E!P45+FC_OTH_AFF_E!P45</f>
        <v>0.90827496000000052</v>
      </c>
      <c r="Q45" s="8">
        <f>FC_OTH_CP_E!Q45+FC_OTH_HH_E!Q45+FC_OTH_AFF_E!Q45</f>
        <v>4.1795953199999998</v>
      </c>
      <c r="R45" s="8">
        <f>FC_OTH_CP_E!R45+FC_OTH_HH_E!R45+FC_OTH_AFF_E!R45</f>
        <v>3.6462938399999998</v>
      </c>
      <c r="S45" s="8">
        <f>FC_OTH_CP_E!S45+FC_OTH_HH_E!S45+FC_OTH_AFF_E!S45</f>
        <v>0.80483399999999949</v>
      </c>
      <c r="T45" s="8">
        <f>FC_OTH_CP_E!T45+FC_OTH_HH_E!T45+FC_OTH_AFF_E!T45</f>
        <v>0.77580719999999936</v>
      </c>
      <c r="U45" s="8">
        <f>FC_OTH_CP_E!U45+FC_OTH_HH_E!U45+FC_OTH_AFF_E!U45</f>
        <v>0.77580720000000014</v>
      </c>
      <c r="V45" s="8">
        <f>FC_OTH_CP_E!V45+FC_OTH_HH_E!V45+FC_OTH_AFF_E!V45</f>
        <v>0.76947407999999973</v>
      </c>
      <c r="W45" s="8">
        <f>FC_OTH_CP_E!W45+FC_OTH_HH_E!W45+FC_OTH_AFF_E!W45</f>
        <v>0.76947408000000039</v>
      </c>
      <c r="X45" s="8">
        <f>FC_OTH_CP_E!X45+FC_OTH_HH_E!X45+FC_OTH_AFF_E!X45</f>
        <v>0.76947408000000039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4096.6071300000012</v>
      </c>
      <c r="D51" s="27">
        <f>FC_OTH_CP_E!D51+FC_OTH_HH_E!D51+FC_OTH_AFF_E!D51</f>
        <v>4968.4684500000003</v>
      </c>
      <c r="E51" s="27">
        <f>FC_OTH_CP_E!E51+FC_OTH_HH_E!E51+FC_OTH_AFF_E!E51</f>
        <v>4593.7821599999979</v>
      </c>
      <c r="F51" s="27">
        <f>FC_OTH_CP_E!F51+FC_OTH_HH_E!F51+FC_OTH_AFF_E!F51</f>
        <v>4984.4232900000015</v>
      </c>
      <c r="G51" s="27">
        <f>FC_OTH_CP_E!G51+FC_OTH_HH_E!G51+FC_OTH_AFF_E!G51</f>
        <v>5303.6715600000034</v>
      </c>
      <c r="H51" s="27">
        <f>FC_OTH_CP_E!H51+FC_OTH_HH_E!H51+FC_OTH_AFF_E!H51</f>
        <v>5029.1535927600007</v>
      </c>
      <c r="I51" s="27">
        <f>FC_OTH_CP_E!I51+FC_OTH_HH_E!I51+FC_OTH_AFF_E!I51</f>
        <v>4991.2586262000013</v>
      </c>
      <c r="J51" s="27">
        <f>FC_OTH_CP_E!J51+FC_OTH_HH_E!J51+FC_OTH_AFF_E!J51</f>
        <v>4355.6117418000013</v>
      </c>
      <c r="K51" s="27">
        <f>FC_OTH_CP_E!K51+FC_OTH_HH_E!K51+FC_OTH_AFF_E!K51</f>
        <v>4535.3642202000001</v>
      </c>
      <c r="L51" s="27">
        <f>FC_OTH_CP_E!L51+FC_OTH_HH_E!L51+FC_OTH_AFF_E!L51</f>
        <v>4343.4935359199972</v>
      </c>
      <c r="M51" s="27">
        <f>FC_OTH_CP_E!M51+FC_OTH_HH_E!M51+FC_OTH_AFF_E!M51</f>
        <v>4683.2262047999984</v>
      </c>
      <c r="N51" s="27">
        <f>FC_OTH_CP_E!N51+FC_OTH_HH_E!N51+FC_OTH_AFF_E!N51</f>
        <v>4139.7972857999994</v>
      </c>
      <c r="O51" s="27">
        <f>FC_OTH_CP_E!O51+FC_OTH_HH_E!O51+FC_OTH_AFF_E!O51</f>
        <v>4290.0474473999957</v>
      </c>
      <c r="P51" s="27">
        <f>FC_OTH_CP_E!P51+FC_OTH_HH_E!P51+FC_OTH_AFF_E!P51</f>
        <v>4334.8817595600003</v>
      </c>
      <c r="Q51" s="27">
        <f>FC_OTH_CP_E!Q51+FC_OTH_HH_E!Q51+FC_OTH_AFF_E!Q51</f>
        <v>3765.7199052000005</v>
      </c>
      <c r="R51" s="27">
        <f>FC_OTH_CP_E!R51+FC_OTH_HH_E!R51+FC_OTH_AFF_E!R51</f>
        <v>4074.4830178799971</v>
      </c>
      <c r="S51" s="27">
        <f>FC_OTH_CP_E!S51+FC_OTH_HH_E!S51+FC_OTH_AFF_E!S51</f>
        <v>4366.5444424799989</v>
      </c>
      <c r="T51" s="27">
        <f>FC_OTH_CP_E!T51+FC_OTH_HH_E!T51+FC_OTH_AFF_E!T51</f>
        <v>4349.1502335599998</v>
      </c>
      <c r="U51" s="27">
        <f>FC_OTH_CP_E!U51+FC_OTH_HH_E!U51+FC_OTH_AFF_E!U51</f>
        <v>4005.2426475599977</v>
      </c>
      <c r="V51" s="27">
        <f>FC_OTH_CP_E!V51+FC_OTH_HH_E!V51+FC_OTH_AFF_E!V51</f>
        <v>4264.4259939600006</v>
      </c>
      <c r="W51" s="27">
        <f>FC_OTH_CP_E!W51+FC_OTH_HH_E!W51+FC_OTH_AFF_E!W51</f>
        <v>4248.7793449199989</v>
      </c>
      <c r="X51" s="27">
        <f>FC_OTH_CP_E!X51+FC_OTH_HH_E!X51+FC_OTH_AFF_E!X51</f>
        <v>4678.990093800001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80.222828400000026</v>
      </c>
      <c r="D52" s="27">
        <f t="shared" ref="D52:W52" si="29">SUM(D53:D54)</f>
        <v>89.803771199999986</v>
      </c>
      <c r="E52" s="27">
        <f t="shared" si="29"/>
        <v>88.374171599999983</v>
      </c>
      <c r="F52" s="27">
        <f t="shared" si="29"/>
        <v>92.950228800000033</v>
      </c>
      <c r="G52" s="27">
        <f t="shared" si="29"/>
        <v>74.932228800000019</v>
      </c>
      <c r="H52" s="27">
        <f t="shared" si="29"/>
        <v>153.60293519999999</v>
      </c>
      <c r="I52" s="27">
        <f t="shared" si="29"/>
        <v>103.09487760000009</v>
      </c>
      <c r="J52" s="27">
        <f t="shared" si="29"/>
        <v>46.893132000000023</v>
      </c>
      <c r="K52" s="27">
        <f t="shared" si="29"/>
        <v>7.6700052000000012</v>
      </c>
      <c r="L52" s="27">
        <f t="shared" si="29"/>
        <v>7.7163372000000026</v>
      </c>
      <c r="M52" s="27">
        <f t="shared" si="29"/>
        <v>8.5364136000000066</v>
      </c>
      <c r="N52" s="27">
        <f t="shared" si="29"/>
        <v>7.0970328000000018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80.222828400000026</v>
      </c>
      <c r="D53" s="8">
        <f>FC_OTH_CP_E!D53+FC_OTH_HH_E!D53+FC_OTH_AFF_E!D53</f>
        <v>89.803771199999986</v>
      </c>
      <c r="E53" s="8">
        <f>FC_OTH_CP_E!E53+FC_OTH_HH_E!E53+FC_OTH_AFF_E!E53</f>
        <v>88.374171599999983</v>
      </c>
      <c r="F53" s="8">
        <f>FC_OTH_CP_E!F53+FC_OTH_HH_E!F53+FC_OTH_AFF_E!F53</f>
        <v>92.950228800000033</v>
      </c>
      <c r="G53" s="8">
        <f>FC_OTH_CP_E!G53+FC_OTH_HH_E!G53+FC_OTH_AFF_E!G53</f>
        <v>74.932228800000019</v>
      </c>
      <c r="H53" s="8">
        <f>FC_OTH_CP_E!H53+FC_OTH_HH_E!H53+FC_OTH_AFF_E!H53</f>
        <v>153.60293519999999</v>
      </c>
      <c r="I53" s="8">
        <f>FC_OTH_CP_E!I53+FC_OTH_HH_E!I53+FC_OTH_AFF_E!I53</f>
        <v>103.09487760000009</v>
      </c>
      <c r="J53" s="8">
        <f>FC_OTH_CP_E!J53+FC_OTH_HH_E!J53+FC_OTH_AFF_E!J53</f>
        <v>46.893132000000023</v>
      </c>
      <c r="K53" s="8">
        <f>FC_OTH_CP_E!K53+FC_OTH_HH_E!K53+FC_OTH_AFF_E!K53</f>
        <v>7.6700052000000012</v>
      </c>
      <c r="L53" s="8">
        <f>FC_OTH_CP_E!L53+FC_OTH_HH_E!L53+FC_OTH_AFF_E!L53</f>
        <v>7.7163372000000026</v>
      </c>
      <c r="M53" s="8">
        <f>FC_OTH_CP_E!M53+FC_OTH_HH_E!M53+FC_OTH_AFF_E!M53</f>
        <v>8.5364136000000066</v>
      </c>
      <c r="N53" s="8">
        <f>FC_OTH_CP_E!N53+FC_OTH_HH_E!N53+FC_OTH_AFF_E!N53</f>
        <v>7.0970328000000018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7592.4265190400029</v>
      </c>
      <c r="D61" s="49">
        <f t="shared" si="31"/>
        <v>8093.7229608000016</v>
      </c>
      <c r="E61" s="49">
        <f t="shared" si="31"/>
        <v>7612.1636745600008</v>
      </c>
      <c r="F61" s="49">
        <f t="shared" si="31"/>
        <v>7630.9761499200004</v>
      </c>
      <c r="G61" s="49">
        <f t="shared" si="31"/>
        <v>7473.5704008000012</v>
      </c>
      <c r="H61" s="49">
        <f t="shared" si="31"/>
        <v>7522.7270587199982</v>
      </c>
      <c r="I61" s="49">
        <f t="shared" si="31"/>
        <v>7946.0330918399968</v>
      </c>
      <c r="J61" s="49">
        <f t="shared" si="31"/>
        <v>8083.1442844800013</v>
      </c>
      <c r="K61" s="49">
        <f t="shared" si="31"/>
        <v>8220.2671677600028</v>
      </c>
      <c r="L61" s="49">
        <f t="shared" si="31"/>
        <v>8477.8033406399991</v>
      </c>
      <c r="M61" s="49">
        <f t="shared" si="31"/>
        <v>9578.2101559199964</v>
      </c>
      <c r="N61" s="49">
        <f t="shared" si="31"/>
        <v>9066.1731422399935</v>
      </c>
      <c r="O61" s="49">
        <f t="shared" si="31"/>
        <v>9488.1357431999913</v>
      </c>
      <c r="P61" s="49">
        <f t="shared" si="31"/>
        <v>9816.9556622400032</v>
      </c>
      <c r="Q61" s="49">
        <f t="shared" si="31"/>
        <v>8650.1602821599954</v>
      </c>
      <c r="R61" s="49">
        <f t="shared" si="31"/>
        <v>9230.5079992800038</v>
      </c>
      <c r="S61" s="49">
        <f t="shared" si="31"/>
        <v>9408.8275516800113</v>
      </c>
      <c r="T61" s="49">
        <f t="shared" si="31"/>
        <v>9620.0144992800033</v>
      </c>
      <c r="U61" s="49">
        <f t="shared" si="31"/>
        <v>8895.1123267199982</v>
      </c>
      <c r="V61" s="49">
        <f t="shared" si="31"/>
        <v>9032.658346799999</v>
      </c>
      <c r="W61" s="49">
        <f t="shared" si="31"/>
        <v>9044.1641851199984</v>
      </c>
      <c r="X61" s="49">
        <f t="shared" si="31"/>
        <v>10984.007617920002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7553.3919552000025</v>
      </c>
      <c r="D62" s="52">
        <f>FC_OTH_CP_E!D62+FC_OTH_HH_E!D62+FC_OTH_AFF_E!D62</f>
        <v>8050.7839104000013</v>
      </c>
      <c r="E62" s="52">
        <f>FC_OTH_CP_E!E62+FC_OTH_HH_E!E62+FC_OTH_AFF_E!E62</f>
        <v>7568.9599104000008</v>
      </c>
      <c r="F62" s="52">
        <f>FC_OTH_CP_E!F62+FC_OTH_HH_E!F62+FC_OTH_AFF_E!F62</f>
        <v>7580.7196416000006</v>
      </c>
      <c r="G62" s="52">
        <f>FC_OTH_CP_E!G62+FC_OTH_HH_E!G62+FC_OTH_AFF_E!G62</f>
        <v>7415.4080448000004</v>
      </c>
      <c r="H62" s="52">
        <f>FC_OTH_CP_E!H62+FC_OTH_HH_E!H62+FC_OTH_AFF_E!H62</f>
        <v>7465.4508095999981</v>
      </c>
      <c r="I62" s="52">
        <f>FC_OTH_CP_E!I62+FC_OTH_HH_E!I62+FC_OTH_AFF_E!I62</f>
        <v>7860.1715135999975</v>
      </c>
      <c r="J62" s="52">
        <f>FC_OTH_CP_E!J62+FC_OTH_HH_E!J62+FC_OTH_AFF_E!J62</f>
        <v>7998.4033920000011</v>
      </c>
      <c r="K62" s="52">
        <f>FC_OTH_CP_E!K62+FC_OTH_HH_E!K62+FC_OTH_AFF_E!K62</f>
        <v>8130.0340800000031</v>
      </c>
      <c r="L62" s="52">
        <f>FC_OTH_CP_E!L62+FC_OTH_HH_E!L62+FC_OTH_AFF_E!L62</f>
        <v>8384.0787072000003</v>
      </c>
      <c r="M62" s="52">
        <f>FC_OTH_CP_E!M62+FC_OTH_HH_E!M62+FC_OTH_AFF_E!M62</f>
        <v>9483.2095679999948</v>
      </c>
      <c r="N62" s="52">
        <f>FC_OTH_CP_E!N62+FC_OTH_HH_E!N62+FC_OTH_AFF_E!N62</f>
        <v>8973.3849407999951</v>
      </c>
      <c r="O62" s="52">
        <f>FC_OTH_CP_E!O62+FC_OTH_HH_E!O62+FC_OTH_AFF_E!O62</f>
        <v>9391.6065599999929</v>
      </c>
      <c r="P62" s="52">
        <f>FC_OTH_CP_E!P62+FC_OTH_HH_E!P62+FC_OTH_AFF_E!P62</f>
        <v>9726.8125248000033</v>
      </c>
      <c r="Q62" s="52">
        <f>FC_OTH_CP_E!Q62+FC_OTH_HH_E!Q62+FC_OTH_AFF_E!Q62</f>
        <v>8559.2154815999966</v>
      </c>
      <c r="R62" s="52">
        <f>FC_OTH_CP_E!R62+FC_OTH_HH_E!R62+FC_OTH_AFF_E!R62</f>
        <v>9125.2526400000024</v>
      </c>
      <c r="S62" s="52">
        <f>FC_OTH_CP_E!S62+FC_OTH_HH_E!S62+FC_OTH_AFF_E!S62</f>
        <v>9303.9049152000098</v>
      </c>
      <c r="T62" s="52">
        <f>FC_OTH_CP_E!T62+FC_OTH_HH_E!T62+FC_OTH_AFF_E!T62</f>
        <v>9516.9227328000015</v>
      </c>
      <c r="U62" s="52">
        <f>FC_OTH_CP_E!U62+FC_OTH_HH_E!U62+FC_OTH_AFF_E!U62</f>
        <v>8787.7319040000002</v>
      </c>
      <c r="V62" s="52">
        <f>FC_OTH_CP_E!V62+FC_OTH_HH_E!V62+FC_OTH_AFF_E!V62</f>
        <v>8939.3302655999996</v>
      </c>
      <c r="W62" s="52">
        <f>FC_OTH_CP_E!W62+FC_OTH_HH_E!W62+FC_OTH_AFF_E!W62</f>
        <v>8968.7122559999989</v>
      </c>
      <c r="X62" s="52">
        <f>FC_OTH_CP_E!X62+FC_OTH_HH_E!X62+FC_OTH_AFF_E!X62</f>
        <v>10906.758777600004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34.719955200000001</v>
      </c>
      <c r="D63" s="52">
        <f>FC_OTH_CP_E!D63+FC_OTH_HH_E!D63+FC_OTH_AFF_E!D63</f>
        <v>38.19191039999999</v>
      </c>
      <c r="E63" s="52">
        <f>FC_OTH_CP_E!E63+FC_OTH_HH_E!E63+FC_OTH_AFF_E!E63</f>
        <v>38.192313599999991</v>
      </c>
      <c r="F63" s="52">
        <f>FC_OTH_CP_E!F63+FC_OTH_HH_E!F63+FC_OTH_AFF_E!F63</f>
        <v>45.136223999999999</v>
      </c>
      <c r="G63" s="52">
        <f>FC_OTH_CP_E!G63+FC_OTH_HH_E!G63+FC_OTH_AFF_E!G63</f>
        <v>48.608179199999995</v>
      </c>
      <c r="H63" s="52">
        <f>FC_OTH_CP_E!H63+FC_OTH_HH_E!H63+FC_OTH_AFF_E!H63</f>
        <v>40.038969599999994</v>
      </c>
      <c r="I63" s="52">
        <f>FC_OTH_CP_E!I63+FC_OTH_HH_E!I63+FC_OTH_AFF_E!I63</f>
        <v>45.313228800000019</v>
      </c>
      <c r="J63" s="52">
        <f>FC_OTH_CP_E!J63+FC_OTH_HH_E!J63+FC_OTH_AFF_E!J63</f>
        <v>40.6502208</v>
      </c>
      <c r="K63" s="52">
        <f>FC_OTH_CP_E!K63+FC_OTH_HH_E!K63+FC_OTH_AFF_E!K63</f>
        <v>46.143014400000013</v>
      </c>
      <c r="L63" s="52">
        <f>FC_OTH_CP_E!L63+FC_OTH_HH_E!L63+FC_OTH_AFF_E!L63</f>
        <v>38.945491200000006</v>
      </c>
      <c r="M63" s="52">
        <f>FC_OTH_CP_E!M63+FC_OTH_HH_E!M63+FC_OTH_AFF_E!M63</f>
        <v>41.559839999999994</v>
      </c>
      <c r="N63" s="52">
        <f>FC_OTH_CP_E!N63+FC_OTH_HH_E!N63+FC_OTH_AFF_E!N63</f>
        <v>38.636236799999978</v>
      </c>
      <c r="O63" s="52">
        <f>FC_OTH_CP_E!O63+FC_OTH_HH_E!O63+FC_OTH_AFF_E!O63</f>
        <v>44.476185599999994</v>
      </c>
      <c r="P63" s="52">
        <f>FC_OTH_CP_E!P63+FC_OTH_HH_E!P63+FC_OTH_AFF_E!P63</f>
        <v>41.091321600000022</v>
      </c>
      <c r="Q63" s="52">
        <f>FC_OTH_CP_E!Q63+FC_OTH_HH_E!Q63+FC_OTH_AFF_E!Q63</f>
        <v>39.30192000000001</v>
      </c>
      <c r="R63" s="52">
        <f>FC_OTH_CP_E!R63+FC_OTH_HH_E!R63+FC_OTH_AFF_E!R63</f>
        <v>49.926240000000021</v>
      </c>
      <c r="S63" s="52">
        <f>FC_OTH_CP_E!S63+FC_OTH_HH_E!S63+FC_OTH_AFF_E!S63</f>
        <v>50.030668800000015</v>
      </c>
      <c r="T63" s="52">
        <f>FC_OTH_CP_E!T63+FC_OTH_HH_E!T63+FC_OTH_AFF_E!T63</f>
        <v>44.116934399999991</v>
      </c>
      <c r="U63" s="52">
        <f>FC_OTH_CP_E!U63+FC_OTH_HH_E!U63+FC_OTH_AFF_E!U63</f>
        <v>49.7210112</v>
      </c>
      <c r="V63" s="52">
        <f>FC_OTH_CP_E!V63+FC_OTH_HH_E!V63+FC_OTH_AFF_E!V63</f>
        <v>52.678079999999973</v>
      </c>
      <c r="W63" s="52">
        <f>FC_OTH_CP_E!W63+FC_OTH_HH_E!W63+FC_OTH_AFF_E!W63</f>
        <v>53.292959999999987</v>
      </c>
      <c r="X63" s="52">
        <f>FC_OTH_CP_E!X63+FC_OTH_HH_E!X63+FC_OTH_AFF_E!X63</f>
        <v>54.072748799999999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0</v>
      </c>
      <c r="I64" s="52">
        <f>FC_OTH_CP_E!I64+FC_OTH_HH_E!I64+FC_OTH_AFF_E!I64</f>
        <v>0</v>
      </c>
      <c r="J64" s="52">
        <f>FC_OTH_CP_E!J64+FC_OTH_HH_E!J64+FC_OTH_AFF_E!J64</f>
        <v>0</v>
      </c>
      <c r="K64" s="52">
        <f>FC_OTH_CP_E!K64+FC_OTH_HH_E!K64+FC_OTH_AFF_E!K64</f>
        <v>0.35164584000000004</v>
      </c>
      <c r="L64" s="52">
        <f>FC_OTH_CP_E!L64+FC_OTH_HH_E!L64+FC_OTH_AFF_E!L64</f>
        <v>1.0048147199999993</v>
      </c>
      <c r="M64" s="52">
        <f>FC_OTH_CP_E!M64+FC_OTH_HH_E!M64+FC_OTH_AFF_E!M64</f>
        <v>1.2522837600000003</v>
      </c>
      <c r="N64" s="52">
        <f>FC_OTH_CP_E!N64+FC_OTH_HH_E!N64+FC_OTH_AFF_E!N64</f>
        <v>3.2019624000000002</v>
      </c>
      <c r="O64" s="52">
        <f>FC_OTH_CP_E!O64+FC_OTH_HH_E!O64+FC_OTH_AFF_E!O64</f>
        <v>5.7104611199999971</v>
      </c>
      <c r="P64" s="52">
        <f>FC_OTH_CP_E!P64+FC_OTH_HH_E!P64+FC_OTH_AFF_E!P64</f>
        <v>3.1323801600000012</v>
      </c>
      <c r="Q64" s="52">
        <f>FC_OTH_CP_E!Q64+FC_OTH_HH_E!Q64+FC_OTH_AFF_E!Q64</f>
        <v>4.6453024799999989</v>
      </c>
      <c r="R64" s="52">
        <f>FC_OTH_CP_E!R64+FC_OTH_HH_E!R64+FC_OTH_AFF_E!R64</f>
        <v>6.7897720799999961</v>
      </c>
      <c r="S64" s="52">
        <f>FC_OTH_CP_E!S64+FC_OTH_HH_E!S64+FC_OTH_AFF_E!S64</f>
        <v>9.9081964799999955</v>
      </c>
      <c r="T64" s="52">
        <f>FC_OTH_CP_E!T64+FC_OTH_HH_E!T64+FC_OTH_AFF_E!T64</f>
        <v>14.848732079999998</v>
      </c>
      <c r="U64" s="52">
        <f>FC_OTH_CP_E!U64+FC_OTH_HH_E!U64+FC_OTH_AFF_E!U64</f>
        <v>16.029861119999985</v>
      </c>
      <c r="V64" s="52">
        <f>FC_OTH_CP_E!V64+FC_OTH_HH_E!V64+FC_OTH_AFF_E!V64</f>
        <v>0.12127751999999997</v>
      </c>
      <c r="W64" s="52">
        <f>FC_OTH_CP_E!W64+FC_OTH_HH_E!W64+FC_OTH_AFF_E!W64</f>
        <v>0.18398016000000006</v>
      </c>
      <c r="X64" s="52">
        <f>FC_OTH_CP_E!X64+FC_OTH_HH_E!X64+FC_OTH_AFF_E!X64</f>
        <v>0.11990160000000004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4.3146086399999986</v>
      </c>
      <c r="D68" s="52">
        <f>FC_OTH_CP_E!D68+FC_OTH_HH_E!D68+FC_OTH_AFF_E!D68</f>
        <v>4.7471399999999999</v>
      </c>
      <c r="E68" s="52">
        <f>FC_OTH_CP_E!E68+FC_OTH_HH_E!E68+FC_OTH_AFF_E!E68</f>
        <v>5.0114505600000001</v>
      </c>
      <c r="F68" s="52">
        <f>FC_OTH_CP_E!F68+FC_OTH_HH_E!F68+FC_OTH_AFF_E!F68</f>
        <v>5.1202843200000014</v>
      </c>
      <c r="G68" s="52">
        <f>FC_OTH_CP_E!G68+FC_OTH_HH_E!G68+FC_OTH_AFF_E!G68</f>
        <v>9.5541767999999987</v>
      </c>
      <c r="H68" s="52">
        <f>FC_OTH_CP_E!H68+FC_OTH_HH_E!H68+FC_OTH_AFF_E!H68</f>
        <v>9.5541767999999987</v>
      </c>
      <c r="I68" s="52">
        <f>FC_OTH_CP_E!I68+FC_OTH_HH_E!I68+FC_OTH_AFF_E!I68</f>
        <v>9.3286079999999991</v>
      </c>
      <c r="J68" s="52">
        <f>FC_OTH_CP_E!J68+FC_OTH_HH_E!J68+FC_OTH_AFF_E!J68</f>
        <v>9.2715148799999998</v>
      </c>
      <c r="K68" s="52">
        <f>FC_OTH_CP_E!K68+FC_OTH_HH_E!K68+FC_OTH_AFF_E!K68</f>
        <v>8.7818904</v>
      </c>
      <c r="L68" s="52">
        <f>FC_OTH_CP_E!L68+FC_OTH_HH_E!L68+FC_OTH_AFF_E!L68</f>
        <v>6.8825246400000006</v>
      </c>
      <c r="M68" s="52">
        <f>FC_OTH_CP_E!M68+FC_OTH_HH_E!M68+FC_OTH_AFF_E!M68</f>
        <v>4.5554702400000018</v>
      </c>
      <c r="N68" s="52">
        <f>FC_OTH_CP_E!N68+FC_OTH_HH_E!N68+FC_OTH_AFF_E!N68</f>
        <v>2.9619604800000001</v>
      </c>
      <c r="O68" s="52">
        <f>FC_OTH_CP_E!O68+FC_OTH_HH_E!O68+FC_OTH_AFF_E!O68</f>
        <v>1.6376040000000001</v>
      </c>
      <c r="P68" s="52">
        <f>FC_OTH_CP_E!P68+FC_OTH_HH_E!P68+FC_OTH_AFF_E!P68</f>
        <v>2.0851732799999998</v>
      </c>
      <c r="Q68" s="52">
        <f>FC_OTH_CP_E!Q68+FC_OTH_HH_E!Q68+FC_OTH_AFF_E!Q68</f>
        <v>2.0183947199999999</v>
      </c>
      <c r="R68" s="52">
        <f>FC_OTH_CP_E!R68+FC_OTH_HH_E!R68+FC_OTH_AFF_E!R68</f>
        <v>1.90624752</v>
      </c>
      <c r="S68" s="52">
        <f>FC_OTH_CP_E!S68+FC_OTH_HH_E!S68+FC_OTH_AFF_E!S68</f>
        <v>0.8959031999999999</v>
      </c>
      <c r="T68" s="52">
        <f>FC_OTH_CP_E!T68+FC_OTH_HH_E!T68+FC_OTH_AFF_E!T68</f>
        <v>0.8064403200000001</v>
      </c>
      <c r="U68" s="52">
        <f>FC_OTH_CP_E!U68+FC_OTH_HH_E!U68+FC_OTH_AFF_E!U68</f>
        <v>0.69429311999999999</v>
      </c>
      <c r="V68" s="52">
        <f>FC_OTH_CP_E!V68+FC_OTH_HH_E!V68+FC_OTH_AFF_E!V68</f>
        <v>0.35377344000000011</v>
      </c>
      <c r="W68" s="52">
        <f>FC_OTH_CP_E!W68+FC_OTH_HH_E!W68+FC_OTH_AFF_E!W68</f>
        <v>0.28164240000000001</v>
      </c>
      <c r="X68" s="52">
        <f>FC_OTH_CP_E!X68+FC_OTH_HH_E!X68+FC_OTH_AFF_E!X68</f>
        <v>0.39200543999999987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7.6831027200000008</v>
      </c>
      <c r="I69" s="52">
        <f>FC_OTH_CP_E!I69+FC_OTH_HH_E!I69+FC_OTH_AFF_E!I69</f>
        <v>31.21974144</v>
      </c>
      <c r="J69" s="52">
        <f>FC_OTH_CP_E!J69+FC_OTH_HH_E!J69+FC_OTH_AFF_E!J69</f>
        <v>34.819156799999995</v>
      </c>
      <c r="K69" s="52">
        <f>FC_OTH_CP_E!K69+FC_OTH_HH_E!K69+FC_OTH_AFF_E!K69</f>
        <v>34.95653712</v>
      </c>
      <c r="L69" s="52">
        <f>FC_OTH_CP_E!L69+FC_OTH_HH_E!L69+FC_OTH_AFF_E!L69</f>
        <v>46.89180288</v>
      </c>
      <c r="M69" s="52">
        <f>FC_OTH_CP_E!M69+FC_OTH_HH_E!M69+FC_OTH_AFF_E!M69</f>
        <v>47.632993920000018</v>
      </c>
      <c r="N69" s="52">
        <f>FC_OTH_CP_E!N69+FC_OTH_HH_E!N69+FC_OTH_AFF_E!N69</f>
        <v>47.988041760000002</v>
      </c>
      <c r="O69" s="52">
        <f>FC_OTH_CP_E!O69+FC_OTH_HH_E!O69+FC_OTH_AFF_E!O69</f>
        <v>44.704932479999997</v>
      </c>
      <c r="P69" s="52">
        <f>FC_OTH_CP_E!P69+FC_OTH_HH_E!P69+FC_OTH_AFF_E!P69</f>
        <v>43.834262400000014</v>
      </c>
      <c r="Q69" s="52">
        <f>FC_OTH_CP_E!Q69+FC_OTH_HH_E!Q69+FC_OTH_AFF_E!Q69</f>
        <v>44.979183359999993</v>
      </c>
      <c r="R69" s="52">
        <f>FC_OTH_CP_E!R69+FC_OTH_HH_E!R69+FC_OTH_AFF_E!R69</f>
        <v>46.633099679999994</v>
      </c>
      <c r="S69" s="52">
        <f>FC_OTH_CP_E!S69+FC_OTH_HH_E!S69+FC_OTH_AFF_E!S69</f>
        <v>44.087867999999993</v>
      </c>
      <c r="T69" s="52">
        <f>FC_OTH_CP_E!T69+FC_OTH_HH_E!T69+FC_OTH_AFF_E!T69</f>
        <v>43.319659680000001</v>
      </c>
      <c r="U69" s="52">
        <f>FC_OTH_CP_E!U69+FC_OTH_HH_E!U69+FC_OTH_AFF_E!U69</f>
        <v>40.935257279999988</v>
      </c>
      <c r="V69" s="52">
        <f>FC_OTH_CP_E!V69+FC_OTH_HH_E!V69+FC_OTH_AFF_E!V69</f>
        <v>40.174950239999987</v>
      </c>
      <c r="W69" s="52">
        <f>FC_OTH_CP_E!W69+FC_OTH_HH_E!W69+FC_OTH_AFF_E!W69</f>
        <v>21.693346560000002</v>
      </c>
      <c r="X69" s="52">
        <f>FC_OTH_CP_E!X69+FC_OTH_HH_E!X69+FC_OTH_AFF_E!X69</f>
        <v>22.664184480000003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2958.9846021202111</v>
      </c>
      <c r="D2" s="21">
        <f t="shared" ref="D2:X2" si="0">SUM(D3,D17,D22,D25,D26,D51,D52)</f>
        <v>3964.3284480581283</v>
      </c>
      <c r="E2" s="21">
        <f t="shared" si="0"/>
        <v>3828.1061311640683</v>
      </c>
      <c r="F2" s="21">
        <f t="shared" si="0"/>
        <v>4490.2416591065339</v>
      </c>
      <c r="G2" s="21">
        <f t="shared" si="0"/>
        <v>4332.3450981125206</v>
      </c>
      <c r="H2" s="21">
        <f t="shared" si="0"/>
        <v>3602.83302992667</v>
      </c>
      <c r="I2" s="21">
        <f t="shared" si="0"/>
        <v>3628.1954025034925</v>
      </c>
      <c r="J2" s="21">
        <f t="shared" si="0"/>
        <v>2650.5417977914781</v>
      </c>
      <c r="K2" s="21">
        <f t="shared" si="0"/>
        <v>2841.3335942386207</v>
      </c>
      <c r="L2" s="21">
        <f t="shared" si="0"/>
        <v>2272.3018284222048</v>
      </c>
      <c r="M2" s="21">
        <f t="shared" si="0"/>
        <v>1765.8278098876924</v>
      </c>
      <c r="N2" s="21">
        <f t="shared" si="0"/>
        <v>1581.3454966463896</v>
      </c>
      <c r="O2" s="21">
        <f t="shared" si="0"/>
        <v>1435.9855202092951</v>
      </c>
      <c r="P2" s="21">
        <f t="shared" si="0"/>
        <v>1436.7450878015648</v>
      </c>
      <c r="Q2" s="21">
        <f t="shared" si="0"/>
        <v>1311.4538559823141</v>
      </c>
      <c r="R2" s="21">
        <f t="shared" si="0"/>
        <v>1383.7824532074046</v>
      </c>
      <c r="S2" s="21">
        <f t="shared" si="0"/>
        <v>1291.8092374799994</v>
      </c>
      <c r="T2" s="21">
        <f t="shared" si="0"/>
        <v>1498.5978030000001</v>
      </c>
      <c r="U2" s="21">
        <f t="shared" si="0"/>
        <v>1377.5239666799998</v>
      </c>
      <c r="V2" s="21">
        <f t="shared" si="0"/>
        <v>1396.8035701199997</v>
      </c>
      <c r="W2" s="21">
        <f t="shared" si="0"/>
        <v>1343.9147738400002</v>
      </c>
      <c r="X2" s="21">
        <f t="shared" si="0"/>
        <v>1563.9546751200005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108.63683516021109</v>
      </c>
      <c r="D3" s="24">
        <f t="shared" si="1"/>
        <v>115.70874365812817</v>
      </c>
      <c r="E3" s="24">
        <f t="shared" si="1"/>
        <v>81.513682964068138</v>
      </c>
      <c r="F3" s="24">
        <f t="shared" si="1"/>
        <v>112.22350542653277</v>
      </c>
      <c r="G3" s="24">
        <f t="shared" si="1"/>
        <v>81.045471672520065</v>
      </c>
      <c r="H3" s="24">
        <f t="shared" si="1"/>
        <v>67.264527806668895</v>
      </c>
      <c r="I3" s="24">
        <f t="shared" si="1"/>
        <v>49.080088263491618</v>
      </c>
      <c r="J3" s="24">
        <f t="shared" si="1"/>
        <v>38.685383991478012</v>
      </c>
      <c r="K3" s="24">
        <f t="shared" si="1"/>
        <v>23.820653278620302</v>
      </c>
      <c r="L3" s="24">
        <f t="shared" si="1"/>
        <v>18.147125302205318</v>
      </c>
      <c r="M3" s="24">
        <f t="shared" si="1"/>
        <v>20.302414447691977</v>
      </c>
      <c r="N3" s="24">
        <f t="shared" si="1"/>
        <v>14.245010486388994</v>
      </c>
      <c r="O3" s="24">
        <f t="shared" si="1"/>
        <v>0.28763324929536299</v>
      </c>
      <c r="P3" s="24">
        <f t="shared" si="1"/>
        <v>0.72282824156378567</v>
      </c>
      <c r="Q3" s="24">
        <f t="shared" si="1"/>
        <v>9.0955702314335099E-2</v>
      </c>
      <c r="R3" s="24">
        <f t="shared" si="1"/>
        <v>6.2605007404109361E-2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20.864765022161404</v>
      </c>
      <c r="D4" s="19">
        <f t="shared" si="2"/>
        <v>18.259898636915437</v>
      </c>
      <c r="E4" s="19">
        <f t="shared" si="2"/>
        <v>33.318737229828855</v>
      </c>
      <c r="F4" s="19">
        <f t="shared" si="2"/>
        <v>38.441909525386016</v>
      </c>
      <c r="G4" s="19">
        <f t="shared" si="2"/>
        <v>31.773397898241672</v>
      </c>
      <c r="H4" s="19">
        <f t="shared" si="2"/>
        <v>24.997439506216384</v>
      </c>
      <c r="I4" s="19">
        <f t="shared" si="2"/>
        <v>16.843837937462197</v>
      </c>
      <c r="J4" s="19">
        <f t="shared" si="2"/>
        <v>8.8503947786222774</v>
      </c>
      <c r="K4" s="19">
        <f t="shared" si="2"/>
        <v>1.1216560412966186</v>
      </c>
      <c r="L4" s="19">
        <f t="shared" si="2"/>
        <v>1.123069459468433</v>
      </c>
      <c r="M4" s="19">
        <f t="shared" si="2"/>
        <v>1.2272471085255159</v>
      </c>
      <c r="N4" s="19">
        <f t="shared" si="2"/>
        <v>1.0840971008885445</v>
      </c>
      <c r="O4" s="19">
        <f t="shared" si="2"/>
        <v>0</v>
      </c>
      <c r="P4" s="19">
        <f t="shared" si="2"/>
        <v>0.6804373206421771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20.864765022161404</v>
      </c>
      <c r="D7" s="8">
        <f>FC_OTH_CP_SH_E!D7+FC_OTH_CP_SC_E!D7+FC_OTH_CP_HW_E!D7+FC_OTH_CP_CA_E!D7</f>
        <v>18.259898636915437</v>
      </c>
      <c r="E7" s="8">
        <f>FC_OTH_CP_SH_E!E7+FC_OTH_CP_SC_E!E7+FC_OTH_CP_HW_E!E7+FC_OTH_CP_CA_E!E7</f>
        <v>33.318737229828855</v>
      </c>
      <c r="F7" s="8">
        <f>FC_OTH_CP_SH_E!F7+FC_OTH_CP_SC_E!F7+FC_OTH_CP_HW_E!F7+FC_OTH_CP_CA_E!F7</f>
        <v>38.441909525386016</v>
      </c>
      <c r="G7" s="8">
        <f>FC_OTH_CP_SH_E!G7+FC_OTH_CP_SC_E!G7+FC_OTH_CP_HW_E!G7+FC_OTH_CP_CA_E!G7</f>
        <v>31.773397898241672</v>
      </c>
      <c r="H7" s="8">
        <f>FC_OTH_CP_SH_E!H7+FC_OTH_CP_SC_E!H7+FC_OTH_CP_HW_E!H7+FC_OTH_CP_CA_E!H7</f>
        <v>24.997439506216384</v>
      </c>
      <c r="I7" s="8">
        <f>FC_OTH_CP_SH_E!I7+FC_OTH_CP_SC_E!I7+FC_OTH_CP_HW_E!I7+FC_OTH_CP_CA_E!I7</f>
        <v>16.843837937462197</v>
      </c>
      <c r="J7" s="8">
        <f>FC_OTH_CP_SH_E!J7+FC_OTH_CP_SC_E!J7+FC_OTH_CP_HW_E!J7+FC_OTH_CP_CA_E!J7</f>
        <v>8.8503947786222774</v>
      </c>
      <c r="K7" s="8">
        <f>FC_OTH_CP_SH_E!K7+FC_OTH_CP_SC_E!K7+FC_OTH_CP_HW_E!K7+FC_OTH_CP_CA_E!K7</f>
        <v>1.1216560412966186</v>
      </c>
      <c r="L7" s="8">
        <f>FC_OTH_CP_SH_E!L7+FC_OTH_CP_SC_E!L7+FC_OTH_CP_HW_E!L7+FC_OTH_CP_CA_E!L7</f>
        <v>1.123069459468433</v>
      </c>
      <c r="M7" s="8">
        <f>FC_OTH_CP_SH_E!M7+FC_OTH_CP_SC_E!M7+FC_OTH_CP_HW_E!M7+FC_OTH_CP_CA_E!M7</f>
        <v>1.2272471085255159</v>
      </c>
      <c r="N7" s="8">
        <f>FC_OTH_CP_SH_E!N7+FC_OTH_CP_SC_E!N7+FC_OTH_CP_HW_E!N7+FC_OTH_CP_CA_E!N7</f>
        <v>1.0840971008885445</v>
      </c>
      <c r="O7" s="8">
        <f>FC_OTH_CP_SH_E!O7+FC_OTH_CP_SC_E!O7+FC_OTH_CP_HW_E!O7+FC_OTH_CP_CA_E!O7</f>
        <v>0</v>
      </c>
      <c r="P7" s="8">
        <f>FC_OTH_CP_SH_E!P7+FC_OTH_CP_SC_E!P7+FC_OTH_CP_HW_E!P7+FC_OTH_CP_CA_E!P7</f>
        <v>0.6804373206421771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2.9456521415372832</v>
      </c>
      <c r="D8" s="19">
        <f t="shared" si="3"/>
        <v>2.9456521415372832</v>
      </c>
      <c r="E8" s="19">
        <f t="shared" si="3"/>
        <v>1.9640080757946252</v>
      </c>
      <c r="F8" s="19">
        <f t="shared" si="3"/>
        <v>1.9640080757946252</v>
      </c>
      <c r="G8" s="19">
        <f t="shared" si="3"/>
        <v>1.9596884099387717</v>
      </c>
      <c r="H8" s="19">
        <f t="shared" si="3"/>
        <v>0.65412979839813123</v>
      </c>
      <c r="I8" s="19">
        <f t="shared" si="3"/>
        <v>0.58176915369833648</v>
      </c>
      <c r="J8" s="19">
        <f t="shared" si="3"/>
        <v>0.10444862553090838</v>
      </c>
      <c r="K8" s="19">
        <f t="shared" si="3"/>
        <v>0.12352428591361687</v>
      </c>
      <c r="L8" s="19">
        <f t="shared" si="3"/>
        <v>0.26137452806241307</v>
      </c>
      <c r="M8" s="19">
        <f t="shared" si="3"/>
        <v>0.28978289913469013</v>
      </c>
      <c r="N8" s="19">
        <f t="shared" si="3"/>
        <v>0.11531278052776195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2.9456521415372832</v>
      </c>
      <c r="D10" s="8">
        <f>FC_OTH_CP_SH_E!D10+FC_OTH_CP_SC_E!D10+FC_OTH_CP_HW_E!D10+FC_OTH_CP_CA_E!D10</f>
        <v>2.9456521415372832</v>
      </c>
      <c r="E10" s="8">
        <f>FC_OTH_CP_SH_E!E10+FC_OTH_CP_SC_E!E10+FC_OTH_CP_HW_E!E10+FC_OTH_CP_CA_E!E10</f>
        <v>1.9640080757946252</v>
      </c>
      <c r="F10" s="8">
        <f>FC_OTH_CP_SH_E!F10+FC_OTH_CP_SC_E!F10+FC_OTH_CP_HW_E!F10+FC_OTH_CP_CA_E!F10</f>
        <v>1.9640080757946252</v>
      </c>
      <c r="G10" s="8">
        <f>FC_OTH_CP_SH_E!G10+FC_OTH_CP_SC_E!G10+FC_OTH_CP_HW_E!G10+FC_OTH_CP_CA_E!G10</f>
        <v>1.9596884099387717</v>
      </c>
      <c r="H10" s="8">
        <f>FC_OTH_CP_SH_E!H10+FC_OTH_CP_SC_E!H10+FC_OTH_CP_HW_E!H10+FC_OTH_CP_CA_E!H10</f>
        <v>0.65412979839813123</v>
      </c>
      <c r="I10" s="8">
        <f>FC_OTH_CP_SH_E!I10+FC_OTH_CP_SC_E!I10+FC_OTH_CP_HW_E!I10+FC_OTH_CP_CA_E!I10</f>
        <v>0.58176915369833648</v>
      </c>
      <c r="J10" s="8">
        <f>FC_OTH_CP_SH_E!J10+FC_OTH_CP_SC_E!J10+FC_OTH_CP_HW_E!J10+FC_OTH_CP_CA_E!J10</f>
        <v>0.10444862553090838</v>
      </c>
      <c r="K10" s="8">
        <f>FC_OTH_CP_SH_E!K10+FC_OTH_CP_SC_E!K10+FC_OTH_CP_HW_E!K10+FC_OTH_CP_CA_E!K10</f>
        <v>0.12352428591361687</v>
      </c>
      <c r="L10" s="8">
        <f>FC_OTH_CP_SH_E!L10+FC_OTH_CP_SC_E!L10+FC_OTH_CP_HW_E!L10+FC_OTH_CP_CA_E!L10</f>
        <v>0.26137452806241307</v>
      </c>
      <c r="M10" s="8">
        <f>FC_OTH_CP_SH_E!M10+FC_OTH_CP_SC_E!M10+FC_OTH_CP_HW_E!M10+FC_OTH_CP_CA_E!M10</f>
        <v>0.28978289913469013</v>
      </c>
      <c r="N10" s="8">
        <f>FC_OTH_CP_SH_E!N10+FC_OTH_CP_SC_E!N10+FC_OTH_CP_HW_E!N10+FC_OTH_CP_CA_E!N10</f>
        <v>0.11531278052776195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84.826417996512404</v>
      </c>
      <c r="D11" s="19">
        <f t="shared" si="4"/>
        <v>94.503192879675453</v>
      </c>
      <c r="E11" s="19">
        <f t="shared" si="4"/>
        <v>46.23093765844466</v>
      </c>
      <c r="F11" s="19">
        <f t="shared" si="4"/>
        <v>71.817587825352135</v>
      </c>
      <c r="G11" s="19">
        <f t="shared" si="4"/>
        <v>47.312385364339619</v>
      </c>
      <c r="H11" s="19">
        <f t="shared" si="4"/>
        <v>41.612958502054383</v>
      </c>
      <c r="I11" s="19">
        <f t="shared" si="4"/>
        <v>31.654481172331089</v>
      </c>
      <c r="J11" s="19">
        <f t="shared" si="4"/>
        <v>29.730540587324828</v>
      </c>
      <c r="K11" s="19">
        <f t="shared" si="4"/>
        <v>22.575472951410067</v>
      </c>
      <c r="L11" s="19">
        <f t="shared" si="4"/>
        <v>16.76268131467447</v>
      </c>
      <c r="M11" s="19">
        <f t="shared" si="4"/>
        <v>18.78538444003177</v>
      </c>
      <c r="N11" s="19">
        <f t="shared" si="4"/>
        <v>13.045600604972687</v>
      </c>
      <c r="O11" s="19">
        <f t="shared" si="4"/>
        <v>0.28763324929536299</v>
      </c>
      <c r="P11" s="19">
        <f t="shared" si="4"/>
        <v>4.2390920921608559E-2</v>
      </c>
      <c r="Q11" s="19">
        <f t="shared" si="4"/>
        <v>9.0955702314335099E-2</v>
      </c>
      <c r="R11" s="19">
        <f t="shared" si="4"/>
        <v>6.2605007404109361E-2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2.8739109168000003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0.6094253087999999</v>
      </c>
      <c r="I12" s="8">
        <f>FC_OTH_CP_SH_E!I12+FC_OTH_CP_SC_E!I12+FC_OTH_CP_HW_E!I12+FC_OTH_CP_CA_E!I12</f>
        <v>0.44822463839999988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21.117443313312414</v>
      </c>
      <c r="D13" s="8">
        <f>FC_OTH_CP_SH_E!D13+FC_OTH_CP_SC_E!D13+FC_OTH_CP_HW_E!D13+FC_OTH_CP_CA_E!D13</f>
        <v>21.143204146875469</v>
      </c>
      <c r="E13" s="8">
        <f>FC_OTH_CP_SH_E!E13+FC_OTH_CP_SC_E!E13+FC_OTH_CP_HW_E!E13+FC_OTH_CP_CA_E!E13</f>
        <v>21.181087725644662</v>
      </c>
      <c r="F13" s="8">
        <f>FC_OTH_CP_SH_E!F13+FC_OTH_CP_SC_E!F13+FC_OTH_CP_HW_E!F13+FC_OTH_CP_CA_E!F13</f>
        <v>18.136763335752146</v>
      </c>
      <c r="G13" s="8">
        <f>FC_OTH_CP_SH_E!G13+FC_OTH_CP_SC_E!G13+FC_OTH_CP_HW_E!G13+FC_OTH_CP_CA_E!G13</f>
        <v>15.102288676339619</v>
      </c>
      <c r="H13" s="8">
        <f>FC_OTH_CP_SH_E!H13+FC_OTH_CP_SC_E!H13+FC_OTH_CP_HW_E!H13+FC_OTH_CP_CA_E!H13</f>
        <v>11.173065449254382</v>
      </c>
      <c r="I13" s="8">
        <f>FC_OTH_CP_SH_E!I13+FC_OTH_CP_SC_E!I13+FC_OTH_CP_HW_E!I13+FC_OTH_CP_CA_E!I13</f>
        <v>8.9031592251310929</v>
      </c>
      <c r="J13" s="8">
        <f>FC_OTH_CP_SH_E!J13+FC_OTH_CP_SC_E!J13+FC_OTH_CP_HW_E!J13+FC_OTH_CP_CA_E!J13</f>
        <v>6.4719204641248282</v>
      </c>
      <c r="K13" s="8">
        <f>FC_OTH_CP_SH_E!K13+FC_OTH_CP_SC_E!K13+FC_OTH_CP_HW_E!K13+FC_OTH_CP_CA_E!K13</f>
        <v>4.1208330554100643</v>
      </c>
      <c r="L13" s="8">
        <f>FC_OTH_CP_SH_E!L13+FC_OTH_CP_SC_E!L13+FC_OTH_CP_HW_E!L13+FC_OTH_CP_CA_E!L13</f>
        <v>4.0838981514744717</v>
      </c>
      <c r="M13" s="8">
        <f>FC_OTH_CP_SH_E!M13+FC_OTH_CP_SC_E!M13+FC_OTH_CP_HW_E!M13+FC_OTH_CP_CA_E!M13</f>
        <v>4.6270928464317702</v>
      </c>
      <c r="N13" s="8">
        <f>FC_OTH_CP_SH_E!N13+FC_OTH_CP_SC_E!N13+FC_OTH_CP_HW_E!N13+FC_OTH_CP_CA_E!N13</f>
        <v>4.0510704449726882</v>
      </c>
      <c r="O13" s="8">
        <f>FC_OTH_CP_SH_E!O13+FC_OTH_CP_SC_E!O13+FC_OTH_CP_HW_E!O13+FC_OTH_CP_CA_E!O13</f>
        <v>0.28763324929536299</v>
      </c>
      <c r="P13" s="8">
        <f>FC_OTH_CP_SH_E!P13+FC_OTH_CP_SC_E!P13+FC_OTH_CP_HW_E!P13+FC_OTH_CP_CA_E!P13</f>
        <v>4.2390920921608559E-2</v>
      </c>
      <c r="Q13" s="8">
        <f>FC_OTH_CP_SH_E!Q13+FC_OTH_CP_SC_E!Q13+FC_OTH_CP_HW_E!Q13+FC_OTH_CP_CA_E!Q13</f>
        <v>9.0955702314335099E-2</v>
      </c>
      <c r="R13" s="8">
        <f>FC_OTH_CP_SH_E!R13+FC_OTH_CP_SC_E!R13+FC_OTH_CP_HW_E!R13+FC_OTH_CP_CA_E!R13</f>
        <v>6.2605007404109361E-2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60.83506376639999</v>
      </c>
      <c r="D16" s="8">
        <f>FC_OTH_CP_SH_E!D16+FC_OTH_CP_SC_E!D16+FC_OTH_CP_HW_E!D16+FC_OTH_CP_CA_E!D16</f>
        <v>73.359988732799991</v>
      </c>
      <c r="E16" s="8">
        <f>FC_OTH_CP_SH_E!E16+FC_OTH_CP_SC_E!E16+FC_OTH_CP_HW_E!E16+FC_OTH_CP_CA_E!E16</f>
        <v>25.049849932799997</v>
      </c>
      <c r="F16" s="8">
        <f>FC_OTH_CP_SH_E!F16+FC_OTH_CP_SC_E!F16+FC_OTH_CP_HW_E!F16+FC_OTH_CP_CA_E!F16</f>
        <v>53.680824489599992</v>
      </c>
      <c r="G16" s="8">
        <f>FC_OTH_CP_SH_E!G16+FC_OTH_CP_SC_E!G16+FC_OTH_CP_HW_E!G16+FC_OTH_CP_CA_E!G16</f>
        <v>32.210096688</v>
      </c>
      <c r="H16" s="8">
        <f>FC_OTH_CP_SH_E!H16+FC_OTH_CP_SC_E!H16+FC_OTH_CP_HW_E!H16+FC_OTH_CP_CA_E!H16</f>
        <v>29.830467744</v>
      </c>
      <c r="I16" s="8">
        <f>FC_OTH_CP_SH_E!I16+FC_OTH_CP_SC_E!I16+FC_OTH_CP_HW_E!I16+FC_OTH_CP_CA_E!I16</f>
        <v>22.303097308799995</v>
      </c>
      <c r="J16" s="8">
        <f>FC_OTH_CP_SH_E!J16+FC_OTH_CP_SC_E!J16+FC_OTH_CP_HW_E!J16+FC_OTH_CP_CA_E!J16</f>
        <v>23.2586201232</v>
      </c>
      <c r="K16" s="8">
        <f>FC_OTH_CP_SH_E!K16+FC_OTH_CP_SC_E!K16+FC_OTH_CP_HW_E!K16+FC_OTH_CP_CA_E!K16</f>
        <v>18.454639896000003</v>
      </c>
      <c r="L16" s="8">
        <f>FC_OTH_CP_SH_E!L16+FC_OTH_CP_SC_E!L16+FC_OTH_CP_HW_E!L16+FC_OTH_CP_CA_E!L16</f>
        <v>12.678783163199999</v>
      </c>
      <c r="M16" s="8">
        <f>FC_OTH_CP_SH_E!M16+FC_OTH_CP_SC_E!M16+FC_OTH_CP_HW_E!M16+FC_OTH_CP_CA_E!M16</f>
        <v>14.158291593599998</v>
      </c>
      <c r="N16" s="8">
        <f>FC_OTH_CP_SH_E!N16+FC_OTH_CP_SC_E!N16+FC_OTH_CP_HW_E!N16+FC_OTH_CP_CA_E!N16</f>
        <v>8.9945301599999983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1367.9671485599999</v>
      </c>
      <c r="D26" s="27">
        <f t="shared" si="7"/>
        <v>1803.3887232000002</v>
      </c>
      <c r="E26" s="27">
        <f t="shared" si="7"/>
        <v>1881.5256666</v>
      </c>
      <c r="F26" s="27">
        <f t="shared" si="7"/>
        <v>2276.6767048800002</v>
      </c>
      <c r="G26" s="27">
        <f t="shared" si="7"/>
        <v>1777.2845576399995</v>
      </c>
      <c r="H26" s="27">
        <f t="shared" si="7"/>
        <v>2082.5169584400005</v>
      </c>
      <c r="I26" s="27">
        <f t="shared" si="7"/>
        <v>2087.2404770399999</v>
      </c>
      <c r="J26" s="27">
        <f t="shared" si="7"/>
        <v>1481.8174686</v>
      </c>
      <c r="K26" s="27">
        <f t="shared" si="7"/>
        <v>1635.5533823999997</v>
      </c>
      <c r="L26" s="27">
        <f t="shared" si="7"/>
        <v>1332.2688494399997</v>
      </c>
      <c r="M26" s="27">
        <f t="shared" si="7"/>
        <v>773.85890844000016</v>
      </c>
      <c r="N26" s="27">
        <f t="shared" si="7"/>
        <v>724.1800777200001</v>
      </c>
      <c r="O26" s="27">
        <f t="shared" si="7"/>
        <v>493.68394331999997</v>
      </c>
      <c r="P26" s="27">
        <f t="shared" si="7"/>
        <v>486.15550524000025</v>
      </c>
      <c r="Q26" s="27">
        <f t="shared" si="7"/>
        <v>516.67796880000003</v>
      </c>
      <c r="R26" s="27">
        <f t="shared" si="7"/>
        <v>532.62203580000005</v>
      </c>
      <c r="S26" s="27">
        <f t="shared" si="7"/>
        <v>490.99078079999958</v>
      </c>
      <c r="T26" s="27">
        <f t="shared" si="7"/>
        <v>656.23354883999957</v>
      </c>
      <c r="U26" s="27">
        <f t="shared" si="7"/>
        <v>580.33654884000009</v>
      </c>
      <c r="V26" s="27">
        <f t="shared" si="7"/>
        <v>544.08523067999988</v>
      </c>
      <c r="W26" s="27">
        <f t="shared" si="7"/>
        <v>526.8203607600002</v>
      </c>
      <c r="X26" s="27">
        <f t="shared" si="7"/>
        <v>662.76593568000033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1367.9671485599999</v>
      </c>
      <c r="D33" s="19">
        <f t="shared" si="9"/>
        <v>1803.3887232000002</v>
      </c>
      <c r="E33" s="19">
        <f t="shared" si="9"/>
        <v>1881.5256666</v>
      </c>
      <c r="F33" s="19">
        <f t="shared" si="9"/>
        <v>2276.6767048800002</v>
      </c>
      <c r="G33" s="19">
        <f t="shared" si="9"/>
        <v>1777.2845576399995</v>
      </c>
      <c r="H33" s="19">
        <f t="shared" si="9"/>
        <v>2082.5169584400005</v>
      </c>
      <c r="I33" s="19">
        <f t="shared" si="9"/>
        <v>2087.2404770399999</v>
      </c>
      <c r="J33" s="19">
        <f t="shared" si="9"/>
        <v>1481.8174686</v>
      </c>
      <c r="K33" s="19">
        <f t="shared" si="9"/>
        <v>1635.5533823999997</v>
      </c>
      <c r="L33" s="19">
        <f t="shared" si="9"/>
        <v>1332.2688494399997</v>
      </c>
      <c r="M33" s="19">
        <f t="shared" si="9"/>
        <v>773.85890844000016</v>
      </c>
      <c r="N33" s="19">
        <f t="shared" si="9"/>
        <v>724.1800777200001</v>
      </c>
      <c r="O33" s="19">
        <f t="shared" si="9"/>
        <v>493.68394331999997</v>
      </c>
      <c r="P33" s="19">
        <f t="shared" si="9"/>
        <v>486.15550524000025</v>
      </c>
      <c r="Q33" s="19">
        <f t="shared" si="9"/>
        <v>516.67796880000003</v>
      </c>
      <c r="R33" s="19">
        <f t="shared" si="9"/>
        <v>532.62203580000005</v>
      </c>
      <c r="S33" s="19">
        <f t="shared" si="9"/>
        <v>490.99078079999958</v>
      </c>
      <c r="T33" s="19">
        <f t="shared" si="9"/>
        <v>656.23354883999957</v>
      </c>
      <c r="U33" s="19">
        <f t="shared" si="9"/>
        <v>580.33654884000009</v>
      </c>
      <c r="V33" s="19">
        <f t="shared" si="9"/>
        <v>544.08523067999988</v>
      </c>
      <c r="W33" s="19">
        <f t="shared" si="9"/>
        <v>526.8203607600002</v>
      </c>
      <c r="X33" s="19">
        <f t="shared" si="9"/>
        <v>662.76593568000033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69.662475720000003</v>
      </c>
      <c r="D36" s="8">
        <f>FC_OTH_CP_SH_E!D36+FC_OTH_CP_SC_E!D36+FC_OTH_CP_HW_E!D36+FC_OTH_CP_CA_E!D36</f>
        <v>95.785875720000007</v>
      </c>
      <c r="E36" s="8">
        <f>FC_OTH_CP_SH_E!E36+FC_OTH_CP_SC_E!E36+FC_OTH_CP_HW_E!E36+FC_OTH_CP_CA_E!E36</f>
        <v>179.96114951999999</v>
      </c>
      <c r="F36" s="8">
        <f>FC_OTH_CP_SH_E!F36+FC_OTH_CP_SC_E!F36+FC_OTH_CP_HW_E!F36+FC_OTH_CP_CA_E!F36</f>
        <v>214.79250096000007</v>
      </c>
      <c r="G36" s="8">
        <f>FC_OTH_CP_SH_E!G36+FC_OTH_CP_SC_E!G36+FC_OTH_CP_HW_E!G36+FC_OTH_CP_CA_E!G36</f>
        <v>252.52627572000011</v>
      </c>
      <c r="H36" s="8">
        <f>FC_OTH_CP_SH_E!H36+FC_OTH_CP_SC_E!H36+FC_OTH_CP_HW_E!H36+FC_OTH_CP_CA_E!H36</f>
        <v>200.79603756000006</v>
      </c>
      <c r="I36" s="8">
        <f>FC_OTH_CP_SH_E!I36+FC_OTH_CP_SC_E!I36+FC_OTH_CP_HW_E!I36+FC_OTH_CP_CA_E!I36</f>
        <v>200.11387607999998</v>
      </c>
      <c r="J36" s="8">
        <f>FC_OTH_CP_SH_E!J36+FC_OTH_CP_SC_E!J36+FC_OTH_CP_HW_E!J36+FC_OTH_CP_CA_E!J36</f>
        <v>151.16748372000001</v>
      </c>
      <c r="K36" s="8">
        <f>FC_OTH_CP_SH_E!K36+FC_OTH_CP_SC_E!K36+FC_OTH_CP_HW_E!K36+FC_OTH_CP_CA_E!K36</f>
        <v>122.8322268</v>
      </c>
      <c r="L36" s="8">
        <f>FC_OTH_CP_SH_E!L36+FC_OTH_CP_SC_E!L36+FC_OTH_CP_HW_E!L36+FC_OTH_CP_CA_E!L36</f>
        <v>134.96506955999996</v>
      </c>
      <c r="M36" s="8">
        <f>FC_OTH_CP_SH_E!M36+FC_OTH_CP_SC_E!M36+FC_OTH_CP_HW_E!M36+FC_OTH_CP_CA_E!M36</f>
        <v>174.94840979999989</v>
      </c>
      <c r="N36" s="8">
        <f>FC_OTH_CP_SH_E!N36+FC_OTH_CP_SC_E!N36+FC_OTH_CP_HW_E!N36+FC_OTH_CP_CA_E!N36</f>
        <v>144.19253591999984</v>
      </c>
      <c r="O36" s="8">
        <f>FC_OTH_CP_SH_E!O36+FC_OTH_CP_SC_E!O36+FC_OTH_CP_HW_E!O36+FC_OTH_CP_CA_E!O36</f>
        <v>10.921852799999993</v>
      </c>
      <c r="P36" s="8">
        <f>FC_OTH_CP_SH_E!P36+FC_OTH_CP_SC_E!P36+FC_OTH_CP_HW_E!P36+FC_OTH_CP_CA_E!P36</f>
        <v>10.536362279999999</v>
      </c>
      <c r="Q36" s="8">
        <f>FC_OTH_CP_SH_E!Q36+FC_OTH_CP_SC_E!Q36+FC_OTH_CP_HW_E!Q36+FC_OTH_CP_CA_E!Q36</f>
        <v>8.4483075599999982</v>
      </c>
      <c r="R36" s="8">
        <f>FC_OTH_CP_SH_E!R36+FC_OTH_CP_SC_E!R36+FC_OTH_CP_HW_E!R36+FC_OTH_CP_CA_E!R36</f>
        <v>9.0798123600000036</v>
      </c>
      <c r="S36" s="8">
        <f>FC_OTH_CP_SH_E!S36+FC_OTH_CP_SC_E!S36+FC_OTH_CP_HW_E!S36+FC_OTH_CP_CA_E!S36</f>
        <v>7.8224817599999987</v>
      </c>
      <c r="T36" s="8">
        <f>FC_OTH_CP_SH_E!T36+FC_OTH_CP_SC_E!T36+FC_OTH_CP_HW_E!T36+FC_OTH_CP_CA_E!T36</f>
        <v>20.045279879999988</v>
      </c>
      <c r="U36" s="8">
        <f>FC_OTH_CP_SH_E!U36+FC_OTH_CP_SC_E!U36+FC_OTH_CP_HW_E!U36+FC_OTH_CP_CA_E!U36</f>
        <v>18.203239440000008</v>
      </c>
      <c r="V36" s="8">
        <f>FC_OTH_CP_SH_E!V36+FC_OTH_CP_SC_E!V36+FC_OTH_CP_HW_E!V36+FC_OTH_CP_CA_E!V36</f>
        <v>20.0627712</v>
      </c>
      <c r="W36" s="8">
        <f>FC_OTH_CP_SH_E!W36+FC_OTH_CP_SC_E!W36+FC_OTH_CP_HW_E!W36+FC_OTH_CP_CA_E!W36</f>
        <v>19.538940240000006</v>
      </c>
      <c r="X36" s="8">
        <f>FC_OTH_CP_SH_E!X36+FC_OTH_CP_SC_E!X36+FC_OTH_CP_HW_E!X36+FC_OTH_CP_CA_E!X36</f>
        <v>22.492701720000014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18.679706279999998</v>
      </c>
      <c r="D41" s="8">
        <f>FC_OTH_CP_SH_E!D41+FC_OTH_CP_SC_E!D41+FC_OTH_CP_HW_E!D41+FC_OTH_CP_CA_E!D41</f>
        <v>3.113327519999999</v>
      </c>
      <c r="E41" s="8">
        <f>FC_OTH_CP_SH_E!E41+FC_OTH_CP_SC_E!E41+FC_OTH_CP_HW_E!E41+FC_OTH_CP_CA_E!E41</f>
        <v>12.453051239999999</v>
      </c>
      <c r="F41" s="8">
        <f>FC_OTH_CP_SH_E!F41+FC_OTH_CP_SC_E!F41+FC_OTH_CP_HW_E!F41+FC_OTH_CP_CA_E!F41</f>
        <v>15.566378760000005</v>
      </c>
      <c r="G41" s="8">
        <f>FC_OTH_CP_SH_E!G41+FC_OTH_CP_SC_E!G41+FC_OTH_CP_HW_E!G41+FC_OTH_CP_CA_E!G41</f>
        <v>12.453051239999997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900.70020144</v>
      </c>
      <c r="D43" s="8">
        <f>FC_OTH_CP_SH_E!D43+FC_OTH_CP_SC_E!D43+FC_OTH_CP_HW_E!D43+FC_OTH_CP_CA_E!D43</f>
        <v>1002.1877096400002</v>
      </c>
      <c r="E43" s="8">
        <f>FC_OTH_CP_SH_E!E43+FC_OTH_CP_SC_E!E43+FC_OTH_CP_HW_E!E43+FC_OTH_CP_CA_E!E43</f>
        <v>1011.7022385600002</v>
      </c>
      <c r="F43" s="8">
        <f>FC_OTH_CP_SH_E!F43+FC_OTH_CP_SC_E!F43+FC_OTH_CP_HW_E!F43+FC_OTH_CP_CA_E!F43</f>
        <v>1408.1372089200004</v>
      </c>
      <c r="G43" s="8">
        <f>FC_OTH_CP_SH_E!G43+FC_OTH_CP_SC_E!G43+FC_OTH_CP_HW_E!G43+FC_OTH_CP_CA_E!G43</f>
        <v>1217.8482310799996</v>
      </c>
      <c r="H43" s="8">
        <f>FC_OTH_CP_SH_E!H43+FC_OTH_CP_SC_E!H43+FC_OTH_CP_HW_E!H43+FC_OTH_CP_CA_E!H43</f>
        <v>1589.4950619600004</v>
      </c>
      <c r="I43" s="8">
        <f>FC_OTH_CP_SH_E!I43+FC_OTH_CP_SC_E!I43+FC_OTH_CP_HW_E!I43+FC_OTH_CP_CA_E!I43</f>
        <v>1462.1827849199997</v>
      </c>
      <c r="J43" s="8">
        <f>FC_OTH_CP_SH_E!J43+FC_OTH_CP_SC_E!J43+FC_OTH_CP_HW_E!J43+FC_OTH_CP_CA_E!J43</f>
        <v>1163.0133122399998</v>
      </c>
      <c r="K43" s="8">
        <f>FC_OTH_CP_SH_E!K43+FC_OTH_CP_SC_E!K43+FC_OTH_CP_HW_E!K43+FC_OTH_CP_CA_E!K43</f>
        <v>1378.0336096799997</v>
      </c>
      <c r="L43" s="8">
        <f>FC_OTH_CP_SH_E!L43+FC_OTH_CP_SC_E!L43+FC_OTH_CP_HW_E!L43+FC_OTH_CP_CA_E!L43</f>
        <v>1052.3001761999999</v>
      </c>
      <c r="M43" s="8">
        <f>FC_OTH_CP_SH_E!M43+FC_OTH_CP_SC_E!M43+FC_OTH_CP_HW_E!M43+FC_OTH_CP_CA_E!M43</f>
        <v>580.11123456000018</v>
      </c>
      <c r="N43" s="8">
        <f>FC_OTH_CP_SH_E!N43+FC_OTH_CP_SC_E!N43+FC_OTH_CP_HW_E!N43+FC_OTH_CP_CA_E!N43</f>
        <v>521.95195260000025</v>
      </c>
      <c r="O43" s="8">
        <f>FC_OTH_CP_SH_E!O43+FC_OTH_CP_SC_E!O43+FC_OTH_CP_HW_E!O43+FC_OTH_CP_CA_E!O43</f>
        <v>446.28894647999999</v>
      </c>
      <c r="P43" s="8">
        <f>FC_OTH_CP_SH_E!P43+FC_OTH_CP_SC_E!P43+FC_OTH_CP_HW_E!P43+FC_OTH_CP_CA_E!P43</f>
        <v>436.63917024000023</v>
      </c>
      <c r="Q43" s="8">
        <f>FC_OTH_CP_SH_E!Q43+FC_OTH_CP_SC_E!Q43+FC_OTH_CP_HW_E!Q43+FC_OTH_CP_CA_E!Q43</f>
        <v>456.10838208000001</v>
      </c>
      <c r="R43" s="8">
        <f>FC_OTH_CP_SH_E!R43+FC_OTH_CP_SC_E!R43+FC_OTH_CP_HW_E!R43+FC_OTH_CP_CA_E!R43</f>
        <v>477.60283584000001</v>
      </c>
      <c r="S43" s="8">
        <f>FC_OTH_CP_SH_E!S43+FC_OTH_CP_SC_E!S43+FC_OTH_CP_HW_E!S43+FC_OTH_CP_CA_E!S43</f>
        <v>395.36286191999966</v>
      </c>
      <c r="T43" s="8">
        <f>FC_OTH_CP_SH_E!T43+FC_OTH_CP_SC_E!T43+FC_OTH_CP_HW_E!T43+FC_OTH_CP_CA_E!T43</f>
        <v>588.8871050399996</v>
      </c>
      <c r="U43" s="8">
        <f>FC_OTH_CP_SH_E!U43+FC_OTH_CP_SC_E!U43+FC_OTH_CP_HW_E!U43+FC_OTH_CP_CA_E!U43</f>
        <v>535.41639683999995</v>
      </c>
      <c r="V43" s="8">
        <f>FC_OTH_CP_SH_E!V43+FC_OTH_CP_SC_E!V43+FC_OTH_CP_HW_E!V43+FC_OTH_CP_CA_E!V43</f>
        <v>521.63770931999989</v>
      </c>
      <c r="W43" s="8">
        <f>FC_OTH_CP_SH_E!W43+FC_OTH_CP_SC_E!W43+FC_OTH_CP_HW_E!W43+FC_OTH_CP_CA_E!W43</f>
        <v>505.7846960400002</v>
      </c>
      <c r="X43" s="8">
        <f>FC_OTH_CP_SH_E!X43+FC_OTH_CP_SC_E!X43+FC_OTH_CP_HW_E!X43+FC_OTH_CP_CA_E!X43</f>
        <v>635.09874012000034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378.92476511999996</v>
      </c>
      <c r="D44" s="8">
        <f>FC_OTH_CP_SH_E!D44+FC_OTH_CP_SC_E!D44+FC_OTH_CP_HW_E!D44+FC_OTH_CP_CA_E!D44</f>
        <v>702.30181032000007</v>
      </c>
      <c r="E44" s="8">
        <f>FC_OTH_CP_SH_E!E44+FC_OTH_CP_SC_E!E44+FC_OTH_CP_HW_E!E44+FC_OTH_CP_CA_E!E44</f>
        <v>677.40922727999998</v>
      </c>
      <c r="F44" s="8">
        <f>FC_OTH_CP_SH_E!F44+FC_OTH_CP_SC_E!F44+FC_OTH_CP_HW_E!F44+FC_OTH_CP_CA_E!F44</f>
        <v>638.18061624000006</v>
      </c>
      <c r="G44" s="8">
        <f>FC_OTH_CP_SH_E!G44+FC_OTH_CP_SC_E!G44+FC_OTH_CP_HW_E!G44+FC_OTH_CP_CA_E!G44</f>
        <v>294.45699960000002</v>
      </c>
      <c r="H44" s="8">
        <f>FC_OTH_CP_SH_E!H44+FC_OTH_CP_SC_E!H44+FC_OTH_CP_HW_E!H44+FC_OTH_CP_CA_E!H44</f>
        <v>291.4175944800001</v>
      </c>
      <c r="I44" s="8">
        <f>FC_OTH_CP_SH_E!I44+FC_OTH_CP_SC_E!I44+FC_OTH_CP_HW_E!I44+FC_OTH_CP_CA_E!I44</f>
        <v>424.16141184000014</v>
      </c>
      <c r="J44" s="8">
        <f>FC_OTH_CP_SH_E!J44+FC_OTH_CP_SC_E!J44+FC_OTH_CP_HW_E!J44+FC_OTH_CP_CA_E!J44</f>
        <v>166.73789735999998</v>
      </c>
      <c r="K44" s="8">
        <f>FC_OTH_CP_SH_E!K44+FC_OTH_CP_SC_E!K44+FC_OTH_CP_HW_E!K44+FC_OTH_CP_CA_E!K44</f>
        <v>133.81463088000001</v>
      </c>
      <c r="L44" s="8">
        <f>FC_OTH_CP_SH_E!L44+FC_OTH_CP_SC_E!L44+FC_OTH_CP_HW_E!L44+FC_OTH_CP_CA_E!L44</f>
        <v>143.06408567999998</v>
      </c>
      <c r="M44" s="8">
        <f>FC_OTH_CP_SH_E!M44+FC_OTH_CP_SC_E!M44+FC_OTH_CP_HW_E!M44+FC_OTH_CP_CA_E!M44</f>
        <v>16.866079200000005</v>
      </c>
      <c r="N44" s="8">
        <f>FC_OTH_CP_SH_E!N44+FC_OTH_CP_SC_E!N44+FC_OTH_CP_HW_E!N44+FC_OTH_CP_CA_E!N44</f>
        <v>56.225372400000005</v>
      </c>
      <c r="O44" s="8">
        <f>FC_OTH_CP_SH_E!O44+FC_OTH_CP_SC_E!O44+FC_OTH_CP_HW_E!O44+FC_OTH_CP_CA_E!O44</f>
        <v>33.379678799999979</v>
      </c>
      <c r="P44" s="8">
        <f>FC_OTH_CP_SH_E!P44+FC_OTH_CP_SC_E!P44+FC_OTH_CP_HW_E!P44+FC_OTH_CP_CA_E!P44</f>
        <v>38.071697760000021</v>
      </c>
      <c r="Q44" s="8">
        <f>FC_OTH_CP_SH_E!Q44+FC_OTH_CP_SC_E!Q44+FC_OTH_CP_HW_E!Q44+FC_OTH_CP_CA_E!Q44</f>
        <v>47.94168384000001</v>
      </c>
      <c r="R44" s="8">
        <f>FC_OTH_CP_SH_E!R44+FC_OTH_CP_SC_E!R44+FC_OTH_CP_HW_E!R44+FC_OTH_CP_CA_E!R44</f>
        <v>42.293093759999991</v>
      </c>
      <c r="S44" s="8">
        <f>FC_OTH_CP_SH_E!S44+FC_OTH_CP_SC_E!S44+FC_OTH_CP_HW_E!S44+FC_OTH_CP_CA_E!S44</f>
        <v>87.000603119999951</v>
      </c>
      <c r="T44" s="8">
        <f>FC_OTH_CP_SH_E!T44+FC_OTH_CP_SC_E!T44+FC_OTH_CP_HW_E!T44+FC_OTH_CP_CA_E!T44</f>
        <v>46.525356719999984</v>
      </c>
      <c r="U44" s="8">
        <f>FC_OTH_CP_SH_E!U44+FC_OTH_CP_SC_E!U44+FC_OTH_CP_HW_E!U44+FC_OTH_CP_CA_E!U44</f>
        <v>25.941105360000005</v>
      </c>
      <c r="V44" s="8">
        <f>FC_OTH_CP_SH_E!V44+FC_OTH_CP_SC_E!V44+FC_OTH_CP_HW_E!V44+FC_OTH_CP_CA_E!V44</f>
        <v>1.6152760799999997</v>
      </c>
      <c r="W44" s="8">
        <f>FC_OTH_CP_SH_E!W44+FC_OTH_CP_SC_E!W44+FC_OTH_CP_HW_E!W44+FC_OTH_CP_CA_E!W44</f>
        <v>0.72725040000000041</v>
      </c>
      <c r="X44" s="8">
        <f>FC_OTH_CP_SH_E!X44+FC_OTH_CP_SC_E!X44+FC_OTH_CP_HW_E!X44+FC_OTH_CP_CA_E!X44</f>
        <v>4.4050197600000036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0.80826444000000031</v>
      </c>
      <c r="I45" s="8">
        <f>FC_OTH_CP_SH_E!I45+FC_OTH_CP_SC_E!I45+FC_OTH_CP_HW_E!I45+FC_OTH_CP_CA_E!I45</f>
        <v>0.78240419999999966</v>
      </c>
      <c r="J45" s="8">
        <f>FC_OTH_CP_SH_E!J45+FC_OTH_CP_SC_E!J45+FC_OTH_CP_HW_E!J45+FC_OTH_CP_CA_E!J45</f>
        <v>0.89877527999999995</v>
      </c>
      <c r="K45" s="8">
        <f>FC_OTH_CP_SH_E!K45+FC_OTH_CP_SC_E!K45+FC_OTH_CP_HW_E!K45+FC_OTH_CP_CA_E!K45</f>
        <v>0.87291503999999964</v>
      </c>
      <c r="L45" s="8">
        <f>FC_OTH_CP_SH_E!L45+FC_OTH_CP_SC_E!L45+FC_OTH_CP_HW_E!L45+FC_OTH_CP_CA_E!L45</f>
        <v>1.9395179999999999</v>
      </c>
      <c r="M45" s="8">
        <f>FC_OTH_CP_SH_E!M45+FC_OTH_CP_SC_E!M45+FC_OTH_CP_HW_E!M45+FC_OTH_CP_CA_E!M45</f>
        <v>1.9331848800000002</v>
      </c>
      <c r="N45" s="8">
        <f>FC_OTH_CP_SH_E!N45+FC_OTH_CP_SC_E!N45+FC_OTH_CP_HW_E!N45+FC_OTH_CP_CA_E!N45</f>
        <v>1.8102168000000005</v>
      </c>
      <c r="O45" s="8">
        <f>FC_OTH_CP_SH_E!O45+FC_OTH_CP_SC_E!O45+FC_OTH_CP_HW_E!O45+FC_OTH_CP_CA_E!O45</f>
        <v>3.0934652400000013</v>
      </c>
      <c r="P45" s="8">
        <f>FC_OTH_CP_SH_E!P45+FC_OTH_CP_SC_E!P45+FC_OTH_CP_HW_E!P45+FC_OTH_CP_CA_E!P45</f>
        <v>0.90827496000000052</v>
      </c>
      <c r="Q45" s="8">
        <f>FC_OTH_CP_SH_E!Q45+FC_OTH_CP_SC_E!Q45+FC_OTH_CP_HW_E!Q45+FC_OTH_CP_CA_E!Q45</f>
        <v>4.1795953199999998</v>
      </c>
      <c r="R45" s="8">
        <f>FC_OTH_CP_SH_E!R45+FC_OTH_CP_SC_E!R45+FC_OTH_CP_HW_E!R45+FC_OTH_CP_CA_E!R45</f>
        <v>3.6462938399999998</v>
      </c>
      <c r="S45" s="8">
        <f>FC_OTH_CP_SH_E!S45+FC_OTH_CP_SC_E!S45+FC_OTH_CP_HW_E!S45+FC_OTH_CP_CA_E!S45</f>
        <v>0.80483399999999949</v>
      </c>
      <c r="T45" s="8">
        <f>FC_OTH_CP_SH_E!T45+FC_OTH_CP_SC_E!T45+FC_OTH_CP_HW_E!T45+FC_OTH_CP_CA_E!T45</f>
        <v>0.77580719999999936</v>
      </c>
      <c r="U45" s="8">
        <f>FC_OTH_CP_SH_E!U45+FC_OTH_CP_SC_E!U45+FC_OTH_CP_HW_E!U45+FC_OTH_CP_CA_E!U45</f>
        <v>0.77580720000000014</v>
      </c>
      <c r="V45" s="8">
        <f>FC_OTH_CP_SH_E!V45+FC_OTH_CP_SC_E!V45+FC_OTH_CP_HW_E!V45+FC_OTH_CP_CA_E!V45</f>
        <v>0.76947407999999973</v>
      </c>
      <c r="W45" s="8">
        <f>FC_OTH_CP_SH_E!W45+FC_OTH_CP_SC_E!W45+FC_OTH_CP_HW_E!W45+FC_OTH_CP_CA_E!W45</f>
        <v>0.76947408000000039</v>
      </c>
      <c r="X45" s="8">
        <f>FC_OTH_CP_SH_E!X45+FC_OTH_CP_SC_E!X45+FC_OTH_CP_HW_E!X45+FC_OTH_CP_CA_E!X45</f>
        <v>0.76947408000000039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1402.15779</v>
      </c>
      <c r="D51" s="27">
        <f>FC_OTH_CP_SH_E!D51+FC_OTH_CP_SC_E!D51+FC_OTH_CP_HW_E!D51+FC_OTH_CP_CA_E!D51</f>
        <v>1955.4272099999998</v>
      </c>
      <c r="E51" s="27">
        <f>FC_OTH_CP_SH_E!E51+FC_OTH_CP_SC_E!E51+FC_OTH_CP_HW_E!E51+FC_OTH_CP_CA_E!E51</f>
        <v>1776.6926100000001</v>
      </c>
      <c r="F51" s="27">
        <f>FC_OTH_CP_SH_E!F51+FC_OTH_CP_SC_E!F51+FC_OTH_CP_HW_E!F51+FC_OTH_CP_CA_E!F51</f>
        <v>2008.3912200000002</v>
      </c>
      <c r="G51" s="27">
        <f>FC_OTH_CP_SH_E!G51+FC_OTH_CP_SC_E!G51+FC_OTH_CP_HW_E!G51+FC_OTH_CP_CA_E!G51</f>
        <v>2399.0828400000005</v>
      </c>
      <c r="H51" s="27">
        <f>FC_OTH_CP_SH_E!H51+FC_OTH_CP_SC_E!H51+FC_OTH_CP_HW_E!H51+FC_OTH_CP_CA_E!H51</f>
        <v>1299.4486084800005</v>
      </c>
      <c r="I51" s="27">
        <f>FC_OTH_CP_SH_E!I51+FC_OTH_CP_SC_E!I51+FC_OTH_CP_HW_E!I51+FC_OTH_CP_CA_E!I51</f>
        <v>1388.7799596000007</v>
      </c>
      <c r="J51" s="27">
        <f>FC_OTH_CP_SH_E!J51+FC_OTH_CP_SC_E!J51+FC_OTH_CP_HW_E!J51+FC_OTH_CP_CA_E!J51</f>
        <v>1083.1458132</v>
      </c>
      <c r="K51" s="27">
        <f>FC_OTH_CP_SH_E!K51+FC_OTH_CP_SC_E!K51+FC_OTH_CP_HW_E!K51+FC_OTH_CP_CA_E!K51</f>
        <v>1174.2895533600004</v>
      </c>
      <c r="L51" s="27">
        <f>FC_OTH_CP_SH_E!L51+FC_OTH_CP_SC_E!L51+FC_OTH_CP_HW_E!L51+FC_OTH_CP_CA_E!L51</f>
        <v>914.16951647999986</v>
      </c>
      <c r="M51" s="27">
        <f>FC_OTH_CP_SH_E!M51+FC_OTH_CP_SC_E!M51+FC_OTH_CP_HW_E!M51+FC_OTH_CP_CA_E!M51</f>
        <v>963.13007340000013</v>
      </c>
      <c r="N51" s="27">
        <f>FC_OTH_CP_SH_E!N51+FC_OTH_CP_SC_E!N51+FC_OTH_CP_HW_E!N51+FC_OTH_CP_CA_E!N51</f>
        <v>835.82337564000045</v>
      </c>
      <c r="O51" s="27">
        <f>FC_OTH_CP_SH_E!O51+FC_OTH_CP_SC_E!O51+FC_OTH_CP_HW_E!O51+FC_OTH_CP_CA_E!O51</f>
        <v>942.01394363999987</v>
      </c>
      <c r="P51" s="27">
        <f>FC_OTH_CP_SH_E!P51+FC_OTH_CP_SC_E!P51+FC_OTH_CP_HW_E!P51+FC_OTH_CP_CA_E!P51</f>
        <v>949.86675432000072</v>
      </c>
      <c r="Q51" s="27">
        <f>FC_OTH_CP_SH_E!Q51+FC_OTH_CP_SC_E!Q51+FC_OTH_CP_HW_E!Q51+FC_OTH_CP_CA_E!Q51</f>
        <v>794.6849314799997</v>
      </c>
      <c r="R51" s="27">
        <f>FC_OTH_CP_SH_E!R51+FC_OTH_CP_SC_E!R51+FC_OTH_CP_HW_E!R51+FC_OTH_CP_CA_E!R51</f>
        <v>851.09781240000041</v>
      </c>
      <c r="S51" s="27">
        <f>FC_OTH_CP_SH_E!S51+FC_OTH_CP_SC_E!S51+FC_OTH_CP_HW_E!S51+FC_OTH_CP_CA_E!S51</f>
        <v>800.81845667999994</v>
      </c>
      <c r="T51" s="27">
        <f>FC_OTH_CP_SH_E!T51+FC_OTH_CP_SC_E!T51+FC_OTH_CP_HW_E!T51+FC_OTH_CP_CA_E!T51</f>
        <v>842.36425416000054</v>
      </c>
      <c r="U51" s="27">
        <f>FC_OTH_CP_SH_E!U51+FC_OTH_CP_SC_E!U51+FC_OTH_CP_HW_E!U51+FC_OTH_CP_CA_E!U51</f>
        <v>797.18741783999974</v>
      </c>
      <c r="V51" s="27">
        <f>FC_OTH_CP_SH_E!V51+FC_OTH_CP_SC_E!V51+FC_OTH_CP_HW_E!V51+FC_OTH_CP_CA_E!V51</f>
        <v>852.71833943999991</v>
      </c>
      <c r="W51" s="27">
        <f>FC_OTH_CP_SH_E!W51+FC_OTH_CP_SC_E!W51+FC_OTH_CP_HW_E!W51+FC_OTH_CP_CA_E!W51</f>
        <v>817.09441308000009</v>
      </c>
      <c r="X51" s="27">
        <f>FC_OTH_CP_SH_E!X51+FC_OTH_CP_SC_E!X51+FC_OTH_CP_HW_E!X51+FC_OTH_CP_CA_E!X51</f>
        <v>901.18873944000018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80.222828400000026</v>
      </c>
      <c r="D52" s="27">
        <f t="shared" si="10"/>
        <v>89.803771199999986</v>
      </c>
      <c r="E52" s="27">
        <f t="shared" si="10"/>
        <v>88.374171599999983</v>
      </c>
      <c r="F52" s="27">
        <f t="shared" si="10"/>
        <v>92.950228800000033</v>
      </c>
      <c r="G52" s="27">
        <f t="shared" si="10"/>
        <v>74.932228800000019</v>
      </c>
      <c r="H52" s="27">
        <f t="shared" si="10"/>
        <v>153.60293519999999</v>
      </c>
      <c r="I52" s="27">
        <f t="shared" si="10"/>
        <v>103.09487760000009</v>
      </c>
      <c r="J52" s="27">
        <f t="shared" si="10"/>
        <v>46.893132000000023</v>
      </c>
      <c r="K52" s="27">
        <f t="shared" si="10"/>
        <v>7.6700052000000012</v>
      </c>
      <c r="L52" s="27">
        <f t="shared" si="10"/>
        <v>7.7163372000000026</v>
      </c>
      <c r="M52" s="27">
        <f t="shared" si="10"/>
        <v>8.5364136000000066</v>
      </c>
      <c r="N52" s="27">
        <f t="shared" si="10"/>
        <v>7.0970328000000018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80.222828400000026</v>
      </c>
      <c r="D53" s="8">
        <f>FC_OTH_CP_SH_E!D53+FC_OTH_CP_SC_E!D53+FC_OTH_CP_HW_E!D53+FC_OTH_CP_CA_E!D53</f>
        <v>89.803771199999986</v>
      </c>
      <c r="E53" s="8">
        <f>FC_OTH_CP_SH_E!E53+FC_OTH_CP_SC_E!E53+FC_OTH_CP_HW_E!E53+FC_OTH_CP_CA_E!E53</f>
        <v>88.374171599999983</v>
      </c>
      <c r="F53" s="8">
        <f>FC_OTH_CP_SH_E!F53+FC_OTH_CP_SC_E!F53+FC_OTH_CP_HW_E!F53+FC_OTH_CP_CA_E!F53</f>
        <v>92.950228800000033</v>
      </c>
      <c r="G53" s="8">
        <f>FC_OTH_CP_SH_E!G53+FC_OTH_CP_SC_E!G53+FC_OTH_CP_HW_E!G53+FC_OTH_CP_CA_E!G53</f>
        <v>74.932228800000019</v>
      </c>
      <c r="H53" s="8">
        <f>FC_OTH_CP_SH_E!H53+FC_OTH_CP_SC_E!H53+FC_OTH_CP_HW_E!H53+FC_OTH_CP_CA_E!H53</f>
        <v>153.60293519999999</v>
      </c>
      <c r="I53" s="8">
        <f>FC_OTH_CP_SH_E!I53+FC_OTH_CP_SC_E!I53+FC_OTH_CP_HW_E!I53+FC_OTH_CP_CA_E!I53</f>
        <v>103.09487760000009</v>
      </c>
      <c r="J53" s="8">
        <f>FC_OTH_CP_SH_E!J53+FC_OTH_CP_SC_E!J53+FC_OTH_CP_HW_E!J53+FC_OTH_CP_CA_E!J53</f>
        <v>46.893132000000023</v>
      </c>
      <c r="K53" s="8">
        <f>FC_OTH_CP_SH_E!K53+FC_OTH_CP_SC_E!K53+FC_OTH_CP_HW_E!K53+FC_OTH_CP_CA_E!K53</f>
        <v>7.6700052000000012</v>
      </c>
      <c r="L53" s="8">
        <f>FC_OTH_CP_SH_E!L53+FC_OTH_CP_SC_E!L53+FC_OTH_CP_HW_E!L53+FC_OTH_CP_CA_E!L53</f>
        <v>7.7163372000000026</v>
      </c>
      <c r="M53" s="8">
        <f>FC_OTH_CP_SH_E!M53+FC_OTH_CP_SC_E!M53+FC_OTH_CP_HW_E!M53+FC_OTH_CP_CA_E!M53</f>
        <v>8.5364136000000066</v>
      </c>
      <c r="N53" s="8">
        <f>FC_OTH_CP_SH_E!N53+FC_OTH_CP_SC_E!N53+FC_OTH_CP_HW_E!N53+FC_OTH_CP_CA_E!N53</f>
        <v>7.0970328000000018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306.20782079999992</v>
      </c>
      <c r="D61" s="49">
        <f t="shared" si="11"/>
        <v>318.07964159999989</v>
      </c>
      <c r="E61" s="49">
        <f t="shared" si="11"/>
        <v>316.84826879999997</v>
      </c>
      <c r="F61" s="49">
        <f t="shared" si="11"/>
        <v>371.39195519999987</v>
      </c>
      <c r="G61" s="49">
        <f t="shared" si="11"/>
        <v>417.87204479999991</v>
      </c>
      <c r="H61" s="49">
        <f t="shared" si="11"/>
        <v>269.75757167999996</v>
      </c>
      <c r="I61" s="49">
        <f t="shared" si="11"/>
        <v>336.59962704000037</v>
      </c>
      <c r="J61" s="49">
        <f t="shared" si="11"/>
        <v>351.3158222400001</v>
      </c>
      <c r="K61" s="49">
        <f t="shared" si="11"/>
        <v>313.43493312000004</v>
      </c>
      <c r="L61" s="49">
        <f t="shared" si="11"/>
        <v>310.85095464</v>
      </c>
      <c r="M61" s="49">
        <f t="shared" si="11"/>
        <v>376.69841280000003</v>
      </c>
      <c r="N61" s="49">
        <f t="shared" si="11"/>
        <v>302.14351080000006</v>
      </c>
      <c r="O61" s="49">
        <f t="shared" si="11"/>
        <v>207.3948300000001</v>
      </c>
      <c r="P61" s="49">
        <f t="shared" si="11"/>
        <v>253.30480200000011</v>
      </c>
      <c r="Q61" s="49">
        <f t="shared" si="11"/>
        <v>214.85766168000029</v>
      </c>
      <c r="R61" s="49">
        <f t="shared" si="11"/>
        <v>282.82747752000012</v>
      </c>
      <c r="S61" s="49">
        <f t="shared" si="11"/>
        <v>217.86745967999983</v>
      </c>
      <c r="T61" s="49">
        <f t="shared" si="11"/>
        <v>355.98278807999986</v>
      </c>
      <c r="U61" s="49">
        <f t="shared" si="11"/>
        <v>369.42934464000018</v>
      </c>
      <c r="V61" s="49">
        <f t="shared" si="11"/>
        <v>407.74730759999971</v>
      </c>
      <c r="W61" s="49">
        <f t="shared" si="11"/>
        <v>395.70603768000001</v>
      </c>
      <c r="X61" s="49">
        <f t="shared" si="11"/>
        <v>452.54238623999976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292.31999999999994</v>
      </c>
      <c r="D62" s="52">
        <f>FC_OTH_CP_SH_E!D62+FC_OTH_CP_SC_E!D62+FC_OTH_CP_HW_E!D62+FC_OTH_CP_CA_E!D62</f>
        <v>304.1918207999999</v>
      </c>
      <c r="E62" s="52">
        <f>FC_OTH_CP_SH_E!E62+FC_OTH_CP_SC_E!E62+FC_OTH_CP_HW_E!E62+FC_OTH_CP_CA_E!E62</f>
        <v>299.48808959999997</v>
      </c>
      <c r="F62" s="52">
        <f>FC_OTH_CP_SH_E!F62+FC_OTH_CP_SC_E!F62+FC_OTH_CP_HW_E!F62+FC_OTH_CP_CA_E!F62</f>
        <v>350.5598207999999</v>
      </c>
      <c r="G62" s="52">
        <f>FC_OTH_CP_SH_E!G62+FC_OTH_CP_SC_E!G62+FC_OTH_CP_HW_E!G62+FC_OTH_CP_CA_E!G62</f>
        <v>397.03991039999994</v>
      </c>
      <c r="H62" s="52">
        <f>FC_OTH_CP_SH_E!H62+FC_OTH_CP_SC_E!H62+FC_OTH_CP_HW_E!H62+FC_OTH_CP_CA_E!H62</f>
        <v>252.94832639999996</v>
      </c>
      <c r="I62" s="52">
        <f>FC_OTH_CP_SH_E!I62+FC_OTH_CP_SC_E!I62+FC_OTH_CP_HW_E!I62+FC_OTH_CP_CA_E!I62</f>
        <v>315.32215680000036</v>
      </c>
      <c r="J62" s="52">
        <f>FC_OTH_CP_SH_E!J62+FC_OTH_CP_SC_E!J62+FC_OTH_CP_HW_E!J62+FC_OTH_CP_CA_E!J62</f>
        <v>331.43886720000006</v>
      </c>
      <c r="K62" s="52">
        <f>FC_OTH_CP_SH_E!K62+FC_OTH_CP_SC_E!K62+FC_OTH_CP_HW_E!K62+FC_OTH_CP_CA_E!K62</f>
        <v>291.27490560000007</v>
      </c>
      <c r="L62" s="52">
        <f>FC_OTH_CP_SH_E!L62+FC_OTH_CP_SC_E!L62+FC_OTH_CP_HW_E!L62+FC_OTH_CP_CA_E!L62</f>
        <v>288.75288960000006</v>
      </c>
      <c r="M62" s="52">
        <f>FC_OTH_CP_SH_E!M62+FC_OTH_CP_SC_E!M62+FC_OTH_CP_HW_E!M62+FC_OTH_CP_CA_E!M62</f>
        <v>352.96652160000002</v>
      </c>
      <c r="N62" s="52">
        <f>FC_OTH_CP_SH_E!N62+FC_OTH_CP_SC_E!N62+FC_OTH_CP_HW_E!N62+FC_OTH_CP_CA_E!N62</f>
        <v>278.54789760000006</v>
      </c>
      <c r="O62" s="52">
        <f>FC_OTH_CP_SH_E!O62+FC_OTH_CP_SC_E!O62+FC_OTH_CP_HW_E!O62+FC_OTH_CP_CA_E!O62</f>
        <v>184.0930560000001</v>
      </c>
      <c r="P62" s="52">
        <f>FC_OTH_CP_SH_E!P62+FC_OTH_CP_SC_E!P62+FC_OTH_CP_HW_E!P62+FC_OTH_CP_CA_E!P62</f>
        <v>234.6478848000001</v>
      </c>
      <c r="Q62" s="52">
        <f>FC_OTH_CP_SH_E!Q62+FC_OTH_CP_SC_E!Q62+FC_OTH_CP_HW_E!Q62+FC_OTH_CP_CA_E!Q62</f>
        <v>195.32499840000028</v>
      </c>
      <c r="R62" s="52">
        <f>FC_OTH_CP_SH_E!R62+FC_OTH_CP_SC_E!R62+FC_OTH_CP_HW_E!R62+FC_OTH_CP_CA_E!R62</f>
        <v>257.47908480000012</v>
      </c>
      <c r="S62" s="52">
        <f>FC_OTH_CP_SH_E!S62+FC_OTH_CP_SC_E!S62+FC_OTH_CP_HW_E!S62+FC_OTH_CP_CA_E!S62</f>
        <v>193.43439359999985</v>
      </c>
      <c r="T62" s="52">
        <f>FC_OTH_CP_SH_E!T62+FC_OTH_CP_SC_E!T62+FC_OTH_CP_HW_E!T62+FC_OTH_CP_CA_E!T62</f>
        <v>333.7564607999999</v>
      </c>
      <c r="U62" s="52">
        <f>FC_OTH_CP_SH_E!U62+FC_OTH_CP_SC_E!U62+FC_OTH_CP_HW_E!U62+FC_OTH_CP_CA_E!U62</f>
        <v>344.8928448000002</v>
      </c>
      <c r="V62" s="52">
        <f>FC_OTH_CP_SH_E!V62+FC_OTH_CP_SC_E!V62+FC_OTH_CP_HW_E!V62+FC_OTH_CP_CA_E!V62</f>
        <v>383.22789119999976</v>
      </c>
      <c r="W62" s="52">
        <f>FC_OTH_CP_SH_E!W62+FC_OTH_CP_SC_E!W62+FC_OTH_CP_HW_E!W62+FC_OTH_CP_CA_E!W62</f>
        <v>370.92142079999996</v>
      </c>
      <c r="X62" s="52">
        <f>FC_OTH_CP_SH_E!X62+FC_OTH_CP_SC_E!X62+FC_OTH_CP_HW_E!X62+FC_OTH_CP_CA_E!X62</f>
        <v>427.37022719999976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13.887820799999997</v>
      </c>
      <c r="D63" s="52">
        <f>FC_OTH_CP_SH_E!D63+FC_OTH_CP_SC_E!D63+FC_OTH_CP_HW_E!D63+FC_OTH_CP_CA_E!D63</f>
        <v>13.887820799999997</v>
      </c>
      <c r="E63" s="52">
        <f>FC_OTH_CP_SH_E!E63+FC_OTH_CP_SC_E!E63+FC_OTH_CP_HW_E!E63+FC_OTH_CP_CA_E!E63</f>
        <v>17.360179199999997</v>
      </c>
      <c r="F63" s="52">
        <f>FC_OTH_CP_SH_E!F63+FC_OTH_CP_SC_E!F63+FC_OTH_CP_HW_E!F63+FC_OTH_CP_CA_E!F63</f>
        <v>20.832134399999997</v>
      </c>
      <c r="G63" s="52">
        <f>FC_OTH_CP_SH_E!G63+FC_OTH_CP_SC_E!G63+FC_OTH_CP_HW_E!G63+FC_OTH_CP_CA_E!G63</f>
        <v>20.832134400000001</v>
      </c>
      <c r="H63" s="52">
        <f>FC_OTH_CP_SH_E!H63+FC_OTH_CP_SC_E!H63+FC_OTH_CP_HW_E!H63+FC_OTH_CP_CA_E!H63</f>
        <v>16.016313599999997</v>
      </c>
      <c r="I63" s="52">
        <f>FC_OTH_CP_SH_E!I63+FC_OTH_CP_SC_E!I63+FC_OTH_CP_HW_E!I63+FC_OTH_CP_CA_E!I63</f>
        <v>18.123840000000019</v>
      </c>
      <c r="J63" s="52">
        <f>FC_OTH_CP_SH_E!J63+FC_OTH_CP_SC_E!J63+FC_OTH_CP_HW_E!J63+FC_OTH_CP_CA_E!J63</f>
        <v>16.259443200000003</v>
      </c>
      <c r="K63" s="52">
        <f>FC_OTH_CP_SH_E!K63+FC_OTH_CP_SC_E!K63+FC_OTH_CP_HW_E!K63+FC_OTH_CP_CA_E!K63</f>
        <v>18.457286400000005</v>
      </c>
      <c r="L63" s="52">
        <f>FC_OTH_CP_SH_E!L63+FC_OTH_CP_SC_E!L63+FC_OTH_CP_HW_E!L63+FC_OTH_CP_CA_E!L63</f>
        <v>15.578841600000001</v>
      </c>
      <c r="M63" s="52">
        <f>FC_OTH_CP_SH_E!M63+FC_OTH_CP_SC_E!M63+FC_OTH_CP_HW_E!M63+FC_OTH_CP_CA_E!M63</f>
        <v>16.623936</v>
      </c>
      <c r="N63" s="52">
        <f>FC_OTH_CP_SH_E!N63+FC_OTH_CP_SC_E!N63+FC_OTH_CP_HW_E!N63+FC_OTH_CP_CA_E!N63</f>
        <v>15.453849600000002</v>
      </c>
      <c r="O63" s="52">
        <f>FC_OTH_CP_SH_E!O63+FC_OTH_CP_SC_E!O63+FC_OTH_CP_HW_E!O63+FC_OTH_CP_CA_E!O63</f>
        <v>17.790393600000012</v>
      </c>
      <c r="P63" s="52">
        <f>FC_OTH_CP_SH_E!P63+FC_OTH_CP_SC_E!P63+FC_OTH_CP_HW_E!P63+FC_OTH_CP_CA_E!P63</f>
        <v>16.440076800000007</v>
      </c>
      <c r="Q63" s="52">
        <f>FC_OTH_CP_SH_E!Q63+FC_OTH_CP_SC_E!Q63+FC_OTH_CP_HW_E!Q63+FC_OTH_CP_CA_E!Q63</f>
        <v>15.721574400000021</v>
      </c>
      <c r="R63" s="52">
        <f>FC_OTH_CP_SH_E!R63+FC_OTH_CP_SC_E!R63+FC_OTH_CP_HW_E!R63+FC_OTH_CP_CA_E!R63</f>
        <v>19.971705600000011</v>
      </c>
      <c r="S63" s="52">
        <f>FC_OTH_CP_SH_E!S63+FC_OTH_CP_SC_E!S63+FC_OTH_CP_HW_E!S63+FC_OTH_CP_CA_E!S63</f>
        <v>20.015654399999988</v>
      </c>
      <c r="T63" s="52">
        <f>FC_OTH_CP_SH_E!T63+FC_OTH_CP_SC_E!T63+FC_OTH_CP_HW_E!T63+FC_OTH_CP_CA_E!T63</f>
        <v>17.650079999999992</v>
      </c>
      <c r="U63" s="52">
        <f>FC_OTH_CP_SH_E!U63+FC_OTH_CP_SC_E!U63+FC_OTH_CP_HW_E!U63+FC_OTH_CP_CA_E!U63</f>
        <v>19.891065600000008</v>
      </c>
      <c r="V63" s="52">
        <f>FC_OTH_CP_SH_E!V63+FC_OTH_CP_SC_E!V63+FC_OTH_CP_HW_E!V63+FC_OTH_CP_CA_E!V63</f>
        <v>21.070425599999989</v>
      </c>
      <c r="W63" s="52">
        <f>FC_OTH_CP_SH_E!W63+FC_OTH_CP_SC_E!W63+FC_OTH_CP_HW_E!W63+FC_OTH_CP_CA_E!W63</f>
        <v>21.315974399999991</v>
      </c>
      <c r="X63" s="52">
        <f>FC_OTH_CP_SH_E!X63+FC_OTH_CP_SC_E!X63+FC_OTH_CP_HW_E!X63+FC_OTH_CP_CA_E!X63</f>
        <v>21.628454399999992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0</v>
      </c>
      <c r="I64" s="52">
        <f>FC_OTH_CP_SH_E!I64+FC_OTH_CP_SC_E!I64+FC_OTH_CP_HW_E!I64+FC_OTH_CP_CA_E!I64</f>
        <v>0</v>
      </c>
      <c r="J64" s="52">
        <f>FC_OTH_CP_SH_E!J64+FC_OTH_CP_SC_E!J64+FC_OTH_CP_HW_E!J64+FC_OTH_CP_CA_E!J64</f>
        <v>0</v>
      </c>
      <c r="K64" s="52">
        <f>FC_OTH_CP_SH_E!K64+FC_OTH_CP_SC_E!K64+FC_OTH_CP_HW_E!K64+FC_OTH_CP_CA_E!K64</f>
        <v>0.14742000000000005</v>
      </c>
      <c r="L64" s="52">
        <f>FC_OTH_CP_SH_E!L64+FC_OTH_CP_SC_E!L64+FC_OTH_CP_HW_E!L64+FC_OTH_CP_CA_E!L64</f>
        <v>0.61110503999999966</v>
      </c>
      <c r="M64" s="52">
        <f>FC_OTH_CP_SH_E!M64+FC_OTH_CP_SC_E!M64+FC_OTH_CP_HW_E!M64+FC_OTH_CP_CA_E!M64</f>
        <v>0.88098192000000031</v>
      </c>
      <c r="N64" s="52">
        <f>FC_OTH_CP_SH_E!N64+FC_OTH_CP_SC_E!N64+FC_OTH_CP_HW_E!N64+FC_OTH_CP_CA_E!N64</f>
        <v>1.992528720000001</v>
      </c>
      <c r="O64" s="52">
        <f>FC_OTH_CP_SH_E!O64+FC_OTH_CP_SC_E!O64+FC_OTH_CP_HW_E!O64+FC_OTH_CP_CA_E!O64</f>
        <v>4.2415682399999985</v>
      </c>
      <c r="P64" s="52">
        <f>FC_OTH_CP_SH_E!P64+FC_OTH_CP_SC_E!P64+FC_OTH_CP_HW_E!P64+FC_OTH_CP_CA_E!P64</f>
        <v>0.70820568000000073</v>
      </c>
      <c r="Q64" s="52">
        <f>FC_OTH_CP_SH_E!Q64+FC_OTH_CP_SC_E!Q64+FC_OTH_CP_HW_E!Q64+FC_OTH_CP_CA_E!Q64</f>
        <v>0.97631351999999971</v>
      </c>
      <c r="R64" s="52">
        <f>FC_OTH_CP_SH_E!R64+FC_OTH_CP_SC_E!R64+FC_OTH_CP_HW_E!R64+FC_OTH_CP_CA_E!R64</f>
        <v>1.2963132000000006</v>
      </c>
      <c r="S64" s="52">
        <f>FC_OTH_CP_SH_E!S64+FC_OTH_CP_SC_E!S64+FC_OTH_CP_HW_E!S64+FC_OTH_CP_CA_E!S64</f>
        <v>1.51076016</v>
      </c>
      <c r="T64" s="52">
        <f>FC_OTH_CP_SH_E!T64+FC_OTH_CP_SC_E!T64+FC_OTH_CP_HW_E!T64+FC_OTH_CP_CA_E!T64</f>
        <v>1.0415714400000009</v>
      </c>
      <c r="U64" s="52">
        <f>FC_OTH_CP_SH_E!U64+FC_OTH_CP_SC_E!U64+FC_OTH_CP_HW_E!U64+FC_OTH_CP_CA_E!U64</f>
        <v>1.2799987199999996</v>
      </c>
      <c r="V64" s="52">
        <f>FC_OTH_CP_SH_E!V64+FC_OTH_CP_SC_E!V64+FC_OTH_CP_HW_E!V64+FC_OTH_CP_CA_E!V64</f>
        <v>0.12127751999999997</v>
      </c>
      <c r="W64" s="52">
        <f>FC_OTH_CP_SH_E!W64+FC_OTH_CP_SC_E!W64+FC_OTH_CP_HW_E!W64+FC_OTH_CP_CA_E!W64</f>
        <v>0.13149864000000006</v>
      </c>
      <c r="X64" s="52">
        <f>FC_OTH_CP_SH_E!X64+FC_OTH_CP_SC_E!X64+FC_OTH_CP_HW_E!X64+FC_OTH_CP_CA_E!X64</f>
        <v>0.11990160000000004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0.79293168000000047</v>
      </c>
      <c r="I69" s="52">
        <f>FC_OTH_CP_SH_E!I69+FC_OTH_CP_SC_E!I69+FC_OTH_CP_HW_E!I69+FC_OTH_CP_CA_E!I69</f>
        <v>3.1536302399999978</v>
      </c>
      <c r="J69" s="52">
        <f>FC_OTH_CP_SH_E!J69+FC_OTH_CP_SC_E!J69+FC_OTH_CP_HW_E!J69+FC_OTH_CP_CA_E!J69</f>
        <v>3.6175118399999988</v>
      </c>
      <c r="K69" s="52">
        <f>FC_OTH_CP_SH_E!K69+FC_OTH_CP_SC_E!K69+FC_OTH_CP_HW_E!K69+FC_OTH_CP_CA_E!K69</f>
        <v>3.5553211200000008</v>
      </c>
      <c r="L69" s="52">
        <f>FC_OTH_CP_SH_E!L69+FC_OTH_CP_SC_E!L69+FC_OTH_CP_HW_E!L69+FC_OTH_CP_CA_E!L69</f>
        <v>5.9081183999999993</v>
      </c>
      <c r="M69" s="52">
        <f>FC_OTH_CP_SH_E!M69+FC_OTH_CP_SC_E!M69+FC_OTH_CP_HW_E!M69+FC_OTH_CP_CA_E!M69</f>
        <v>6.2269732800000011</v>
      </c>
      <c r="N69" s="52">
        <f>FC_OTH_CP_SH_E!N69+FC_OTH_CP_SC_E!N69+FC_OTH_CP_HW_E!N69+FC_OTH_CP_CA_E!N69</f>
        <v>6.1492348800000016</v>
      </c>
      <c r="O69" s="52">
        <f>FC_OTH_CP_SH_E!O69+FC_OTH_CP_SC_E!O69+FC_OTH_CP_HW_E!O69+FC_OTH_CP_CA_E!O69</f>
        <v>1.2698121599999999</v>
      </c>
      <c r="P69" s="52">
        <f>FC_OTH_CP_SH_E!P69+FC_OTH_CP_SC_E!P69+FC_OTH_CP_HW_E!P69+FC_OTH_CP_CA_E!P69</f>
        <v>1.5086347200000005</v>
      </c>
      <c r="Q69" s="52">
        <f>FC_OTH_CP_SH_E!Q69+FC_OTH_CP_SC_E!Q69+FC_OTH_CP_HW_E!Q69+FC_OTH_CP_CA_E!Q69</f>
        <v>2.8347753600000001</v>
      </c>
      <c r="R69" s="52">
        <f>FC_OTH_CP_SH_E!R69+FC_OTH_CP_SC_E!R69+FC_OTH_CP_HW_E!R69+FC_OTH_CP_CA_E!R69</f>
        <v>4.0803739200000004</v>
      </c>
      <c r="S69" s="52">
        <f>FC_OTH_CP_SH_E!S69+FC_OTH_CP_SC_E!S69+FC_OTH_CP_HW_E!S69+FC_OTH_CP_CA_E!S69</f>
        <v>2.9066515199999978</v>
      </c>
      <c r="T69" s="52">
        <f>FC_OTH_CP_SH_E!T69+FC_OTH_CP_SC_E!T69+FC_OTH_CP_HW_E!T69+FC_OTH_CP_CA_E!T69</f>
        <v>3.5346758399999976</v>
      </c>
      <c r="U69" s="52">
        <f>FC_OTH_CP_SH_E!U69+FC_OTH_CP_SC_E!U69+FC_OTH_CP_HW_E!U69+FC_OTH_CP_CA_E!U69</f>
        <v>3.3654355200000001</v>
      </c>
      <c r="V69" s="52">
        <f>FC_OTH_CP_SH_E!V69+FC_OTH_CP_SC_E!V69+FC_OTH_CP_HW_E!V69+FC_OTH_CP_CA_E!V69</f>
        <v>3.3277132799999984</v>
      </c>
      <c r="W69" s="52">
        <f>FC_OTH_CP_SH_E!W69+FC_OTH_CP_SC_E!W69+FC_OTH_CP_HW_E!W69+FC_OTH_CP_CA_E!W69</f>
        <v>3.3371438400000004</v>
      </c>
      <c r="X69" s="52">
        <f>FC_OTH_CP_SH_E!X69+FC_OTH_CP_SC_E!X69+FC_OTH_CP_HW_E!X69+FC_OTH_CP_CA_E!X69</f>
        <v>3.4238030400000024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2477.8261612112692</v>
      </c>
      <c r="D2" s="21">
        <f t="shared" ref="D2:X2" si="0">SUM(D3,D17,D22,D25,D26,D51,D52)</f>
        <v>3440.9366136944773</v>
      </c>
      <c r="E2" s="21">
        <f t="shared" si="0"/>
        <v>3208.1376720367984</v>
      </c>
      <c r="F2" s="21">
        <f t="shared" si="0"/>
        <v>3828.1469452042029</v>
      </c>
      <c r="G2" s="21">
        <f t="shared" si="0"/>
        <v>3625.2032302116513</v>
      </c>
      <c r="H2" s="21">
        <f t="shared" si="0"/>
        <v>2940.1147547166611</v>
      </c>
      <c r="I2" s="21">
        <f t="shared" si="0"/>
        <v>2981.9080725150943</v>
      </c>
      <c r="J2" s="21">
        <f t="shared" si="0"/>
        <v>2065.4170811836434</v>
      </c>
      <c r="K2" s="21">
        <f t="shared" si="0"/>
        <v>2300.8516566439534</v>
      </c>
      <c r="L2" s="21">
        <f t="shared" si="0"/>
        <v>1716.8991133212967</v>
      </c>
      <c r="M2" s="21">
        <f t="shared" si="0"/>
        <v>1187.9942246366616</v>
      </c>
      <c r="N2" s="21">
        <f t="shared" si="0"/>
        <v>1039.2558357106641</v>
      </c>
      <c r="O2" s="21">
        <f t="shared" si="0"/>
        <v>1044.1964722574116</v>
      </c>
      <c r="P2" s="21">
        <f t="shared" si="0"/>
        <v>1045.2570813616335</v>
      </c>
      <c r="Q2" s="21">
        <f t="shared" si="0"/>
        <v>924.14443301698702</v>
      </c>
      <c r="R2" s="21">
        <f t="shared" si="0"/>
        <v>997.16878705061481</v>
      </c>
      <c r="S2" s="21">
        <f t="shared" si="0"/>
        <v>907.91858436182827</v>
      </c>
      <c r="T2" s="21">
        <f t="shared" si="0"/>
        <v>1102.1451528622711</v>
      </c>
      <c r="U2" s="21">
        <f t="shared" si="0"/>
        <v>984.80752023282434</v>
      </c>
      <c r="V2" s="21">
        <f t="shared" si="0"/>
        <v>998.89170956892258</v>
      </c>
      <c r="W2" s="21">
        <f t="shared" si="0"/>
        <v>975.75081548693424</v>
      </c>
      <c r="X2" s="21">
        <f t="shared" si="0"/>
        <v>1183.0302551661266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108.63683516021109</v>
      </c>
      <c r="D3" s="24">
        <f t="shared" ref="D3:W3" si="2">SUM(D4,D8,D11)</f>
        <v>115.70874365812817</v>
      </c>
      <c r="E3" s="24">
        <f t="shared" si="2"/>
        <v>81.513682964068138</v>
      </c>
      <c r="F3" s="24">
        <f t="shared" si="2"/>
        <v>112.22350542653277</v>
      </c>
      <c r="G3" s="24">
        <f t="shared" si="2"/>
        <v>81.045471672520065</v>
      </c>
      <c r="H3" s="24">
        <f t="shared" si="2"/>
        <v>67.264527806668895</v>
      </c>
      <c r="I3" s="24">
        <f t="shared" si="2"/>
        <v>49.080088263491618</v>
      </c>
      <c r="J3" s="24">
        <f t="shared" si="2"/>
        <v>38.685383991478012</v>
      </c>
      <c r="K3" s="24">
        <f t="shared" si="2"/>
        <v>23.820653278620302</v>
      </c>
      <c r="L3" s="24">
        <f t="shared" si="2"/>
        <v>18.147125302205318</v>
      </c>
      <c r="M3" s="24">
        <f t="shared" si="2"/>
        <v>20.302414447691977</v>
      </c>
      <c r="N3" s="24">
        <f t="shared" si="2"/>
        <v>14.245010486388994</v>
      </c>
      <c r="O3" s="24">
        <f t="shared" si="2"/>
        <v>0.28763324929536299</v>
      </c>
      <c r="P3" s="24">
        <f t="shared" si="2"/>
        <v>0.72282824156378567</v>
      </c>
      <c r="Q3" s="24">
        <f t="shared" si="2"/>
        <v>9.0955702314335099E-2</v>
      </c>
      <c r="R3" s="24">
        <f t="shared" si="2"/>
        <v>6.2605007404109361E-2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20.864765022161404</v>
      </c>
      <c r="D4" s="19">
        <f t="shared" ref="D4:W4" si="5">SUM(D5:D7)</f>
        <v>18.259898636915437</v>
      </c>
      <c r="E4" s="19">
        <f t="shared" si="5"/>
        <v>33.318737229828855</v>
      </c>
      <c r="F4" s="19">
        <f t="shared" si="5"/>
        <v>38.441909525386016</v>
      </c>
      <c r="G4" s="19">
        <f t="shared" si="5"/>
        <v>31.773397898241672</v>
      </c>
      <c r="H4" s="19">
        <f t="shared" si="5"/>
        <v>24.997439506216384</v>
      </c>
      <c r="I4" s="19">
        <f t="shared" si="5"/>
        <v>16.843837937462197</v>
      </c>
      <c r="J4" s="19">
        <f t="shared" si="5"/>
        <v>8.8503947786222774</v>
      </c>
      <c r="K4" s="19">
        <f t="shared" si="5"/>
        <v>1.1216560412966186</v>
      </c>
      <c r="L4" s="19">
        <f t="shared" si="5"/>
        <v>1.123069459468433</v>
      </c>
      <c r="M4" s="19">
        <f t="shared" si="5"/>
        <v>1.2272471085255159</v>
      </c>
      <c r="N4" s="19">
        <f t="shared" si="5"/>
        <v>1.0840971008885445</v>
      </c>
      <c r="O4" s="19">
        <f t="shared" si="5"/>
        <v>0</v>
      </c>
      <c r="P4" s="19">
        <f t="shared" si="5"/>
        <v>0.6804373206421771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20.864765022161404</v>
      </c>
      <c r="D7" s="8">
        <v>18.259898636915437</v>
      </c>
      <c r="E7" s="8">
        <v>33.318737229828855</v>
      </c>
      <c r="F7" s="8">
        <v>38.441909525386016</v>
      </c>
      <c r="G7" s="8">
        <v>31.773397898241672</v>
      </c>
      <c r="H7" s="8">
        <v>24.997439506216384</v>
      </c>
      <c r="I7" s="8">
        <v>16.843837937462197</v>
      </c>
      <c r="J7" s="8">
        <v>8.8503947786222774</v>
      </c>
      <c r="K7" s="8">
        <v>1.1216560412966186</v>
      </c>
      <c r="L7" s="8">
        <v>1.123069459468433</v>
      </c>
      <c r="M7" s="8">
        <v>1.2272471085255159</v>
      </c>
      <c r="N7" s="8">
        <v>1.0840971008885445</v>
      </c>
      <c r="O7" s="8">
        <v>0</v>
      </c>
      <c r="P7" s="8">
        <v>0.6804373206421771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2.9456521415372832</v>
      </c>
      <c r="D8" s="19">
        <f t="shared" si="7"/>
        <v>2.9456521415372832</v>
      </c>
      <c r="E8" s="19">
        <f t="shared" si="7"/>
        <v>1.9640080757946252</v>
      </c>
      <c r="F8" s="19">
        <f t="shared" si="7"/>
        <v>1.9640080757946252</v>
      </c>
      <c r="G8" s="19">
        <f t="shared" si="7"/>
        <v>1.9596884099387717</v>
      </c>
      <c r="H8" s="19">
        <f t="shared" si="7"/>
        <v>0.65412979839813123</v>
      </c>
      <c r="I8" s="19">
        <f t="shared" si="7"/>
        <v>0.58176915369833648</v>
      </c>
      <c r="J8" s="19">
        <f t="shared" si="7"/>
        <v>0.10444862553090838</v>
      </c>
      <c r="K8" s="19">
        <f t="shared" si="7"/>
        <v>0.12352428591361687</v>
      </c>
      <c r="L8" s="19">
        <f t="shared" si="7"/>
        <v>0.26137452806241307</v>
      </c>
      <c r="M8" s="19">
        <f t="shared" si="7"/>
        <v>0.28978289913469013</v>
      </c>
      <c r="N8" s="19">
        <f t="shared" si="7"/>
        <v>0.11531278052776195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2.9456521415372832</v>
      </c>
      <c r="D10" s="8">
        <v>2.9456521415372832</v>
      </c>
      <c r="E10" s="8">
        <v>1.9640080757946252</v>
      </c>
      <c r="F10" s="8">
        <v>1.9640080757946252</v>
      </c>
      <c r="G10" s="8">
        <v>1.9596884099387717</v>
      </c>
      <c r="H10" s="8">
        <v>0.65412979839813123</v>
      </c>
      <c r="I10" s="8">
        <v>0.58176915369833648</v>
      </c>
      <c r="J10" s="8">
        <v>0.10444862553090838</v>
      </c>
      <c r="K10" s="8">
        <v>0.12352428591361687</v>
      </c>
      <c r="L10" s="8">
        <v>0.26137452806241307</v>
      </c>
      <c r="M10" s="8">
        <v>0.28978289913469013</v>
      </c>
      <c r="N10" s="8">
        <v>0.11531278052776195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84.826417996512404</v>
      </c>
      <c r="D11" s="19">
        <f t="shared" si="8"/>
        <v>94.503192879675453</v>
      </c>
      <c r="E11" s="19">
        <f t="shared" si="8"/>
        <v>46.23093765844466</v>
      </c>
      <c r="F11" s="19">
        <f t="shared" si="8"/>
        <v>71.817587825352135</v>
      </c>
      <c r="G11" s="19">
        <f t="shared" si="8"/>
        <v>47.312385364339619</v>
      </c>
      <c r="H11" s="19">
        <f t="shared" si="8"/>
        <v>41.612958502054383</v>
      </c>
      <c r="I11" s="19">
        <f t="shared" si="8"/>
        <v>31.654481172331089</v>
      </c>
      <c r="J11" s="19">
        <f t="shared" si="8"/>
        <v>29.730540587324828</v>
      </c>
      <c r="K11" s="19">
        <f t="shared" si="8"/>
        <v>22.575472951410067</v>
      </c>
      <c r="L11" s="19">
        <f t="shared" si="8"/>
        <v>16.76268131467447</v>
      </c>
      <c r="M11" s="19">
        <f t="shared" si="8"/>
        <v>18.78538444003177</v>
      </c>
      <c r="N11" s="19">
        <f t="shared" si="8"/>
        <v>13.045600604972687</v>
      </c>
      <c r="O11" s="19">
        <f t="shared" si="8"/>
        <v>0.28763324929536299</v>
      </c>
      <c r="P11" s="19">
        <f t="shared" si="8"/>
        <v>4.2390920921608559E-2</v>
      </c>
      <c r="Q11" s="19">
        <f t="shared" si="8"/>
        <v>9.0955702314335099E-2</v>
      </c>
      <c r="R11" s="19">
        <f t="shared" si="8"/>
        <v>6.2605007404109361E-2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2.8739109168000003</v>
      </c>
      <c r="D12" s="8">
        <v>0</v>
      </c>
      <c r="E12" s="8">
        <v>0</v>
      </c>
      <c r="F12" s="8">
        <v>0</v>
      </c>
      <c r="G12" s="8">
        <v>0</v>
      </c>
      <c r="H12" s="8">
        <v>0.6094253087999999</v>
      </c>
      <c r="I12" s="8">
        <v>0.44822463839999988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21.117443313312414</v>
      </c>
      <c r="D13" s="8">
        <v>21.143204146875469</v>
      </c>
      <c r="E13" s="8">
        <v>21.181087725644662</v>
      </c>
      <c r="F13" s="8">
        <v>18.136763335752146</v>
      </c>
      <c r="G13" s="8">
        <v>15.102288676339619</v>
      </c>
      <c r="H13" s="8">
        <v>11.173065449254382</v>
      </c>
      <c r="I13" s="8">
        <v>8.9031592251310929</v>
      </c>
      <c r="J13" s="8">
        <v>6.4719204641248282</v>
      </c>
      <c r="K13" s="8">
        <v>4.1208330554100643</v>
      </c>
      <c r="L13" s="8">
        <v>4.0838981514744717</v>
      </c>
      <c r="M13" s="8">
        <v>4.6270928464317702</v>
      </c>
      <c r="N13" s="8">
        <v>4.0510704449726882</v>
      </c>
      <c r="O13" s="8">
        <v>0.28763324929536299</v>
      </c>
      <c r="P13" s="8">
        <v>4.2390920921608559E-2</v>
      </c>
      <c r="Q13" s="8">
        <v>9.0955702314335099E-2</v>
      </c>
      <c r="R13" s="8">
        <v>6.2605007404109361E-2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60.83506376639999</v>
      </c>
      <c r="D16" s="8">
        <v>73.359988732799991</v>
      </c>
      <c r="E16" s="8">
        <v>25.049849932799997</v>
      </c>
      <c r="F16" s="8">
        <v>53.680824489599992</v>
      </c>
      <c r="G16" s="8">
        <v>32.210096688</v>
      </c>
      <c r="H16" s="8">
        <v>29.830467744</v>
      </c>
      <c r="I16" s="8">
        <v>22.303097308799995</v>
      </c>
      <c r="J16" s="8">
        <v>23.2586201232</v>
      </c>
      <c r="K16" s="8">
        <v>18.454639896000003</v>
      </c>
      <c r="L16" s="8">
        <v>12.678783163199999</v>
      </c>
      <c r="M16" s="8">
        <v>14.158291593599998</v>
      </c>
      <c r="N16" s="8">
        <v>8.9945301599999983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1090.0302972500367</v>
      </c>
      <c r="D26" s="27">
        <f t="shared" si="11"/>
        <v>1501.4348865049587</v>
      </c>
      <c r="E26" s="27">
        <f t="shared" si="11"/>
        <v>1498.2807435202212</v>
      </c>
      <c r="F26" s="27">
        <f t="shared" si="11"/>
        <v>1861.0945140736762</v>
      </c>
      <c r="G26" s="27">
        <f t="shared" si="11"/>
        <v>1328.0532625367618</v>
      </c>
      <c r="H26" s="27">
        <f t="shared" si="11"/>
        <v>1698.0356071985941</v>
      </c>
      <c r="I26" s="27">
        <f t="shared" si="11"/>
        <v>1716.6017535663184</v>
      </c>
      <c r="J26" s="27">
        <f t="shared" si="11"/>
        <v>1169.056824901427</v>
      </c>
      <c r="K26" s="27">
        <f t="shared" si="11"/>
        <v>1368.0955275696631</v>
      </c>
      <c r="L26" s="27">
        <f t="shared" si="11"/>
        <v>1058.9781108505897</v>
      </c>
      <c r="M26" s="27">
        <f t="shared" si="11"/>
        <v>483.46460267801393</v>
      </c>
      <c r="N26" s="27">
        <f t="shared" si="11"/>
        <v>471.50492126317226</v>
      </c>
      <c r="O26" s="27">
        <f t="shared" si="11"/>
        <v>391.3753923907305</v>
      </c>
      <c r="P26" s="27">
        <f t="shared" si="11"/>
        <v>388.5406071394591</v>
      </c>
      <c r="Q26" s="27">
        <f t="shared" si="11"/>
        <v>427.33310745238902</v>
      </c>
      <c r="R26" s="27">
        <f t="shared" si="11"/>
        <v>447.6231144890703</v>
      </c>
      <c r="S26" s="27">
        <f t="shared" si="11"/>
        <v>409.17141190422643</v>
      </c>
      <c r="T26" s="27">
        <f t="shared" si="11"/>
        <v>562.65039973103706</v>
      </c>
      <c r="U26" s="27">
        <f t="shared" si="11"/>
        <v>492.05960584908883</v>
      </c>
      <c r="V26" s="27">
        <f t="shared" si="11"/>
        <v>457.44199769134735</v>
      </c>
      <c r="W26" s="27">
        <f t="shared" si="11"/>
        <v>448.84650220001163</v>
      </c>
      <c r="X26" s="27">
        <f t="shared" si="11"/>
        <v>577.85124809752995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1090.0302972500367</v>
      </c>
      <c r="D33" s="19">
        <f t="shared" si="13"/>
        <v>1501.4348865049587</v>
      </c>
      <c r="E33" s="19">
        <f t="shared" si="13"/>
        <v>1498.2807435202212</v>
      </c>
      <c r="F33" s="19">
        <f t="shared" si="13"/>
        <v>1861.0945140736762</v>
      </c>
      <c r="G33" s="19">
        <f t="shared" si="13"/>
        <v>1328.0532625367618</v>
      </c>
      <c r="H33" s="19">
        <f t="shared" si="13"/>
        <v>1698.0356071985941</v>
      </c>
      <c r="I33" s="19">
        <f t="shared" si="13"/>
        <v>1716.6017535663184</v>
      </c>
      <c r="J33" s="19">
        <f t="shared" si="13"/>
        <v>1169.056824901427</v>
      </c>
      <c r="K33" s="19">
        <f t="shared" si="13"/>
        <v>1368.0955275696631</v>
      </c>
      <c r="L33" s="19">
        <f t="shared" si="13"/>
        <v>1058.9781108505897</v>
      </c>
      <c r="M33" s="19">
        <f t="shared" si="13"/>
        <v>483.46460267801393</v>
      </c>
      <c r="N33" s="19">
        <f t="shared" si="13"/>
        <v>471.50492126317226</v>
      </c>
      <c r="O33" s="19">
        <f t="shared" si="13"/>
        <v>391.3753923907305</v>
      </c>
      <c r="P33" s="19">
        <f t="shared" si="13"/>
        <v>388.5406071394591</v>
      </c>
      <c r="Q33" s="19">
        <f t="shared" si="13"/>
        <v>427.33310745238902</v>
      </c>
      <c r="R33" s="19">
        <f t="shared" si="13"/>
        <v>447.6231144890703</v>
      </c>
      <c r="S33" s="19">
        <f t="shared" si="13"/>
        <v>409.17141190422643</v>
      </c>
      <c r="T33" s="19">
        <f t="shared" si="13"/>
        <v>562.65039973103706</v>
      </c>
      <c r="U33" s="19">
        <f t="shared" si="13"/>
        <v>492.05960584908883</v>
      </c>
      <c r="V33" s="19">
        <f t="shared" si="13"/>
        <v>457.44199769134735</v>
      </c>
      <c r="W33" s="19">
        <f t="shared" si="13"/>
        <v>448.84650220001163</v>
      </c>
      <c r="X33" s="19">
        <f t="shared" si="13"/>
        <v>577.85124809752995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15.683102907110211</v>
      </c>
      <c r="D41" s="8">
        <v>2.7374389534090486</v>
      </c>
      <c r="E41" s="8">
        <v>10.965300864983531</v>
      </c>
      <c r="F41" s="8">
        <v>14.050499081932458</v>
      </c>
      <c r="G41" s="8">
        <v>10.846516148772222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756.2096392683975</v>
      </c>
      <c r="D43" s="8">
        <v>881.18826476577522</v>
      </c>
      <c r="E43" s="8">
        <v>890.83544408412354</v>
      </c>
      <c r="F43" s="8">
        <v>1271.0104813847786</v>
      </c>
      <c r="G43" s="8">
        <v>1060.7368628447805</v>
      </c>
      <c r="H43" s="8">
        <v>1434.3355503600396</v>
      </c>
      <c r="I43" s="8">
        <v>1330.0567812203485</v>
      </c>
      <c r="J43" s="8">
        <v>1021.7778270579544</v>
      </c>
      <c r="K43" s="8">
        <v>1246.2849556011636</v>
      </c>
      <c r="L43" s="8">
        <v>930.72691439402774</v>
      </c>
      <c r="M43" s="8">
        <v>468.28908186194047</v>
      </c>
      <c r="N43" s="8">
        <v>424.32448385018398</v>
      </c>
      <c r="O43" s="8">
        <v>361.80660200579604</v>
      </c>
      <c r="P43" s="8">
        <v>356.69726674602566</v>
      </c>
      <c r="Q43" s="8">
        <v>383.5081403430446</v>
      </c>
      <c r="R43" s="8">
        <v>408.34541952090268</v>
      </c>
      <c r="S43" s="8">
        <v>334.81331607997231</v>
      </c>
      <c r="T43" s="8">
        <v>520.81684182711933</v>
      </c>
      <c r="U43" s="8">
        <v>468.67313640501681</v>
      </c>
      <c r="V43" s="8">
        <v>455.36024554990729</v>
      </c>
      <c r="W43" s="8">
        <v>447.52218886932337</v>
      </c>
      <c r="X43" s="8">
        <v>573.18122979108955</v>
      </c>
    </row>
    <row r="44" spans="1:24" ht="11.25" customHeight="1" x14ac:dyDescent="0.2">
      <c r="A44" s="28" t="s">
        <v>74</v>
      </c>
      <c r="B44" s="7" t="s">
        <v>75</v>
      </c>
      <c r="C44" s="8">
        <v>318.13755507452908</v>
      </c>
      <c r="D44" s="8">
        <v>617.50918278577444</v>
      </c>
      <c r="E44" s="8">
        <v>596.47999857111404</v>
      </c>
      <c r="F44" s="8">
        <v>576.03353360696519</v>
      </c>
      <c r="G44" s="8">
        <v>256.46988354320916</v>
      </c>
      <c r="H44" s="8">
        <v>262.97069161551667</v>
      </c>
      <c r="I44" s="8">
        <v>385.83326788425842</v>
      </c>
      <c r="J44" s="8">
        <v>146.4893691754713</v>
      </c>
      <c r="K44" s="8">
        <v>121.02111307995868</v>
      </c>
      <c r="L44" s="8">
        <v>126.53575285560159</v>
      </c>
      <c r="M44" s="8">
        <v>13.614976357369393</v>
      </c>
      <c r="N44" s="8">
        <v>45.708809027481301</v>
      </c>
      <c r="O44" s="8">
        <v>27.060917053687589</v>
      </c>
      <c r="P44" s="8">
        <v>31.101356582160189</v>
      </c>
      <c r="Q44" s="8">
        <v>40.310651452065933</v>
      </c>
      <c r="R44" s="8">
        <v>36.160151946940474</v>
      </c>
      <c r="S44" s="8">
        <v>73.67652158856265</v>
      </c>
      <c r="T44" s="8">
        <v>41.147427315707063</v>
      </c>
      <c r="U44" s="8">
        <v>22.70737183739514</v>
      </c>
      <c r="V44" s="8">
        <v>1.4100447480657066</v>
      </c>
      <c r="W44" s="8">
        <v>0.64347674694837342</v>
      </c>
      <c r="X44" s="8">
        <v>3.975562355569755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0.72936522303774487</v>
      </c>
      <c r="I45" s="8">
        <v>0.71170446171148016</v>
      </c>
      <c r="J45" s="8">
        <v>0.78962866800125997</v>
      </c>
      <c r="K45" s="8">
        <v>0.78945888854090762</v>
      </c>
      <c r="L45" s="8">
        <v>1.7154436009602902</v>
      </c>
      <c r="M45" s="8">
        <v>1.5605444587040707</v>
      </c>
      <c r="N45" s="8">
        <v>1.4716283855069376</v>
      </c>
      <c r="O45" s="8">
        <v>2.50787333124685</v>
      </c>
      <c r="P45" s="8">
        <v>0.74198381127322977</v>
      </c>
      <c r="Q45" s="8">
        <v>3.5143156572784644</v>
      </c>
      <c r="R45" s="8">
        <v>3.1175430212271391</v>
      </c>
      <c r="S45" s="8">
        <v>0.68157423569145048</v>
      </c>
      <c r="T45" s="8">
        <v>0.68613058821061301</v>
      </c>
      <c r="U45" s="8">
        <v>0.67909760667686436</v>
      </c>
      <c r="V45" s="8">
        <v>0.67170739337432106</v>
      </c>
      <c r="W45" s="8">
        <v>0.68083658373992284</v>
      </c>
      <c r="X45" s="8">
        <v>0.69445595087061973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1210.8608600310513</v>
      </c>
      <c r="D51" s="27">
        <v>1746.5758667836353</v>
      </c>
      <c r="E51" s="27">
        <v>1552.7029633624852</v>
      </c>
      <c r="F51" s="27">
        <v>1773.4447744763054</v>
      </c>
      <c r="G51" s="27">
        <v>2149.8900038081342</v>
      </c>
      <c r="H51" s="27">
        <v>1042.6332907530298</v>
      </c>
      <c r="I51" s="27">
        <v>1126.4061598070236</v>
      </c>
      <c r="J51" s="27">
        <v>817.10113429589774</v>
      </c>
      <c r="K51" s="27">
        <v>902.49877897507508</v>
      </c>
      <c r="L51" s="27">
        <v>633.29354003148023</v>
      </c>
      <c r="M51" s="27">
        <v>676.83314101215285</v>
      </c>
      <c r="N51" s="27">
        <v>547.58620130001304</v>
      </c>
      <c r="O51" s="27">
        <v>652.53344661738572</v>
      </c>
      <c r="P51" s="27">
        <v>655.99364598061061</v>
      </c>
      <c r="Q51" s="27">
        <v>496.72036986228375</v>
      </c>
      <c r="R51" s="27">
        <v>549.48306755414035</v>
      </c>
      <c r="S51" s="27">
        <v>498.74717245760183</v>
      </c>
      <c r="T51" s="27">
        <v>539.49475313123401</v>
      </c>
      <c r="U51" s="27">
        <v>492.74791438373558</v>
      </c>
      <c r="V51" s="27">
        <v>541.44971187757517</v>
      </c>
      <c r="W51" s="27">
        <v>526.90431328692262</v>
      </c>
      <c r="X51" s="27">
        <v>605.17900706859677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68.298168769970218</v>
      </c>
      <c r="D52" s="27">
        <f t="shared" si="14"/>
        <v>77.217116747755114</v>
      </c>
      <c r="E52" s="27">
        <f t="shared" si="14"/>
        <v>75.640282190024323</v>
      </c>
      <c r="F52" s="27">
        <f t="shared" si="14"/>
        <v>81.384151227688676</v>
      </c>
      <c r="G52" s="27">
        <f t="shared" si="14"/>
        <v>66.214492194235547</v>
      </c>
      <c r="H52" s="27">
        <f t="shared" si="14"/>
        <v>132.18132895836817</v>
      </c>
      <c r="I52" s="27">
        <f t="shared" si="14"/>
        <v>89.820070878260694</v>
      </c>
      <c r="J52" s="27">
        <f t="shared" si="14"/>
        <v>40.573737994840847</v>
      </c>
      <c r="K52" s="27">
        <f t="shared" si="14"/>
        <v>6.4366968205948529</v>
      </c>
      <c r="L52" s="27">
        <f t="shared" si="14"/>
        <v>6.4803371370214897</v>
      </c>
      <c r="M52" s="27">
        <f t="shared" si="14"/>
        <v>7.3940664988029452</v>
      </c>
      <c r="N52" s="27">
        <f t="shared" si="14"/>
        <v>5.919702661089822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68.298168769970218</v>
      </c>
      <c r="D53" s="8">
        <v>77.217116747755114</v>
      </c>
      <c r="E53" s="8">
        <v>75.640282190024323</v>
      </c>
      <c r="F53" s="8">
        <v>81.384151227688676</v>
      </c>
      <c r="G53" s="8">
        <v>66.214492194235547</v>
      </c>
      <c r="H53" s="8">
        <v>132.18132895836817</v>
      </c>
      <c r="I53" s="8">
        <v>89.820070878260694</v>
      </c>
      <c r="J53" s="8">
        <v>40.573737994840847</v>
      </c>
      <c r="K53" s="8">
        <v>6.4366968205948529</v>
      </c>
      <c r="L53" s="8">
        <v>6.4803371370214897</v>
      </c>
      <c r="M53" s="8">
        <v>7.3940664988029452</v>
      </c>
      <c r="N53" s="8">
        <v>5.919702661089822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260.69179859137438</v>
      </c>
      <c r="D61" s="49">
        <f t="shared" si="15"/>
        <v>273.4984566050307</v>
      </c>
      <c r="E61" s="49">
        <f t="shared" si="15"/>
        <v>271.19340447036996</v>
      </c>
      <c r="F61" s="49">
        <f t="shared" si="15"/>
        <v>325.17853303814314</v>
      </c>
      <c r="G61" s="49">
        <f t="shared" si="15"/>
        <v>369.25613573366496</v>
      </c>
      <c r="H61" s="49">
        <f t="shared" si="15"/>
        <v>232.17011376624919</v>
      </c>
      <c r="I61" s="49">
        <f t="shared" si="15"/>
        <v>293.37914806870697</v>
      </c>
      <c r="J61" s="49">
        <f t="shared" si="15"/>
        <v>304.02012985838491</v>
      </c>
      <c r="K61" s="49">
        <f t="shared" si="15"/>
        <v>263.2571142599067</v>
      </c>
      <c r="L61" s="49">
        <f t="shared" si="15"/>
        <v>261.23287860046167</v>
      </c>
      <c r="M61" s="49">
        <f t="shared" si="15"/>
        <v>325.77744622913775</v>
      </c>
      <c r="N61" s="49">
        <f t="shared" si="15"/>
        <v>251.53411815931716</v>
      </c>
      <c r="O61" s="49">
        <f t="shared" si="15"/>
        <v>155.57356659710024</v>
      </c>
      <c r="P61" s="49">
        <f t="shared" si="15"/>
        <v>202.53223193930833</v>
      </c>
      <c r="Q61" s="49">
        <f t="shared" si="15"/>
        <v>161.76097180629722</v>
      </c>
      <c r="R61" s="49">
        <f t="shared" si="15"/>
        <v>227.00585192565089</v>
      </c>
      <c r="S61" s="49">
        <f t="shared" si="15"/>
        <v>161.53382748136457</v>
      </c>
      <c r="T61" s="49">
        <f t="shared" si="15"/>
        <v>298.829072700219</v>
      </c>
      <c r="U61" s="49">
        <f t="shared" si="15"/>
        <v>310.54090873709407</v>
      </c>
      <c r="V61" s="49">
        <f t="shared" si="15"/>
        <v>346.53466357042242</v>
      </c>
      <c r="W61" s="49">
        <f t="shared" si="15"/>
        <v>335.67512662829</v>
      </c>
      <c r="X61" s="49">
        <f t="shared" si="15"/>
        <v>389.72499293343486</v>
      </c>
    </row>
    <row r="62" spans="1:24" ht="11.25" customHeight="1" x14ac:dyDescent="0.2">
      <c r="A62" s="50" t="s">
        <v>92</v>
      </c>
      <c r="B62" s="51" t="s">
        <v>93</v>
      </c>
      <c r="C62" s="52">
        <v>248.86832206027884</v>
      </c>
      <c r="D62" s="52">
        <v>261.5571153255288</v>
      </c>
      <c r="E62" s="52">
        <v>256.33466430021156</v>
      </c>
      <c r="F62" s="52">
        <v>306.93860401060817</v>
      </c>
      <c r="G62" s="52">
        <v>350.84764551913037</v>
      </c>
      <c r="H62" s="52">
        <v>217.67192077295067</v>
      </c>
      <c r="I62" s="52">
        <v>274.72032687356364</v>
      </c>
      <c r="J62" s="52">
        <v>286.77363156463184</v>
      </c>
      <c r="K62" s="52">
        <v>244.43898144874612</v>
      </c>
      <c r="L62" s="52">
        <v>242.50055763466975</v>
      </c>
      <c r="M62" s="52">
        <v>305.73236664183713</v>
      </c>
      <c r="N62" s="52">
        <v>232.33945468924634</v>
      </c>
      <c r="O62" s="52">
        <v>138.24615481860599</v>
      </c>
      <c r="P62" s="52">
        <v>187.66255147079835</v>
      </c>
      <c r="Q62" s="52">
        <v>146.94006443939156</v>
      </c>
      <c r="R62" s="52">
        <v>206.65108850006916</v>
      </c>
      <c r="S62" s="52">
        <v>143.30311824324923</v>
      </c>
      <c r="T62" s="52">
        <v>280.21714295112963</v>
      </c>
      <c r="U62" s="52">
        <v>290.07431318496191</v>
      </c>
      <c r="V62" s="52">
        <v>325.64814295909559</v>
      </c>
      <c r="W62" s="52">
        <v>314.56055020901897</v>
      </c>
      <c r="X62" s="52">
        <v>367.9339772951775</v>
      </c>
    </row>
    <row r="63" spans="1:24" ht="11.25" customHeight="1" x14ac:dyDescent="0.2">
      <c r="A63" s="50" t="s">
        <v>94</v>
      </c>
      <c r="B63" s="51" t="s">
        <v>95</v>
      </c>
      <c r="C63" s="52">
        <v>11.82347653109551</v>
      </c>
      <c r="D63" s="52">
        <v>11.941341279501875</v>
      </c>
      <c r="E63" s="52">
        <v>14.85874017015839</v>
      </c>
      <c r="F63" s="52">
        <v>18.239929027534949</v>
      </c>
      <c r="G63" s="52">
        <v>18.40849021453457</v>
      </c>
      <c r="H63" s="52">
        <v>13.782663813718486</v>
      </c>
      <c r="I63" s="52">
        <v>15.790159814751615</v>
      </c>
      <c r="J63" s="52">
        <v>14.068294443177662</v>
      </c>
      <c r="K63" s="52">
        <v>15.489423225904543</v>
      </c>
      <c r="L63" s="52">
        <v>13.083428465549076</v>
      </c>
      <c r="M63" s="52">
        <v>14.399312640597003</v>
      </c>
      <c r="N63" s="52">
        <v>12.890203156620872</v>
      </c>
      <c r="O63" s="52">
        <v>13.359838558546919</v>
      </c>
      <c r="P63" s="52">
        <v>13.148154995275192</v>
      </c>
      <c r="Q63" s="52">
        <v>11.827104437978013</v>
      </c>
      <c r="R63" s="52">
        <v>16.029164872357537</v>
      </c>
      <c r="S63" s="52">
        <v>14.828312772187438</v>
      </c>
      <c r="T63" s="52">
        <v>14.81875430547133</v>
      </c>
      <c r="U63" s="52">
        <v>16.729506800243776</v>
      </c>
      <c r="V63" s="52">
        <v>17.904607481757811</v>
      </c>
      <c r="W63" s="52">
        <v>18.077048828950677</v>
      </c>
      <c r="X63" s="52">
        <v>18.620490487315312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0.11329945805599599</v>
      </c>
      <c r="L64" s="52">
        <v>0.42334475951774536</v>
      </c>
      <c r="M64" s="52">
        <v>0.61910408215534518</v>
      </c>
      <c r="N64" s="52">
        <v>1.3053968871479853</v>
      </c>
      <c r="O64" s="52">
        <v>2.938136066240403</v>
      </c>
      <c r="P64" s="52">
        <v>0.48909852251852393</v>
      </c>
      <c r="Q64" s="52">
        <v>0.61024790271633977</v>
      </c>
      <c r="R64" s="52">
        <v>0.83692161261502007</v>
      </c>
      <c r="S64" s="52">
        <v>0.94089659369911494</v>
      </c>
      <c r="T64" s="52">
        <v>0.66707760225615131</v>
      </c>
      <c r="U64" s="52">
        <v>0.79117743905541615</v>
      </c>
      <c r="V64" s="52">
        <v>7.7007465682456214E-2</v>
      </c>
      <c r="W64" s="52">
        <v>8.4797055882672528E-2</v>
      </c>
      <c r="X64" s="52">
        <v>8.0518018100210795E-2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0.71552917958000706</v>
      </c>
      <c r="I69" s="52">
        <v>2.8686613803916767</v>
      </c>
      <c r="J69" s="52">
        <v>3.1782038505754033</v>
      </c>
      <c r="K69" s="52">
        <v>3.2154101272000268</v>
      </c>
      <c r="L69" s="52">
        <v>5.2255477407251432</v>
      </c>
      <c r="M69" s="52">
        <v>5.0266628645483262</v>
      </c>
      <c r="N69" s="52">
        <v>4.9990634263019471</v>
      </c>
      <c r="O69" s="52">
        <v>1.0294371537069402</v>
      </c>
      <c r="P69" s="52">
        <v>1.2324269507162473</v>
      </c>
      <c r="Q69" s="52">
        <v>2.3835550262112926</v>
      </c>
      <c r="R69" s="52">
        <v>3.4886769406091602</v>
      </c>
      <c r="S69" s="52">
        <v>2.4614998722287984</v>
      </c>
      <c r="T69" s="52">
        <v>3.12609784136193</v>
      </c>
      <c r="U69" s="52">
        <v>2.9459113128330188</v>
      </c>
      <c r="V69" s="52">
        <v>2.9049056638865753</v>
      </c>
      <c r="W69" s="52">
        <v>2.9527305344376602</v>
      </c>
      <c r="X69" s="52">
        <v>3.0900071328418481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9.1592199936101029E-2</v>
      </c>
      <c r="D2" s="21">
        <f t="shared" ref="D2:X2" si="0">SUM(D3,D17,D22,D25,D26,D51,D52)</f>
        <v>9.8737193669760664E-2</v>
      </c>
      <c r="E2" s="21">
        <f t="shared" si="0"/>
        <v>0.11865895179222746</v>
      </c>
      <c r="F2" s="21">
        <f t="shared" si="0"/>
        <v>0.13643098188183198</v>
      </c>
      <c r="G2" s="21">
        <f t="shared" si="0"/>
        <v>0.15646359647247934</v>
      </c>
      <c r="H2" s="21">
        <f t="shared" si="0"/>
        <v>0.18295176303785432</v>
      </c>
      <c r="I2" s="21">
        <f t="shared" si="0"/>
        <v>0.2143901104019228</v>
      </c>
      <c r="J2" s="21">
        <f t="shared" si="0"/>
        <v>0.26629055421130038</v>
      </c>
      <c r="K2" s="21">
        <f t="shared" si="0"/>
        <v>0.30159804998504197</v>
      </c>
      <c r="L2" s="21">
        <f t="shared" si="0"/>
        <v>0.36177964884406988</v>
      </c>
      <c r="M2" s="21">
        <f t="shared" si="0"/>
        <v>0.4088538488684938</v>
      </c>
      <c r="N2" s="21">
        <f t="shared" si="0"/>
        <v>0.46689021870678254</v>
      </c>
      <c r="O2" s="21">
        <f t="shared" si="0"/>
        <v>0.5114173182956443</v>
      </c>
      <c r="P2" s="21">
        <f t="shared" si="0"/>
        <v>0.61024454346331636</v>
      </c>
      <c r="Q2" s="21">
        <f t="shared" si="0"/>
        <v>0.60039475523992059</v>
      </c>
      <c r="R2" s="21">
        <f t="shared" si="0"/>
        <v>0.82506148777544075</v>
      </c>
      <c r="S2" s="21">
        <f t="shared" si="0"/>
        <v>0.73696546267913243</v>
      </c>
      <c r="T2" s="21">
        <f t="shared" si="0"/>
        <v>0.87538455655306935</v>
      </c>
      <c r="U2" s="21">
        <f t="shared" si="0"/>
        <v>0.91952361254854587</v>
      </c>
      <c r="V2" s="21">
        <f t="shared" si="0"/>
        <v>1.0513670695390052</v>
      </c>
      <c r="W2" s="21">
        <f t="shared" si="0"/>
        <v>0.98279539907763691</v>
      </c>
      <c r="X2" s="21">
        <f t="shared" si="0"/>
        <v>1.0537732949000977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9.1592199936101029E-2</v>
      </c>
      <c r="D51" s="27">
        <v>9.8737193669760664E-2</v>
      </c>
      <c r="E51" s="27">
        <v>0.11865895179222746</v>
      </c>
      <c r="F51" s="27">
        <v>0.13643098188183198</v>
      </c>
      <c r="G51" s="27">
        <v>0.15646359647247934</v>
      </c>
      <c r="H51" s="27">
        <v>0.18295176303785432</v>
      </c>
      <c r="I51" s="27">
        <v>0.2143901104019228</v>
      </c>
      <c r="J51" s="27">
        <v>0.26629055421130038</v>
      </c>
      <c r="K51" s="27">
        <v>0.30159804998504197</v>
      </c>
      <c r="L51" s="27">
        <v>0.36177964884406988</v>
      </c>
      <c r="M51" s="27">
        <v>0.4088538488684938</v>
      </c>
      <c r="N51" s="27">
        <v>0.46689021870678254</v>
      </c>
      <c r="O51" s="27">
        <v>0.5114173182956443</v>
      </c>
      <c r="P51" s="27">
        <v>0.61024454346331636</v>
      </c>
      <c r="Q51" s="27">
        <v>0.60039475523992059</v>
      </c>
      <c r="R51" s="27">
        <v>0.82506148777544075</v>
      </c>
      <c r="S51" s="27">
        <v>0.73696546267913243</v>
      </c>
      <c r="T51" s="27">
        <v>0.87538455655306935</v>
      </c>
      <c r="U51" s="27">
        <v>0.91952361254854587</v>
      </c>
      <c r="V51" s="27">
        <v>1.0513670695390052</v>
      </c>
      <c r="W51" s="27">
        <v>0.98279539907763691</v>
      </c>
      <c r="X51" s="27">
        <v>1.0537732949000977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3.7862539440614754E-5</v>
      </c>
      <c r="L61" s="49">
        <f t="shared" si="13"/>
        <v>2.4184285604854564E-4</v>
      </c>
      <c r="M61" s="49">
        <f t="shared" si="13"/>
        <v>3.7398151996647603E-4</v>
      </c>
      <c r="N61" s="49">
        <f t="shared" si="13"/>
        <v>1.1130248291369091E-3</v>
      </c>
      <c r="O61" s="49">
        <f t="shared" si="13"/>
        <v>2.3027381593597315E-3</v>
      </c>
      <c r="P61" s="49">
        <f t="shared" si="13"/>
        <v>4.5498871278963751E-4</v>
      </c>
      <c r="Q61" s="49">
        <f t="shared" si="13"/>
        <v>7.376175055768976E-4</v>
      </c>
      <c r="R61" s="49">
        <f t="shared" si="13"/>
        <v>1.2566570866854485E-3</v>
      </c>
      <c r="S61" s="49">
        <f t="shared" si="13"/>
        <v>1.3903001997823538E-3</v>
      </c>
      <c r="T61" s="49">
        <f t="shared" si="13"/>
        <v>1.0824005750718359E-3</v>
      </c>
      <c r="U61" s="49">
        <f t="shared" si="13"/>
        <v>1.4764270242259934E-3</v>
      </c>
      <c r="V61" s="49">
        <f t="shared" si="13"/>
        <v>1.4953025507472378E-4</v>
      </c>
      <c r="W61" s="49">
        <f t="shared" si="13"/>
        <v>1.581656370526588E-4</v>
      </c>
      <c r="X61" s="49">
        <f t="shared" si="13"/>
        <v>1.4020271067113768E-4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3.7862539440614754E-5</v>
      </c>
      <c r="L64" s="52">
        <v>2.4184285604854564E-4</v>
      </c>
      <c r="M64" s="52">
        <v>3.7398151996647603E-4</v>
      </c>
      <c r="N64" s="52">
        <v>1.1130248291369091E-3</v>
      </c>
      <c r="O64" s="52">
        <v>2.3027381593597315E-3</v>
      </c>
      <c r="P64" s="52">
        <v>4.5498871278963751E-4</v>
      </c>
      <c r="Q64" s="52">
        <v>7.376175055768976E-4</v>
      </c>
      <c r="R64" s="52">
        <v>1.2566570866854485E-3</v>
      </c>
      <c r="S64" s="52">
        <v>1.3903001997823538E-3</v>
      </c>
      <c r="T64" s="52">
        <v>1.0824005750718359E-3</v>
      </c>
      <c r="U64" s="52">
        <v>1.4764270242259934E-3</v>
      </c>
      <c r="V64" s="52">
        <v>1.4953025507472378E-4</v>
      </c>
      <c r="W64" s="52">
        <v>1.581656370526588E-4</v>
      </c>
      <c r="X64" s="52">
        <v>1.4020271067113768E-4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316.08948394252212</v>
      </c>
      <c r="D2" s="21">
        <f t="shared" ref="D2:X2" si="0">SUM(D3,D17,D22,D25,D26,D51,D52)</f>
        <v>321.40900924139464</v>
      </c>
      <c r="E2" s="21">
        <f t="shared" si="0"/>
        <v>321.16790351134193</v>
      </c>
      <c r="F2" s="21">
        <f t="shared" si="0"/>
        <v>322.85927960343406</v>
      </c>
      <c r="G2" s="21">
        <f t="shared" si="0"/>
        <v>320.29467624481487</v>
      </c>
      <c r="H2" s="21">
        <f t="shared" si="0"/>
        <v>317.59984902688365</v>
      </c>
      <c r="I2" s="21">
        <f t="shared" si="0"/>
        <v>301.4398821372468</v>
      </c>
      <c r="J2" s="21">
        <f t="shared" si="0"/>
        <v>288.30800497180098</v>
      </c>
      <c r="K2" s="21">
        <f t="shared" si="0"/>
        <v>265.80664969063633</v>
      </c>
      <c r="L2" s="21">
        <f t="shared" si="0"/>
        <v>254.57222244756355</v>
      </c>
      <c r="M2" s="21">
        <f t="shared" si="0"/>
        <v>217.3659431500532</v>
      </c>
      <c r="N2" s="21">
        <f t="shared" si="0"/>
        <v>200.53305410690166</v>
      </c>
      <c r="O2" s="21">
        <f t="shared" si="0"/>
        <v>159.330746484804</v>
      </c>
      <c r="P2" s="21">
        <f t="shared" si="0"/>
        <v>156.69614640842343</v>
      </c>
      <c r="Q2" s="21">
        <f t="shared" si="0"/>
        <v>151.010496827211</v>
      </c>
      <c r="R2" s="21">
        <f t="shared" si="0"/>
        <v>147.45878328844117</v>
      </c>
      <c r="S2" s="21">
        <f t="shared" si="0"/>
        <v>145.44386324937824</v>
      </c>
      <c r="T2" s="21">
        <f t="shared" si="0"/>
        <v>144.19031804713109</v>
      </c>
      <c r="U2" s="21">
        <f t="shared" si="0"/>
        <v>140.08003128151157</v>
      </c>
      <c r="V2" s="21">
        <f t="shared" si="0"/>
        <v>135.08799594102652</v>
      </c>
      <c r="W2" s="21">
        <f t="shared" si="0"/>
        <v>123.21304739506154</v>
      </c>
      <c r="X2" s="21">
        <f t="shared" si="0"/>
        <v>129.9904131740096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249.55272971952547</v>
      </c>
      <c r="D26" s="27">
        <f t="shared" ref="D26:X26" si="16">SUM(D27,D33)</f>
        <v>254.13565798612444</v>
      </c>
      <c r="E26" s="27">
        <f t="shared" si="16"/>
        <v>253.19706096355918</v>
      </c>
      <c r="F26" s="27">
        <f t="shared" si="16"/>
        <v>254.84404938087815</v>
      </c>
      <c r="G26" s="27">
        <f t="shared" si="16"/>
        <v>252.816939264338</v>
      </c>
      <c r="H26" s="27">
        <f t="shared" si="16"/>
        <v>240.83433124780939</v>
      </c>
      <c r="I26" s="27">
        <f t="shared" si="16"/>
        <v>228.23292875669179</v>
      </c>
      <c r="J26" s="27">
        <f t="shared" si="16"/>
        <v>218.7055483523169</v>
      </c>
      <c r="K26" s="27">
        <f t="shared" si="16"/>
        <v>198.60597832216862</v>
      </c>
      <c r="L26" s="27">
        <f t="shared" si="16"/>
        <v>186.98612289676154</v>
      </c>
      <c r="M26" s="27">
        <f t="shared" si="16"/>
        <v>149.47385223038495</v>
      </c>
      <c r="N26" s="27">
        <f t="shared" si="16"/>
        <v>132.4486756843001</v>
      </c>
      <c r="O26" s="27">
        <f t="shared" si="16"/>
        <v>91.38669812926949</v>
      </c>
      <c r="P26" s="27">
        <f t="shared" si="16"/>
        <v>87.078535820541177</v>
      </c>
      <c r="Q26" s="27">
        <f t="shared" si="16"/>
        <v>80.896553787611026</v>
      </c>
      <c r="R26" s="27">
        <f t="shared" si="16"/>
        <v>75.91910895092974</v>
      </c>
      <c r="S26" s="27">
        <f t="shared" si="16"/>
        <v>73.996887135773221</v>
      </c>
      <c r="T26" s="27">
        <f t="shared" si="16"/>
        <v>73.537869228962563</v>
      </c>
      <c r="U26" s="27">
        <f t="shared" si="16"/>
        <v>70.073703550911162</v>
      </c>
      <c r="V26" s="27">
        <f t="shared" si="16"/>
        <v>66.58046178865257</v>
      </c>
      <c r="W26" s="27">
        <f t="shared" si="16"/>
        <v>58.434918319988512</v>
      </c>
      <c r="X26" s="27">
        <f t="shared" si="16"/>
        <v>62.421985862470422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249.55272971952547</v>
      </c>
      <c r="D33" s="19">
        <f t="shared" ref="D33:X33" si="20">SUM(D34:D50)</f>
        <v>254.13565798612444</v>
      </c>
      <c r="E33" s="19">
        <f t="shared" si="20"/>
        <v>253.19706096355918</v>
      </c>
      <c r="F33" s="19">
        <f t="shared" si="20"/>
        <v>254.84404938087815</v>
      </c>
      <c r="G33" s="19">
        <f t="shared" si="20"/>
        <v>252.816939264338</v>
      </c>
      <c r="H33" s="19">
        <f t="shared" si="20"/>
        <v>240.83433124780939</v>
      </c>
      <c r="I33" s="19">
        <f t="shared" si="20"/>
        <v>228.23292875669179</v>
      </c>
      <c r="J33" s="19">
        <f t="shared" si="20"/>
        <v>218.7055483523169</v>
      </c>
      <c r="K33" s="19">
        <f t="shared" si="20"/>
        <v>198.60597832216862</v>
      </c>
      <c r="L33" s="19">
        <f t="shared" si="20"/>
        <v>186.98612289676154</v>
      </c>
      <c r="M33" s="19">
        <f t="shared" si="20"/>
        <v>149.47385223038495</v>
      </c>
      <c r="N33" s="19">
        <f t="shared" si="20"/>
        <v>132.4486756843001</v>
      </c>
      <c r="O33" s="19">
        <f t="shared" si="20"/>
        <v>91.38669812926949</v>
      </c>
      <c r="P33" s="19">
        <f t="shared" si="20"/>
        <v>87.078535820541177</v>
      </c>
      <c r="Q33" s="19">
        <f t="shared" si="20"/>
        <v>80.896553787611026</v>
      </c>
      <c r="R33" s="19">
        <f t="shared" si="20"/>
        <v>75.91910895092974</v>
      </c>
      <c r="S33" s="19">
        <f t="shared" si="20"/>
        <v>73.996887135773221</v>
      </c>
      <c r="T33" s="19">
        <f t="shared" si="20"/>
        <v>73.537869228962563</v>
      </c>
      <c r="U33" s="19">
        <f t="shared" si="20"/>
        <v>70.073703550911162</v>
      </c>
      <c r="V33" s="19">
        <f t="shared" si="20"/>
        <v>66.58046178865257</v>
      </c>
      <c r="W33" s="19">
        <f t="shared" si="20"/>
        <v>58.434918319988512</v>
      </c>
      <c r="X33" s="19">
        <f t="shared" si="20"/>
        <v>62.421985862470422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41.278354129562231</v>
      </c>
      <c r="D36" s="8">
        <v>47.967697011082855</v>
      </c>
      <c r="E36" s="8">
        <v>49.913287403780167</v>
      </c>
      <c r="F36" s="8">
        <v>54.054359534553917</v>
      </c>
      <c r="G36" s="8">
        <v>56.111919881100292</v>
      </c>
      <c r="H36" s="8">
        <v>57.149017566403067</v>
      </c>
      <c r="I36" s="8">
        <v>57.708081363010365</v>
      </c>
      <c r="J36" s="8">
        <v>57.112388373744068</v>
      </c>
      <c r="K36" s="8">
        <v>53.980350291832082</v>
      </c>
      <c r="L36" s="8">
        <v>48.660453867351336</v>
      </c>
      <c r="M36" s="8">
        <v>34.027956268398647</v>
      </c>
      <c r="N36" s="8">
        <v>23.966055147472066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2.996603372889787</v>
      </c>
      <c r="D41" s="8">
        <v>0.37588856659095043</v>
      </c>
      <c r="E41" s="8">
        <v>1.4877503750164682</v>
      </c>
      <c r="F41" s="8">
        <v>1.5158796780675468</v>
      </c>
      <c r="G41" s="8">
        <v>1.6065350912277747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144.49056217160253</v>
      </c>
      <c r="D43" s="8">
        <v>120.99944487422495</v>
      </c>
      <c r="E43" s="8">
        <v>120.86679447587662</v>
      </c>
      <c r="F43" s="8">
        <v>137.12672753522176</v>
      </c>
      <c r="G43" s="8">
        <v>157.11136823521912</v>
      </c>
      <c r="H43" s="8">
        <v>155.15951159996064</v>
      </c>
      <c r="I43" s="8">
        <v>132.12600369965116</v>
      </c>
      <c r="J43" s="8">
        <v>141.23548518204541</v>
      </c>
      <c r="K43" s="8">
        <v>131.74865407883613</v>
      </c>
      <c r="L43" s="8">
        <v>121.57326180597212</v>
      </c>
      <c r="M43" s="8">
        <v>111.82215269805975</v>
      </c>
      <c r="N43" s="8">
        <v>97.627468749816245</v>
      </c>
      <c r="O43" s="8">
        <v>84.482344474203956</v>
      </c>
      <c r="P43" s="8">
        <v>79.941903493974579</v>
      </c>
      <c r="Q43" s="8">
        <v>72.600241736955425</v>
      </c>
      <c r="R43" s="8">
        <v>69.257416319097359</v>
      </c>
      <c r="S43" s="8">
        <v>60.549545840027371</v>
      </c>
      <c r="T43" s="8">
        <v>68.070263212880263</v>
      </c>
      <c r="U43" s="8">
        <v>66.743260434983156</v>
      </c>
      <c r="V43" s="8">
        <v>66.277463770092595</v>
      </c>
      <c r="W43" s="8">
        <v>58.262507170676805</v>
      </c>
      <c r="X43" s="8">
        <v>61.917510328910787</v>
      </c>
    </row>
    <row r="44" spans="1:24" ht="11.25" customHeight="1" x14ac:dyDescent="0.2">
      <c r="A44" s="28" t="s">
        <v>74</v>
      </c>
      <c r="B44" s="7" t="s">
        <v>75</v>
      </c>
      <c r="C44" s="8">
        <v>60.787210045470914</v>
      </c>
      <c r="D44" s="8">
        <v>84.792627534225673</v>
      </c>
      <c r="E44" s="8">
        <v>80.929228708885958</v>
      </c>
      <c r="F44" s="8">
        <v>62.14708263303492</v>
      </c>
      <c r="G44" s="8">
        <v>37.987116056790832</v>
      </c>
      <c r="H44" s="8">
        <v>28.44690286448343</v>
      </c>
      <c r="I44" s="8">
        <v>38.328143955741751</v>
      </c>
      <c r="J44" s="8">
        <v>20.248528184528677</v>
      </c>
      <c r="K44" s="8">
        <v>12.793517800041316</v>
      </c>
      <c r="L44" s="8">
        <v>16.52833282439839</v>
      </c>
      <c r="M44" s="8">
        <v>3.251102842630611</v>
      </c>
      <c r="N44" s="8">
        <v>10.516563372518705</v>
      </c>
      <c r="O44" s="8">
        <v>6.3187617463123891</v>
      </c>
      <c r="P44" s="8">
        <v>6.9703411778398312</v>
      </c>
      <c r="Q44" s="8">
        <v>7.6310323879340762</v>
      </c>
      <c r="R44" s="8">
        <v>6.1329418130595199</v>
      </c>
      <c r="S44" s="8">
        <v>13.324081531437306</v>
      </c>
      <c r="T44" s="8">
        <v>5.3779294042929182</v>
      </c>
      <c r="U44" s="8">
        <v>3.233733522604866</v>
      </c>
      <c r="V44" s="8">
        <v>0.20523133193429305</v>
      </c>
      <c r="W44" s="8">
        <v>8.3773653051627012E-2</v>
      </c>
      <c r="X44" s="8">
        <v>0.42945740443024866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7.889921696225545E-2</v>
      </c>
      <c r="I45" s="8">
        <v>7.0699738288519498E-2</v>
      </c>
      <c r="J45" s="8">
        <v>0.10914661199874</v>
      </c>
      <c r="K45" s="8">
        <v>8.3456151459092021E-2</v>
      </c>
      <c r="L45" s="8">
        <v>0.22407439903970958</v>
      </c>
      <c r="M45" s="8">
        <v>0.37264042129592967</v>
      </c>
      <c r="N45" s="8">
        <v>0.33858841449306293</v>
      </c>
      <c r="O45" s="8">
        <v>0.58559190875315115</v>
      </c>
      <c r="P45" s="8">
        <v>0.16629114872677078</v>
      </c>
      <c r="Q45" s="8">
        <v>0.66527966272153549</v>
      </c>
      <c r="R45" s="8">
        <v>0.52875081877286056</v>
      </c>
      <c r="S45" s="8">
        <v>0.12325976430854897</v>
      </c>
      <c r="T45" s="8">
        <v>8.9676611789386296E-2</v>
      </c>
      <c r="U45" s="8">
        <v>9.6709593323135778E-2</v>
      </c>
      <c r="V45" s="8">
        <v>9.7766686625678709E-2</v>
      </c>
      <c r="W45" s="8">
        <v>8.8637496260077497E-2</v>
      </c>
      <c r="X45" s="8">
        <v>7.5018129129380648E-2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58.838709113379785</v>
      </c>
      <c r="D51" s="27">
        <v>59.184849567739398</v>
      </c>
      <c r="E51" s="27">
        <v>60.00044832878833</v>
      </c>
      <c r="F51" s="27">
        <v>60.767017379135559</v>
      </c>
      <c r="G51" s="27">
        <v>62.035595867702568</v>
      </c>
      <c r="H51" s="27">
        <v>63.221604234703271</v>
      </c>
      <c r="I51" s="27">
        <v>64.68261337608088</v>
      </c>
      <c r="J51" s="27">
        <v>65.504092149195699</v>
      </c>
      <c r="K51" s="27">
        <v>66.388819059495262</v>
      </c>
      <c r="L51" s="27">
        <v>66.764668920635174</v>
      </c>
      <c r="M51" s="27">
        <v>67.143580627542363</v>
      </c>
      <c r="N51" s="27">
        <v>67.301881757038387</v>
      </c>
      <c r="O51" s="27">
        <v>67.944048355534505</v>
      </c>
      <c r="P51" s="27">
        <v>69.617610587882254</v>
      </c>
      <c r="Q51" s="27">
        <v>70.113943039599988</v>
      </c>
      <c r="R51" s="27">
        <v>71.539674337511428</v>
      </c>
      <c r="S51" s="27">
        <v>71.446976113605018</v>
      </c>
      <c r="T51" s="27">
        <v>70.652448818168523</v>
      </c>
      <c r="U51" s="27">
        <v>70.006327730600404</v>
      </c>
      <c r="V51" s="27">
        <v>68.50753415237395</v>
      </c>
      <c r="W51" s="27">
        <v>64.778129075073025</v>
      </c>
      <c r="X51" s="27">
        <v>67.568427311539182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7.6980451096168574</v>
      </c>
      <c r="D52" s="27">
        <f t="shared" ref="D52:X52" si="22">SUM(D53:D54)</f>
        <v>8.0885016875308455</v>
      </c>
      <c r="E52" s="27">
        <f t="shared" si="22"/>
        <v>7.9703942189944446</v>
      </c>
      <c r="F52" s="27">
        <f t="shared" si="22"/>
        <v>7.2482128434203563</v>
      </c>
      <c r="G52" s="27">
        <f t="shared" si="22"/>
        <v>5.4421411127743244</v>
      </c>
      <c r="H52" s="27">
        <f t="shared" si="22"/>
        <v>13.543913544370991</v>
      </c>
      <c r="I52" s="27">
        <f t="shared" si="22"/>
        <v>8.524340004474162</v>
      </c>
      <c r="J52" s="27">
        <f t="shared" si="22"/>
        <v>4.0983644702884066</v>
      </c>
      <c r="K52" s="27">
        <f t="shared" si="22"/>
        <v>0.81185230897243243</v>
      </c>
      <c r="L52" s="27">
        <f t="shared" si="22"/>
        <v>0.82143063016684315</v>
      </c>
      <c r="M52" s="27">
        <f t="shared" si="22"/>
        <v>0.74851029212586273</v>
      </c>
      <c r="N52" s="27">
        <f t="shared" si="22"/>
        <v>0.78249666556316255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7.6980451096168574</v>
      </c>
      <c r="D53" s="8">
        <v>8.0885016875308455</v>
      </c>
      <c r="E53" s="8">
        <v>7.9703942189944446</v>
      </c>
      <c r="F53" s="8">
        <v>7.2482128434203563</v>
      </c>
      <c r="G53" s="8">
        <v>5.4421411127743244</v>
      </c>
      <c r="H53" s="8">
        <v>13.543913544370991</v>
      </c>
      <c r="I53" s="8">
        <v>8.524340004474162</v>
      </c>
      <c r="J53" s="8">
        <v>4.0983644702884066</v>
      </c>
      <c r="K53" s="8">
        <v>0.81185230897243243</v>
      </c>
      <c r="L53" s="8">
        <v>0.82143063016684315</v>
      </c>
      <c r="M53" s="8">
        <v>0.74851029212586273</v>
      </c>
      <c r="N53" s="8">
        <v>0.78249666556316255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29.383177637200767</v>
      </c>
      <c r="D61" s="49">
        <f t="shared" si="23"/>
        <v>28.648994173318268</v>
      </c>
      <c r="E61" s="49">
        <f t="shared" si="23"/>
        <v>28.576286082458942</v>
      </c>
      <c r="F61" s="49">
        <f t="shared" si="23"/>
        <v>28.960960875263989</v>
      </c>
      <c r="G61" s="49">
        <f t="shared" si="23"/>
        <v>30.349005645554129</v>
      </c>
      <c r="H61" s="49">
        <f t="shared" si="23"/>
        <v>23.793315389126736</v>
      </c>
      <c r="I61" s="49">
        <f t="shared" si="23"/>
        <v>27.855757205488306</v>
      </c>
      <c r="J61" s="49">
        <f t="shared" si="23"/>
        <v>30.827433946178125</v>
      </c>
      <c r="K61" s="49">
        <f t="shared" si="23"/>
        <v>33.132681510929814</v>
      </c>
      <c r="L61" s="49">
        <f t="shared" si="23"/>
        <v>33.124360911802619</v>
      </c>
      <c r="M61" s="49">
        <f t="shared" si="23"/>
        <v>33.669044102991762</v>
      </c>
      <c r="N61" s="49">
        <f t="shared" si="23"/>
        <v>33.726327356169158</v>
      </c>
      <c r="O61" s="49">
        <f t="shared" si="23"/>
        <v>33.463776248248159</v>
      </c>
      <c r="P61" s="49">
        <f t="shared" si="23"/>
        <v>33.245300359184668</v>
      </c>
      <c r="Q61" s="49">
        <f t="shared" si="23"/>
        <v>34.336763036479816</v>
      </c>
      <c r="R61" s="49">
        <f t="shared" si="23"/>
        <v>35.311090574624053</v>
      </c>
      <c r="S61" s="49">
        <f t="shared" si="23"/>
        <v>34.989023399272988</v>
      </c>
      <c r="T61" s="49">
        <f t="shared" si="23"/>
        <v>34.941979758989824</v>
      </c>
      <c r="U61" s="49">
        <f t="shared" si="23"/>
        <v>34.790323189262232</v>
      </c>
      <c r="V61" s="49">
        <f t="shared" si="23"/>
        <v>34.967943948779542</v>
      </c>
      <c r="W61" s="49">
        <f t="shared" si="23"/>
        <v>32.200840462838393</v>
      </c>
      <c r="X61" s="49">
        <f t="shared" si="23"/>
        <v>34.367233692717669</v>
      </c>
    </row>
    <row r="62" spans="1:24" ht="11.25" customHeight="1" x14ac:dyDescent="0.2">
      <c r="A62" s="50" t="s">
        <v>92</v>
      </c>
      <c r="B62" s="51" t="s">
        <v>93</v>
      </c>
      <c r="C62" s="52">
        <v>28.050526157255248</v>
      </c>
      <c r="D62" s="52">
        <v>27.398137327599009</v>
      </c>
      <c r="E62" s="52">
        <v>27.010585726446919</v>
      </c>
      <c r="F62" s="52">
        <v>27.336481343978114</v>
      </c>
      <c r="G62" s="52">
        <v>28.836019619372024</v>
      </c>
      <c r="H62" s="52">
        <v>22.303677071627558</v>
      </c>
      <c r="I62" s="52">
        <v>26.072229174529955</v>
      </c>
      <c r="J62" s="52">
        <v>28.9670836532121</v>
      </c>
      <c r="K62" s="52">
        <v>30.830775011350358</v>
      </c>
      <c r="L62" s="52">
        <v>30.738738072077112</v>
      </c>
      <c r="M62" s="52">
        <v>30.949657147993097</v>
      </c>
      <c r="N62" s="52">
        <v>30.711821012244616</v>
      </c>
      <c r="O62" s="52">
        <v>30.016715514585652</v>
      </c>
      <c r="P62" s="52">
        <v>30.761921862803788</v>
      </c>
      <c r="Q62" s="52">
        <v>31.281571785413981</v>
      </c>
      <c r="R62" s="52">
        <v>32.119072669615939</v>
      </c>
      <c r="S62" s="52">
        <v>31.182474157224487</v>
      </c>
      <c r="T62" s="52">
        <v>32.715921308914531</v>
      </c>
      <c r="U62" s="52">
        <v>32.390340016288825</v>
      </c>
      <c r="V62" s="52">
        <v>32.735545100810626</v>
      </c>
      <c r="W62" s="52">
        <v>30.077518468236725</v>
      </c>
      <c r="X62" s="52">
        <v>32.385476027597122</v>
      </c>
    </row>
    <row r="63" spans="1:24" ht="11.25" customHeight="1" x14ac:dyDescent="0.2">
      <c r="A63" s="50" t="s">
        <v>94</v>
      </c>
      <c r="B63" s="51" t="s">
        <v>95</v>
      </c>
      <c r="C63" s="52">
        <v>1.3326514799455167</v>
      </c>
      <c r="D63" s="52">
        <v>1.2508568457192584</v>
      </c>
      <c r="E63" s="52">
        <v>1.5657003560120231</v>
      </c>
      <c r="F63" s="52">
        <v>1.6244795312858764</v>
      </c>
      <c r="G63" s="52">
        <v>1.5129860261821049</v>
      </c>
      <c r="H63" s="52">
        <v>1.4122358170791858</v>
      </c>
      <c r="I63" s="52">
        <v>1.4985591713500324</v>
      </c>
      <c r="J63" s="52">
        <v>1.4210423035414317</v>
      </c>
      <c r="K63" s="52">
        <v>1.9536610719905998</v>
      </c>
      <c r="L63" s="52">
        <v>1.6584212614188802</v>
      </c>
      <c r="M63" s="52">
        <v>1.45765982937397</v>
      </c>
      <c r="N63" s="52">
        <v>1.7038931794305099</v>
      </c>
      <c r="O63" s="52">
        <v>2.9007567976040627</v>
      </c>
      <c r="P63" s="52">
        <v>2.1552649339717949</v>
      </c>
      <c r="Q63" s="52">
        <v>2.517832137216732</v>
      </c>
      <c r="R63" s="52">
        <v>2.4913583330500311</v>
      </c>
      <c r="S63" s="52">
        <v>3.2266114337380003</v>
      </c>
      <c r="T63" s="52">
        <v>1.7301197016289973</v>
      </c>
      <c r="U63" s="52">
        <v>1.8680537673778552</v>
      </c>
      <c r="V63" s="52">
        <v>1.799847775594458</v>
      </c>
      <c r="W63" s="52">
        <v>1.7284836564619919</v>
      </c>
      <c r="X63" s="52">
        <v>1.6389718958063573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8.3344347888875351E-3</v>
      </c>
      <c r="L64" s="52">
        <v>4.4630919031770321E-2</v>
      </c>
      <c r="M64" s="52">
        <v>6.1416710173019806E-2</v>
      </c>
      <c r="N64" s="52">
        <v>0.16044171079596853</v>
      </c>
      <c r="O64" s="52">
        <v>0.30592892976538971</v>
      </c>
      <c r="P64" s="52">
        <v>5.1905793125333992E-2</v>
      </c>
      <c r="Q64" s="52">
        <v>8.6138780060402029E-2</v>
      </c>
      <c r="R64" s="52">
        <v>0.10896259256724804</v>
      </c>
      <c r="S64" s="52">
        <v>0.13478616053930145</v>
      </c>
      <c r="T64" s="52">
        <v>8.7360749808227722E-2</v>
      </c>
      <c r="U64" s="52">
        <v>0.11240519842857563</v>
      </c>
      <c r="V64" s="52">
        <v>9.7434562610340357E-3</v>
      </c>
      <c r="W64" s="52">
        <v>1.0425032577333949E-2</v>
      </c>
      <c r="X64" s="52">
        <v>8.9898621560357845E-3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7.7402500419993386E-2</v>
      </c>
      <c r="I69" s="52">
        <v>0.28496885960832125</v>
      </c>
      <c r="J69" s="52">
        <v>0.43930798942459559</v>
      </c>
      <c r="K69" s="52">
        <v>0.33991099279997383</v>
      </c>
      <c r="L69" s="52">
        <v>0.68257065927485605</v>
      </c>
      <c r="M69" s="52">
        <v>1.2003104154516751</v>
      </c>
      <c r="N69" s="52">
        <v>1.1501714536980543</v>
      </c>
      <c r="O69" s="52">
        <v>0.24037500629305969</v>
      </c>
      <c r="P69" s="52">
        <v>0.27620776928375318</v>
      </c>
      <c r="Q69" s="52">
        <v>0.45122033378870735</v>
      </c>
      <c r="R69" s="52">
        <v>0.59169697939084009</v>
      </c>
      <c r="S69" s="52">
        <v>0.44515164777119953</v>
      </c>
      <c r="T69" s="52">
        <v>0.40857799863806754</v>
      </c>
      <c r="U69" s="52">
        <v>0.41952420716698158</v>
      </c>
      <c r="V69" s="52">
        <v>0.4228076161134231</v>
      </c>
      <c r="W69" s="52">
        <v>0.38441330556234016</v>
      </c>
      <c r="X69" s="52">
        <v>0.3337959071581541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164.97736476648359</v>
      </c>
      <c r="D2" s="21">
        <f t="shared" ref="D2:X2" si="0">SUM(D3,D17,D22,D25,D26,D51,D52)</f>
        <v>201.88408792858672</v>
      </c>
      <c r="E2" s="21">
        <f t="shared" si="0"/>
        <v>298.68189666413531</v>
      </c>
      <c r="F2" s="21">
        <f t="shared" si="0"/>
        <v>339.09900331701454</v>
      </c>
      <c r="G2" s="21">
        <f t="shared" si="0"/>
        <v>386.69072805958132</v>
      </c>
      <c r="H2" s="21">
        <f t="shared" si="0"/>
        <v>344.93547442008725</v>
      </c>
      <c r="I2" s="21">
        <f t="shared" si="0"/>
        <v>344.63305774074922</v>
      </c>
      <c r="J2" s="21">
        <f t="shared" si="0"/>
        <v>296.55042108182187</v>
      </c>
      <c r="K2" s="21">
        <f t="shared" si="0"/>
        <v>274.37368985404549</v>
      </c>
      <c r="L2" s="21">
        <f t="shared" si="0"/>
        <v>300.46871300450067</v>
      </c>
      <c r="M2" s="21">
        <f t="shared" si="0"/>
        <v>360.05878825210891</v>
      </c>
      <c r="N2" s="21">
        <f t="shared" si="0"/>
        <v>341.08971661011708</v>
      </c>
      <c r="O2" s="21">
        <f t="shared" si="0"/>
        <v>231.94688414878391</v>
      </c>
      <c r="P2" s="21">
        <f t="shared" si="0"/>
        <v>234.18161548804451</v>
      </c>
      <c r="Q2" s="21">
        <f t="shared" si="0"/>
        <v>235.69853138287607</v>
      </c>
      <c r="R2" s="21">
        <f t="shared" si="0"/>
        <v>238.32982138057318</v>
      </c>
      <c r="S2" s="21">
        <f t="shared" si="0"/>
        <v>237.70982440611397</v>
      </c>
      <c r="T2" s="21">
        <f t="shared" si="0"/>
        <v>251.38694753404496</v>
      </c>
      <c r="U2" s="21">
        <f t="shared" si="0"/>
        <v>251.71689155311518</v>
      </c>
      <c r="V2" s="21">
        <f t="shared" si="0"/>
        <v>261.77249754051178</v>
      </c>
      <c r="W2" s="21">
        <f t="shared" si="0"/>
        <v>243.96811555892677</v>
      </c>
      <c r="X2" s="21">
        <f t="shared" si="0"/>
        <v>249.88023348496412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28.384121590437765</v>
      </c>
      <c r="D26" s="27">
        <f t="shared" si="11"/>
        <v>47.818178708917152</v>
      </c>
      <c r="E26" s="27">
        <f t="shared" si="11"/>
        <v>130.04786211621982</v>
      </c>
      <c r="F26" s="27">
        <f t="shared" si="11"/>
        <v>160.73814142544614</v>
      </c>
      <c r="G26" s="27">
        <f t="shared" si="11"/>
        <v>196.41435583889981</v>
      </c>
      <c r="H26" s="27">
        <f t="shared" si="11"/>
        <v>143.64701999359698</v>
      </c>
      <c r="I26" s="27">
        <f t="shared" si="11"/>
        <v>142.40579471698962</v>
      </c>
      <c r="J26" s="27">
        <f t="shared" si="11"/>
        <v>94.055095346255925</v>
      </c>
      <c r="K26" s="27">
        <f t="shared" si="11"/>
        <v>68.851876508167919</v>
      </c>
      <c r="L26" s="27">
        <f t="shared" si="11"/>
        <v>86.304615692648611</v>
      </c>
      <c r="M26" s="27">
        <f t="shared" si="11"/>
        <v>140.92045353160125</v>
      </c>
      <c r="N26" s="27">
        <f t="shared" si="11"/>
        <v>120.22648077252776</v>
      </c>
      <c r="O26" s="27">
        <f t="shared" si="11"/>
        <v>10.921852799999993</v>
      </c>
      <c r="P26" s="27">
        <f t="shared" si="11"/>
        <v>10.536362279999999</v>
      </c>
      <c r="Q26" s="27">
        <f t="shared" si="11"/>
        <v>8.4483075599999982</v>
      </c>
      <c r="R26" s="27">
        <f t="shared" si="11"/>
        <v>9.0798123600000036</v>
      </c>
      <c r="S26" s="27">
        <f t="shared" si="11"/>
        <v>7.8224817599999987</v>
      </c>
      <c r="T26" s="27">
        <f t="shared" si="11"/>
        <v>20.045279879999988</v>
      </c>
      <c r="U26" s="27">
        <f t="shared" si="11"/>
        <v>18.203239440000008</v>
      </c>
      <c r="V26" s="27">
        <f t="shared" si="11"/>
        <v>20.0627712</v>
      </c>
      <c r="W26" s="27">
        <f t="shared" si="11"/>
        <v>19.538940240000006</v>
      </c>
      <c r="X26" s="27">
        <f t="shared" si="11"/>
        <v>22.492701720000014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28.384121590437765</v>
      </c>
      <c r="D33" s="19">
        <f t="shared" si="13"/>
        <v>47.818178708917152</v>
      </c>
      <c r="E33" s="19">
        <f t="shared" si="13"/>
        <v>130.04786211621982</v>
      </c>
      <c r="F33" s="19">
        <f t="shared" si="13"/>
        <v>160.73814142544614</v>
      </c>
      <c r="G33" s="19">
        <f t="shared" si="13"/>
        <v>196.41435583889981</v>
      </c>
      <c r="H33" s="19">
        <f t="shared" si="13"/>
        <v>143.64701999359698</v>
      </c>
      <c r="I33" s="19">
        <f t="shared" si="13"/>
        <v>142.40579471698962</v>
      </c>
      <c r="J33" s="19">
        <f t="shared" si="13"/>
        <v>94.055095346255925</v>
      </c>
      <c r="K33" s="19">
        <f t="shared" si="13"/>
        <v>68.851876508167919</v>
      </c>
      <c r="L33" s="19">
        <f t="shared" si="13"/>
        <v>86.304615692648611</v>
      </c>
      <c r="M33" s="19">
        <f t="shared" si="13"/>
        <v>140.92045353160125</v>
      </c>
      <c r="N33" s="19">
        <f t="shared" si="13"/>
        <v>120.22648077252776</v>
      </c>
      <c r="O33" s="19">
        <f t="shared" si="13"/>
        <v>10.921852799999993</v>
      </c>
      <c r="P33" s="19">
        <f t="shared" si="13"/>
        <v>10.536362279999999</v>
      </c>
      <c r="Q33" s="19">
        <f t="shared" si="13"/>
        <v>8.4483075599999982</v>
      </c>
      <c r="R33" s="19">
        <f t="shared" si="13"/>
        <v>9.0798123600000036</v>
      </c>
      <c r="S33" s="19">
        <f t="shared" si="13"/>
        <v>7.8224817599999987</v>
      </c>
      <c r="T33" s="19">
        <f t="shared" si="13"/>
        <v>20.045279879999988</v>
      </c>
      <c r="U33" s="19">
        <f t="shared" si="13"/>
        <v>18.203239440000008</v>
      </c>
      <c r="V33" s="19">
        <f t="shared" si="13"/>
        <v>20.0627712</v>
      </c>
      <c r="W33" s="19">
        <f t="shared" si="13"/>
        <v>19.538940240000006</v>
      </c>
      <c r="X33" s="19">
        <f t="shared" si="13"/>
        <v>22.492701720000014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28.384121590437765</v>
      </c>
      <c r="D36" s="8">
        <v>47.818178708917152</v>
      </c>
      <c r="E36" s="8">
        <v>130.04786211621982</v>
      </c>
      <c r="F36" s="8">
        <v>160.73814142544614</v>
      </c>
      <c r="G36" s="8">
        <v>196.41435583889981</v>
      </c>
      <c r="H36" s="8">
        <v>143.64701999359698</v>
      </c>
      <c r="I36" s="8">
        <v>142.40579471698962</v>
      </c>
      <c r="J36" s="8">
        <v>94.055095346255925</v>
      </c>
      <c r="K36" s="8">
        <v>68.851876508167919</v>
      </c>
      <c r="L36" s="8">
        <v>86.304615692648611</v>
      </c>
      <c r="M36" s="8">
        <v>140.92045353160125</v>
      </c>
      <c r="N36" s="8">
        <v>120.22648077252776</v>
      </c>
      <c r="O36" s="8">
        <v>10.921852799999993</v>
      </c>
      <c r="P36" s="8">
        <v>10.536362279999999</v>
      </c>
      <c r="Q36" s="8">
        <v>8.4483075599999982</v>
      </c>
      <c r="R36" s="8">
        <v>9.0798123600000036</v>
      </c>
      <c r="S36" s="8">
        <v>7.8224817599999987</v>
      </c>
      <c r="T36" s="8">
        <v>20.045279879999988</v>
      </c>
      <c r="U36" s="8">
        <v>18.203239440000008</v>
      </c>
      <c r="V36" s="8">
        <v>20.0627712</v>
      </c>
      <c r="W36" s="8">
        <v>19.538940240000006</v>
      </c>
      <c r="X36" s="8">
        <v>22.492701720000014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132.36662865563289</v>
      </c>
      <c r="D51" s="27">
        <v>149.56775645495554</v>
      </c>
      <c r="E51" s="27">
        <v>163.8705393569343</v>
      </c>
      <c r="F51" s="27">
        <v>174.04299716267741</v>
      </c>
      <c r="G51" s="27">
        <v>187.00077672769137</v>
      </c>
      <c r="H51" s="27">
        <v>193.41076172922942</v>
      </c>
      <c r="I51" s="27">
        <v>197.47679630649435</v>
      </c>
      <c r="J51" s="27">
        <v>200.2742962006952</v>
      </c>
      <c r="K51" s="27">
        <v>205.10035727544482</v>
      </c>
      <c r="L51" s="27">
        <v>213.74952787904039</v>
      </c>
      <c r="M51" s="27">
        <v>218.74449791143644</v>
      </c>
      <c r="N51" s="27">
        <v>220.46840236424228</v>
      </c>
      <c r="O51" s="27">
        <v>221.02503134878393</v>
      </c>
      <c r="P51" s="27">
        <v>223.64525320804452</v>
      </c>
      <c r="Q51" s="27">
        <v>227.25022382287608</v>
      </c>
      <c r="R51" s="27">
        <v>229.25000902057317</v>
      </c>
      <c r="S51" s="27">
        <v>229.88734264611398</v>
      </c>
      <c r="T51" s="27">
        <v>231.34166765404498</v>
      </c>
      <c r="U51" s="27">
        <v>233.51365211311517</v>
      </c>
      <c r="V51" s="27">
        <v>241.70972634051179</v>
      </c>
      <c r="W51" s="27">
        <v>224.42917531892675</v>
      </c>
      <c r="X51" s="27">
        <v>227.38753176496411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4.2266145204129479</v>
      </c>
      <c r="D52" s="27">
        <f t="shared" si="14"/>
        <v>4.4981527647140247</v>
      </c>
      <c r="E52" s="27">
        <f t="shared" si="14"/>
        <v>4.7634951909812147</v>
      </c>
      <c r="F52" s="27">
        <f t="shared" si="14"/>
        <v>4.3178647288909922</v>
      </c>
      <c r="G52" s="27">
        <f t="shared" si="14"/>
        <v>3.2755954929901425</v>
      </c>
      <c r="H52" s="27">
        <f t="shared" si="14"/>
        <v>7.877692697260855</v>
      </c>
      <c r="I52" s="27">
        <f t="shared" si="14"/>
        <v>4.7504667172652431</v>
      </c>
      <c r="J52" s="27">
        <f t="shared" si="14"/>
        <v>2.2210295348707643</v>
      </c>
      <c r="K52" s="27">
        <f t="shared" si="14"/>
        <v>0.4214560704327161</v>
      </c>
      <c r="L52" s="27">
        <f t="shared" si="14"/>
        <v>0.41456943281166914</v>
      </c>
      <c r="M52" s="27">
        <f t="shared" si="14"/>
        <v>0.39383680907119717</v>
      </c>
      <c r="N52" s="27">
        <f t="shared" si="14"/>
        <v>0.39483347334701685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4.2266145204129479</v>
      </c>
      <c r="D53" s="8">
        <v>4.4981527647140247</v>
      </c>
      <c r="E53" s="8">
        <v>4.7634951909812147</v>
      </c>
      <c r="F53" s="8">
        <v>4.3178647288909922</v>
      </c>
      <c r="G53" s="8">
        <v>3.2755954929901425</v>
      </c>
      <c r="H53" s="8">
        <v>7.877692697260855</v>
      </c>
      <c r="I53" s="8">
        <v>4.7504667172652431</v>
      </c>
      <c r="J53" s="8">
        <v>2.2210295348707643</v>
      </c>
      <c r="K53" s="8">
        <v>0.4214560704327161</v>
      </c>
      <c r="L53" s="8">
        <v>0.41456943281166914</v>
      </c>
      <c r="M53" s="8">
        <v>0.39383680907119717</v>
      </c>
      <c r="N53" s="8">
        <v>0.39483347334701685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16.132844571424826</v>
      </c>
      <c r="D61" s="49">
        <f t="shared" si="15"/>
        <v>15.932190821650995</v>
      </c>
      <c r="E61" s="49">
        <f t="shared" si="15"/>
        <v>17.07857824717107</v>
      </c>
      <c r="F61" s="49">
        <f t="shared" si="15"/>
        <v>17.252461286592798</v>
      </c>
      <c r="G61" s="49">
        <f t="shared" si="15"/>
        <v>18.266903420780867</v>
      </c>
      <c r="H61" s="49">
        <f t="shared" si="15"/>
        <v>13.794142524624062</v>
      </c>
      <c r="I61" s="49">
        <f t="shared" si="15"/>
        <v>15.364721765805104</v>
      </c>
      <c r="J61" s="49">
        <f t="shared" si="15"/>
        <v>16.468258435437036</v>
      </c>
      <c r="K61" s="49">
        <f t="shared" si="15"/>
        <v>17.045099486624167</v>
      </c>
      <c r="L61" s="49">
        <f t="shared" si="15"/>
        <v>16.493473284879677</v>
      </c>
      <c r="M61" s="49">
        <f t="shared" si="15"/>
        <v>17.251548486350501</v>
      </c>
      <c r="N61" s="49">
        <f t="shared" si="15"/>
        <v>16.881952259684606</v>
      </c>
      <c r="O61" s="49">
        <f t="shared" si="15"/>
        <v>18.355184416492346</v>
      </c>
      <c r="P61" s="49">
        <f t="shared" si="15"/>
        <v>17.526814712794362</v>
      </c>
      <c r="Q61" s="49">
        <f t="shared" si="15"/>
        <v>18.759189219717694</v>
      </c>
      <c r="R61" s="49">
        <f t="shared" si="15"/>
        <v>20.509278362638486</v>
      </c>
      <c r="S61" s="49">
        <f t="shared" si="15"/>
        <v>21.343218499162511</v>
      </c>
      <c r="T61" s="49">
        <f t="shared" si="15"/>
        <v>22.210653220215971</v>
      </c>
      <c r="U61" s="49">
        <f t="shared" si="15"/>
        <v>24.096636286619642</v>
      </c>
      <c r="V61" s="49">
        <f t="shared" si="15"/>
        <v>26.244550550542723</v>
      </c>
      <c r="W61" s="49">
        <f t="shared" si="15"/>
        <v>27.829912423234486</v>
      </c>
      <c r="X61" s="49">
        <f t="shared" si="15"/>
        <v>28.450019411136552</v>
      </c>
    </row>
    <row r="62" spans="1:24" ht="11.25" customHeight="1" x14ac:dyDescent="0.2">
      <c r="A62" s="50" t="s">
        <v>92</v>
      </c>
      <c r="B62" s="51" t="s">
        <v>93</v>
      </c>
      <c r="C62" s="52">
        <v>15.401151782465854</v>
      </c>
      <c r="D62" s="52">
        <v>15.236568146872132</v>
      </c>
      <c r="E62" s="52">
        <v>16.142839573341487</v>
      </c>
      <c r="F62" s="52">
        <v>16.284735445413624</v>
      </c>
      <c r="G62" s="52">
        <v>17.356245261497541</v>
      </c>
      <c r="H62" s="52">
        <v>12.972728555421737</v>
      </c>
      <c r="I62" s="52">
        <v>14.529600751906733</v>
      </c>
      <c r="J62" s="52">
        <v>15.698151982156126</v>
      </c>
      <c r="K62" s="52">
        <v>16.005149139903629</v>
      </c>
      <c r="L62" s="52">
        <v>15.5135938932532</v>
      </c>
      <c r="M62" s="52">
        <v>16.284497810169803</v>
      </c>
      <c r="N62" s="52">
        <v>15.496621898509074</v>
      </c>
      <c r="O62" s="52">
        <v>15.83018566680847</v>
      </c>
      <c r="P62" s="52">
        <v>16.223411466397987</v>
      </c>
      <c r="Q62" s="52">
        <v>17.103362175194739</v>
      </c>
      <c r="R62" s="52">
        <v>18.708923630314995</v>
      </c>
      <c r="S62" s="52">
        <v>18.948801199526159</v>
      </c>
      <c r="T62" s="52">
        <v>20.823396539955755</v>
      </c>
      <c r="U62" s="52">
        <v>22.428191598749482</v>
      </c>
      <c r="V62" s="52">
        <v>24.844203140093565</v>
      </c>
      <c r="W62" s="52">
        <v>26.283352122744223</v>
      </c>
      <c r="X62" s="52">
        <v>27.050773877225147</v>
      </c>
    </row>
    <row r="63" spans="1:24" ht="11.25" customHeight="1" x14ac:dyDescent="0.2">
      <c r="A63" s="50" t="s">
        <v>94</v>
      </c>
      <c r="B63" s="51" t="s">
        <v>95</v>
      </c>
      <c r="C63" s="52">
        <v>0.73169278895897083</v>
      </c>
      <c r="D63" s="52">
        <v>0.69562267477886208</v>
      </c>
      <c r="E63" s="52">
        <v>0.93573867382958442</v>
      </c>
      <c r="F63" s="52">
        <v>0.96772584117917404</v>
      </c>
      <c r="G63" s="52">
        <v>0.91065815928332416</v>
      </c>
      <c r="H63" s="52">
        <v>0.82141396920232601</v>
      </c>
      <c r="I63" s="52">
        <v>0.83512101389837157</v>
      </c>
      <c r="J63" s="52">
        <v>0.77010645328091132</v>
      </c>
      <c r="K63" s="52">
        <v>1.0142021021048608</v>
      </c>
      <c r="L63" s="52">
        <v>0.83699187303204348</v>
      </c>
      <c r="M63" s="52">
        <v>0.7669635300290274</v>
      </c>
      <c r="N63" s="52">
        <v>0.85975326394861906</v>
      </c>
      <c r="O63" s="52">
        <v>1.5297982438490301</v>
      </c>
      <c r="P63" s="52">
        <v>1.1366568707530218</v>
      </c>
      <c r="Q63" s="52">
        <v>1.3766378248052753</v>
      </c>
      <c r="R63" s="52">
        <v>1.4511823945924418</v>
      </c>
      <c r="S63" s="52">
        <v>1.9607301940745507</v>
      </c>
      <c r="T63" s="52">
        <v>1.1012059928996654</v>
      </c>
      <c r="U63" s="52">
        <v>1.2935050323783777</v>
      </c>
      <c r="V63" s="52">
        <v>1.3659703426477223</v>
      </c>
      <c r="W63" s="52">
        <v>1.5104419145873214</v>
      </c>
      <c r="X63" s="52">
        <v>1.3689920168783234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2.5748244615675903E-2</v>
      </c>
      <c r="L64" s="52">
        <v>0.14288751859443544</v>
      </c>
      <c r="M64" s="52">
        <v>0.20008714615166881</v>
      </c>
      <c r="N64" s="52">
        <v>0.52557709722691026</v>
      </c>
      <c r="O64" s="52">
        <v>0.99520050583484598</v>
      </c>
      <c r="P64" s="52">
        <v>0.16674637564335321</v>
      </c>
      <c r="Q64" s="52">
        <v>0.27918921971768101</v>
      </c>
      <c r="R64" s="52">
        <v>0.349172337731047</v>
      </c>
      <c r="S64" s="52">
        <v>0.43368710556180129</v>
      </c>
      <c r="T64" s="52">
        <v>0.28605068736055012</v>
      </c>
      <c r="U64" s="52">
        <v>0.37493965549178182</v>
      </c>
      <c r="V64" s="52">
        <v>3.4377067801434999E-2</v>
      </c>
      <c r="W64" s="52">
        <v>3.6118385902940905E-2</v>
      </c>
      <c r="X64" s="52">
        <v>3.0253517033082322E-2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8945.3453416721495</v>
      </c>
      <c r="D2" s="21">
        <f t="shared" ref="D2:X2" si="0">SUM(D3,D17,D22,D25,D26,D51,D52)</f>
        <v>9147.9012836466682</v>
      </c>
      <c r="E2" s="21">
        <f t="shared" si="0"/>
        <v>8609.8007619072196</v>
      </c>
      <c r="F2" s="21">
        <f t="shared" si="0"/>
        <v>8689.8438420678431</v>
      </c>
      <c r="G2" s="21">
        <f t="shared" si="0"/>
        <v>8359.5580346975494</v>
      </c>
      <c r="H2" s="21">
        <f t="shared" si="0"/>
        <v>8798.0330343158676</v>
      </c>
      <c r="I2" s="21">
        <f t="shared" si="0"/>
        <v>8471.523710571315</v>
      </c>
      <c r="J2" s="21">
        <f t="shared" si="0"/>
        <v>7497.7988738457025</v>
      </c>
      <c r="K2" s="21">
        <f t="shared" si="0"/>
        <v>7654.0632992433202</v>
      </c>
      <c r="L2" s="21">
        <f t="shared" si="0"/>
        <v>7363.4948358131751</v>
      </c>
      <c r="M2" s="21">
        <f t="shared" si="0"/>
        <v>8058.8763563479861</v>
      </c>
      <c r="N2" s="21">
        <f t="shared" si="0"/>
        <v>6983.0333969518833</v>
      </c>
      <c r="O2" s="21">
        <f t="shared" si="0"/>
        <v>6731.1385274143922</v>
      </c>
      <c r="P2" s="21">
        <f t="shared" si="0"/>
        <v>6963.8981988364603</v>
      </c>
      <c r="Q2" s="21">
        <f t="shared" si="0"/>
        <v>6078.3288962300703</v>
      </c>
      <c r="R2" s="21">
        <f t="shared" si="0"/>
        <v>6434.1524883564216</v>
      </c>
      <c r="S2" s="21">
        <f t="shared" si="0"/>
        <v>6747.792435902913</v>
      </c>
      <c r="T2" s="21">
        <f t="shared" si="0"/>
        <v>6715.7981362899154</v>
      </c>
      <c r="U2" s="21">
        <f t="shared" si="0"/>
        <v>6057.9007648085953</v>
      </c>
      <c r="V2" s="21">
        <f t="shared" si="0"/>
        <v>6271.1626263640255</v>
      </c>
      <c r="W2" s="21">
        <f t="shared" si="0"/>
        <v>6347.233519424175</v>
      </c>
      <c r="X2" s="21">
        <f t="shared" si="0"/>
        <v>6840.7587992749068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896.30345639214829</v>
      </c>
      <c r="D3" s="24">
        <f t="shared" si="1"/>
        <v>845.82545568666546</v>
      </c>
      <c r="E3" s="24">
        <f t="shared" si="1"/>
        <v>675.81304494722372</v>
      </c>
      <c r="F3" s="24">
        <f t="shared" si="1"/>
        <v>562.22451630784008</v>
      </c>
      <c r="G3" s="24">
        <f t="shared" si="1"/>
        <v>542.14582481754815</v>
      </c>
      <c r="H3" s="24">
        <f t="shared" si="1"/>
        <v>389.45428399586797</v>
      </c>
      <c r="I3" s="24">
        <f t="shared" si="1"/>
        <v>371.687839851315</v>
      </c>
      <c r="J3" s="24">
        <f t="shared" si="1"/>
        <v>318.28196148569953</v>
      </c>
      <c r="K3" s="24">
        <f t="shared" si="1"/>
        <v>325.56408012332002</v>
      </c>
      <c r="L3" s="24">
        <f t="shared" si="1"/>
        <v>234.36505453317488</v>
      </c>
      <c r="M3" s="24">
        <f t="shared" si="1"/>
        <v>258.07254018798704</v>
      </c>
      <c r="N3" s="24">
        <f t="shared" si="1"/>
        <v>167.71354315188336</v>
      </c>
      <c r="O3" s="24">
        <f t="shared" si="1"/>
        <v>175.78721277439578</v>
      </c>
      <c r="P3" s="24">
        <f t="shared" si="1"/>
        <v>131.318219556462</v>
      </c>
      <c r="Q3" s="24">
        <f t="shared" si="1"/>
        <v>109.53018131006907</v>
      </c>
      <c r="R3" s="24">
        <f t="shared" si="1"/>
        <v>89.254678196421608</v>
      </c>
      <c r="S3" s="24">
        <f t="shared" si="1"/>
        <v>86.513137742910104</v>
      </c>
      <c r="T3" s="24">
        <f t="shared" si="1"/>
        <v>92.354650569916771</v>
      </c>
      <c r="U3" s="24">
        <f t="shared" si="1"/>
        <v>78.419899968599253</v>
      </c>
      <c r="V3" s="24">
        <f t="shared" si="1"/>
        <v>81.545343964023445</v>
      </c>
      <c r="W3" s="24">
        <f t="shared" si="1"/>
        <v>56.769145064173898</v>
      </c>
      <c r="X3" s="24">
        <f t="shared" si="1"/>
        <v>46.472618434906401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179.95822087221069</v>
      </c>
      <c r="D4" s="19">
        <f t="shared" si="2"/>
        <v>174.77331552476204</v>
      </c>
      <c r="E4" s="19">
        <f t="shared" si="2"/>
        <v>138.40114076632381</v>
      </c>
      <c r="F4" s="19">
        <f t="shared" si="2"/>
        <v>123.01417758237864</v>
      </c>
      <c r="G4" s="19">
        <f t="shared" si="2"/>
        <v>124.9758034350245</v>
      </c>
      <c r="H4" s="19">
        <f t="shared" si="2"/>
        <v>101.81198801534465</v>
      </c>
      <c r="I4" s="19">
        <f t="shared" si="2"/>
        <v>96.795287244922775</v>
      </c>
      <c r="J4" s="19">
        <f t="shared" si="2"/>
        <v>65.503777452924226</v>
      </c>
      <c r="K4" s="19">
        <f t="shared" si="2"/>
        <v>57.100941174659276</v>
      </c>
      <c r="L4" s="19">
        <f t="shared" si="2"/>
        <v>15.218962404142657</v>
      </c>
      <c r="M4" s="19">
        <f t="shared" si="2"/>
        <v>23.877180291192424</v>
      </c>
      <c r="N4" s="19">
        <f t="shared" si="2"/>
        <v>39.595785817467267</v>
      </c>
      <c r="O4" s="19">
        <f t="shared" si="2"/>
        <v>21.824226105466028</v>
      </c>
      <c r="P4" s="19">
        <f t="shared" si="2"/>
        <v>9.2453595168808427</v>
      </c>
      <c r="Q4" s="19">
        <f t="shared" si="2"/>
        <v>3.0886712937226921</v>
      </c>
      <c r="R4" s="19">
        <f t="shared" si="2"/>
        <v>4.9418391422189805</v>
      </c>
      <c r="S4" s="19">
        <f t="shared" si="2"/>
        <v>11.777304727011794</v>
      </c>
      <c r="T4" s="19">
        <f t="shared" si="2"/>
        <v>21.551023941960967</v>
      </c>
      <c r="U4" s="19">
        <f t="shared" si="2"/>
        <v>24.957103478949438</v>
      </c>
      <c r="V4" s="19">
        <f t="shared" si="2"/>
        <v>26.318190967395591</v>
      </c>
      <c r="W4" s="19">
        <f t="shared" si="2"/>
        <v>7.3067173854629761</v>
      </c>
      <c r="X4" s="19">
        <f t="shared" si="2"/>
        <v>3.9958543506196751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16.416218649599994</v>
      </c>
      <c r="H5" s="8">
        <f>FC_OTH_HH_SH_E!H5+FC_OTH_HH_SC_E!H5+FC_OTH_HH_WH_E!H5+FC_OTH_HH_CO_E!H5</f>
        <v>9.1015160543999976</v>
      </c>
      <c r="I5" s="8">
        <f>FC_OTH_HH_SH_E!I5+FC_OTH_HH_SC_E!I5+FC_OTH_HH_WH_E!I5+FC_OTH_HH_CO_E!I5</f>
        <v>3.4321795199999998E-2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179.95822087221069</v>
      </c>
      <c r="D7" s="8">
        <f>FC_OTH_HH_SH_E!D7+FC_OTH_HH_SC_E!D7+FC_OTH_HH_WH_E!D7+FC_OTH_HH_CO_E!D7</f>
        <v>174.77331552476204</v>
      </c>
      <c r="E7" s="8">
        <f>FC_OTH_HH_SH_E!E7+FC_OTH_HH_SC_E!E7+FC_OTH_HH_WH_E!E7+FC_OTH_HH_CO_E!E7</f>
        <v>138.40114076632381</v>
      </c>
      <c r="F7" s="8">
        <f>FC_OTH_HH_SH_E!F7+FC_OTH_HH_SC_E!F7+FC_OTH_HH_WH_E!F7+FC_OTH_HH_CO_E!F7</f>
        <v>123.01417758237864</v>
      </c>
      <c r="G7" s="8">
        <f>FC_OTH_HH_SH_E!G7+FC_OTH_HH_SC_E!G7+FC_OTH_HH_WH_E!G7+FC_OTH_HH_CO_E!G7</f>
        <v>108.55958478542451</v>
      </c>
      <c r="H7" s="8">
        <f>FC_OTH_HH_SH_E!H7+FC_OTH_HH_SC_E!H7+FC_OTH_HH_WH_E!H7+FC_OTH_HH_CO_E!H7</f>
        <v>92.710471960944659</v>
      </c>
      <c r="I7" s="8">
        <f>FC_OTH_HH_SH_E!I7+FC_OTH_HH_SC_E!I7+FC_OTH_HH_WH_E!I7+FC_OTH_HH_CO_E!I7</f>
        <v>96.760965449722775</v>
      </c>
      <c r="J7" s="8">
        <f>FC_OTH_HH_SH_E!J7+FC_OTH_HH_SC_E!J7+FC_OTH_HH_WH_E!J7+FC_OTH_HH_CO_E!J7</f>
        <v>65.503777452924226</v>
      </c>
      <c r="K7" s="8">
        <f>FC_OTH_HH_SH_E!K7+FC_OTH_HH_SC_E!K7+FC_OTH_HH_WH_E!K7+FC_OTH_HH_CO_E!K7</f>
        <v>57.100941174659276</v>
      </c>
      <c r="L7" s="8">
        <f>FC_OTH_HH_SH_E!L7+FC_OTH_HH_SC_E!L7+FC_OTH_HH_WH_E!L7+FC_OTH_HH_CO_E!L7</f>
        <v>15.218962404142657</v>
      </c>
      <c r="M7" s="8">
        <f>FC_OTH_HH_SH_E!M7+FC_OTH_HH_SC_E!M7+FC_OTH_HH_WH_E!M7+FC_OTH_HH_CO_E!M7</f>
        <v>23.877180291192424</v>
      </c>
      <c r="N7" s="8">
        <f>FC_OTH_HH_SH_E!N7+FC_OTH_HH_SC_E!N7+FC_OTH_HH_WH_E!N7+FC_OTH_HH_CO_E!N7</f>
        <v>39.595785817467267</v>
      </c>
      <c r="O7" s="8">
        <f>FC_OTH_HH_SH_E!O7+FC_OTH_HH_SC_E!O7+FC_OTH_HH_WH_E!O7+FC_OTH_HH_CO_E!O7</f>
        <v>21.824226105466028</v>
      </c>
      <c r="P7" s="8">
        <f>FC_OTH_HH_SH_E!P7+FC_OTH_HH_SC_E!P7+FC_OTH_HH_WH_E!P7+FC_OTH_HH_CO_E!P7</f>
        <v>9.2453595168808427</v>
      </c>
      <c r="Q7" s="8">
        <f>FC_OTH_HH_SH_E!Q7+FC_OTH_HH_SC_E!Q7+FC_OTH_HH_WH_E!Q7+FC_OTH_HH_CO_E!Q7</f>
        <v>3.0886712937226921</v>
      </c>
      <c r="R7" s="8">
        <f>FC_OTH_HH_SH_E!R7+FC_OTH_HH_SC_E!R7+FC_OTH_HH_WH_E!R7+FC_OTH_HH_CO_E!R7</f>
        <v>4.9418391422189805</v>
      </c>
      <c r="S7" s="8">
        <f>FC_OTH_HH_SH_E!S7+FC_OTH_HH_SC_E!S7+FC_OTH_HH_WH_E!S7+FC_OTH_HH_CO_E!S7</f>
        <v>11.777304727011794</v>
      </c>
      <c r="T7" s="8">
        <f>FC_OTH_HH_SH_E!T7+FC_OTH_HH_SC_E!T7+FC_OTH_HH_WH_E!T7+FC_OTH_HH_CO_E!T7</f>
        <v>21.551023941960967</v>
      </c>
      <c r="U7" s="8">
        <f>FC_OTH_HH_SH_E!U7+FC_OTH_HH_SC_E!U7+FC_OTH_HH_WH_E!U7+FC_OTH_HH_CO_E!U7</f>
        <v>24.957103478949438</v>
      </c>
      <c r="V7" s="8">
        <f>FC_OTH_HH_SH_E!V7+FC_OTH_HH_SC_E!V7+FC_OTH_HH_WH_E!V7+FC_OTH_HH_CO_E!V7</f>
        <v>26.318190967395591</v>
      </c>
      <c r="W7" s="8">
        <f>FC_OTH_HH_SH_E!W7+FC_OTH_HH_SC_E!W7+FC_OTH_HH_WH_E!W7+FC_OTH_HH_CO_E!W7</f>
        <v>7.3067173854629761</v>
      </c>
      <c r="X7" s="8">
        <f>FC_OTH_HH_SH_E!X7+FC_OTH_HH_SC_E!X7+FC_OTH_HH_WH_E!X7+FC_OTH_HH_CO_E!X7</f>
        <v>3.9958543506196751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41.240929842295238</v>
      </c>
      <c r="D8" s="19">
        <f t="shared" si="3"/>
        <v>43.204577945935185</v>
      </c>
      <c r="E8" s="19">
        <f t="shared" si="3"/>
        <v>35.349265587066022</v>
      </c>
      <c r="F8" s="19">
        <f t="shared" si="3"/>
        <v>32.40361344552872</v>
      </c>
      <c r="G8" s="19">
        <f t="shared" si="3"/>
        <v>30.377690159133543</v>
      </c>
      <c r="H8" s="19">
        <f t="shared" si="3"/>
        <v>9.9191393870070073</v>
      </c>
      <c r="I8" s="19">
        <f t="shared" si="3"/>
        <v>7.2493178242974503</v>
      </c>
      <c r="J8" s="19">
        <f t="shared" si="3"/>
        <v>2.8938207822677091</v>
      </c>
      <c r="K8" s="19">
        <f t="shared" si="3"/>
        <v>2.56365234069871</v>
      </c>
      <c r="L8" s="19">
        <f t="shared" si="3"/>
        <v>4.8496414424312473</v>
      </c>
      <c r="M8" s="19">
        <f t="shared" si="3"/>
        <v>5.5218775005581451</v>
      </c>
      <c r="N8" s="19">
        <f t="shared" si="3"/>
        <v>2.1318628251891796</v>
      </c>
      <c r="O8" s="19">
        <f t="shared" si="3"/>
        <v>1.8668060271229254</v>
      </c>
      <c r="P8" s="19">
        <f t="shared" si="3"/>
        <v>2.1733400211193898</v>
      </c>
      <c r="Q8" s="19">
        <f t="shared" si="3"/>
        <v>1.4228201530109936</v>
      </c>
      <c r="R8" s="19">
        <f t="shared" si="3"/>
        <v>1.7166270190601767</v>
      </c>
      <c r="S8" s="19">
        <f t="shared" si="3"/>
        <v>1.2634659504864401</v>
      </c>
      <c r="T8" s="19">
        <f t="shared" si="3"/>
        <v>1.7392118563584418</v>
      </c>
      <c r="U8" s="19">
        <f t="shared" si="3"/>
        <v>2.3394379518106865</v>
      </c>
      <c r="V8" s="19">
        <f t="shared" si="3"/>
        <v>2.2887679773461995</v>
      </c>
      <c r="W8" s="19">
        <f t="shared" si="3"/>
        <v>1.9028840320829514</v>
      </c>
      <c r="X8" s="19">
        <f t="shared" si="3"/>
        <v>0.85386111656612196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41.240929842295238</v>
      </c>
      <c r="D10" s="8">
        <f>FC_OTH_HH_SH_E!D10+FC_OTH_HH_SC_E!D10+FC_OTH_HH_WH_E!D10+FC_OTH_HH_CO_E!D10</f>
        <v>43.204577945935185</v>
      </c>
      <c r="E10" s="8">
        <f>FC_OTH_HH_SH_E!E10+FC_OTH_HH_SC_E!E10+FC_OTH_HH_WH_E!E10+FC_OTH_HH_CO_E!E10</f>
        <v>35.349265587066022</v>
      </c>
      <c r="F10" s="8">
        <f>FC_OTH_HH_SH_E!F10+FC_OTH_HH_SC_E!F10+FC_OTH_HH_WH_E!F10+FC_OTH_HH_CO_E!F10</f>
        <v>32.40361344552872</v>
      </c>
      <c r="G10" s="8">
        <f>FC_OTH_HH_SH_E!G10+FC_OTH_HH_SC_E!G10+FC_OTH_HH_WH_E!G10+FC_OTH_HH_CO_E!G10</f>
        <v>30.377690159133543</v>
      </c>
      <c r="H10" s="8">
        <f>FC_OTH_HH_SH_E!H10+FC_OTH_HH_SC_E!H10+FC_OTH_HH_WH_E!H10+FC_OTH_HH_CO_E!H10</f>
        <v>9.9191393870070073</v>
      </c>
      <c r="I10" s="8">
        <f>FC_OTH_HH_SH_E!I10+FC_OTH_HH_SC_E!I10+FC_OTH_HH_WH_E!I10+FC_OTH_HH_CO_E!I10</f>
        <v>7.2493178242974503</v>
      </c>
      <c r="J10" s="8">
        <f>FC_OTH_HH_SH_E!J10+FC_OTH_HH_SC_E!J10+FC_OTH_HH_WH_E!J10+FC_OTH_HH_CO_E!J10</f>
        <v>2.8938207822677091</v>
      </c>
      <c r="K10" s="8">
        <f>FC_OTH_HH_SH_E!K10+FC_OTH_HH_SC_E!K10+FC_OTH_HH_WH_E!K10+FC_OTH_HH_CO_E!K10</f>
        <v>2.56365234069871</v>
      </c>
      <c r="L10" s="8">
        <f>FC_OTH_HH_SH_E!L10+FC_OTH_HH_SC_E!L10+FC_OTH_HH_WH_E!L10+FC_OTH_HH_CO_E!L10</f>
        <v>4.8496414424312473</v>
      </c>
      <c r="M10" s="8">
        <f>FC_OTH_HH_SH_E!M10+FC_OTH_HH_SC_E!M10+FC_OTH_HH_WH_E!M10+FC_OTH_HH_CO_E!M10</f>
        <v>5.5218775005581451</v>
      </c>
      <c r="N10" s="8">
        <f>FC_OTH_HH_SH_E!N10+FC_OTH_HH_SC_E!N10+FC_OTH_HH_WH_E!N10+FC_OTH_HH_CO_E!N10</f>
        <v>2.1318628251891796</v>
      </c>
      <c r="O10" s="8">
        <f>FC_OTH_HH_SH_E!O10+FC_OTH_HH_SC_E!O10+FC_OTH_HH_WH_E!O10+FC_OTH_HH_CO_E!O10</f>
        <v>1.8668060271229254</v>
      </c>
      <c r="P10" s="8">
        <f>FC_OTH_HH_SH_E!P10+FC_OTH_HH_SC_E!P10+FC_OTH_HH_WH_E!P10+FC_OTH_HH_CO_E!P10</f>
        <v>2.1733400211193898</v>
      </c>
      <c r="Q10" s="8">
        <f>FC_OTH_HH_SH_E!Q10+FC_OTH_HH_SC_E!Q10+FC_OTH_HH_WH_E!Q10+FC_OTH_HH_CO_E!Q10</f>
        <v>1.4228201530109936</v>
      </c>
      <c r="R10" s="8">
        <f>FC_OTH_HH_SH_E!R10+FC_OTH_HH_SC_E!R10+FC_OTH_HH_WH_E!R10+FC_OTH_HH_CO_E!R10</f>
        <v>1.7166270190601767</v>
      </c>
      <c r="S10" s="8">
        <f>FC_OTH_HH_SH_E!S10+FC_OTH_HH_SC_E!S10+FC_OTH_HH_WH_E!S10+FC_OTH_HH_CO_E!S10</f>
        <v>1.2634659504864401</v>
      </c>
      <c r="T10" s="8">
        <f>FC_OTH_HH_SH_E!T10+FC_OTH_HH_SC_E!T10+FC_OTH_HH_WH_E!T10+FC_OTH_HH_CO_E!T10</f>
        <v>1.7392118563584418</v>
      </c>
      <c r="U10" s="8">
        <f>FC_OTH_HH_SH_E!U10+FC_OTH_HH_SC_E!U10+FC_OTH_HH_WH_E!U10+FC_OTH_HH_CO_E!U10</f>
        <v>2.3394379518106865</v>
      </c>
      <c r="V10" s="8">
        <f>FC_OTH_HH_SH_E!V10+FC_OTH_HH_SC_E!V10+FC_OTH_HH_WH_E!V10+FC_OTH_HH_CO_E!V10</f>
        <v>2.2887679773461995</v>
      </c>
      <c r="W10" s="8">
        <f>FC_OTH_HH_SH_E!W10+FC_OTH_HH_SC_E!W10+FC_OTH_HH_WH_E!W10+FC_OTH_HH_CO_E!W10</f>
        <v>1.9028840320829514</v>
      </c>
      <c r="X10" s="8">
        <f>FC_OTH_HH_SH_E!X10+FC_OTH_HH_SC_E!X10+FC_OTH_HH_WH_E!X10+FC_OTH_HH_CO_E!X10</f>
        <v>0.85386111656612196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675.1043056776424</v>
      </c>
      <c r="D11" s="19">
        <f t="shared" si="4"/>
        <v>627.8475622159682</v>
      </c>
      <c r="E11" s="19">
        <f t="shared" si="4"/>
        <v>502.06263859383387</v>
      </c>
      <c r="F11" s="19">
        <f t="shared" si="4"/>
        <v>406.80672527993272</v>
      </c>
      <c r="G11" s="19">
        <f t="shared" si="4"/>
        <v>386.79233122339014</v>
      </c>
      <c r="H11" s="19">
        <f t="shared" si="4"/>
        <v>277.72315659351631</v>
      </c>
      <c r="I11" s="19">
        <f t="shared" si="4"/>
        <v>267.64323478209479</v>
      </c>
      <c r="J11" s="19">
        <f t="shared" si="4"/>
        <v>249.88436325050759</v>
      </c>
      <c r="K11" s="19">
        <f t="shared" si="4"/>
        <v>265.89948660796205</v>
      </c>
      <c r="L11" s="19">
        <f t="shared" si="4"/>
        <v>214.29645068660099</v>
      </c>
      <c r="M11" s="19">
        <f t="shared" si="4"/>
        <v>228.67348239623647</v>
      </c>
      <c r="N11" s="19">
        <f t="shared" si="4"/>
        <v>125.98589450922692</v>
      </c>
      <c r="O11" s="19">
        <f t="shared" si="4"/>
        <v>152.09618064180682</v>
      </c>
      <c r="P11" s="19">
        <f t="shared" si="4"/>
        <v>119.89952001846177</v>
      </c>
      <c r="Q11" s="19">
        <f t="shared" si="4"/>
        <v>105.01868986333538</v>
      </c>
      <c r="R11" s="19">
        <f t="shared" si="4"/>
        <v>82.596212035142457</v>
      </c>
      <c r="S11" s="19">
        <f t="shared" si="4"/>
        <v>73.472367065411873</v>
      </c>
      <c r="T11" s="19">
        <f t="shared" si="4"/>
        <v>69.06441477159737</v>
      </c>
      <c r="U11" s="19">
        <f t="shared" si="4"/>
        <v>51.123358537839124</v>
      </c>
      <c r="V11" s="19">
        <f t="shared" si="4"/>
        <v>52.938385019281654</v>
      </c>
      <c r="W11" s="19">
        <f t="shared" si="4"/>
        <v>47.559543646627972</v>
      </c>
      <c r="X11" s="19">
        <f t="shared" si="4"/>
        <v>41.622902967720606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8.6217327504000014</v>
      </c>
      <c r="D12" s="8">
        <f>FC_OTH_HH_SH_E!D12+FC_OTH_HH_SC_E!D12+FC_OTH_HH_WH_E!D12+FC_OTH_HH_CO_E!D12</f>
        <v>2.8739109168000003</v>
      </c>
      <c r="E12" s="8">
        <f>FC_OTH_HH_SH_E!E12+FC_OTH_HH_SC_E!E12+FC_OTH_HH_WH_E!E12+FC_OTH_HH_CO_E!E12</f>
        <v>2.8739109168000003</v>
      </c>
      <c r="F12" s="8">
        <f>FC_OTH_HH_SH_E!F12+FC_OTH_HH_SC_E!F12+FC_OTH_HH_WH_E!F12+FC_OTH_HH_CO_E!F12</f>
        <v>5.7478218336000015</v>
      </c>
      <c r="G12" s="8">
        <f>FC_OTH_HH_SH_E!G12+FC_OTH_HH_SC_E!G12+FC_OTH_HH_WH_E!G12+FC_OTH_HH_CO_E!G12</f>
        <v>2.8739109167999999</v>
      </c>
      <c r="H12" s="8">
        <f>FC_OTH_HH_SH_E!H12+FC_OTH_HH_SC_E!H12+FC_OTH_HH_WH_E!H12+FC_OTH_HH_CO_E!H12</f>
        <v>2.4370337375999997</v>
      </c>
      <c r="I12" s="8">
        <f>FC_OTH_HH_SH_E!I12+FC_OTH_HH_SC_E!I12+FC_OTH_HH_WH_E!I12+FC_OTH_HH_CO_E!I12</f>
        <v>1.790562312</v>
      </c>
      <c r="J12" s="8">
        <f>FC_OTH_HH_SH_E!J12+FC_OTH_HH_SC_E!J12+FC_OTH_HH_WH_E!J12+FC_OTH_HH_CO_E!J12</f>
        <v>25.3769237568</v>
      </c>
      <c r="K12" s="8">
        <f>FC_OTH_HH_SH_E!K12+FC_OTH_HH_SC_E!K12+FC_OTH_HH_WH_E!K12+FC_OTH_HH_CO_E!K12</f>
        <v>36.430016515199995</v>
      </c>
      <c r="L12" s="8">
        <f>FC_OTH_HH_SH_E!L12+FC_OTH_HH_SC_E!L12+FC_OTH_HH_WH_E!L12+FC_OTH_HH_CO_E!L12</f>
        <v>42.916758191999989</v>
      </c>
      <c r="M12" s="8">
        <f>FC_OTH_HH_SH_E!M12+FC_OTH_HH_SC_E!M12+FC_OTH_HH_WH_E!M12+FC_OTH_HH_CO_E!M12</f>
        <v>37.068144220800008</v>
      </c>
      <c r="N12" s="8">
        <f>FC_OTH_HH_SH_E!N12+FC_OTH_HH_SC_E!N12+FC_OTH_HH_WH_E!N12+FC_OTH_HH_CO_E!N12</f>
        <v>0.75293729279999999</v>
      </c>
      <c r="O12" s="8">
        <f>FC_OTH_HH_SH_E!O12+FC_OTH_HH_SC_E!O12+FC_OTH_HH_WH_E!O12+FC_OTH_HH_CO_E!O12</f>
        <v>21.551828759999992</v>
      </c>
      <c r="P12" s="8">
        <f>FC_OTH_HH_SH_E!P12+FC_OTH_HH_SC_E!P12+FC_OTH_HH_WH_E!P12+FC_OTH_HH_CO_E!P12</f>
        <v>25.937287991999998</v>
      </c>
      <c r="Q12" s="8">
        <f>FC_OTH_HH_SH_E!Q12+FC_OTH_HH_SC_E!Q12+FC_OTH_HH_WH_E!Q12+FC_OTH_HH_CO_E!Q12</f>
        <v>26.3858463792</v>
      </c>
      <c r="R12" s="8">
        <f>FC_OTH_HH_SH_E!R12+FC_OTH_HH_SC_E!R12+FC_OTH_HH_WH_E!R12+FC_OTH_HH_CO_E!R12</f>
        <v>19.902108441599996</v>
      </c>
      <c r="S12" s="8">
        <f>FC_OTH_HH_SH_E!S12+FC_OTH_HH_SC_E!S12+FC_OTH_HH_WH_E!S12+FC_OTH_HH_CO_E!S12</f>
        <v>11.490637435200005</v>
      </c>
      <c r="T12" s="8">
        <f>FC_OTH_HH_SH_E!T12+FC_OTH_HH_SC_E!T12+FC_OTH_HH_WH_E!T12+FC_OTH_HH_CO_E!T12</f>
        <v>11.553382209599995</v>
      </c>
      <c r="U12" s="8">
        <f>FC_OTH_HH_SH_E!U12+FC_OTH_HH_SC_E!U12+FC_OTH_HH_WH_E!U12+FC_OTH_HH_CO_E!U12</f>
        <v>4.5349786943999986</v>
      </c>
      <c r="V12" s="8">
        <f>FC_OTH_HH_SH_E!V12+FC_OTH_HH_SC_E!V12+FC_OTH_HH_WH_E!V12+FC_OTH_HH_CO_E!V12</f>
        <v>2.7704487888000009</v>
      </c>
      <c r="W12" s="8">
        <f>FC_OTH_HH_SH_E!W12+FC_OTH_HH_SC_E!W12+FC_OTH_HH_WH_E!W12+FC_OTH_HH_CO_E!W12</f>
        <v>3.0407853168000001</v>
      </c>
      <c r="X12" s="8">
        <f>FC_OTH_HH_SH_E!X12+FC_OTH_HH_SC_E!X12+FC_OTH_HH_WH_E!X12+FC_OTH_HH_CO_E!X12</f>
        <v>3.1699461024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543.02321807764235</v>
      </c>
      <c r="D13" s="8">
        <f>FC_OTH_HH_SH_E!D13+FC_OTH_HH_SC_E!D13+FC_OTH_HH_WH_E!D13+FC_OTH_HH_CO_E!D13</f>
        <v>510.46076678236818</v>
      </c>
      <c r="E13" s="8">
        <f>FC_OTH_HH_SH_E!E13+FC_OTH_HH_SC_E!E13+FC_OTH_HH_WH_E!E13+FC_OTH_HH_CO_E!E13</f>
        <v>411.51492040983385</v>
      </c>
      <c r="F13" s="8">
        <f>FC_OTH_HH_SH_E!F13+FC_OTH_HH_SC_E!F13+FC_OTH_HH_WH_E!F13+FC_OTH_HH_CO_E!F13</f>
        <v>329.48447079353264</v>
      </c>
      <c r="G13" s="8">
        <f>FC_OTH_HH_SH_E!G13+FC_OTH_HH_SC_E!G13+FC_OTH_HH_WH_E!G13+FC_OTH_HH_CO_E!G13</f>
        <v>314.12987748259013</v>
      </c>
      <c r="H13" s="8">
        <f>FC_OTH_HH_SH_E!H13+FC_OTH_HH_SC_E!H13+FC_OTH_HH_WH_E!H13+FC_OTH_HH_CO_E!H13</f>
        <v>217.67907748311634</v>
      </c>
      <c r="I13" s="8">
        <f>FC_OTH_HH_SH_E!I13+FC_OTH_HH_SC_E!I13+FC_OTH_HH_WH_E!I13+FC_OTH_HH_CO_E!I13</f>
        <v>210.87389889729479</v>
      </c>
      <c r="J13" s="8">
        <f>FC_OTH_HH_SH_E!J13+FC_OTH_HH_SC_E!J13+FC_OTH_HH_WH_E!J13+FC_OTH_HH_CO_E!J13</f>
        <v>173.76760942970759</v>
      </c>
      <c r="K13" s="8">
        <f>FC_OTH_HH_SH_E!K13+FC_OTH_HH_SC_E!K13+FC_OTH_HH_WH_E!K13+FC_OTH_HH_CO_E!K13</f>
        <v>176.91504780316205</v>
      </c>
      <c r="L13" s="8">
        <f>FC_OTH_HH_SH_E!L13+FC_OTH_HH_SC_E!L13+FC_OTH_HH_WH_E!L13+FC_OTH_HH_CO_E!L13</f>
        <v>136.07941566740101</v>
      </c>
      <c r="M13" s="8">
        <f>FC_OTH_HH_SH_E!M13+FC_OTH_HH_SC_E!M13+FC_OTH_HH_WH_E!M13+FC_OTH_HH_CO_E!M13</f>
        <v>152.88580489223645</v>
      </c>
      <c r="N13" s="8">
        <f>FC_OTH_HH_SH_E!N13+FC_OTH_HH_SC_E!N13+FC_OTH_HH_WH_E!N13+FC_OTH_HH_CO_E!N13</f>
        <v>100.19412099402693</v>
      </c>
      <c r="O13" s="8">
        <f>FC_OTH_HH_SH_E!O13+FC_OTH_HH_SC_E!O13+FC_OTH_HH_WH_E!O13+FC_OTH_HH_CO_E!O13</f>
        <v>102.12897904980684</v>
      </c>
      <c r="P13" s="8">
        <f>FC_OTH_HH_SH_E!P13+FC_OTH_HH_SC_E!P13+FC_OTH_HH_WH_E!P13+FC_OTH_HH_CO_E!P13</f>
        <v>66.927244231261781</v>
      </c>
      <c r="Q13" s="8">
        <f>FC_OTH_HH_SH_E!Q13+FC_OTH_HH_SC_E!Q13+FC_OTH_HH_WH_E!Q13+FC_OTH_HH_CO_E!Q13</f>
        <v>56.418189607335385</v>
      </c>
      <c r="R13" s="8">
        <f>FC_OTH_HH_SH_E!R13+FC_OTH_HH_SC_E!R13+FC_OTH_HH_WH_E!R13+FC_OTH_HH_CO_E!R13</f>
        <v>44.541506361542453</v>
      </c>
      <c r="S13" s="8">
        <f>FC_OTH_HH_SH_E!S13+FC_OTH_HH_SC_E!S13+FC_OTH_HH_WH_E!S13+FC_OTH_HH_CO_E!S13</f>
        <v>45.409766715011855</v>
      </c>
      <c r="T13" s="8">
        <f>FC_OTH_HH_SH_E!T13+FC_OTH_HH_SC_E!T13+FC_OTH_HH_WH_E!T13+FC_OTH_HH_CO_E!T13</f>
        <v>34.378569485197374</v>
      </c>
      <c r="U13" s="8">
        <f>FC_OTH_HH_SH_E!U13+FC_OTH_HH_SC_E!U13+FC_OTH_HH_WH_E!U13+FC_OTH_HH_CO_E!U13</f>
        <v>24.316654921839127</v>
      </c>
      <c r="V13" s="8">
        <f>FC_OTH_HH_SH_E!V13+FC_OTH_HH_SC_E!V13+FC_OTH_HH_WH_E!V13+FC_OTH_HH_CO_E!V13</f>
        <v>32.305366705681642</v>
      </c>
      <c r="W13" s="8">
        <f>FC_OTH_HH_SH_E!W13+FC_OTH_HH_SC_E!W13+FC_OTH_HH_WH_E!W13+FC_OTH_HH_CO_E!W13</f>
        <v>26.898490433827973</v>
      </c>
      <c r="X13" s="8">
        <f>FC_OTH_HH_SH_E!X13+FC_OTH_HH_SC_E!X13+FC_OTH_HH_WH_E!X13+FC_OTH_HH_CO_E!X13</f>
        <v>16.796330982120597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123.45935484959998</v>
      </c>
      <c r="D16" s="8">
        <f>FC_OTH_HH_SH_E!D16+FC_OTH_HH_SC_E!D16+FC_OTH_HH_WH_E!D16+FC_OTH_HH_CO_E!D16</f>
        <v>114.5128845168</v>
      </c>
      <c r="E16" s="8">
        <f>FC_OTH_HH_SH_E!E16+FC_OTH_HH_SC_E!E16+FC_OTH_HH_WH_E!E16+FC_OTH_HH_CO_E!E16</f>
        <v>87.673807267200019</v>
      </c>
      <c r="F16" s="8">
        <f>FC_OTH_HH_SH_E!F16+FC_OTH_HH_SC_E!F16+FC_OTH_HH_WH_E!F16+FC_OTH_HH_CO_E!F16</f>
        <v>71.574432652800027</v>
      </c>
      <c r="G16" s="8">
        <f>FC_OTH_HH_SH_E!G16+FC_OTH_HH_SC_E!G16+FC_OTH_HH_WH_E!G16+FC_OTH_HH_CO_E!G16</f>
        <v>69.78854282399999</v>
      </c>
      <c r="H16" s="8">
        <f>FC_OTH_HH_SH_E!H16+FC_OTH_HH_SC_E!H16+FC_OTH_HH_WH_E!H16+FC_OTH_HH_CO_E!H16</f>
        <v>57.607045372799995</v>
      </c>
      <c r="I16" s="8">
        <f>FC_OTH_HH_SH_E!I16+FC_OTH_HH_SC_E!I16+FC_OTH_HH_WH_E!I16+FC_OTH_HH_CO_E!I16</f>
        <v>54.978773572799994</v>
      </c>
      <c r="J16" s="8">
        <f>FC_OTH_HH_SH_E!J16+FC_OTH_HH_SC_E!J16+FC_OTH_HH_WH_E!J16+FC_OTH_HH_CO_E!J16</f>
        <v>50.739830063999989</v>
      </c>
      <c r="K16" s="8">
        <f>FC_OTH_HH_SH_E!K16+FC_OTH_HH_SC_E!K16+FC_OTH_HH_WH_E!K16+FC_OTH_HH_CO_E!K16</f>
        <v>52.554422289599984</v>
      </c>
      <c r="L16" s="8">
        <f>FC_OTH_HH_SH_E!L16+FC_OTH_HH_SC_E!L16+FC_OTH_HH_WH_E!L16+FC_OTH_HH_CO_E!L16</f>
        <v>35.300276827200001</v>
      </c>
      <c r="M16" s="8">
        <f>FC_OTH_HH_SH_E!M16+FC_OTH_HH_SC_E!M16+FC_OTH_HH_WH_E!M16+FC_OTH_HH_CO_E!M16</f>
        <v>38.719533283200001</v>
      </c>
      <c r="N16" s="8">
        <f>FC_OTH_HH_SH_E!N16+FC_OTH_HH_SC_E!N16+FC_OTH_HH_WH_E!N16+FC_OTH_HH_CO_E!N16</f>
        <v>25.038836222399997</v>
      </c>
      <c r="O16" s="8">
        <f>FC_OTH_HH_SH_E!O16+FC_OTH_HH_SC_E!O16+FC_OTH_HH_WH_E!O16+FC_OTH_HH_CO_E!O16</f>
        <v>28.415372831999989</v>
      </c>
      <c r="P16" s="8">
        <f>FC_OTH_HH_SH_E!P16+FC_OTH_HH_SC_E!P16+FC_OTH_HH_WH_E!P16+FC_OTH_HH_CO_E!P16</f>
        <v>27.034987795199999</v>
      </c>
      <c r="Q16" s="8">
        <f>FC_OTH_HH_SH_E!Q16+FC_OTH_HH_SC_E!Q16+FC_OTH_HH_WH_E!Q16+FC_OTH_HH_CO_E!Q16</f>
        <v>22.214653876800003</v>
      </c>
      <c r="R16" s="8">
        <f>FC_OTH_HH_SH_E!R16+FC_OTH_HH_SC_E!R16+FC_OTH_HH_WH_E!R16+FC_OTH_HH_CO_E!R16</f>
        <v>18.152597231999998</v>
      </c>
      <c r="S16" s="8">
        <f>FC_OTH_HH_SH_E!S16+FC_OTH_HH_SC_E!S16+FC_OTH_HH_WH_E!S16+FC_OTH_HH_CO_E!S16</f>
        <v>16.571962915200011</v>
      </c>
      <c r="T16" s="8">
        <f>FC_OTH_HH_SH_E!T16+FC_OTH_HH_SC_E!T16+FC_OTH_HH_WH_E!T16+FC_OTH_HH_CO_E!T16</f>
        <v>23.132463076799997</v>
      </c>
      <c r="U16" s="8">
        <f>FC_OTH_HH_SH_E!U16+FC_OTH_HH_SC_E!U16+FC_OTH_HH_WH_E!U16+FC_OTH_HH_CO_E!U16</f>
        <v>22.271724921599997</v>
      </c>
      <c r="V16" s="8">
        <f>FC_OTH_HH_SH_E!V16+FC_OTH_HH_SC_E!V16+FC_OTH_HH_WH_E!V16+FC_OTH_HH_CO_E!V16</f>
        <v>17.862569524800008</v>
      </c>
      <c r="W16" s="8">
        <f>FC_OTH_HH_SH_E!W16+FC_OTH_HH_SC_E!W16+FC_OTH_HH_WH_E!W16+FC_OTH_HH_CO_E!W16</f>
        <v>17.620267895999998</v>
      </c>
      <c r="X16" s="8">
        <f>FC_OTH_HH_SH_E!X16+FC_OTH_HH_SC_E!X16+FC_OTH_HH_WH_E!X16+FC_OTH_HH_CO_E!X16</f>
        <v>21.656625883200004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0.9323371199999998</v>
      </c>
      <c r="D22" s="27">
        <f t="shared" si="6"/>
        <v>0.9323371199999998</v>
      </c>
      <c r="E22" s="27">
        <f t="shared" si="6"/>
        <v>0.93233711999999991</v>
      </c>
      <c r="F22" s="27">
        <f t="shared" si="6"/>
        <v>0.9323371199999998</v>
      </c>
      <c r="G22" s="27">
        <f t="shared" si="6"/>
        <v>0.93233711999999969</v>
      </c>
      <c r="H22" s="27">
        <f t="shared" si="6"/>
        <v>0.93233711999999991</v>
      </c>
      <c r="I22" s="27">
        <f t="shared" si="6"/>
        <v>0.93233711999999991</v>
      </c>
      <c r="J22" s="27">
        <f t="shared" si="6"/>
        <v>0.87969287999999979</v>
      </c>
      <c r="K22" s="27">
        <f t="shared" si="6"/>
        <v>0.87969287999999979</v>
      </c>
      <c r="L22" s="27">
        <f t="shared" si="6"/>
        <v>0.87969287999999979</v>
      </c>
      <c r="M22" s="27">
        <f t="shared" si="6"/>
        <v>0.93233711999999991</v>
      </c>
      <c r="N22" s="27">
        <f t="shared" si="6"/>
        <v>0.9323371199999998</v>
      </c>
      <c r="O22" s="27">
        <f t="shared" si="6"/>
        <v>0.93233711999999935</v>
      </c>
      <c r="P22" s="27">
        <f t="shared" si="6"/>
        <v>0.93233711999999958</v>
      </c>
      <c r="Q22" s="27">
        <f t="shared" si="6"/>
        <v>0.93233711999999991</v>
      </c>
      <c r="R22" s="27">
        <f t="shared" si="6"/>
        <v>0.93233711999999969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0.9323371199999998</v>
      </c>
      <c r="D23" s="8">
        <f>FC_OTH_HH_SH_E!D23+FC_OTH_HH_SC_E!D23+FC_OTH_HH_WH_E!D23+FC_OTH_HH_CO_E!D23</f>
        <v>0.9323371199999998</v>
      </c>
      <c r="E23" s="8">
        <f>FC_OTH_HH_SH_E!E23+FC_OTH_HH_SC_E!E23+FC_OTH_HH_WH_E!E23+FC_OTH_HH_CO_E!E23</f>
        <v>0.93233711999999991</v>
      </c>
      <c r="F23" s="8">
        <f>FC_OTH_HH_SH_E!F23+FC_OTH_HH_SC_E!F23+FC_OTH_HH_WH_E!F23+FC_OTH_HH_CO_E!F23</f>
        <v>0.9323371199999998</v>
      </c>
      <c r="G23" s="8">
        <f>FC_OTH_HH_SH_E!G23+FC_OTH_HH_SC_E!G23+FC_OTH_HH_WH_E!G23+FC_OTH_HH_CO_E!G23</f>
        <v>0.93233711999999969</v>
      </c>
      <c r="H23" s="8">
        <f>FC_OTH_HH_SH_E!H23+FC_OTH_HH_SC_E!H23+FC_OTH_HH_WH_E!H23+FC_OTH_HH_CO_E!H23</f>
        <v>0.93233711999999991</v>
      </c>
      <c r="I23" s="8">
        <f>FC_OTH_HH_SH_E!I23+FC_OTH_HH_SC_E!I23+FC_OTH_HH_WH_E!I23+FC_OTH_HH_CO_E!I23</f>
        <v>0.93233711999999991</v>
      </c>
      <c r="J23" s="8">
        <f>FC_OTH_HH_SH_E!J23+FC_OTH_HH_SC_E!J23+FC_OTH_HH_WH_E!J23+FC_OTH_HH_CO_E!J23</f>
        <v>0.87969287999999979</v>
      </c>
      <c r="K23" s="8">
        <f>FC_OTH_HH_SH_E!K23+FC_OTH_HH_SC_E!K23+FC_OTH_HH_WH_E!K23+FC_OTH_HH_CO_E!K23</f>
        <v>0.87969287999999979</v>
      </c>
      <c r="L23" s="8">
        <f>FC_OTH_HH_SH_E!L23+FC_OTH_HH_SC_E!L23+FC_OTH_HH_WH_E!L23+FC_OTH_HH_CO_E!L23</f>
        <v>0.87969287999999979</v>
      </c>
      <c r="M23" s="8">
        <f>FC_OTH_HH_SH_E!M23+FC_OTH_HH_SC_E!M23+FC_OTH_HH_WH_E!M23+FC_OTH_HH_CO_E!M23</f>
        <v>0.93233711999999991</v>
      </c>
      <c r="N23" s="8">
        <f>FC_OTH_HH_SH_E!N23+FC_OTH_HH_SC_E!N23+FC_OTH_HH_WH_E!N23+FC_OTH_HH_CO_E!N23</f>
        <v>0.9323371199999998</v>
      </c>
      <c r="O23" s="8">
        <f>FC_OTH_HH_SH_E!O23+FC_OTH_HH_SC_E!O23+FC_OTH_HH_WH_E!O23+FC_OTH_HH_CO_E!O23</f>
        <v>0.93233711999999935</v>
      </c>
      <c r="P23" s="8">
        <f>FC_OTH_HH_SH_E!P23+FC_OTH_HH_SC_E!P23+FC_OTH_HH_WH_E!P23+FC_OTH_HH_CO_E!P23</f>
        <v>0.93233711999999958</v>
      </c>
      <c r="Q23" s="8">
        <f>FC_OTH_HH_SH_E!Q23+FC_OTH_HH_SC_E!Q23+FC_OTH_HH_WH_E!Q23+FC_OTH_HH_CO_E!Q23</f>
        <v>0.93233711999999991</v>
      </c>
      <c r="R23" s="8">
        <f>FC_OTH_HH_SH_E!R23+FC_OTH_HH_SC_E!R23+FC_OTH_HH_WH_E!R23+FC_OTH_HH_CO_E!R23</f>
        <v>0.93233711999999969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5383.8532281600001</v>
      </c>
      <c r="D26" s="27">
        <f t="shared" si="7"/>
        <v>5321.8800608400015</v>
      </c>
      <c r="E26" s="27">
        <f t="shared" si="7"/>
        <v>5147.5220798399987</v>
      </c>
      <c r="F26" s="27">
        <f t="shared" si="7"/>
        <v>5184.0288086400005</v>
      </c>
      <c r="G26" s="27">
        <f t="shared" si="7"/>
        <v>4944.4572027599988</v>
      </c>
      <c r="H26" s="27">
        <f t="shared" si="7"/>
        <v>4721.1596571599994</v>
      </c>
      <c r="I26" s="27">
        <f t="shared" si="7"/>
        <v>4537.1194030799998</v>
      </c>
      <c r="J26" s="27">
        <f t="shared" si="7"/>
        <v>3947.6124730800016</v>
      </c>
      <c r="K26" s="27">
        <f t="shared" si="7"/>
        <v>4008.7718679600007</v>
      </c>
      <c r="L26" s="27">
        <f t="shared" si="7"/>
        <v>3740.6453500800026</v>
      </c>
      <c r="M26" s="27">
        <f t="shared" si="7"/>
        <v>4127.0620600800003</v>
      </c>
      <c r="N26" s="27">
        <f t="shared" si="7"/>
        <v>3550.5953661600001</v>
      </c>
      <c r="O26" s="27">
        <f t="shared" si="7"/>
        <v>3232.167283440001</v>
      </c>
      <c r="P26" s="27">
        <f t="shared" si="7"/>
        <v>3475.1281831199985</v>
      </c>
      <c r="Q26" s="27">
        <f t="shared" si="7"/>
        <v>3028.2618330000005</v>
      </c>
      <c r="R26" s="27">
        <f t="shared" si="7"/>
        <v>3155.2929504000031</v>
      </c>
      <c r="S26" s="27">
        <f t="shared" si="7"/>
        <v>3137.1296058000044</v>
      </c>
      <c r="T26" s="27">
        <f t="shared" si="7"/>
        <v>3173.5046012399998</v>
      </c>
      <c r="U26" s="27">
        <f t="shared" si="7"/>
        <v>2822.1373871999986</v>
      </c>
      <c r="V26" s="27">
        <f t="shared" si="7"/>
        <v>2839.3626225600019</v>
      </c>
      <c r="W26" s="27">
        <f t="shared" si="7"/>
        <v>2909.9035969200022</v>
      </c>
      <c r="X26" s="27">
        <f t="shared" si="7"/>
        <v>3071.0328087599987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5383.8532281600001</v>
      </c>
      <c r="D33" s="19">
        <f t="shared" si="9"/>
        <v>5321.8800608400015</v>
      </c>
      <c r="E33" s="19">
        <f t="shared" si="9"/>
        <v>5147.5220798399987</v>
      </c>
      <c r="F33" s="19">
        <f t="shared" si="9"/>
        <v>5184.0288086400005</v>
      </c>
      <c r="G33" s="19">
        <f t="shared" si="9"/>
        <v>4944.4572027599988</v>
      </c>
      <c r="H33" s="19">
        <f t="shared" si="9"/>
        <v>4721.1596571599994</v>
      </c>
      <c r="I33" s="19">
        <f t="shared" si="9"/>
        <v>4537.1194030799998</v>
      </c>
      <c r="J33" s="19">
        <f t="shared" si="9"/>
        <v>3947.6124730800016</v>
      </c>
      <c r="K33" s="19">
        <f t="shared" si="9"/>
        <v>4008.7718679600007</v>
      </c>
      <c r="L33" s="19">
        <f t="shared" si="9"/>
        <v>3740.6453500800026</v>
      </c>
      <c r="M33" s="19">
        <f t="shared" si="9"/>
        <v>4127.0620600800003</v>
      </c>
      <c r="N33" s="19">
        <f t="shared" si="9"/>
        <v>3550.5953661600001</v>
      </c>
      <c r="O33" s="19">
        <f t="shared" si="9"/>
        <v>3232.167283440001</v>
      </c>
      <c r="P33" s="19">
        <f t="shared" si="9"/>
        <v>3475.1281831199985</v>
      </c>
      <c r="Q33" s="19">
        <f t="shared" si="9"/>
        <v>3028.2618330000005</v>
      </c>
      <c r="R33" s="19">
        <f t="shared" si="9"/>
        <v>3155.2929504000031</v>
      </c>
      <c r="S33" s="19">
        <f t="shared" si="9"/>
        <v>3137.1296058000044</v>
      </c>
      <c r="T33" s="19">
        <f t="shared" si="9"/>
        <v>3173.5046012399998</v>
      </c>
      <c r="U33" s="19">
        <f t="shared" si="9"/>
        <v>2822.1373871999986</v>
      </c>
      <c r="V33" s="19">
        <f t="shared" si="9"/>
        <v>2839.3626225600019</v>
      </c>
      <c r="W33" s="19">
        <f t="shared" si="9"/>
        <v>2909.9035969200022</v>
      </c>
      <c r="X33" s="19">
        <f t="shared" si="9"/>
        <v>3071.0328087599987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148.03267572000001</v>
      </c>
      <c r="D36" s="8">
        <f>FC_OTH_HH_SH_E!D36+FC_OTH_HH_SC_E!D36+FC_OTH_HH_WH_E!D36+FC_OTH_HH_CO_E!D36</f>
        <v>124.81169904000002</v>
      </c>
      <c r="E36" s="8">
        <f>FC_OTH_HH_SH_E!E36+FC_OTH_HH_SC_E!E36+FC_OTH_HH_WH_E!E36+FC_OTH_HH_CO_E!E36</f>
        <v>113.20132428000004</v>
      </c>
      <c r="F36" s="8">
        <f>FC_OTH_HH_SH_E!F36+FC_OTH_HH_SC_E!F36+FC_OTH_HH_WH_E!F36+FC_OTH_HH_CO_E!F36</f>
        <v>98.68829903999999</v>
      </c>
      <c r="G36" s="8">
        <f>FC_OTH_HH_SH_E!G36+FC_OTH_HH_SC_E!G36+FC_OTH_HH_WH_E!G36+FC_OTH_HH_CO_E!G36</f>
        <v>98.688299040000004</v>
      </c>
      <c r="H36" s="8">
        <f>FC_OTH_HH_SH_E!H36+FC_OTH_HH_SC_E!H36+FC_OTH_HH_WH_E!H36+FC_OTH_HH_CO_E!H36</f>
        <v>125.20082411999996</v>
      </c>
      <c r="I36" s="8">
        <f>FC_OTH_HH_SH_E!I36+FC_OTH_HH_SC_E!I36+FC_OTH_HH_WH_E!I36+FC_OTH_HH_CO_E!I36</f>
        <v>122.31566495999998</v>
      </c>
      <c r="J36" s="8">
        <f>FC_OTH_HH_SH_E!J36+FC_OTH_HH_SC_E!J36+FC_OTH_HH_WH_E!J36+FC_OTH_HH_CO_E!J36</f>
        <v>127.55760912</v>
      </c>
      <c r="K36" s="8">
        <f>FC_OTH_HH_SH_E!K36+FC_OTH_HH_SC_E!K36+FC_OTH_HH_WH_E!K36+FC_OTH_HH_CO_E!K36</f>
        <v>131.67056807999995</v>
      </c>
      <c r="L36" s="8">
        <f>FC_OTH_HH_SH_E!L36+FC_OTH_HH_SC_E!L36+FC_OTH_HH_WH_E!L36+FC_OTH_HH_CO_E!L36</f>
        <v>90.645244919999982</v>
      </c>
      <c r="M36" s="8">
        <f>FC_OTH_HH_SH_E!M36+FC_OTH_HH_SC_E!M36+FC_OTH_HH_WH_E!M36+FC_OTH_HH_CO_E!M36</f>
        <v>95.829263279999978</v>
      </c>
      <c r="N36" s="8">
        <f>FC_OTH_HH_SH_E!N36+FC_OTH_HH_SC_E!N36+FC_OTH_HH_WH_E!N36+FC_OTH_HH_CO_E!N36</f>
        <v>68.80903560000003</v>
      </c>
      <c r="O36" s="8">
        <f>FC_OTH_HH_SH_E!O36+FC_OTH_HH_SC_E!O36+FC_OTH_HH_WH_E!O36+FC_OTH_HH_CO_E!O36</f>
        <v>71.639676359999982</v>
      </c>
      <c r="P36" s="8">
        <f>FC_OTH_HH_SH_E!P36+FC_OTH_HH_SC_E!P36+FC_OTH_HH_WH_E!P36+FC_OTH_HH_CO_E!P36</f>
        <v>80.976633839999991</v>
      </c>
      <c r="Q36" s="8">
        <f>FC_OTH_HH_SH_E!Q36+FC_OTH_HH_SC_E!Q36+FC_OTH_HH_WH_E!Q36+FC_OTH_HH_CO_E!Q36</f>
        <v>69.206792759999985</v>
      </c>
      <c r="R36" s="8">
        <f>FC_OTH_HH_SH_E!R36+FC_OTH_HH_SC_E!R36+FC_OTH_HH_WH_E!R36+FC_OTH_HH_CO_E!R36</f>
        <v>69.94892447999996</v>
      </c>
      <c r="S36" s="8">
        <f>FC_OTH_HH_SH_E!S36+FC_OTH_HH_SC_E!S36+FC_OTH_HH_WH_E!S36+FC_OTH_HH_CO_E!S36</f>
        <v>69.954603480000003</v>
      </c>
      <c r="T36" s="8">
        <f>FC_OTH_HH_SH_E!T36+FC_OTH_HH_SC_E!T36+FC_OTH_HH_WH_E!T36+FC_OTH_HH_CO_E!T36</f>
        <v>84.607332119999995</v>
      </c>
      <c r="U36" s="8">
        <f>FC_OTH_HH_SH_E!U36+FC_OTH_HH_SC_E!U36+FC_OTH_HH_WH_E!U36+FC_OTH_HH_CO_E!U36</f>
        <v>77.823880199999991</v>
      </c>
      <c r="V36" s="8">
        <f>FC_OTH_HH_SH_E!V36+FC_OTH_HH_SC_E!V36+FC_OTH_HH_WH_E!V36+FC_OTH_HH_CO_E!V36</f>
        <v>79.48260252</v>
      </c>
      <c r="W36" s="8">
        <f>FC_OTH_HH_SH_E!W36+FC_OTH_HH_SC_E!W36+FC_OTH_HH_WH_E!W36+FC_OTH_HH_CO_E!W36</f>
        <v>81.173354400000036</v>
      </c>
      <c r="X36" s="8">
        <f>FC_OTH_HH_SH_E!X36+FC_OTH_HH_SC_E!X36+FC_OTH_HH_WH_E!X36+FC_OTH_HH_CO_E!X36</f>
        <v>85.47462899999995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4490.8157689199998</v>
      </c>
      <c r="D43" s="8">
        <f>FC_OTH_HH_SH_E!D43+FC_OTH_HH_SC_E!D43+FC_OTH_HH_WH_E!D43+FC_OTH_HH_CO_E!D43</f>
        <v>4455.9294296400012</v>
      </c>
      <c r="E43" s="8">
        <f>FC_OTH_HH_SH_E!E43+FC_OTH_HH_SC_E!E43+FC_OTH_HH_WH_E!E43+FC_OTH_HH_CO_E!E43</f>
        <v>4414.7000710799985</v>
      </c>
      <c r="F43" s="8">
        <f>FC_OTH_HH_SH_E!F43+FC_OTH_HH_SC_E!F43+FC_OTH_HH_WH_E!F43+FC_OTH_HH_CO_E!F43</f>
        <v>4379.8139985600001</v>
      </c>
      <c r="G43" s="8">
        <f>FC_OTH_HH_SH_E!G43+FC_OTH_HH_SC_E!G43+FC_OTH_HH_WH_E!G43+FC_OTH_HH_CO_E!G43</f>
        <v>4176.8392489199987</v>
      </c>
      <c r="H43" s="8">
        <f>FC_OTH_HH_SH_E!H43+FC_OTH_HH_SC_E!H43+FC_OTH_HH_WH_E!H43+FC_OTH_HH_CO_E!H43</f>
        <v>4241.5677626399993</v>
      </c>
      <c r="I43" s="8">
        <f>FC_OTH_HH_SH_E!I43+FC_OTH_HH_SC_E!I43+FC_OTH_HH_WH_E!I43+FC_OTH_HH_CO_E!I43</f>
        <v>4094.4488223600001</v>
      </c>
      <c r="J43" s="8">
        <f>FC_OTH_HH_SH_E!J43+FC_OTH_HH_SC_E!J43+FC_OTH_HH_WH_E!J43+FC_OTH_HH_CO_E!J43</f>
        <v>3596.3598855600012</v>
      </c>
      <c r="K43" s="8">
        <f>FC_OTH_HH_SH_E!K43+FC_OTH_HH_SC_E!K43+FC_OTH_HH_WH_E!K43+FC_OTH_HH_CO_E!K43</f>
        <v>3648.7307422800004</v>
      </c>
      <c r="L43" s="8">
        <f>FC_OTH_HH_SH_E!L43+FC_OTH_HH_SC_E!L43+FC_OTH_HH_WH_E!L43+FC_OTH_HH_CO_E!L43</f>
        <v>3522.6039466800025</v>
      </c>
      <c r="M43" s="8">
        <f>FC_OTH_HH_SH_E!M43+FC_OTH_HH_SC_E!M43+FC_OTH_HH_WH_E!M43+FC_OTH_HH_CO_E!M43</f>
        <v>3935.7685036800008</v>
      </c>
      <c r="N43" s="8">
        <f>FC_OTH_HH_SH_E!N43+FC_OTH_HH_SC_E!N43+FC_OTH_HH_WH_E!N43+FC_OTH_HH_CO_E!N43</f>
        <v>3442.2657048000001</v>
      </c>
      <c r="O43" s="8">
        <f>FC_OTH_HH_SH_E!O43+FC_OTH_HH_SC_E!O43+FC_OTH_HH_WH_E!O43+FC_OTH_HH_CO_E!O43</f>
        <v>3140.0631709200011</v>
      </c>
      <c r="P43" s="8">
        <f>FC_OTH_HH_SH_E!P43+FC_OTH_HH_SC_E!P43+FC_OTH_HH_WH_E!P43+FC_OTH_HH_CO_E!P43</f>
        <v>3380.1111583199986</v>
      </c>
      <c r="Q43" s="8">
        <f>FC_OTH_HH_SH_E!Q43+FC_OTH_HH_SC_E!Q43+FC_OTH_HH_WH_E!Q43+FC_OTH_HH_CO_E!Q43</f>
        <v>2959.0550402400004</v>
      </c>
      <c r="R43" s="8">
        <f>FC_OTH_HH_SH_E!R43+FC_OTH_HH_SC_E!R43+FC_OTH_HH_WH_E!R43+FC_OTH_HH_CO_E!R43</f>
        <v>3085.3440259200033</v>
      </c>
      <c r="S43" s="8">
        <f>FC_OTH_HH_SH_E!S43+FC_OTH_HH_SC_E!S43+FC_OTH_HH_WH_E!S43+FC_OTH_HH_CO_E!S43</f>
        <v>3067.1750023200043</v>
      </c>
      <c r="T43" s="8">
        <f>FC_OTH_HH_SH_E!T43+FC_OTH_HH_SC_E!T43+FC_OTH_HH_WH_E!T43+FC_OTH_HH_CO_E!T43</f>
        <v>3088.8972691199997</v>
      </c>
      <c r="U43" s="8">
        <f>FC_OTH_HH_SH_E!U43+FC_OTH_HH_SC_E!U43+FC_OTH_HH_WH_E!U43+FC_OTH_HH_CO_E!U43</f>
        <v>2744.3135069999985</v>
      </c>
      <c r="V43" s="8">
        <f>FC_OTH_HH_SH_E!V43+FC_OTH_HH_SC_E!V43+FC_OTH_HH_WH_E!V43+FC_OTH_HH_CO_E!V43</f>
        <v>2759.8800200400019</v>
      </c>
      <c r="W43" s="8">
        <f>FC_OTH_HH_SH_E!W43+FC_OTH_HH_SC_E!W43+FC_OTH_HH_WH_E!W43+FC_OTH_HH_CO_E!W43</f>
        <v>2828.7302425200023</v>
      </c>
      <c r="X43" s="8">
        <f>FC_OTH_HH_SH_E!X43+FC_OTH_HH_SC_E!X43+FC_OTH_HH_WH_E!X43+FC_OTH_HH_CO_E!X43</f>
        <v>2985.5581797599989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745.00478351999982</v>
      </c>
      <c r="D44" s="8">
        <f>FC_OTH_HH_SH_E!D44+FC_OTH_HH_SC_E!D44+FC_OTH_HH_WH_E!D44+FC_OTH_HH_CO_E!D44</f>
        <v>741.13893216000031</v>
      </c>
      <c r="E44" s="8">
        <f>FC_OTH_HH_SH_E!E44+FC_OTH_HH_SC_E!E44+FC_OTH_HH_WH_E!E44+FC_OTH_HH_CO_E!E44</f>
        <v>619.62068448000002</v>
      </c>
      <c r="F44" s="8">
        <f>FC_OTH_HH_SH_E!F44+FC_OTH_HH_SC_E!F44+FC_OTH_HH_WH_E!F44+FC_OTH_HH_CO_E!F44</f>
        <v>705.52651104000017</v>
      </c>
      <c r="G44" s="8">
        <f>FC_OTH_HH_SH_E!G44+FC_OTH_HH_SC_E!G44+FC_OTH_HH_WH_E!G44+FC_OTH_HH_CO_E!G44</f>
        <v>668.92965480000032</v>
      </c>
      <c r="H44" s="8">
        <f>FC_OTH_HH_SH_E!H44+FC_OTH_HH_SC_E!H44+FC_OTH_HH_WH_E!H44+FC_OTH_HH_CO_E!H44</f>
        <v>354.3910704000001</v>
      </c>
      <c r="I44" s="8">
        <f>FC_OTH_HH_SH_E!I44+FC_OTH_HH_SC_E!I44+FC_OTH_HH_WH_E!I44+FC_OTH_HH_CO_E!I44</f>
        <v>320.35491576000004</v>
      </c>
      <c r="J44" s="8">
        <f>FC_OTH_HH_SH_E!J44+FC_OTH_HH_SC_E!J44+FC_OTH_HH_WH_E!J44+FC_OTH_HH_CO_E!J44</f>
        <v>223.69497840000011</v>
      </c>
      <c r="K44" s="8">
        <f>FC_OTH_HH_SH_E!K44+FC_OTH_HH_SC_E!K44+FC_OTH_HH_WH_E!K44+FC_OTH_HH_CO_E!K44</f>
        <v>228.37055760000013</v>
      </c>
      <c r="L44" s="8">
        <f>FC_OTH_HH_SH_E!L44+FC_OTH_HH_SC_E!L44+FC_OTH_HH_WH_E!L44+FC_OTH_HH_CO_E!L44</f>
        <v>127.39615848000004</v>
      </c>
      <c r="M44" s="8">
        <f>FC_OTH_HH_SH_E!M44+FC_OTH_HH_SC_E!M44+FC_OTH_HH_WH_E!M44+FC_OTH_HH_CO_E!M44</f>
        <v>95.464293119999994</v>
      </c>
      <c r="N44" s="8">
        <f>FC_OTH_HH_SH_E!N44+FC_OTH_HH_SC_E!N44+FC_OTH_HH_WH_E!N44+FC_OTH_HH_CO_E!N44</f>
        <v>39.520625759999994</v>
      </c>
      <c r="O44" s="8">
        <f>FC_OTH_HH_SH_E!O44+FC_OTH_HH_SC_E!O44+FC_OTH_HH_WH_E!O44+FC_OTH_HH_CO_E!O44</f>
        <v>20.464436160000002</v>
      </c>
      <c r="P44" s="8">
        <f>FC_OTH_HH_SH_E!P44+FC_OTH_HH_SC_E!P44+FC_OTH_HH_WH_E!P44+FC_OTH_HH_CO_E!P44</f>
        <v>14.04039096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2664.2563200000018</v>
      </c>
      <c r="D51" s="27">
        <f>FC_OTH_HH_SH_E!D51+FC_OTH_HH_SC_E!D51+FC_OTH_HH_WH_E!D51+FC_OTH_HH_CO_E!D51</f>
        <v>2979.2634300000013</v>
      </c>
      <c r="E51" s="27">
        <f>FC_OTH_HH_SH_E!E51+FC_OTH_HH_SC_E!E51+FC_OTH_HH_WH_E!E51+FC_OTH_HH_CO_E!E51</f>
        <v>2785.5332999999982</v>
      </c>
      <c r="F51" s="27">
        <f>FC_OTH_HH_SH_E!F51+FC_OTH_HH_SC_E!F51+FC_OTH_HH_WH_E!F51+FC_OTH_HH_CO_E!F51</f>
        <v>2942.6581800000017</v>
      </c>
      <c r="G51" s="27">
        <f>FC_OTH_HH_SH_E!G51+FC_OTH_HH_SC_E!G51+FC_OTH_HH_WH_E!G51+FC_OTH_HH_CO_E!G51</f>
        <v>2872.0226700000021</v>
      </c>
      <c r="H51" s="27">
        <f>FC_OTH_HH_SH_E!H51+FC_OTH_HH_SC_E!H51+FC_OTH_HH_WH_E!H51+FC_OTH_HH_CO_E!H51</f>
        <v>3686.4867560400003</v>
      </c>
      <c r="I51" s="27">
        <f>FC_OTH_HH_SH_E!I51+FC_OTH_HH_SC_E!I51+FC_OTH_HH_WH_E!I51+FC_OTH_HH_CO_E!I51</f>
        <v>3561.7841305200004</v>
      </c>
      <c r="J51" s="27">
        <f>FC_OTH_HH_SH_E!J51+FC_OTH_HH_SC_E!J51+FC_OTH_HH_WH_E!J51+FC_OTH_HH_CO_E!J51</f>
        <v>3231.0247464000008</v>
      </c>
      <c r="K51" s="27">
        <f>FC_OTH_HH_SH_E!K51+FC_OTH_HH_SC_E!K51+FC_OTH_HH_WH_E!K51+FC_OTH_HH_CO_E!K51</f>
        <v>3318.847658279999</v>
      </c>
      <c r="L51" s="27">
        <f>FC_OTH_HH_SH_E!L51+FC_OTH_HH_SC_E!L51+FC_OTH_HH_WH_E!L51+FC_OTH_HH_CO_E!L51</f>
        <v>3387.6047383199971</v>
      </c>
      <c r="M51" s="27">
        <f>FC_OTH_HH_SH_E!M51+FC_OTH_HH_SC_E!M51+FC_OTH_HH_WH_E!M51+FC_OTH_HH_CO_E!M51</f>
        <v>3672.8094189599983</v>
      </c>
      <c r="N51" s="27">
        <f>FC_OTH_HH_SH_E!N51+FC_OTH_HH_SC_E!N51+FC_OTH_HH_WH_E!N51+FC_OTH_HH_CO_E!N51</f>
        <v>3263.7921505199997</v>
      </c>
      <c r="O51" s="27">
        <f>FC_OTH_HH_SH_E!O51+FC_OTH_HH_SC_E!O51+FC_OTH_HH_WH_E!O51+FC_OTH_HH_CO_E!O51</f>
        <v>3322.2516940799956</v>
      </c>
      <c r="P51" s="27">
        <f>FC_OTH_HH_SH_E!P51+FC_OTH_HH_SC_E!P51+FC_OTH_HH_WH_E!P51+FC_OTH_HH_CO_E!P51</f>
        <v>3356.5194590399997</v>
      </c>
      <c r="Q51" s="27">
        <f>FC_OTH_HH_SH_E!Q51+FC_OTH_HH_SC_E!Q51+FC_OTH_HH_WH_E!Q51+FC_OTH_HH_CO_E!Q51</f>
        <v>2939.6045448000009</v>
      </c>
      <c r="R51" s="27">
        <f>FC_OTH_HH_SH_E!R51+FC_OTH_HH_SC_E!R51+FC_OTH_HH_WH_E!R51+FC_OTH_HH_CO_E!R51</f>
        <v>3188.6725226399967</v>
      </c>
      <c r="S51" s="27">
        <f>FC_OTH_HH_SH_E!S51+FC_OTH_HH_SC_E!S51+FC_OTH_HH_WH_E!S51+FC_OTH_HH_CO_E!S51</f>
        <v>3524.1496923599989</v>
      </c>
      <c r="T51" s="27">
        <f>FC_OTH_HH_SH_E!T51+FC_OTH_HH_SC_E!T51+FC_OTH_HH_WH_E!T51+FC_OTH_HH_CO_E!T51</f>
        <v>3449.9388844799992</v>
      </c>
      <c r="U51" s="27">
        <f>FC_OTH_HH_SH_E!U51+FC_OTH_HH_SC_E!U51+FC_OTH_HH_WH_E!U51+FC_OTH_HH_CO_E!U51</f>
        <v>3157.3434776399977</v>
      </c>
      <c r="V51" s="27">
        <f>FC_OTH_HH_SH_E!V51+FC_OTH_HH_SC_E!V51+FC_OTH_HH_WH_E!V51+FC_OTH_HH_CO_E!V51</f>
        <v>3350.2546598400004</v>
      </c>
      <c r="W51" s="27">
        <f>FC_OTH_HH_SH_E!W51+FC_OTH_HH_SC_E!W51+FC_OTH_HH_WH_E!W51+FC_OTH_HH_CO_E!W51</f>
        <v>3380.5607774399987</v>
      </c>
      <c r="X51" s="27">
        <f>FC_OTH_HH_SH_E!X51+FC_OTH_HH_SC_E!X51+FC_OTH_HH_WH_E!X51+FC_OTH_HH_CO_E!X51</f>
        <v>3723.2533720800011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6727.5040896000019</v>
      </c>
      <c r="D61" s="49">
        <f t="shared" si="11"/>
        <v>7144.2560448000022</v>
      </c>
      <c r="E61" s="49">
        <f t="shared" si="11"/>
        <v>6690.2080896000007</v>
      </c>
      <c r="F61" s="49">
        <f t="shared" si="11"/>
        <v>6620.4319104000015</v>
      </c>
      <c r="G61" s="49">
        <f t="shared" si="11"/>
        <v>6371.3442240000004</v>
      </c>
      <c r="H61" s="49">
        <f t="shared" si="11"/>
        <v>6592.8102911999986</v>
      </c>
      <c r="I61" s="49">
        <f t="shared" si="11"/>
        <v>6936.6447359999984</v>
      </c>
      <c r="J61" s="49">
        <f t="shared" si="11"/>
        <v>7086.2089536000003</v>
      </c>
      <c r="K61" s="49">
        <f t="shared" si="11"/>
        <v>7245.6498223200033</v>
      </c>
      <c r="L61" s="49">
        <f t="shared" si="11"/>
        <v>7487.1168623999993</v>
      </c>
      <c r="M61" s="49">
        <f t="shared" si="11"/>
        <v>8442.3695932799947</v>
      </c>
      <c r="N61" s="49">
        <f t="shared" si="11"/>
        <v>8032.8318134399951</v>
      </c>
      <c r="O61" s="49">
        <f t="shared" si="11"/>
        <v>8491.9005007199939</v>
      </c>
      <c r="P61" s="49">
        <f t="shared" si="11"/>
        <v>8704.0484244000017</v>
      </c>
      <c r="Q61" s="49">
        <f t="shared" si="11"/>
        <v>7640.5340793599971</v>
      </c>
      <c r="R61" s="49">
        <f t="shared" si="11"/>
        <v>8132.9863860000023</v>
      </c>
      <c r="S61" s="49">
        <f t="shared" si="11"/>
        <v>8359.3423468800083</v>
      </c>
      <c r="T61" s="49">
        <f t="shared" si="11"/>
        <v>8398.1450548800021</v>
      </c>
      <c r="U61" s="49">
        <f t="shared" si="11"/>
        <v>7738.6493016000004</v>
      </c>
      <c r="V61" s="49">
        <f t="shared" si="11"/>
        <v>7893.1524671999987</v>
      </c>
      <c r="W61" s="49">
        <f t="shared" si="11"/>
        <v>7929.0232207199988</v>
      </c>
      <c r="X61" s="49">
        <f t="shared" si="11"/>
        <v>9675.714988800004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6706.6719552000022</v>
      </c>
      <c r="D62" s="52">
        <f>FC_OTH_HH_SH_E!D62+FC_OTH_HH_SC_E!D62+FC_OTH_HH_WH_E!D62+FC_OTH_HH_CO_E!D62</f>
        <v>7119.951955200002</v>
      </c>
      <c r="E62" s="52">
        <f>FC_OTH_HH_SH_E!E62+FC_OTH_HH_SC_E!E62+FC_OTH_HH_WH_E!E62+FC_OTH_HH_CO_E!E62</f>
        <v>6669.375955200001</v>
      </c>
      <c r="F62" s="52">
        <f>FC_OTH_HH_SH_E!F62+FC_OTH_HH_SC_E!F62+FC_OTH_HH_WH_E!F62+FC_OTH_HH_CO_E!F62</f>
        <v>6596.1278208000012</v>
      </c>
      <c r="G62" s="52">
        <f>FC_OTH_HH_SH_E!G62+FC_OTH_HH_SC_E!G62+FC_OTH_HH_WH_E!G62+FC_OTH_HH_CO_E!G62</f>
        <v>6343.5681792000005</v>
      </c>
      <c r="H62" s="52">
        <f>FC_OTH_HH_SH_E!H62+FC_OTH_HH_SC_E!H62+FC_OTH_HH_WH_E!H62+FC_OTH_HH_CO_E!H62</f>
        <v>6568.7876351999985</v>
      </c>
      <c r="I62" s="52">
        <f>FC_OTH_HH_SH_E!I62+FC_OTH_HH_SC_E!I62+FC_OTH_HH_WH_E!I62+FC_OTH_HH_CO_E!I62</f>
        <v>6909.455347199998</v>
      </c>
      <c r="J62" s="52">
        <f>FC_OTH_HH_SH_E!J62+FC_OTH_HH_SC_E!J62+FC_OTH_HH_WH_E!J62+FC_OTH_HH_CO_E!J62</f>
        <v>7061.8181760000007</v>
      </c>
      <c r="K62" s="52">
        <f>FC_OTH_HH_SH_E!K62+FC_OTH_HH_SC_E!K62+FC_OTH_HH_WH_E!K62+FC_OTH_HH_CO_E!K62</f>
        <v>7217.7622272000026</v>
      </c>
      <c r="L62" s="52">
        <f>FC_OTH_HH_SH_E!L62+FC_OTH_HH_SC_E!L62+FC_OTH_HH_WH_E!L62+FC_OTH_HH_CO_E!L62</f>
        <v>7463.3610239999998</v>
      </c>
      <c r="M62" s="52">
        <f>FC_OTH_HH_SH_E!M62+FC_OTH_HH_SC_E!M62+FC_OTH_HH_WH_E!M62+FC_OTH_HH_CO_E!M62</f>
        <v>8417.0665151999947</v>
      </c>
      <c r="N62" s="52">
        <f>FC_OTH_HH_SH_E!N62+FC_OTH_HH_SC_E!N62+FC_OTH_HH_WH_E!N62+FC_OTH_HH_CO_E!N62</f>
        <v>8008.4535551999952</v>
      </c>
      <c r="O62" s="52">
        <f>FC_OTH_HH_SH_E!O62+FC_OTH_HH_SC_E!O62+FC_OTH_HH_WH_E!O62+FC_OTH_HH_CO_E!O62</f>
        <v>8463.7627199999934</v>
      </c>
      <c r="P62" s="52">
        <f>FC_OTH_HH_SH_E!P62+FC_OTH_HH_SC_E!P62+FC_OTH_HH_WH_E!P62+FC_OTH_HH_CO_E!P62</f>
        <v>8676.9942336000022</v>
      </c>
      <c r="Q62" s="52">
        <f>FC_OTH_HH_SH_E!Q62+FC_OTH_HH_SC_E!Q62+FC_OTH_HH_WH_E!Q62+FC_OTH_HH_CO_E!Q62</f>
        <v>7613.3260223999969</v>
      </c>
      <c r="R62" s="52">
        <f>FC_OTH_HH_SH_E!R62+FC_OTH_HH_SC_E!R62+FC_OTH_HH_WH_E!R62+FC_OTH_HH_CO_E!R62</f>
        <v>8097.6018816000023</v>
      </c>
      <c r="S62" s="52">
        <f>FC_OTH_HH_SH_E!S62+FC_OTH_HH_SC_E!S62+FC_OTH_HH_WH_E!S62+FC_OTH_HH_CO_E!S62</f>
        <v>8321.038790400009</v>
      </c>
      <c r="T62" s="52">
        <f>FC_OTH_HH_SH_E!T62+FC_OTH_HH_SC_E!T62+FC_OTH_HH_WH_E!T62+FC_OTH_HH_CO_E!T62</f>
        <v>8358.1356096000018</v>
      </c>
      <c r="U62" s="52">
        <f>FC_OTH_HH_SH_E!U62+FC_OTH_HH_SC_E!U62+FC_OTH_HH_WH_E!U62+FC_OTH_HH_CO_E!U62</f>
        <v>7694.3466431999996</v>
      </c>
      <c r="V62" s="52">
        <f>FC_OTH_HH_SH_E!V62+FC_OTH_HH_SC_E!V62+FC_OTH_HH_WH_E!V62+FC_OTH_HH_CO_E!V62</f>
        <v>7861.5448127999989</v>
      </c>
      <c r="W62" s="52">
        <f>FC_OTH_HH_SH_E!W62+FC_OTH_HH_SC_E!W62+FC_OTH_HH_WH_E!W62+FC_OTH_HH_CO_E!W62</f>
        <v>7896.9937535999989</v>
      </c>
      <c r="X62" s="52">
        <f>FC_OTH_HH_SH_E!X62+FC_OTH_HH_SC_E!X62+FC_OTH_HH_WH_E!X62+FC_OTH_HH_CO_E!X62</f>
        <v>9643.2706944000038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20.832134400000001</v>
      </c>
      <c r="D63" s="52">
        <f>FC_OTH_HH_SH_E!D63+FC_OTH_HH_SC_E!D63+FC_OTH_HH_WH_E!D63+FC_OTH_HH_CO_E!D63</f>
        <v>24.304089599999994</v>
      </c>
      <c r="E63" s="52">
        <f>FC_OTH_HH_SH_E!E63+FC_OTH_HH_SC_E!E63+FC_OTH_HH_WH_E!E63+FC_OTH_HH_CO_E!E63</f>
        <v>20.832134399999997</v>
      </c>
      <c r="F63" s="52">
        <f>FC_OTH_HH_SH_E!F63+FC_OTH_HH_SC_E!F63+FC_OTH_HH_WH_E!F63+FC_OTH_HH_CO_E!F63</f>
        <v>24.304089600000001</v>
      </c>
      <c r="G63" s="52">
        <f>FC_OTH_HH_SH_E!G63+FC_OTH_HH_SC_E!G63+FC_OTH_HH_WH_E!G63+FC_OTH_HH_CO_E!G63</f>
        <v>27.77604479999999</v>
      </c>
      <c r="H63" s="52">
        <f>FC_OTH_HH_SH_E!H63+FC_OTH_HH_SC_E!H63+FC_OTH_HH_WH_E!H63+FC_OTH_HH_CO_E!H63</f>
        <v>24.022655999999998</v>
      </c>
      <c r="I63" s="52">
        <f>FC_OTH_HH_SH_E!I63+FC_OTH_HH_SC_E!I63+FC_OTH_HH_WH_E!I63+FC_OTH_HH_CO_E!I63</f>
        <v>27.1893888</v>
      </c>
      <c r="J63" s="52">
        <f>FC_OTH_HH_SH_E!J63+FC_OTH_HH_SC_E!J63+FC_OTH_HH_WH_E!J63+FC_OTH_HH_CO_E!J63</f>
        <v>24.390777599999996</v>
      </c>
      <c r="K63" s="52">
        <f>FC_OTH_HH_SH_E!K63+FC_OTH_HH_SC_E!K63+FC_OTH_HH_WH_E!K63+FC_OTH_HH_CO_E!K63</f>
        <v>27.685728000000005</v>
      </c>
      <c r="L63" s="52">
        <f>FC_OTH_HH_SH_E!L63+FC_OTH_HH_SC_E!L63+FC_OTH_HH_WH_E!L63+FC_OTH_HH_CO_E!L63</f>
        <v>23.366649600000009</v>
      </c>
      <c r="M63" s="52">
        <f>FC_OTH_HH_SH_E!M63+FC_OTH_HH_SC_E!M63+FC_OTH_HH_WH_E!M63+FC_OTH_HH_CO_E!M63</f>
        <v>24.935903999999997</v>
      </c>
      <c r="N63" s="52">
        <f>FC_OTH_HH_SH_E!N63+FC_OTH_HH_SC_E!N63+FC_OTH_HH_WH_E!N63+FC_OTH_HH_CO_E!N63</f>
        <v>23.18238719999998</v>
      </c>
      <c r="O63" s="52">
        <f>FC_OTH_HH_SH_E!O63+FC_OTH_HH_SC_E!O63+FC_OTH_HH_WH_E!O63+FC_OTH_HH_CO_E!O63</f>
        <v>26.685791999999978</v>
      </c>
      <c r="P63" s="52">
        <f>FC_OTH_HH_SH_E!P63+FC_OTH_HH_SC_E!P63+FC_OTH_HH_WH_E!P63+FC_OTH_HH_CO_E!P63</f>
        <v>24.651244800000015</v>
      </c>
      <c r="Q63" s="52">
        <f>FC_OTH_HH_SH_E!Q63+FC_OTH_HH_SC_E!Q63+FC_OTH_HH_WH_E!Q63+FC_OTH_HH_CO_E!Q63</f>
        <v>23.58034559999999</v>
      </c>
      <c r="R63" s="52">
        <f>FC_OTH_HH_SH_E!R63+FC_OTH_HH_SC_E!R63+FC_OTH_HH_WH_E!R63+FC_OTH_HH_CO_E!R63</f>
        <v>29.954534400000007</v>
      </c>
      <c r="S63" s="52">
        <f>FC_OTH_HH_SH_E!S63+FC_OTH_HH_SC_E!S63+FC_OTH_HH_WH_E!S63+FC_OTH_HH_CO_E!S63</f>
        <v>30.015014400000023</v>
      </c>
      <c r="T63" s="52">
        <f>FC_OTH_HH_SH_E!T63+FC_OTH_HH_SC_E!T63+FC_OTH_HH_WH_E!T63+FC_OTH_HH_CO_E!T63</f>
        <v>26.466854399999995</v>
      </c>
      <c r="U63" s="52">
        <f>FC_OTH_HH_SH_E!U63+FC_OTH_HH_SC_E!U63+FC_OTH_HH_WH_E!U63+FC_OTH_HH_CO_E!U63</f>
        <v>29.829945599999991</v>
      </c>
      <c r="V63" s="52">
        <f>FC_OTH_HH_SH_E!V63+FC_OTH_HH_SC_E!V63+FC_OTH_HH_WH_E!V63+FC_OTH_HH_CO_E!V63</f>
        <v>31.607654399999983</v>
      </c>
      <c r="W63" s="52">
        <f>FC_OTH_HH_SH_E!W63+FC_OTH_HH_SC_E!W63+FC_OTH_HH_WH_E!W63+FC_OTH_HH_CO_E!W63</f>
        <v>31.976985599999995</v>
      </c>
      <c r="X63" s="52">
        <f>FC_OTH_HH_SH_E!X63+FC_OTH_HH_SC_E!X63+FC_OTH_HH_WH_E!X63+FC_OTH_HH_CO_E!X63</f>
        <v>32.444294400000004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0.20186711999999998</v>
      </c>
      <c r="L64" s="52">
        <f>FC_OTH_HH_SH_E!L64+FC_OTH_HH_SC_E!L64+FC_OTH_HH_WH_E!L64+FC_OTH_HH_CO_E!L64</f>
        <v>0.38918879999999961</v>
      </c>
      <c r="M64" s="52">
        <f>FC_OTH_HH_SH_E!M64+FC_OTH_HH_SC_E!M64+FC_OTH_HH_WH_E!M64+FC_OTH_HH_CO_E!M64</f>
        <v>0.36717407999999985</v>
      </c>
      <c r="N64" s="52">
        <f>FC_OTH_HH_SH_E!N64+FC_OTH_HH_SC_E!N64+FC_OTH_HH_WH_E!N64+FC_OTH_HH_CO_E!N64</f>
        <v>1.1958710399999992</v>
      </c>
      <c r="O64" s="52">
        <f>FC_OTH_HH_SH_E!O64+FC_OTH_HH_SC_E!O64+FC_OTH_HH_WH_E!O64+FC_OTH_HH_CO_E!O64</f>
        <v>1.4519887199999988</v>
      </c>
      <c r="P64" s="52">
        <f>FC_OTH_HH_SH_E!P64+FC_OTH_HH_SC_E!P64+FC_OTH_HH_WH_E!P64+FC_OTH_HH_CO_E!P64</f>
        <v>2.4029460000000005</v>
      </c>
      <c r="Q64" s="52">
        <f>FC_OTH_HH_SH_E!Q64+FC_OTH_HH_SC_E!Q64+FC_OTH_HH_WH_E!Q64+FC_OTH_HH_CO_E!Q64</f>
        <v>3.6277113599999997</v>
      </c>
      <c r="R64" s="52">
        <f>FC_OTH_HH_SH_E!R64+FC_OTH_HH_SC_E!R64+FC_OTH_HH_WH_E!R64+FC_OTH_HH_CO_E!R64</f>
        <v>5.4299699999999955</v>
      </c>
      <c r="S64" s="52">
        <f>FC_OTH_HH_SH_E!S64+FC_OTH_HH_SC_E!S64+FC_OTH_HH_WH_E!S64+FC_OTH_HH_CO_E!S64</f>
        <v>8.2885420799999956</v>
      </c>
      <c r="T64" s="52">
        <f>FC_OTH_HH_SH_E!T64+FC_OTH_HH_SC_E!T64+FC_OTH_HH_WH_E!T64+FC_OTH_HH_CO_E!T64</f>
        <v>13.542590879999997</v>
      </c>
      <c r="U64" s="52">
        <f>FC_OTH_HH_SH_E!U64+FC_OTH_HH_SC_E!U64+FC_OTH_HH_WH_E!U64+FC_OTH_HH_CO_E!U64</f>
        <v>14.472712799999986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5.248151999999999E-2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8147.7300058234832</v>
      </c>
      <c r="D2" s="21">
        <f t="shared" ref="D2:X2" si="0">SUM(D3,D17,D22,D25,D26,D51,D52)</f>
        <v>8327.1955292708808</v>
      </c>
      <c r="E2" s="21">
        <f t="shared" si="0"/>
        <v>7742.6307404124227</v>
      </c>
      <c r="F2" s="21">
        <f t="shared" si="0"/>
        <v>7798.0999758336757</v>
      </c>
      <c r="G2" s="21">
        <f t="shared" si="0"/>
        <v>7473.5641154493751</v>
      </c>
      <c r="H2" s="21">
        <f t="shared" si="0"/>
        <v>7921.0587603498861</v>
      </c>
      <c r="I2" s="21">
        <f t="shared" si="0"/>
        <v>7565.9119183776857</v>
      </c>
      <c r="J2" s="21">
        <f t="shared" si="0"/>
        <v>6667.5808948253352</v>
      </c>
      <c r="K2" s="21">
        <f t="shared" si="0"/>
        <v>6817.0873252401198</v>
      </c>
      <c r="L2" s="21">
        <f t="shared" si="0"/>
        <v>6499.7551494432755</v>
      </c>
      <c r="M2" s="21">
        <f t="shared" si="0"/>
        <v>7189.3105060049493</v>
      </c>
      <c r="N2" s="21">
        <f t="shared" si="0"/>
        <v>6105.0587484377647</v>
      </c>
      <c r="O2" s="21">
        <f t="shared" si="0"/>
        <v>5929.8402600281006</v>
      </c>
      <c r="P2" s="21">
        <f t="shared" si="0"/>
        <v>6153.716897934497</v>
      </c>
      <c r="Q2" s="21">
        <f t="shared" si="0"/>
        <v>5257.0668346366438</v>
      </c>
      <c r="R2" s="21">
        <f t="shared" si="0"/>
        <v>5663.5936480813634</v>
      </c>
      <c r="S2" s="21">
        <f t="shared" si="0"/>
        <v>5989.7662593708756</v>
      </c>
      <c r="T2" s="21">
        <f t="shared" si="0"/>
        <v>5964.2707422406584</v>
      </c>
      <c r="U2" s="21">
        <f t="shared" si="0"/>
        <v>5374.9483997395473</v>
      </c>
      <c r="V2" s="21">
        <f t="shared" si="0"/>
        <v>5590.2883273268635</v>
      </c>
      <c r="W2" s="21">
        <f t="shared" si="0"/>
        <v>5652.2078216212331</v>
      </c>
      <c r="X2" s="21">
        <f t="shared" si="0"/>
        <v>6039.7358398967226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876.40654512317178</v>
      </c>
      <c r="D3" s="24">
        <f t="shared" ref="D3:W3" si="2">SUM(D4,D8,D11)</f>
        <v>825.38382126942895</v>
      </c>
      <c r="E3" s="24">
        <f t="shared" si="2"/>
        <v>655.85571508737576</v>
      </c>
      <c r="F3" s="24">
        <f t="shared" si="2"/>
        <v>544.03161883631276</v>
      </c>
      <c r="G3" s="24">
        <f t="shared" si="2"/>
        <v>522.36295086339078</v>
      </c>
      <c r="H3" s="24">
        <f t="shared" si="2"/>
        <v>375.41929760740516</v>
      </c>
      <c r="I3" s="24">
        <f t="shared" si="2"/>
        <v>355.98570054486726</v>
      </c>
      <c r="J3" s="24">
        <f t="shared" si="2"/>
        <v>303.18288157349497</v>
      </c>
      <c r="K3" s="24">
        <f t="shared" si="2"/>
        <v>309.04453646513844</v>
      </c>
      <c r="L3" s="24">
        <f t="shared" si="2"/>
        <v>220.54173935084202</v>
      </c>
      <c r="M3" s="24">
        <f t="shared" si="2"/>
        <v>242.83807817248984</v>
      </c>
      <c r="N3" s="24">
        <f t="shared" si="2"/>
        <v>156.39500862596779</v>
      </c>
      <c r="O3" s="24">
        <f t="shared" si="2"/>
        <v>168.50820940655046</v>
      </c>
      <c r="P3" s="24">
        <f t="shared" si="2"/>
        <v>123.3185010693804</v>
      </c>
      <c r="Q3" s="24">
        <f t="shared" si="2"/>
        <v>100.89121329935217</v>
      </c>
      <c r="R3" s="24">
        <f t="shared" si="2"/>
        <v>82.516259226502541</v>
      </c>
      <c r="S3" s="24">
        <f t="shared" si="2"/>
        <v>82.310547237411129</v>
      </c>
      <c r="T3" s="24">
        <f t="shared" si="2"/>
        <v>88.203841383240103</v>
      </c>
      <c r="U3" s="24">
        <f t="shared" si="2"/>
        <v>75.333411908454281</v>
      </c>
      <c r="V3" s="24">
        <f t="shared" si="2"/>
        <v>78.089837050860609</v>
      </c>
      <c r="W3" s="24">
        <f t="shared" si="2"/>
        <v>53.207501426064603</v>
      </c>
      <c r="X3" s="24">
        <f t="shared" ref="X3" si="3">SUM(X4,X8,X11)</f>
        <v>44.068104764723245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175.96335425947871</v>
      </c>
      <c r="D4" s="19">
        <f t="shared" ref="D4:W4" si="5">SUM(D5:D7)</f>
        <v>170.54945089899817</v>
      </c>
      <c r="E4" s="19">
        <f t="shared" si="5"/>
        <v>134.31403821643372</v>
      </c>
      <c r="F4" s="19">
        <f t="shared" si="5"/>
        <v>119.03358930245547</v>
      </c>
      <c r="G4" s="19">
        <f t="shared" si="5"/>
        <v>120.41544263632851</v>
      </c>
      <c r="H4" s="19">
        <f t="shared" si="5"/>
        <v>98.142931274418245</v>
      </c>
      <c r="I4" s="19">
        <f t="shared" si="5"/>
        <v>92.706121763653883</v>
      </c>
      <c r="J4" s="19">
        <f t="shared" si="5"/>
        <v>62.396322774386299</v>
      </c>
      <c r="K4" s="19">
        <f t="shared" si="5"/>
        <v>54.203565363726021</v>
      </c>
      <c r="L4" s="19">
        <f t="shared" si="5"/>
        <v>14.321317853509537</v>
      </c>
      <c r="M4" s="19">
        <f t="shared" si="5"/>
        <v>22.467669632218865</v>
      </c>
      <c r="N4" s="19">
        <f t="shared" si="5"/>
        <v>36.923573064500161</v>
      </c>
      <c r="O4" s="19">
        <f t="shared" si="5"/>
        <v>20.920527748713635</v>
      </c>
      <c r="P4" s="19">
        <f t="shared" si="5"/>
        <v>8.682145412267527</v>
      </c>
      <c r="Q4" s="19">
        <f t="shared" si="5"/>
        <v>2.845058691397556</v>
      </c>
      <c r="R4" s="19">
        <f t="shared" si="5"/>
        <v>4.5687474085965301</v>
      </c>
      <c r="S4" s="19">
        <f t="shared" si="5"/>
        <v>11.205192903103706</v>
      </c>
      <c r="T4" s="19">
        <f t="shared" si="5"/>
        <v>20.582429641527128</v>
      </c>
      <c r="U4" s="19">
        <f t="shared" si="5"/>
        <v>23.974829822206395</v>
      </c>
      <c r="V4" s="19">
        <f t="shared" si="5"/>
        <v>25.202950214105037</v>
      </c>
      <c r="W4" s="19">
        <f t="shared" si="5"/>
        <v>6.8483006969259481</v>
      </c>
      <c r="X4" s="19">
        <f t="shared" ref="X4" si="6">SUM(X5:X7)</f>
        <v>3.7891070931225803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15.81719165449546</v>
      </c>
      <c r="H5" s="8">
        <v>8.7735195239028894</v>
      </c>
      <c r="I5" s="8">
        <v>3.2871853739194198E-2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175.96335425947871</v>
      </c>
      <c r="D7" s="8">
        <v>170.54945089899817</v>
      </c>
      <c r="E7" s="8">
        <v>134.31403821643372</v>
      </c>
      <c r="F7" s="8">
        <v>119.03358930245547</v>
      </c>
      <c r="G7" s="8">
        <v>104.59825098183305</v>
      </c>
      <c r="H7" s="8">
        <v>89.369411750515354</v>
      </c>
      <c r="I7" s="8">
        <v>92.673249909914688</v>
      </c>
      <c r="J7" s="8">
        <v>62.396322774386299</v>
      </c>
      <c r="K7" s="8">
        <v>54.203565363726021</v>
      </c>
      <c r="L7" s="8">
        <v>14.321317853509537</v>
      </c>
      <c r="M7" s="8">
        <v>22.467669632218865</v>
      </c>
      <c r="N7" s="8">
        <v>36.923573064500161</v>
      </c>
      <c r="O7" s="8">
        <v>20.920527748713635</v>
      </c>
      <c r="P7" s="8">
        <v>8.682145412267527</v>
      </c>
      <c r="Q7" s="8">
        <v>2.845058691397556</v>
      </c>
      <c r="R7" s="8">
        <v>4.5687474085965301</v>
      </c>
      <c r="S7" s="8">
        <v>11.205192903103706</v>
      </c>
      <c r="T7" s="8">
        <v>20.582429641527128</v>
      </c>
      <c r="U7" s="8">
        <v>23.974829822206395</v>
      </c>
      <c r="V7" s="8">
        <v>25.202950214105037</v>
      </c>
      <c r="W7" s="8">
        <v>6.8483006969259481</v>
      </c>
      <c r="X7" s="8">
        <v>3.7891070931225803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40.325428383642794</v>
      </c>
      <c r="D8" s="19">
        <f t="shared" si="7"/>
        <v>42.160423763078605</v>
      </c>
      <c r="E8" s="19">
        <f t="shared" si="7"/>
        <v>34.305371926091269</v>
      </c>
      <c r="F8" s="19">
        <f t="shared" si="7"/>
        <v>31.3550721599354</v>
      </c>
      <c r="G8" s="19">
        <f t="shared" si="7"/>
        <v>29.269209768938094</v>
      </c>
      <c r="H8" s="19">
        <f t="shared" si="7"/>
        <v>9.5616776976566182</v>
      </c>
      <c r="I8" s="19">
        <f t="shared" si="7"/>
        <v>6.9430667551223921</v>
      </c>
      <c r="J8" s="19">
        <f t="shared" si="7"/>
        <v>2.7565398913271721</v>
      </c>
      <c r="K8" s="19">
        <f t="shared" si="7"/>
        <v>2.4335692960626738</v>
      </c>
      <c r="L8" s="19">
        <f t="shared" si="7"/>
        <v>4.5635999832488539</v>
      </c>
      <c r="M8" s="19">
        <f t="shared" si="7"/>
        <v>5.1959116578721929</v>
      </c>
      <c r="N8" s="19">
        <f t="shared" si="7"/>
        <v>1.987989155013554</v>
      </c>
      <c r="O8" s="19">
        <f t="shared" si="7"/>
        <v>1.7895052545349834</v>
      </c>
      <c r="P8" s="19">
        <f t="shared" si="7"/>
        <v>2.0409432493356565</v>
      </c>
      <c r="Q8" s="19">
        <f t="shared" si="7"/>
        <v>1.3105981367607993</v>
      </c>
      <c r="R8" s="19">
        <f t="shared" si="7"/>
        <v>1.5870276265885062</v>
      </c>
      <c r="S8" s="19">
        <f t="shared" si="7"/>
        <v>1.2020899543537522</v>
      </c>
      <c r="T8" s="19">
        <f t="shared" si="7"/>
        <v>1.6610443086886646</v>
      </c>
      <c r="U8" s="19">
        <f t="shared" si="7"/>
        <v>2.2473612301035057</v>
      </c>
      <c r="V8" s="19">
        <f t="shared" si="7"/>
        <v>2.1917807898026074</v>
      </c>
      <c r="W8" s="19">
        <f t="shared" si="7"/>
        <v>1.7834988484719143</v>
      </c>
      <c r="X8" s="19">
        <f t="shared" si="7"/>
        <v>0.80968196771749679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40.325428383642794</v>
      </c>
      <c r="D10" s="8">
        <v>42.160423763078605</v>
      </c>
      <c r="E10" s="8">
        <v>34.305371926091269</v>
      </c>
      <c r="F10" s="8">
        <v>31.3550721599354</v>
      </c>
      <c r="G10" s="8">
        <v>29.269209768938094</v>
      </c>
      <c r="H10" s="8">
        <v>9.5616776976566182</v>
      </c>
      <c r="I10" s="8">
        <v>6.9430667551223921</v>
      </c>
      <c r="J10" s="8">
        <v>2.7565398913271721</v>
      </c>
      <c r="K10" s="8">
        <v>2.4335692960626738</v>
      </c>
      <c r="L10" s="8">
        <v>4.5635999832488539</v>
      </c>
      <c r="M10" s="8">
        <v>5.1959116578721929</v>
      </c>
      <c r="N10" s="8">
        <v>1.987989155013554</v>
      </c>
      <c r="O10" s="8">
        <v>1.7895052545349834</v>
      </c>
      <c r="P10" s="8">
        <v>2.0409432493356565</v>
      </c>
      <c r="Q10" s="8">
        <v>1.3105981367607993</v>
      </c>
      <c r="R10" s="8">
        <v>1.5870276265885062</v>
      </c>
      <c r="S10" s="8">
        <v>1.2020899543537522</v>
      </c>
      <c r="T10" s="8">
        <v>1.6610443086886646</v>
      </c>
      <c r="U10" s="8">
        <v>2.2473612301035057</v>
      </c>
      <c r="V10" s="8">
        <v>2.1917807898026074</v>
      </c>
      <c r="W10" s="8">
        <v>1.7834988484719143</v>
      </c>
      <c r="X10" s="8">
        <v>0.80968196771749679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660.11776248005026</v>
      </c>
      <c r="D11" s="19">
        <f t="shared" si="8"/>
        <v>612.67394660735215</v>
      </c>
      <c r="E11" s="19">
        <f t="shared" si="8"/>
        <v>487.23630494485076</v>
      </c>
      <c r="F11" s="19">
        <f t="shared" si="8"/>
        <v>393.64295737392189</v>
      </c>
      <c r="G11" s="19">
        <f t="shared" si="8"/>
        <v>372.67829845812412</v>
      </c>
      <c r="H11" s="19">
        <f t="shared" si="8"/>
        <v>267.71468863533028</v>
      </c>
      <c r="I11" s="19">
        <f t="shared" si="8"/>
        <v>256.33651202609099</v>
      </c>
      <c r="J11" s="19">
        <f t="shared" si="8"/>
        <v>238.03001890778148</v>
      </c>
      <c r="K11" s="19">
        <f t="shared" si="8"/>
        <v>252.40740180534974</v>
      </c>
      <c r="L11" s="19">
        <f t="shared" si="8"/>
        <v>201.65682151408365</v>
      </c>
      <c r="M11" s="19">
        <f t="shared" si="8"/>
        <v>215.17449688239878</v>
      </c>
      <c r="N11" s="19">
        <f t="shared" si="8"/>
        <v>117.48344640645408</v>
      </c>
      <c r="O11" s="19">
        <f t="shared" si="8"/>
        <v>145.79817640330185</v>
      </c>
      <c r="P11" s="19">
        <f t="shared" si="8"/>
        <v>112.59541240777722</v>
      </c>
      <c r="Q11" s="19">
        <f t="shared" si="8"/>
        <v>96.735556471193817</v>
      </c>
      <c r="R11" s="19">
        <f t="shared" si="8"/>
        <v>76.360484191317511</v>
      </c>
      <c r="S11" s="19">
        <f t="shared" si="8"/>
        <v>69.903264379953669</v>
      </c>
      <c r="T11" s="19">
        <f t="shared" si="8"/>
        <v>65.960367433024317</v>
      </c>
      <c r="U11" s="19">
        <f t="shared" si="8"/>
        <v>49.111220856144385</v>
      </c>
      <c r="V11" s="19">
        <f t="shared" si="8"/>
        <v>50.695106046952972</v>
      </c>
      <c r="W11" s="19">
        <f t="shared" si="8"/>
        <v>44.575701880666742</v>
      </c>
      <c r="X11" s="19">
        <f t="shared" si="8"/>
        <v>39.469315703883169</v>
      </c>
    </row>
    <row r="12" spans="1:24" ht="11.25" customHeight="1" x14ac:dyDescent="0.2">
      <c r="A12" s="28" t="s">
        <v>14</v>
      </c>
      <c r="B12" s="7" t="s">
        <v>15</v>
      </c>
      <c r="C12" s="8">
        <v>8.4303401474861897</v>
      </c>
      <c r="D12" s="8">
        <v>2.8044551728117355</v>
      </c>
      <c r="E12" s="8">
        <v>2.7890419007559628</v>
      </c>
      <c r="F12" s="8">
        <v>5.5618293514684769</v>
      </c>
      <c r="G12" s="8">
        <v>2.7690420515981606</v>
      </c>
      <c r="H12" s="8">
        <v>2.3492089613913403</v>
      </c>
      <c r="I12" s="8">
        <v>1.7149191086303495</v>
      </c>
      <c r="J12" s="8">
        <v>24.173059742825519</v>
      </c>
      <c r="K12" s="8">
        <v>34.581510230160305</v>
      </c>
      <c r="L12" s="8">
        <v>40.38544277779004</v>
      </c>
      <c r="M12" s="8">
        <v>34.87994847279289</v>
      </c>
      <c r="N12" s="8">
        <v>0.70212358637983063</v>
      </c>
      <c r="O12" s="8">
        <v>20.659409842540967</v>
      </c>
      <c r="P12" s="8">
        <v>24.357225431334921</v>
      </c>
      <c r="Q12" s="8">
        <v>24.30471695825706</v>
      </c>
      <c r="R12" s="8">
        <v>18.399568207584114</v>
      </c>
      <c r="S12" s="8">
        <v>10.932451186877737</v>
      </c>
      <c r="T12" s="8">
        <v>11.034124276005308</v>
      </c>
      <c r="U12" s="8">
        <v>4.3564888264088113</v>
      </c>
      <c r="V12" s="8">
        <v>2.6530502412325818</v>
      </c>
      <c r="W12" s="8">
        <v>2.8500092593801809</v>
      </c>
      <c r="X12" s="8">
        <v>3.0059317000774608</v>
      </c>
    </row>
    <row r="13" spans="1:24" ht="11.25" customHeight="1" x14ac:dyDescent="0.2">
      <c r="A13" s="28" t="s">
        <v>16</v>
      </c>
      <c r="B13" s="7" t="s">
        <v>17</v>
      </c>
      <c r="C13" s="8">
        <v>530.96872391048191</v>
      </c>
      <c r="D13" s="8">
        <v>498.12411705309722</v>
      </c>
      <c r="E13" s="8">
        <v>399.36253733544453</v>
      </c>
      <c r="F13" s="8">
        <v>318.82275643968001</v>
      </c>
      <c r="G13" s="8">
        <v>302.66729400965761</v>
      </c>
      <c r="H13" s="8">
        <v>209.834452285564</v>
      </c>
      <c r="I13" s="8">
        <v>201.96542522243996</v>
      </c>
      <c r="J13" s="8">
        <v>165.52419215062378</v>
      </c>
      <c r="K13" s="8">
        <v>167.93814883179337</v>
      </c>
      <c r="L13" s="8">
        <v>128.05318216452227</v>
      </c>
      <c r="M13" s="8">
        <v>143.86069518609381</v>
      </c>
      <c r="N13" s="8">
        <v>93.432290098011293</v>
      </c>
      <c r="O13" s="8">
        <v>97.900018531431598</v>
      </c>
      <c r="P13" s="8">
        <v>62.850132047022569</v>
      </c>
      <c r="Q13" s="8">
        <v>51.968320818562319</v>
      </c>
      <c r="R13" s="8">
        <v>41.17877695082322</v>
      </c>
      <c r="S13" s="8">
        <v>43.203874529936513</v>
      </c>
      <c r="T13" s="8">
        <v>32.833450953933706</v>
      </c>
      <c r="U13" s="8">
        <v>23.359588346786442</v>
      </c>
      <c r="V13" s="8">
        <v>30.936417694527886</v>
      </c>
      <c r="W13" s="8">
        <v>25.210904030684365</v>
      </c>
      <c r="X13" s="8">
        <v>15.927281446811985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120.71869842208214</v>
      </c>
      <c r="D16" s="8">
        <v>111.74537438144318</v>
      </c>
      <c r="E16" s="8">
        <v>85.084725708650211</v>
      </c>
      <c r="F16" s="8">
        <v>69.258371582773421</v>
      </c>
      <c r="G16" s="8">
        <v>67.241962396868345</v>
      </c>
      <c r="H16" s="8">
        <v>55.531027388374923</v>
      </c>
      <c r="I16" s="8">
        <v>52.656167695020706</v>
      </c>
      <c r="J16" s="8">
        <v>48.332767014332191</v>
      </c>
      <c r="K16" s="8">
        <v>49.887742743396039</v>
      </c>
      <c r="L16" s="8">
        <v>33.21819657177133</v>
      </c>
      <c r="M16" s="8">
        <v>36.433853223512088</v>
      </c>
      <c r="N16" s="8">
        <v>23.349032722062955</v>
      </c>
      <c r="O16" s="8">
        <v>27.238748029329273</v>
      </c>
      <c r="P16" s="8">
        <v>25.388054929419727</v>
      </c>
      <c r="Q16" s="8">
        <v>20.462518694374435</v>
      </c>
      <c r="R16" s="8">
        <v>16.782139032910184</v>
      </c>
      <c r="S16" s="8">
        <v>15.766938663139424</v>
      </c>
      <c r="T16" s="8">
        <v>22.09279220308531</v>
      </c>
      <c r="U16" s="8">
        <v>21.395143682949136</v>
      </c>
      <c r="V16" s="8">
        <v>17.105638111192508</v>
      </c>
      <c r="W16" s="8">
        <v>16.514788590602201</v>
      </c>
      <c r="X16" s="8">
        <v>20.536102556993722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0.91164030262512963</v>
      </c>
      <c r="D22" s="27">
        <f t="shared" si="10"/>
        <v>0.90980469982687207</v>
      </c>
      <c r="E22" s="27">
        <f t="shared" si="10"/>
        <v>0.90480441760022046</v>
      </c>
      <c r="F22" s="27">
        <f t="shared" si="10"/>
        <v>0.9021678315021433</v>
      </c>
      <c r="G22" s="27">
        <f t="shared" si="10"/>
        <v>0.89831618525619839</v>
      </c>
      <c r="H22" s="27">
        <f t="shared" si="10"/>
        <v>0.89873795489543129</v>
      </c>
      <c r="I22" s="27">
        <f t="shared" si="10"/>
        <v>0.89295007052141451</v>
      </c>
      <c r="J22" s="27">
        <f t="shared" si="10"/>
        <v>0.83796084771228829</v>
      </c>
      <c r="K22" s="27">
        <f t="shared" si="10"/>
        <v>0.83505612237168003</v>
      </c>
      <c r="L22" s="27">
        <f t="shared" si="10"/>
        <v>0.82780685130806941</v>
      </c>
      <c r="M22" s="27">
        <f t="shared" si="10"/>
        <v>0.87729967033591816</v>
      </c>
      <c r="N22" s="27">
        <f t="shared" si="10"/>
        <v>0.86941620327381719</v>
      </c>
      <c r="O22" s="27">
        <f t="shared" si="10"/>
        <v>0.89373087026579978</v>
      </c>
      <c r="P22" s="27">
        <f t="shared" si="10"/>
        <v>0.87554047350077135</v>
      </c>
      <c r="Q22" s="27">
        <f t="shared" si="10"/>
        <v>0.85880094523477568</v>
      </c>
      <c r="R22" s="27">
        <f t="shared" si="10"/>
        <v>0.86194889763767235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0.91164030262512963</v>
      </c>
      <c r="D23" s="8">
        <v>0.90980469982687207</v>
      </c>
      <c r="E23" s="8">
        <v>0.90480441760022046</v>
      </c>
      <c r="F23" s="8">
        <v>0.9021678315021433</v>
      </c>
      <c r="G23" s="8">
        <v>0.89831618525619839</v>
      </c>
      <c r="H23" s="8">
        <v>0.89873795489543129</v>
      </c>
      <c r="I23" s="8">
        <v>0.89295007052141451</v>
      </c>
      <c r="J23" s="8">
        <v>0.83796084771228829</v>
      </c>
      <c r="K23" s="8">
        <v>0.83505612237168003</v>
      </c>
      <c r="L23" s="8">
        <v>0.82780685130806941</v>
      </c>
      <c r="M23" s="8">
        <v>0.87729967033591816</v>
      </c>
      <c r="N23" s="8">
        <v>0.86941620327381719</v>
      </c>
      <c r="O23" s="8">
        <v>0.89373087026579978</v>
      </c>
      <c r="P23" s="8">
        <v>0.87554047350077135</v>
      </c>
      <c r="Q23" s="8">
        <v>0.85880094523477568</v>
      </c>
      <c r="R23" s="8">
        <v>0.86194889763767235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4889.9083960804219</v>
      </c>
      <c r="D26" s="27">
        <f t="shared" si="11"/>
        <v>4838.3842641695628</v>
      </c>
      <c r="E26" s="27">
        <f t="shared" si="11"/>
        <v>4628.6846609540853</v>
      </c>
      <c r="F26" s="27">
        <f t="shared" si="11"/>
        <v>4659.3676639068517</v>
      </c>
      <c r="G26" s="27">
        <f t="shared" si="11"/>
        <v>4430.2420624491242</v>
      </c>
      <c r="H26" s="27">
        <f t="shared" si="11"/>
        <v>4270.5859402288306</v>
      </c>
      <c r="I26" s="27">
        <f t="shared" si="11"/>
        <v>4074.6768994697732</v>
      </c>
      <c r="J26" s="27">
        <f t="shared" si="11"/>
        <v>3530.3405128834897</v>
      </c>
      <c r="K26" s="27">
        <f t="shared" si="11"/>
        <v>3590.7417665736598</v>
      </c>
      <c r="L26" s="27">
        <f t="shared" si="11"/>
        <v>3327.8510127000545</v>
      </c>
      <c r="M26" s="27">
        <f t="shared" si="11"/>
        <v>3707.1059498744712</v>
      </c>
      <c r="N26" s="27">
        <f t="shared" si="11"/>
        <v>3137.6379805476718</v>
      </c>
      <c r="O26" s="27">
        <f t="shared" si="11"/>
        <v>2885.1056266155579</v>
      </c>
      <c r="P26" s="27">
        <f t="shared" si="11"/>
        <v>3099.8757550907221</v>
      </c>
      <c r="Q26" s="27">
        <f t="shared" si="11"/>
        <v>2661.5750764560003</v>
      </c>
      <c r="R26" s="27">
        <f t="shared" si="11"/>
        <v>2812.0857337840034</v>
      </c>
      <c r="S26" s="27">
        <f t="shared" si="11"/>
        <v>2810.5703708080041</v>
      </c>
      <c r="T26" s="27">
        <f t="shared" si="11"/>
        <v>2850.1592125599996</v>
      </c>
      <c r="U26" s="27">
        <f t="shared" si="11"/>
        <v>2534.5938684319985</v>
      </c>
      <c r="V26" s="27">
        <f t="shared" si="11"/>
        <v>2550.5553185360018</v>
      </c>
      <c r="W26" s="27">
        <f t="shared" si="11"/>
        <v>2617.5234718680026</v>
      </c>
      <c r="X26" s="27">
        <f t="shared" si="11"/>
        <v>2743.5799183519989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4889.9083960804219</v>
      </c>
      <c r="D33" s="19">
        <f t="shared" si="13"/>
        <v>4838.3842641695628</v>
      </c>
      <c r="E33" s="19">
        <f t="shared" si="13"/>
        <v>4628.6846609540853</v>
      </c>
      <c r="F33" s="19">
        <f t="shared" si="13"/>
        <v>4659.3676639068517</v>
      </c>
      <c r="G33" s="19">
        <f t="shared" si="13"/>
        <v>4430.2420624491242</v>
      </c>
      <c r="H33" s="19">
        <f t="shared" si="13"/>
        <v>4270.5859402288306</v>
      </c>
      <c r="I33" s="19">
        <f t="shared" si="13"/>
        <v>4074.6768994697732</v>
      </c>
      <c r="J33" s="19">
        <f t="shared" si="13"/>
        <v>3530.3405128834897</v>
      </c>
      <c r="K33" s="19">
        <f t="shared" si="13"/>
        <v>3590.7417665736598</v>
      </c>
      <c r="L33" s="19">
        <f t="shared" si="13"/>
        <v>3327.8510127000545</v>
      </c>
      <c r="M33" s="19">
        <f t="shared" si="13"/>
        <v>3707.1059498744712</v>
      </c>
      <c r="N33" s="19">
        <f t="shared" si="13"/>
        <v>3137.6379805476718</v>
      </c>
      <c r="O33" s="19">
        <f t="shared" si="13"/>
        <v>2885.1056266155579</v>
      </c>
      <c r="P33" s="19">
        <f t="shared" si="13"/>
        <v>3099.8757550907221</v>
      </c>
      <c r="Q33" s="19">
        <f t="shared" si="13"/>
        <v>2661.5750764560003</v>
      </c>
      <c r="R33" s="19">
        <f t="shared" si="13"/>
        <v>2812.0857337840034</v>
      </c>
      <c r="S33" s="19">
        <f t="shared" si="13"/>
        <v>2810.5703708080041</v>
      </c>
      <c r="T33" s="19">
        <f t="shared" si="13"/>
        <v>2850.1592125599996</v>
      </c>
      <c r="U33" s="19">
        <f t="shared" si="13"/>
        <v>2534.5938684319985</v>
      </c>
      <c r="V33" s="19">
        <f t="shared" si="13"/>
        <v>2550.5553185360018</v>
      </c>
      <c r="W33" s="19">
        <f t="shared" si="13"/>
        <v>2617.5234718680026</v>
      </c>
      <c r="X33" s="19">
        <f t="shared" si="13"/>
        <v>2743.5799183519989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127.27179679359763</v>
      </c>
      <c r="D36" s="8">
        <v>108.19060365864075</v>
      </c>
      <c r="E36" s="8">
        <v>97.290951538700341</v>
      </c>
      <c r="F36" s="8">
        <v>85.06099224816127</v>
      </c>
      <c r="G36" s="8">
        <v>84.606448563710742</v>
      </c>
      <c r="H36" s="8">
        <v>107.89376721542079</v>
      </c>
      <c r="I36" s="8">
        <v>104.99015794853513</v>
      </c>
      <c r="J36" s="8">
        <v>109.2484902081486</v>
      </c>
      <c r="K36" s="8">
        <v>113.06759135809273</v>
      </c>
      <c r="L36" s="8">
        <v>77.698004746482184</v>
      </c>
      <c r="M36" s="8">
        <v>83.594804279999977</v>
      </c>
      <c r="N36" s="8">
        <v>57.28571360000003</v>
      </c>
      <c r="O36" s="8">
        <v>60.883680647999981</v>
      </c>
      <c r="P36" s="8">
        <v>71.250021239999995</v>
      </c>
      <c r="Q36" s="8">
        <v>59.088124715999996</v>
      </c>
      <c r="R36" s="8">
        <v>59.754591963999957</v>
      </c>
      <c r="S36" s="8">
        <v>61.410338488000008</v>
      </c>
      <c r="T36" s="8">
        <v>76.12418074</v>
      </c>
      <c r="U36" s="8">
        <v>70.129385431999992</v>
      </c>
      <c r="V36" s="8">
        <v>71.648419496000002</v>
      </c>
      <c r="W36" s="8">
        <v>73.560344448000038</v>
      </c>
      <c r="X36" s="8">
        <v>75.248284591999948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4084.9611493551834</v>
      </c>
      <c r="D43" s="8">
        <v>4055.634383163479</v>
      </c>
      <c r="E43" s="8">
        <v>3973.6729347159576</v>
      </c>
      <c r="F43" s="8">
        <v>3939.6796254677947</v>
      </c>
      <c r="G43" s="8">
        <v>3745.7463932394662</v>
      </c>
      <c r="H43" s="8">
        <v>3841.7099822386203</v>
      </c>
      <c r="I43" s="8">
        <v>3681.6312044895581</v>
      </c>
      <c r="J43" s="8">
        <v>3220.7595318159151</v>
      </c>
      <c r="K43" s="8">
        <v>3272.8308324404684</v>
      </c>
      <c r="L43" s="8">
        <v>3136.7127351436757</v>
      </c>
      <c r="M43" s="8">
        <v>3537.7021765859818</v>
      </c>
      <c r="N43" s="8">
        <v>3045.3881888586448</v>
      </c>
      <c r="O43" s="8">
        <v>2805.9350910812241</v>
      </c>
      <c r="P43" s="8">
        <v>3016.0973924501145</v>
      </c>
      <c r="Q43" s="8">
        <v>2602.4869517400002</v>
      </c>
      <c r="R43" s="8">
        <v>2752.3311418200033</v>
      </c>
      <c r="S43" s="8">
        <v>2749.1600323200041</v>
      </c>
      <c r="T43" s="8">
        <v>2774.0350318199994</v>
      </c>
      <c r="U43" s="8">
        <v>2464.4644829999984</v>
      </c>
      <c r="V43" s="8">
        <v>2478.9068990400019</v>
      </c>
      <c r="W43" s="8">
        <v>2543.9631274200024</v>
      </c>
      <c r="X43" s="8">
        <v>2668.331633759999</v>
      </c>
    </row>
    <row r="44" spans="1:24" ht="11.25" customHeight="1" x14ac:dyDescent="0.2">
      <c r="A44" s="28" t="s">
        <v>74</v>
      </c>
      <c r="B44" s="7" t="s">
        <v>75</v>
      </c>
      <c r="C44" s="8">
        <v>677.67544993164086</v>
      </c>
      <c r="D44" s="8">
        <v>674.55927734744284</v>
      </c>
      <c r="E44" s="8">
        <v>557.72077469942701</v>
      </c>
      <c r="F44" s="8">
        <v>634.6270461908955</v>
      </c>
      <c r="G44" s="8">
        <v>599.88922064594738</v>
      </c>
      <c r="H44" s="8">
        <v>320.98219077478967</v>
      </c>
      <c r="I44" s="8">
        <v>288.0555370316801</v>
      </c>
      <c r="J44" s="8">
        <v>200.33249085942609</v>
      </c>
      <c r="K44" s="8">
        <v>204.84334277509868</v>
      </c>
      <c r="L44" s="8">
        <v>113.44027280989664</v>
      </c>
      <c r="M44" s="8">
        <v>85.80896900848947</v>
      </c>
      <c r="N44" s="8">
        <v>34.964078089026977</v>
      </c>
      <c r="O44" s="8">
        <v>18.286854886333888</v>
      </c>
      <c r="P44" s="8">
        <v>12.528341400607603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2380.5034243172654</v>
      </c>
      <c r="D51" s="27">
        <v>2662.5176391320629</v>
      </c>
      <c r="E51" s="27">
        <v>2457.1855599533619</v>
      </c>
      <c r="F51" s="27">
        <v>2593.7985252590088</v>
      </c>
      <c r="G51" s="27">
        <v>2520.0607859516044</v>
      </c>
      <c r="H51" s="27">
        <v>3274.1547845587547</v>
      </c>
      <c r="I51" s="27">
        <v>3134.3563682925237</v>
      </c>
      <c r="J51" s="27">
        <v>2833.2195395206381</v>
      </c>
      <c r="K51" s="27">
        <v>2916.4659660789503</v>
      </c>
      <c r="L51" s="27">
        <v>2950.5345905410713</v>
      </c>
      <c r="M51" s="27">
        <v>3238.4891782876516</v>
      </c>
      <c r="N51" s="27">
        <v>2810.1563430608517</v>
      </c>
      <c r="O51" s="27">
        <v>2875.332693135726</v>
      </c>
      <c r="P51" s="27">
        <v>2929.6471013008932</v>
      </c>
      <c r="Q51" s="27">
        <v>2493.741743936057</v>
      </c>
      <c r="R51" s="27">
        <v>2768.1297061732198</v>
      </c>
      <c r="S51" s="27">
        <v>3096.8853413254601</v>
      </c>
      <c r="T51" s="27">
        <v>3025.9076882974186</v>
      </c>
      <c r="U51" s="27">
        <v>2765.0211193990949</v>
      </c>
      <c r="V51" s="27">
        <v>2961.6431717400005</v>
      </c>
      <c r="W51" s="27">
        <v>2981.476848327166</v>
      </c>
      <c r="X51" s="27">
        <v>3252.087816780001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6049.3878432524189</v>
      </c>
      <c r="D61" s="49">
        <f t="shared" si="15"/>
        <v>6430.7252518680434</v>
      </c>
      <c r="E61" s="49">
        <f t="shared" si="15"/>
        <v>5953.4228930255895</v>
      </c>
      <c r="F61" s="49">
        <f t="shared" si="15"/>
        <v>5892.4931963243498</v>
      </c>
      <c r="G61" s="49">
        <f t="shared" si="15"/>
        <v>5652.864752539047</v>
      </c>
      <c r="H61" s="49">
        <f t="shared" si="15"/>
        <v>5919.3072077589759</v>
      </c>
      <c r="I61" s="49">
        <f t="shared" si="15"/>
        <v>6180.9312812328808</v>
      </c>
      <c r="J61" s="49">
        <f t="shared" si="15"/>
        <v>6296.2465979524586</v>
      </c>
      <c r="K61" s="49">
        <f t="shared" si="15"/>
        <v>6458.6397092811867</v>
      </c>
      <c r="L61" s="49">
        <f t="shared" si="15"/>
        <v>6628.5513484404573</v>
      </c>
      <c r="M61" s="49">
        <f t="shared" si="15"/>
        <v>7560.7972458926533</v>
      </c>
      <c r="N61" s="49">
        <f t="shared" si="15"/>
        <v>7126.477630834459</v>
      </c>
      <c r="O61" s="49">
        <f t="shared" si="15"/>
        <v>7556.4407749566608</v>
      </c>
      <c r="P61" s="49">
        <f t="shared" si="15"/>
        <v>7828.0768727343193</v>
      </c>
      <c r="Q61" s="49">
        <f t="shared" si="15"/>
        <v>6702.7173363601987</v>
      </c>
      <c r="R61" s="49">
        <f t="shared" si="15"/>
        <v>7236.4726303334428</v>
      </c>
      <c r="S61" s="49">
        <f t="shared" si="15"/>
        <v>7530.9581724056034</v>
      </c>
      <c r="T61" s="49">
        <f t="shared" si="15"/>
        <v>7575.2881381443312</v>
      </c>
      <c r="U61" s="49">
        <f t="shared" si="15"/>
        <v>6932.4422122141405</v>
      </c>
      <c r="V61" s="49">
        <f t="shared" si="15"/>
        <v>7069.6088511999997</v>
      </c>
      <c r="W61" s="49">
        <f t="shared" si="15"/>
        <v>7102.8885611410442</v>
      </c>
      <c r="X61" s="49">
        <f t="shared" si="15"/>
        <v>8768.6479328000023</v>
      </c>
    </row>
    <row r="62" spans="1:24" ht="11.25" customHeight="1" x14ac:dyDescent="0.2">
      <c r="A62" s="50" t="s">
        <v>92</v>
      </c>
      <c r="B62" s="51" t="s">
        <v>93</v>
      </c>
      <c r="C62" s="52">
        <v>6030.6555379412739</v>
      </c>
      <c r="D62" s="52">
        <v>6408.848527163007</v>
      </c>
      <c r="E62" s="52">
        <v>5934.8849784814456</v>
      </c>
      <c r="F62" s="52">
        <v>5870.8614229674049</v>
      </c>
      <c r="G62" s="52">
        <v>5628.2209381264756</v>
      </c>
      <c r="H62" s="52">
        <v>5897.7386391926821</v>
      </c>
      <c r="I62" s="52">
        <v>6156.7040431159649</v>
      </c>
      <c r="J62" s="52">
        <v>6274.5748759511762</v>
      </c>
      <c r="K62" s="52">
        <v>6433.7837555806964</v>
      </c>
      <c r="L62" s="52">
        <v>6607.525215244882</v>
      </c>
      <c r="M62" s="52">
        <v>7538.1414387070545</v>
      </c>
      <c r="N62" s="52">
        <v>7104.8811938461149</v>
      </c>
      <c r="O62" s="52">
        <v>7531.4378904135137</v>
      </c>
      <c r="P62" s="52">
        <v>7803.808991231228</v>
      </c>
      <c r="Q62" s="52">
        <v>6678.9534922307639</v>
      </c>
      <c r="R62" s="52">
        <v>7205.1057745813596</v>
      </c>
      <c r="S62" s="52">
        <v>7496.633243007167</v>
      </c>
      <c r="T62" s="52">
        <v>7539.5353873184449</v>
      </c>
      <c r="U62" s="52">
        <v>6893.0444319472836</v>
      </c>
      <c r="V62" s="52">
        <v>7041.2990276864575</v>
      </c>
      <c r="W62" s="52">
        <v>7074.1970080368537</v>
      </c>
      <c r="X62" s="52">
        <v>8739.245186300026</v>
      </c>
    </row>
    <row r="63" spans="1:24" ht="11.25" customHeight="1" x14ac:dyDescent="0.2">
      <c r="A63" s="50" t="s">
        <v>94</v>
      </c>
      <c r="B63" s="51" t="s">
        <v>95</v>
      </c>
      <c r="C63" s="52">
        <v>18.732305311144508</v>
      </c>
      <c r="D63" s="52">
        <v>21.876724705036629</v>
      </c>
      <c r="E63" s="52">
        <v>18.53791454414403</v>
      </c>
      <c r="F63" s="52">
        <v>21.631773356944723</v>
      </c>
      <c r="G63" s="52">
        <v>24.643814412571505</v>
      </c>
      <c r="H63" s="52">
        <v>21.568568566293774</v>
      </c>
      <c r="I63" s="52">
        <v>24.227238116915867</v>
      </c>
      <c r="J63" s="52">
        <v>21.671722001282053</v>
      </c>
      <c r="K63" s="52">
        <v>24.678561230040074</v>
      </c>
      <c r="L63" s="52">
        <v>20.687157693604799</v>
      </c>
      <c r="M63" s="52">
        <v>22.332052492940846</v>
      </c>
      <c r="N63" s="52">
        <v>20.566780553880044</v>
      </c>
      <c r="O63" s="52">
        <v>23.746221586478249</v>
      </c>
      <c r="P63" s="52">
        <v>22.170535168774474</v>
      </c>
      <c r="Q63" s="52">
        <v>20.686363769232237</v>
      </c>
      <c r="R63" s="52">
        <v>26.653025418642972</v>
      </c>
      <c r="S63" s="52">
        <v>27.041281792842383</v>
      </c>
      <c r="T63" s="52">
        <v>23.874676681556579</v>
      </c>
      <c r="U63" s="52">
        <v>26.723404852716051</v>
      </c>
      <c r="V63" s="52">
        <v>28.309823513541989</v>
      </c>
      <c r="W63" s="52">
        <v>28.645267163144783</v>
      </c>
      <c r="X63" s="52">
        <v>29.402746499977049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0.17739247045026785</v>
      </c>
      <c r="L64" s="52">
        <v>0.33897550197094412</v>
      </c>
      <c r="M64" s="52">
        <v>0.32375469265825108</v>
      </c>
      <c r="N64" s="52">
        <v>1.0296564344648462</v>
      </c>
      <c r="O64" s="52">
        <v>1.2566629566687384</v>
      </c>
      <c r="P64" s="52">
        <v>2.0973463343174035</v>
      </c>
      <c r="Q64" s="52">
        <v>3.0774803602021703</v>
      </c>
      <c r="R64" s="52">
        <v>4.713830333440729</v>
      </c>
      <c r="S64" s="52">
        <v>7.2836476055935711</v>
      </c>
      <c r="T64" s="52">
        <v>11.878074144329402</v>
      </c>
      <c r="U64" s="52">
        <v>12.6743754141406</v>
      </c>
      <c r="V64" s="52">
        <v>0</v>
      </c>
      <c r="W64" s="52">
        <v>4.6285941045411755E-2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781.84500606742938</v>
      </c>
      <c r="D2" s="21">
        <f t="shared" ref="D2:X2" si="0">SUM(D3,D17,D22,D25,D26,D51,D52)</f>
        <v>801.5731534248705</v>
      </c>
      <c r="E2" s="21">
        <f t="shared" si="0"/>
        <v>847.25732535114889</v>
      </c>
      <c r="F2" s="21">
        <f t="shared" si="0"/>
        <v>871.16765562512137</v>
      </c>
      <c r="G2" s="21">
        <f t="shared" si="0"/>
        <v>863.84030660958956</v>
      </c>
      <c r="H2" s="21">
        <f t="shared" si="0"/>
        <v>854.42201525743155</v>
      </c>
      <c r="I2" s="21">
        <f t="shared" si="0"/>
        <v>879.63232513788171</v>
      </c>
      <c r="J2" s="21">
        <f t="shared" si="0"/>
        <v>808.9463868754093</v>
      </c>
      <c r="K2" s="21">
        <f t="shared" si="0"/>
        <v>813.81063452646777</v>
      </c>
      <c r="L2" s="21">
        <f t="shared" si="0"/>
        <v>834.46981919533209</v>
      </c>
      <c r="M2" s="21">
        <f t="shared" si="0"/>
        <v>840.47441212330091</v>
      </c>
      <c r="N2" s="21">
        <f t="shared" si="0"/>
        <v>849.32462869266578</v>
      </c>
      <c r="O2" s="21">
        <f t="shared" si="0"/>
        <v>774.504968759745</v>
      </c>
      <c r="P2" s="21">
        <f t="shared" si="0"/>
        <v>784.21788623658676</v>
      </c>
      <c r="Q2" s="21">
        <f t="shared" si="0"/>
        <v>795.72370485256579</v>
      </c>
      <c r="R2" s="21">
        <f t="shared" si="0"/>
        <v>746.4092609463903</v>
      </c>
      <c r="S2" s="21">
        <f t="shared" si="0"/>
        <v>734.67407826692261</v>
      </c>
      <c r="T2" s="21">
        <f t="shared" si="0"/>
        <v>728.21407645095724</v>
      </c>
      <c r="U2" s="21">
        <f t="shared" si="0"/>
        <v>660.98309136536795</v>
      </c>
      <c r="V2" s="21">
        <f t="shared" si="0"/>
        <v>657.94373666720924</v>
      </c>
      <c r="W2" s="21">
        <f t="shared" si="0"/>
        <v>671.41617063621936</v>
      </c>
      <c r="X2" s="21">
        <f t="shared" si="0"/>
        <v>773.81545086203721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18.698366263984614</v>
      </c>
      <c r="D3" s="24">
        <f t="shared" ref="D3:W3" si="2">SUM(D4,D8,D11)</f>
        <v>19.210228407924671</v>
      </c>
      <c r="E3" s="24">
        <f t="shared" si="2"/>
        <v>18.855756288011325</v>
      </c>
      <c r="F3" s="24">
        <f t="shared" si="2"/>
        <v>17.294069313421097</v>
      </c>
      <c r="G3" s="24">
        <f t="shared" si="2"/>
        <v>18.843796891079997</v>
      </c>
      <c r="H3" s="24">
        <f t="shared" si="2"/>
        <v>13.498540069660407</v>
      </c>
      <c r="I3" s="24">
        <f t="shared" si="2"/>
        <v>15.099001445260946</v>
      </c>
      <c r="J3" s="24">
        <f t="shared" si="2"/>
        <v>14.639930716892934</v>
      </c>
      <c r="K3" s="24">
        <f t="shared" si="2"/>
        <v>16.028474968879063</v>
      </c>
      <c r="L3" s="24">
        <f t="shared" si="2"/>
        <v>13.387848615933592</v>
      </c>
      <c r="M3" s="24">
        <f t="shared" si="2"/>
        <v>14.800314122889153</v>
      </c>
      <c r="N3" s="24">
        <f t="shared" si="2"/>
        <v>10.89406944980743</v>
      </c>
      <c r="O3" s="24">
        <f t="shared" si="2"/>
        <v>6.8879874745249126</v>
      </c>
      <c r="P3" s="24">
        <f t="shared" si="2"/>
        <v>7.7261910290915496</v>
      </c>
      <c r="Q3" s="24">
        <f t="shared" si="2"/>
        <v>8.4897054442234943</v>
      </c>
      <c r="R3" s="24">
        <f t="shared" si="2"/>
        <v>6.5367791788440384</v>
      </c>
      <c r="S3" s="24">
        <f t="shared" si="2"/>
        <v>3.985038254316843</v>
      </c>
      <c r="T3" s="24">
        <f t="shared" si="2"/>
        <v>3.9076138122834907</v>
      </c>
      <c r="U3" s="24">
        <f t="shared" si="2"/>
        <v>2.8644909806828656</v>
      </c>
      <c r="V3" s="24">
        <f t="shared" si="2"/>
        <v>3.251098035209087</v>
      </c>
      <c r="W3" s="24">
        <f t="shared" si="2"/>
        <v>3.3569123885737628</v>
      </c>
      <c r="X3" s="24">
        <f t="shared" ref="X3" si="3">SUM(X4,X8,X11)</f>
        <v>2.2310759100370912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3.7542248689169653</v>
      </c>
      <c r="D4" s="19">
        <f t="shared" ref="D4:W4" si="5">SUM(D5:D7)</f>
        <v>3.9694186173615487</v>
      </c>
      <c r="E4" s="19">
        <f t="shared" si="5"/>
        <v>3.861509036831845</v>
      </c>
      <c r="F4" s="19">
        <f t="shared" si="5"/>
        <v>3.783925552756052</v>
      </c>
      <c r="G4" s="19">
        <f t="shared" si="5"/>
        <v>4.3438841515042359</v>
      </c>
      <c r="H4" s="19">
        <f t="shared" si="5"/>
        <v>3.5288177746980338</v>
      </c>
      <c r="I4" s="19">
        <f t="shared" si="5"/>
        <v>3.9320957677554942</v>
      </c>
      <c r="J4" s="19">
        <f t="shared" si="5"/>
        <v>3.0129598269698707</v>
      </c>
      <c r="K4" s="19">
        <f t="shared" si="5"/>
        <v>2.81124688562319</v>
      </c>
      <c r="L4" s="19">
        <f t="shared" si="5"/>
        <v>0.86936666033291032</v>
      </c>
      <c r="M4" s="19">
        <f t="shared" si="5"/>
        <v>1.3693427763414387</v>
      </c>
      <c r="N4" s="19">
        <f t="shared" si="5"/>
        <v>2.5720000454855598</v>
      </c>
      <c r="O4" s="19">
        <f t="shared" si="5"/>
        <v>0.85515319165209025</v>
      </c>
      <c r="P4" s="19">
        <f t="shared" si="5"/>
        <v>0.5439566116668072</v>
      </c>
      <c r="Q4" s="19">
        <f t="shared" si="5"/>
        <v>0.23940350672389321</v>
      </c>
      <c r="R4" s="19">
        <f t="shared" si="5"/>
        <v>0.36192737302758698</v>
      </c>
      <c r="S4" s="19">
        <f t="shared" si="5"/>
        <v>0.5424957537589119</v>
      </c>
      <c r="T4" s="19">
        <f t="shared" si="5"/>
        <v>0.91184448541338647</v>
      </c>
      <c r="U4" s="19">
        <f t="shared" si="5"/>
        <v>0.9116231702418045</v>
      </c>
      <c r="V4" s="19">
        <f t="shared" si="5"/>
        <v>1.0492692137285782</v>
      </c>
      <c r="W4" s="19">
        <f t="shared" si="5"/>
        <v>0.43206587105267491</v>
      </c>
      <c r="X4" s="19">
        <f t="shared" ref="X4" si="6">SUM(X5:X7)</f>
        <v>0.19183456155309314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0.5705916670237704</v>
      </c>
      <c r="H5" s="8">
        <v>0.3154598221245381</v>
      </c>
      <c r="I5" s="8">
        <v>1.3942474834152604E-3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3.7542248689169653</v>
      </c>
      <c r="D7" s="8">
        <v>3.9694186173615487</v>
      </c>
      <c r="E7" s="8">
        <v>3.861509036831845</v>
      </c>
      <c r="F7" s="8">
        <v>3.783925552756052</v>
      </c>
      <c r="G7" s="8">
        <v>3.7732924844804656</v>
      </c>
      <c r="H7" s="8">
        <v>3.2133579525734959</v>
      </c>
      <c r="I7" s="8">
        <v>3.9307015202720788</v>
      </c>
      <c r="J7" s="8">
        <v>3.0129598269698707</v>
      </c>
      <c r="K7" s="8">
        <v>2.81124688562319</v>
      </c>
      <c r="L7" s="8">
        <v>0.86936666033291032</v>
      </c>
      <c r="M7" s="8">
        <v>1.3693427763414387</v>
      </c>
      <c r="N7" s="8">
        <v>2.5720000454855598</v>
      </c>
      <c r="O7" s="8">
        <v>0.85515319165209025</v>
      </c>
      <c r="P7" s="8">
        <v>0.5439566116668072</v>
      </c>
      <c r="Q7" s="8">
        <v>0.23940350672389321</v>
      </c>
      <c r="R7" s="8">
        <v>0.36192737302758698</v>
      </c>
      <c r="S7" s="8">
        <v>0.5424957537589119</v>
      </c>
      <c r="T7" s="8">
        <v>0.91184448541338647</v>
      </c>
      <c r="U7" s="8">
        <v>0.9116231702418045</v>
      </c>
      <c r="V7" s="8">
        <v>1.0492692137285782</v>
      </c>
      <c r="W7" s="8">
        <v>0.43206587105267491</v>
      </c>
      <c r="X7" s="8">
        <v>0.19183456155309314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0.86035371810631855</v>
      </c>
      <c r="D8" s="19">
        <f t="shared" si="7"/>
        <v>0.98125423517267696</v>
      </c>
      <c r="E8" s="19">
        <f t="shared" si="7"/>
        <v>0.98627444654009921</v>
      </c>
      <c r="F8" s="19">
        <f t="shared" si="7"/>
        <v>0.99673763892829215</v>
      </c>
      <c r="G8" s="19">
        <f t="shared" si="7"/>
        <v>1.0558617205463419</v>
      </c>
      <c r="H8" s="19">
        <f t="shared" si="7"/>
        <v>0.3437987614317306</v>
      </c>
      <c r="I8" s="19">
        <f t="shared" si="7"/>
        <v>0.29448760107408689</v>
      </c>
      <c r="J8" s="19">
        <f t="shared" si="7"/>
        <v>0.13310630474233665</v>
      </c>
      <c r="K8" s="19">
        <f t="shared" si="7"/>
        <v>0.12621612727126566</v>
      </c>
      <c r="L8" s="19">
        <f t="shared" si="7"/>
        <v>0.27703048819352422</v>
      </c>
      <c r="M8" s="19">
        <f t="shared" si="7"/>
        <v>0.31667654953465219</v>
      </c>
      <c r="N8" s="19">
        <f t="shared" si="7"/>
        <v>0.13847815291840249</v>
      </c>
      <c r="O8" s="19">
        <f t="shared" si="7"/>
        <v>7.3148304300682504E-2</v>
      </c>
      <c r="P8" s="19">
        <f t="shared" si="7"/>
        <v>0.12786984343112023</v>
      </c>
      <c r="Q8" s="19">
        <f t="shared" si="7"/>
        <v>0.11028306403486152</v>
      </c>
      <c r="R8" s="19">
        <f t="shared" si="7"/>
        <v>0.12572127291007978</v>
      </c>
      <c r="S8" s="19">
        <f t="shared" si="7"/>
        <v>5.8198792427082889E-2</v>
      </c>
      <c r="T8" s="19">
        <f t="shared" si="7"/>
        <v>7.3587721142948204E-2</v>
      </c>
      <c r="U8" s="19">
        <f t="shared" si="7"/>
        <v>8.5454060965548653E-2</v>
      </c>
      <c r="V8" s="19">
        <f t="shared" si="7"/>
        <v>9.1249956312435987E-2</v>
      </c>
      <c r="W8" s="19">
        <f t="shared" si="7"/>
        <v>0.11252265599732804</v>
      </c>
      <c r="X8" s="19">
        <f t="shared" si="7"/>
        <v>4.0992503367469971E-2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0.86035371810631855</v>
      </c>
      <c r="D10" s="8">
        <v>0.98125423517267696</v>
      </c>
      <c r="E10" s="8">
        <v>0.98627444654009921</v>
      </c>
      <c r="F10" s="8">
        <v>0.99673763892829215</v>
      </c>
      <c r="G10" s="8">
        <v>1.0558617205463419</v>
      </c>
      <c r="H10" s="8">
        <v>0.3437987614317306</v>
      </c>
      <c r="I10" s="8">
        <v>0.29448760107408689</v>
      </c>
      <c r="J10" s="8">
        <v>0.13310630474233665</v>
      </c>
      <c r="K10" s="8">
        <v>0.12621612727126566</v>
      </c>
      <c r="L10" s="8">
        <v>0.27703048819352422</v>
      </c>
      <c r="M10" s="8">
        <v>0.31667654953465219</v>
      </c>
      <c r="N10" s="8">
        <v>0.13847815291840249</v>
      </c>
      <c r="O10" s="8">
        <v>7.3148304300682504E-2</v>
      </c>
      <c r="P10" s="8">
        <v>0.12786984343112023</v>
      </c>
      <c r="Q10" s="8">
        <v>0.11028306403486152</v>
      </c>
      <c r="R10" s="8">
        <v>0.12572127291007978</v>
      </c>
      <c r="S10" s="8">
        <v>5.8198792427082889E-2</v>
      </c>
      <c r="T10" s="8">
        <v>7.3587721142948204E-2</v>
      </c>
      <c r="U10" s="8">
        <v>8.5454060965548653E-2</v>
      </c>
      <c r="V10" s="8">
        <v>9.1249956312435987E-2</v>
      </c>
      <c r="W10" s="8">
        <v>0.11252265599732804</v>
      </c>
      <c r="X10" s="8">
        <v>4.0992503367469971E-2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14.083787676961329</v>
      </c>
      <c r="D11" s="19">
        <f t="shared" si="8"/>
        <v>14.259555555390445</v>
      </c>
      <c r="E11" s="19">
        <f t="shared" si="8"/>
        <v>14.00797280463938</v>
      </c>
      <c r="F11" s="19">
        <f t="shared" si="8"/>
        <v>12.513406121736752</v>
      </c>
      <c r="G11" s="19">
        <f t="shared" si="8"/>
        <v>13.44405101902942</v>
      </c>
      <c r="H11" s="19">
        <f t="shared" si="8"/>
        <v>9.6259235335306439</v>
      </c>
      <c r="I11" s="19">
        <f t="shared" si="8"/>
        <v>10.872418076431366</v>
      </c>
      <c r="J11" s="19">
        <f t="shared" si="8"/>
        <v>11.493864585180727</v>
      </c>
      <c r="K11" s="19">
        <f t="shared" si="8"/>
        <v>13.091011955984609</v>
      </c>
      <c r="L11" s="19">
        <f t="shared" si="8"/>
        <v>12.241451467407158</v>
      </c>
      <c r="M11" s="19">
        <f t="shared" si="8"/>
        <v>13.114294797013063</v>
      </c>
      <c r="N11" s="19">
        <f t="shared" si="8"/>
        <v>8.1835912514034685</v>
      </c>
      <c r="O11" s="19">
        <f t="shared" si="8"/>
        <v>5.9596859785721401</v>
      </c>
      <c r="P11" s="19">
        <f t="shared" si="8"/>
        <v>7.054364573993622</v>
      </c>
      <c r="Q11" s="19">
        <f t="shared" si="8"/>
        <v>8.1400188734647401</v>
      </c>
      <c r="R11" s="19">
        <f t="shared" si="8"/>
        <v>6.0491305329063714</v>
      </c>
      <c r="S11" s="19">
        <f t="shared" si="8"/>
        <v>3.3843437081308481</v>
      </c>
      <c r="T11" s="19">
        <f t="shared" si="8"/>
        <v>2.9221816057271561</v>
      </c>
      <c r="U11" s="19">
        <f t="shared" si="8"/>
        <v>1.8674137494755123</v>
      </c>
      <c r="V11" s="19">
        <f t="shared" si="8"/>
        <v>2.1105788651680726</v>
      </c>
      <c r="W11" s="19">
        <f t="shared" si="8"/>
        <v>2.81232386152376</v>
      </c>
      <c r="X11" s="19">
        <f t="shared" si="8"/>
        <v>1.9982488451165281</v>
      </c>
    </row>
    <row r="12" spans="1:24" ht="11.25" customHeight="1" x14ac:dyDescent="0.2">
      <c r="A12" s="28" t="s">
        <v>14</v>
      </c>
      <c r="B12" s="7" t="s">
        <v>15</v>
      </c>
      <c r="C12" s="8">
        <v>0.17986354470403543</v>
      </c>
      <c r="D12" s="8">
        <v>6.5271723337927162E-2</v>
      </c>
      <c r="E12" s="8">
        <v>8.0184548442488013E-2</v>
      </c>
      <c r="F12" s="8">
        <v>0.17680344116663599</v>
      </c>
      <c r="G12" s="8">
        <v>9.9890824793240768E-2</v>
      </c>
      <c r="H12" s="8">
        <v>8.4467930922687937E-2</v>
      </c>
      <c r="I12" s="8">
        <v>7.2737657889299728E-2</v>
      </c>
      <c r="J12" s="8">
        <v>1.1672556115754573</v>
      </c>
      <c r="K12" s="8">
        <v>1.7935566098340845</v>
      </c>
      <c r="L12" s="8">
        <v>2.4515730935466453</v>
      </c>
      <c r="M12" s="8">
        <v>2.1258370922406877</v>
      </c>
      <c r="N12" s="8">
        <v>4.8908102500016135E-2</v>
      </c>
      <c r="O12" s="8">
        <v>0.84447966498282168</v>
      </c>
      <c r="P12" s="8">
        <v>1.5260368475875599</v>
      </c>
      <c r="Q12" s="8">
        <v>2.0451720336497425</v>
      </c>
      <c r="R12" s="8">
        <v>1.4575783668150946</v>
      </c>
      <c r="S12" s="8">
        <v>0.52929105267031906</v>
      </c>
      <c r="T12" s="8">
        <v>0.48883467829966565</v>
      </c>
      <c r="U12" s="8">
        <v>0.16565190178640046</v>
      </c>
      <c r="V12" s="8">
        <v>0.11045389198295404</v>
      </c>
      <c r="W12" s="8">
        <v>0.17980982256153435</v>
      </c>
      <c r="X12" s="8">
        <v>0.15218403058323079</v>
      </c>
    </row>
    <row r="13" spans="1:24" ht="11.25" customHeight="1" x14ac:dyDescent="0.2">
      <c r="A13" s="28" t="s">
        <v>16</v>
      </c>
      <c r="B13" s="7" t="s">
        <v>17</v>
      </c>
      <c r="C13" s="8">
        <v>11.328358659169279</v>
      </c>
      <c r="D13" s="8">
        <v>11.59348877152534</v>
      </c>
      <c r="E13" s="8">
        <v>11.481614784062302</v>
      </c>
      <c r="F13" s="8">
        <v>10.134967633605067</v>
      </c>
      <c r="G13" s="8">
        <v>10.918463885051345</v>
      </c>
      <c r="H13" s="8">
        <v>7.5447873357164914</v>
      </c>
      <c r="I13" s="8">
        <v>8.5662885971511553</v>
      </c>
      <c r="J13" s="8">
        <v>7.992742507354853</v>
      </c>
      <c r="K13" s="8">
        <v>8.7100469261132947</v>
      </c>
      <c r="L13" s="8">
        <v>7.7733884871559864</v>
      </c>
      <c r="M13" s="8">
        <v>8.7679143844114069</v>
      </c>
      <c r="N13" s="8">
        <v>6.5082502704199809</v>
      </c>
      <c r="O13" s="8">
        <v>4.0017878284691104</v>
      </c>
      <c r="P13" s="8">
        <v>3.9377070122327016</v>
      </c>
      <c r="Q13" s="8">
        <v>4.3729847402215221</v>
      </c>
      <c r="R13" s="8">
        <v>3.2621034242903479</v>
      </c>
      <c r="S13" s="8">
        <v>2.0917014710145092</v>
      </c>
      <c r="T13" s="8">
        <v>1.4545902359860563</v>
      </c>
      <c r="U13" s="8">
        <v>0.88822911954589145</v>
      </c>
      <c r="V13" s="8">
        <v>1.2879694795313801</v>
      </c>
      <c r="W13" s="8">
        <v>1.590580158802396</v>
      </c>
      <c r="X13" s="8">
        <v>0.80636492397578374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2.5755654730880133</v>
      </c>
      <c r="D16" s="8">
        <v>2.6007950605271772</v>
      </c>
      <c r="E16" s="8">
        <v>2.4461734721345896</v>
      </c>
      <c r="F16" s="8">
        <v>2.2016350469650496</v>
      </c>
      <c r="G16" s="8">
        <v>2.4256963091848336</v>
      </c>
      <c r="H16" s="8">
        <v>1.9966682668914646</v>
      </c>
      <c r="I16" s="8">
        <v>2.233391821390911</v>
      </c>
      <c r="J16" s="8">
        <v>2.3338664662504174</v>
      </c>
      <c r="K16" s="8">
        <v>2.5874084200372289</v>
      </c>
      <c r="L16" s="8">
        <v>2.0164898867045271</v>
      </c>
      <c r="M16" s="8">
        <v>2.2205433203609664</v>
      </c>
      <c r="N16" s="8">
        <v>1.626432878483471</v>
      </c>
      <c r="O16" s="8">
        <v>1.113418485120208</v>
      </c>
      <c r="P16" s="8">
        <v>1.5906207141733604</v>
      </c>
      <c r="Q16" s="8">
        <v>1.721862099593475</v>
      </c>
      <c r="R16" s="8">
        <v>1.3294487418009291</v>
      </c>
      <c r="S16" s="8">
        <v>0.76335118444602001</v>
      </c>
      <c r="T16" s="8">
        <v>0.97875669144143418</v>
      </c>
      <c r="U16" s="8">
        <v>0.81353272814322031</v>
      </c>
      <c r="V16" s="8">
        <v>0.71215549365373843</v>
      </c>
      <c r="W16" s="8">
        <v>1.0419338801598295</v>
      </c>
      <c r="X16" s="8">
        <v>1.0396998905575137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1.9450087832352671E-2</v>
      </c>
      <c r="D22" s="27">
        <f t="shared" si="10"/>
        <v>2.1175065030227168E-2</v>
      </c>
      <c r="E22" s="27">
        <f t="shared" si="10"/>
        <v>2.6012995227636119E-2</v>
      </c>
      <c r="F22" s="27">
        <f t="shared" si="10"/>
        <v>2.8678761436164279E-2</v>
      </c>
      <c r="G22" s="27">
        <f t="shared" si="10"/>
        <v>3.2405988424252838E-2</v>
      </c>
      <c r="H22" s="27">
        <f t="shared" si="10"/>
        <v>3.2314935256650835E-2</v>
      </c>
      <c r="I22" s="27">
        <f t="shared" si="10"/>
        <v>3.7874146025282246E-2</v>
      </c>
      <c r="J22" s="27">
        <f t="shared" si="10"/>
        <v>4.0462999395969999E-2</v>
      </c>
      <c r="K22" s="27">
        <f t="shared" si="10"/>
        <v>4.330986176988616E-2</v>
      </c>
      <c r="L22" s="27">
        <f t="shared" si="10"/>
        <v>5.0251498157066532E-2</v>
      </c>
      <c r="M22" s="27">
        <f t="shared" si="10"/>
        <v>5.3469006173141549E-2</v>
      </c>
      <c r="N22" s="27">
        <f t="shared" si="10"/>
        <v>6.0561270992380088E-2</v>
      </c>
      <c r="O22" s="27">
        <f t="shared" si="10"/>
        <v>3.6532386532782041E-2</v>
      </c>
      <c r="P22" s="27">
        <f t="shared" si="10"/>
        <v>5.4854647869603847E-2</v>
      </c>
      <c r="Q22" s="27">
        <f t="shared" si="10"/>
        <v>7.2265629699893544E-2</v>
      </c>
      <c r="R22" s="27">
        <f t="shared" si="10"/>
        <v>6.8281932071586962E-2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1.9450087832352671E-2</v>
      </c>
      <c r="D23" s="8">
        <v>2.1175065030227168E-2</v>
      </c>
      <c r="E23" s="8">
        <v>2.6012995227636119E-2</v>
      </c>
      <c r="F23" s="8">
        <v>2.8678761436164279E-2</v>
      </c>
      <c r="G23" s="8">
        <v>3.2405988424252838E-2</v>
      </c>
      <c r="H23" s="8">
        <v>3.2314935256650835E-2</v>
      </c>
      <c r="I23" s="8">
        <v>3.7874146025282246E-2</v>
      </c>
      <c r="J23" s="8">
        <v>4.0462999395969999E-2</v>
      </c>
      <c r="K23" s="8">
        <v>4.330986176988616E-2</v>
      </c>
      <c r="L23" s="8">
        <v>5.0251498157066532E-2</v>
      </c>
      <c r="M23" s="8">
        <v>5.3469006173141549E-2</v>
      </c>
      <c r="N23" s="8">
        <v>6.0561270992380088E-2</v>
      </c>
      <c r="O23" s="8">
        <v>3.6532386532782041E-2</v>
      </c>
      <c r="P23" s="8">
        <v>5.4854647869603847E-2</v>
      </c>
      <c r="Q23" s="8">
        <v>7.2265629699893544E-2</v>
      </c>
      <c r="R23" s="8">
        <v>6.8281932071586962E-2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492.28509867629771</v>
      </c>
      <c r="D26" s="27">
        <f t="shared" si="11"/>
        <v>481.61398956400137</v>
      </c>
      <c r="E26" s="27">
        <f t="shared" si="11"/>
        <v>516.94357459053106</v>
      </c>
      <c r="F26" s="27">
        <f t="shared" si="11"/>
        <v>522.93380060743664</v>
      </c>
      <c r="G26" s="27">
        <f t="shared" si="11"/>
        <v>512.40224675673358</v>
      </c>
      <c r="H26" s="27">
        <f t="shared" si="11"/>
        <v>449.10678110716788</v>
      </c>
      <c r="I26" s="27">
        <f t="shared" si="11"/>
        <v>460.83888405844857</v>
      </c>
      <c r="J26" s="27">
        <f t="shared" si="11"/>
        <v>415.94452767896786</v>
      </c>
      <c r="K26" s="27">
        <f t="shared" si="11"/>
        <v>416.69661953110574</v>
      </c>
      <c r="L26" s="27">
        <f t="shared" si="11"/>
        <v>411.18982235657643</v>
      </c>
      <c r="M26" s="27">
        <f t="shared" si="11"/>
        <v>418.42644000552957</v>
      </c>
      <c r="N26" s="27">
        <f t="shared" si="11"/>
        <v>411.80795601232819</v>
      </c>
      <c r="O26" s="27">
        <f t="shared" si="11"/>
        <v>346.29919176044314</v>
      </c>
      <c r="P26" s="27">
        <f t="shared" si="11"/>
        <v>374.57902482927648</v>
      </c>
      <c r="Q26" s="27">
        <f t="shared" si="11"/>
        <v>365.88936941599997</v>
      </c>
      <c r="R26" s="27">
        <f t="shared" si="11"/>
        <v>342.17701572800001</v>
      </c>
      <c r="S26" s="27">
        <f t="shared" si="11"/>
        <v>325.36024412800003</v>
      </c>
      <c r="T26" s="27">
        <f t="shared" si="11"/>
        <v>322.17549953600007</v>
      </c>
      <c r="U26" s="27">
        <f t="shared" si="11"/>
        <v>286.49876702</v>
      </c>
      <c r="V26" s="27">
        <f t="shared" si="11"/>
        <v>287.75673193199998</v>
      </c>
      <c r="W26" s="27">
        <f t="shared" si="11"/>
        <v>291.36156485200001</v>
      </c>
      <c r="X26" s="27">
        <f t="shared" si="11"/>
        <v>326.07637905200005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492.28509867629771</v>
      </c>
      <c r="D33" s="19">
        <f t="shared" si="13"/>
        <v>481.61398956400137</v>
      </c>
      <c r="E33" s="19">
        <f t="shared" si="13"/>
        <v>516.94357459053106</v>
      </c>
      <c r="F33" s="19">
        <f t="shared" si="13"/>
        <v>522.93380060743664</v>
      </c>
      <c r="G33" s="19">
        <f t="shared" si="13"/>
        <v>512.40224675673358</v>
      </c>
      <c r="H33" s="19">
        <f t="shared" si="13"/>
        <v>449.10678110716788</v>
      </c>
      <c r="I33" s="19">
        <f t="shared" si="13"/>
        <v>460.83888405844857</v>
      </c>
      <c r="J33" s="19">
        <f t="shared" si="13"/>
        <v>415.94452767896786</v>
      </c>
      <c r="K33" s="19">
        <f t="shared" si="13"/>
        <v>416.69661953110574</v>
      </c>
      <c r="L33" s="19">
        <f t="shared" si="13"/>
        <v>411.18982235657643</v>
      </c>
      <c r="M33" s="19">
        <f t="shared" si="13"/>
        <v>418.42644000552957</v>
      </c>
      <c r="N33" s="19">
        <f t="shared" si="13"/>
        <v>411.80795601232819</v>
      </c>
      <c r="O33" s="19">
        <f t="shared" si="13"/>
        <v>346.29919176044314</v>
      </c>
      <c r="P33" s="19">
        <f t="shared" si="13"/>
        <v>374.57902482927648</v>
      </c>
      <c r="Q33" s="19">
        <f t="shared" si="13"/>
        <v>365.88936941599997</v>
      </c>
      <c r="R33" s="19">
        <f t="shared" si="13"/>
        <v>342.17701572800001</v>
      </c>
      <c r="S33" s="19">
        <f t="shared" si="13"/>
        <v>325.36024412800003</v>
      </c>
      <c r="T33" s="19">
        <f t="shared" si="13"/>
        <v>322.17549953600007</v>
      </c>
      <c r="U33" s="19">
        <f t="shared" si="13"/>
        <v>286.49876702</v>
      </c>
      <c r="V33" s="19">
        <f t="shared" si="13"/>
        <v>287.75673193199998</v>
      </c>
      <c r="W33" s="19">
        <f t="shared" si="13"/>
        <v>291.36156485200001</v>
      </c>
      <c r="X33" s="19">
        <f t="shared" si="13"/>
        <v>326.07637905200005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19.101145523122746</v>
      </c>
      <c r="D36" s="8">
        <v>14.73928827492206</v>
      </c>
      <c r="E36" s="8">
        <v>14.016528445917572</v>
      </c>
      <c r="F36" s="8">
        <v>11.899962666126431</v>
      </c>
      <c r="G36" s="8">
        <v>12.268956922147888</v>
      </c>
      <c r="H36" s="8">
        <v>15.840121080578248</v>
      </c>
      <c r="I36" s="8">
        <v>15.721887459686693</v>
      </c>
      <c r="J36" s="8">
        <v>16.981686394307754</v>
      </c>
      <c r="K36" s="8">
        <v>17.269494866672041</v>
      </c>
      <c r="L36" s="8">
        <v>11.342725150146091</v>
      </c>
      <c r="M36" s="8">
        <v>10.704788800000003</v>
      </c>
      <c r="N36" s="8">
        <v>10.373892400000003</v>
      </c>
      <c r="O36" s="8">
        <v>9.9935306480000055</v>
      </c>
      <c r="P36" s="8">
        <v>9.0532094000000001</v>
      </c>
      <c r="Q36" s="8">
        <v>9.3212809159999992</v>
      </c>
      <c r="R36" s="8">
        <v>9.1641316280000034</v>
      </c>
      <c r="S36" s="8">
        <v>7.3452741280000007</v>
      </c>
      <c r="T36" s="8">
        <v>7.3132622360000017</v>
      </c>
      <c r="U36" s="8">
        <v>6.6497430200000007</v>
      </c>
      <c r="V36" s="8">
        <v>6.7836109320000011</v>
      </c>
      <c r="W36" s="8">
        <v>6.5944497520000009</v>
      </c>
      <c r="X36" s="8">
        <v>8.849833052000001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405.85461956481595</v>
      </c>
      <c r="D43" s="8">
        <v>400.29504647652192</v>
      </c>
      <c r="E43" s="8">
        <v>441.02713636404047</v>
      </c>
      <c r="F43" s="8">
        <v>440.13437309220546</v>
      </c>
      <c r="G43" s="8">
        <v>431.09285568053275</v>
      </c>
      <c r="H43" s="8">
        <v>399.85778040137922</v>
      </c>
      <c r="I43" s="8">
        <v>412.81761787044189</v>
      </c>
      <c r="J43" s="8">
        <v>375.60035374408608</v>
      </c>
      <c r="K43" s="8">
        <v>375.8999098395322</v>
      </c>
      <c r="L43" s="8">
        <v>385.89121153632698</v>
      </c>
      <c r="M43" s="8">
        <v>398.06632709401902</v>
      </c>
      <c r="N43" s="8">
        <v>396.87751594135517</v>
      </c>
      <c r="O43" s="8">
        <v>334.12807983877701</v>
      </c>
      <c r="P43" s="8">
        <v>364.01376586988408</v>
      </c>
      <c r="Q43" s="8">
        <v>356.56808849999999</v>
      </c>
      <c r="R43" s="8">
        <v>333.01288410000001</v>
      </c>
      <c r="S43" s="8">
        <v>318.01497000000001</v>
      </c>
      <c r="T43" s="8">
        <v>314.86223730000006</v>
      </c>
      <c r="U43" s="8">
        <v>279.84902399999999</v>
      </c>
      <c r="V43" s="8">
        <v>280.97312099999999</v>
      </c>
      <c r="W43" s="8">
        <v>284.76711510000001</v>
      </c>
      <c r="X43" s="8">
        <v>317.22654600000004</v>
      </c>
    </row>
    <row r="44" spans="1:24" ht="11.25" customHeight="1" x14ac:dyDescent="0.2">
      <c r="A44" s="28" t="s">
        <v>74</v>
      </c>
      <c r="B44" s="7" t="s">
        <v>75</v>
      </c>
      <c r="C44" s="8">
        <v>67.32933358835902</v>
      </c>
      <c r="D44" s="8">
        <v>66.579654812557436</v>
      </c>
      <c r="E44" s="8">
        <v>61.899909780572983</v>
      </c>
      <c r="F44" s="8">
        <v>70.899464849104703</v>
      </c>
      <c r="G44" s="8">
        <v>69.040434154052946</v>
      </c>
      <c r="H44" s="8">
        <v>33.408879625210453</v>
      </c>
      <c r="I44" s="8">
        <v>32.299378728319965</v>
      </c>
      <c r="J44" s="8">
        <v>23.362487540574019</v>
      </c>
      <c r="K44" s="8">
        <v>23.52721482490146</v>
      </c>
      <c r="L44" s="8">
        <v>13.955885670103401</v>
      </c>
      <c r="M44" s="8">
        <v>9.6553241115105291</v>
      </c>
      <c r="N44" s="8">
        <v>4.5565476709730168</v>
      </c>
      <c r="O44" s="8">
        <v>2.1775812736661151</v>
      </c>
      <c r="P44" s="8">
        <v>1.5120495593923964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270.84209103931471</v>
      </c>
      <c r="D51" s="27">
        <v>300.72776038791426</v>
      </c>
      <c r="E51" s="27">
        <v>311.43198147737883</v>
      </c>
      <c r="F51" s="27">
        <v>330.91110694282742</v>
      </c>
      <c r="G51" s="27">
        <v>332.56185697335172</v>
      </c>
      <c r="H51" s="27">
        <v>391.78437914534663</v>
      </c>
      <c r="I51" s="27">
        <v>403.65656548814695</v>
      </c>
      <c r="J51" s="27">
        <v>378.32146548015254</v>
      </c>
      <c r="K51" s="27">
        <v>381.04223016471303</v>
      </c>
      <c r="L51" s="27">
        <v>409.84189672466499</v>
      </c>
      <c r="M51" s="27">
        <v>407.19418898870896</v>
      </c>
      <c r="N51" s="27">
        <v>426.56204195953785</v>
      </c>
      <c r="O51" s="27">
        <v>421.28125713824409</v>
      </c>
      <c r="P51" s="27">
        <v>401.85781573034922</v>
      </c>
      <c r="Q51" s="27">
        <v>421.27236436264241</v>
      </c>
      <c r="R51" s="27">
        <v>397.62718410747459</v>
      </c>
      <c r="S51" s="27">
        <v>405.32879588460571</v>
      </c>
      <c r="T51" s="27">
        <v>402.13096310267372</v>
      </c>
      <c r="U51" s="27">
        <v>371.61983336468512</v>
      </c>
      <c r="V51" s="27">
        <v>366.93590670000015</v>
      </c>
      <c r="W51" s="27">
        <v>376.69769339564556</v>
      </c>
      <c r="X51" s="27">
        <v>445.50799590000008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657.82387708219221</v>
      </c>
      <c r="D61" s="49">
        <f t="shared" si="15"/>
        <v>689.54537405980761</v>
      </c>
      <c r="E61" s="49">
        <f t="shared" si="15"/>
        <v>711.33092891144372</v>
      </c>
      <c r="F61" s="49">
        <f t="shared" si="15"/>
        <v>702.64525475870175</v>
      </c>
      <c r="G61" s="49">
        <f t="shared" si="15"/>
        <v>691.42248535873182</v>
      </c>
      <c r="H61" s="49">
        <f t="shared" si="15"/>
        <v>650.28206104378307</v>
      </c>
      <c r="I61" s="49">
        <f t="shared" si="15"/>
        <v>725.89955546249791</v>
      </c>
      <c r="J61" s="49">
        <f t="shared" si="15"/>
        <v>761.87297985934288</v>
      </c>
      <c r="K61" s="49">
        <f t="shared" si="15"/>
        <v>755.85540366061514</v>
      </c>
      <c r="L61" s="49">
        <f t="shared" si="15"/>
        <v>817.63224202031154</v>
      </c>
      <c r="M61" s="49">
        <f t="shared" si="15"/>
        <v>838.55861157141692</v>
      </c>
      <c r="N61" s="49">
        <f t="shared" si="15"/>
        <v>859.6743106318936</v>
      </c>
      <c r="O61" s="49">
        <f t="shared" si="15"/>
        <v>885.30108079807258</v>
      </c>
      <c r="P61" s="49">
        <f t="shared" si="15"/>
        <v>828.77409165281506</v>
      </c>
      <c r="Q61" s="49">
        <f t="shared" si="15"/>
        <v>890.02623639892579</v>
      </c>
      <c r="R61" s="49">
        <f t="shared" si="15"/>
        <v>854.84332478309966</v>
      </c>
      <c r="S61" s="49">
        <f t="shared" si="15"/>
        <v>792.94887165455498</v>
      </c>
      <c r="T61" s="49">
        <f t="shared" si="15"/>
        <v>787.50763628616812</v>
      </c>
      <c r="U61" s="49">
        <f t="shared" si="15"/>
        <v>773.97244861618879</v>
      </c>
      <c r="V61" s="49">
        <f t="shared" si="15"/>
        <v>790.78081599999996</v>
      </c>
      <c r="W61" s="49">
        <f t="shared" si="15"/>
        <v>793.36927204381016</v>
      </c>
      <c r="X61" s="49">
        <f t="shared" si="15"/>
        <v>869.25899199999992</v>
      </c>
    </row>
    <row r="62" spans="1:24" ht="11.25" customHeight="1" x14ac:dyDescent="0.2">
      <c r="A62" s="50" t="s">
        <v>92</v>
      </c>
      <c r="B62" s="51" t="s">
        <v>93</v>
      </c>
      <c r="C62" s="52">
        <v>655.78688457555222</v>
      </c>
      <c r="D62" s="52">
        <v>687.19960531225365</v>
      </c>
      <c r="E62" s="52">
        <v>709.11596917992267</v>
      </c>
      <c r="F62" s="52">
        <v>700.06579265414575</v>
      </c>
      <c r="G62" s="52">
        <v>688.40821062268651</v>
      </c>
      <c r="H62" s="52">
        <v>647.91258557498679</v>
      </c>
      <c r="I62" s="52">
        <v>723.0542655573098</v>
      </c>
      <c r="J62" s="52">
        <v>759.25060807594264</v>
      </c>
      <c r="K62" s="52">
        <v>752.94410113402557</v>
      </c>
      <c r="L62" s="52">
        <v>815.0334110731028</v>
      </c>
      <c r="M62" s="52">
        <v>836.04109803405152</v>
      </c>
      <c r="N62" s="52">
        <v>857.03711676661999</v>
      </c>
      <c r="O62" s="52">
        <v>882.33500483510511</v>
      </c>
      <c r="P62" s="52">
        <v>826.1393472373278</v>
      </c>
      <c r="Q62" s="52">
        <v>886.75983840105857</v>
      </c>
      <c r="R62" s="52">
        <v>851.01813375095708</v>
      </c>
      <c r="S62" s="52">
        <v>789.14901007642482</v>
      </c>
      <c r="T62" s="52">
        <v>783.44822252902145</v>
      </c>
      <c r="U62" s="52">
        <v>769.2865875138333</v>
      </c>
      <c r="V62" s="52">
        <v>787.61418177595021</v>
      </c>
      <c r="W62" s="52">
        <v>790.16384468267552</v>
      </c>
      <c r="X62" s="52">
        <v>866.34422087673511</v>
      </c>
    </row>
    <row r="63" spans="1:24" ht="11.25" customHeight="1" x14ac:dyDescent="0.2">
      <c r="A63" s="50" t="s">
        <v>94</v>
      </c>
      <c r="B63" s="51" t="s">
        <v>95</v>
      </c>
      <c r="C63" s="52">
        <v>2.0369925066400221</v>
      </c>
      <c r="D63" s="52">
        <v>2.3457687475539277</v>
      </c>
      <c r="E63" s="52">
        <v>2.2149597315210001</v>
      </c>
      <c r="F63" s="52">
        <v>2.5794621045560344</v>
      </c>
      <c r="G63" s="52">
        <v>3.0142747360453197</v>
      </c>
      <c r="H63" s="52">
        <v>2.3694754687962409</v>
      </c>
      <c r="I63" s="52">
        <v>2.8452899051881069</v>
      </c>
      <c r="J63" s="52">
        <v>2.6223717834002018</v>
      </c>
      <c r="K63" s="52">
        <v>2.8881258383164936</v>
      </c>
      <c r="L63" s="52">
        <v>2.5517457975831612</v>
      </c>
      <c r="M63" s="52">
        <v>2.4768059659483805</v>
      </c>
      <c r="N63" s="52">
        <v>2.4808992333800473</v>
      </c>
      <c r="O63" s="52">
        <v>2.7819551648948653</v>
      </c>
      <c r="P63" s="52">
        <v>2.3470527626719635</v>
      </c>
      <c r="Q63" s="52">
        <v>2.746513598941541</v>
      </c>
      <c r="R63" s="52">
        <v>3.1480742490429678</v>
      </c>
      <c r="S63" s="52">
        <v>2.846557923575189</v>
      </c>
      <c r="T63" s="52">
        <v>2.4808654709787308</v>
      </c>
      <c r="U63" s="52">
        <v>2.9824204861666508</v>
      </c>
      <c r="V63" s="52">
        <v>3.1666342240497167</v>
      </c>
      <c r="W63" s="52">
        <v>3.1995793173244018</v>
      </c>
      <c r="X63" s="52">
        <v>2.9147711232648628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2.3176688273059107E-2</v>
      </c>
      <c r="L64" s="52">
        <v>4.7085149625543193E-2</v>
      </c>
      <c r="M64" s="52">
        <v>4.0707571416981184E-2</v>
      </c>
      <c r="N64" s="52">
        <v>0.15629463189357901</v>
      </c>
      <c r="O64" s="52">
        <v>0.18412079807262804</v>
      </c>
      <c r="P64" s="52">
        <v>0.28769165281531361</v>
      </c>
      <c r="Q64" s="52">
        <v>0.5198843989256362</v>
      </c>
      <c r="R64" s="52">
        <v>0.67711678309959411</v>
      </c>
      <c r="S64" s="52">
        <v>0.95330365455489152</v>
      </c>
      <c r="T64" s="52">
        <v>1.5785482861678959</v>
      </c>
      <c r="U64" s="52">
        <v>1.7034406161888545</v>
      </c>
      <c r="V64" s="52">
        <v>0</v>
      </c>
      <c r="W64" s="52">
        <v>5.8480438103137543E-3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15.770329781235603</v>
      </c>
      <c r="D2" s="21">
        <f t="shared" ref="D2:X2" si="0">SUM(D3,D17,D22,D25,D26,D51,D52)</f>
        <v>19.132600950916036</v>
      </c>
      <c r="E2" s="21">
        <f t="shared" si="0"/>
        <v>19.912696143648553</v>
      </c>
      <c r="F2" s="21">
        <f t="shared" si="0"/>
        <v>20.576210609045997</v>
      </c>
      <c r="G2" s="21">
        <f t="shared" si="0"/>
        <v>22.15361263858421</v>
      </c>
      <c r="H2" s="21">
        <f t="shared" si="0"/>
        <v>22.552258708550283</v>
      </c>
      <c r="I2" s="21">
        <f t="shared" si="0"/>
        <v>25.97946705574784</v>
      </c>
      <c r="J2" s="21">
        <f t="shared" si="0"/>
        <v>21.271592144957136</v>
      </c>
      <c r="K2" s="21">
        <f t="shared" si="0"/>
        <v>23.165339476731575</v>
      </c>
      <c r="L2" s="21">
        <f t="shared" si="0"/>
        <v>29.269867174566546</v>
      </c>
      <c r="M2" s="21">
        <f t="shared" si="0"/>
        <v>29.09143821973672</v>
      </c>
      <c r="N2" s="21">
        <f t="shared" si="0"/>
        <v>28.650019821451991</v>
      </c>
      <c r="O2" s="21">
        <f t="shared" si="0"/>
        <v>26.793298626547312</v>
      </c>
      <c r="P2" s="21">
        <f t="shared" si="0"/>
        <v>25.963414665376924</v>
      </c>
      <c r="Q2" s="21">
        <f t="shared" si="0"/>
        <v>25.538356740860394</v>
      </c>
      <c r="R2" s="21">
        <f t="shared" si="0"/>
        <v>24.149579328668182</v>
      </c>
      <c r="S2" s="21">
        <f t="shared" si="0"/>
        <v>23.352098265114897</v>
      </c>
      <c r="T2" s="21">
        <f t="shared" si="0"/>
        <v>23.313317598299744</v>
      </c>
      <c r="U2" s="21">
        <f t="shared" si="0"/>
        <v>21.969273703679733</v>
      </c>
      <c r="V2" s="21">
        <f t="shared" si="0"/>
        <v>22.930562369953744</v>
      </c>
      <c r="W2" s="21">
        <f t="shared" si="0"/>
        <v>23.609527166722465</v>
      </c>
      <c r="X2" s="21">
        <f t="shared" si="0"/>
        <v>27.207508516146063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1.1985450049920034</v>
      </c>
      <c r="D3" s="24">
        <f t="shared" ref="D3:W3" si="2">SUM(D4,D8,D11)</f>
        <v>1.2314060093118302</v>
      </c>
      <c r="E3" s="24">
        <f t="shared" si="2"/>
        <v>1.1015735718366948</v>
      </c>
      <c r="F3" s="24">
        <f t="shared" si="2"/>
        <v>0.89882815810617844</v>
      </c>
      <c r="G3" s="24">
        <f t="shared" si="2"/>
        <v>0.9390770630774774</v>
      </c>
      <c r="H3" s="24">
        <f t="shared" si="2"/>
        <v>0.53644631880249449</v>
      </c>
      <c r="I3" s="24">
        <f t="shared" si="2"/>
        <v>0.6031378611867696</v>
      </c>
      <c r="J3" s="24">
        <f t="shared" si="2"/>
        <v>0.45914919531163018</v>
      </c>
      <c r="K3" s="24">
        <f t="shared" si="2"/>
        <v>0.49106868930253267</v>
      </c>
      <c r="L3" s="24">
        <f t="shared" si="2"/>
        <v>0.43546656639928272</v>
      </c>
      <c r="M3" s="24">
        <f t="shared" si="2"/>
        <v>0.4341478926080431</v>
      </c>
      <c r="N3" s="24">
        <f t="shared" si="2"/>
        <v>0.42446507610815376</v>
      </c>
      <c r="O3" s="24">
        <f t="shared" si="2"/>
        <v>0.39101589332041797</v>
      </c>
      <c r="P3" s="24">
        <f t="shared" si="2"/>
        <v>0.27352745799005584</v>
      </c>
      <c r="Q3" s="24">
        <f t="shared" si="2"/>
        <v>0.14926256649340852</v>
      </c>
      <c r="R3" s="24">
        <f t="shared" si="2"/>
        <v>0.20163979107501487</v>
      </c>
      <c r="S3" s="24">
        <f t="shared" si="2"/>
        <v>0.217552251182134</v>
      </c>
      <c r="T3" s="24">
        <f t="shared" si="2"/>
        <v>0.24319537439317082</v>
      </c>
      <c r="U3" s="24">
        <f t="shared" si="2"/>
        <v>0.22199707946209291</v>
      </c>
      <c r="V3" s="24">
        <f t="shared" si="2"/>
        <v>0.20440887795373325</v>
      </c>
      <c r="W3" s="24">
        <f t="shared" si="2"/>
        <v>0.20473124953552893</v>
      </c>
      <c r="X3" s="24">
        <f t="shared" ref="X3" si="3">SUM(X4,X8,X11)</f>
        <v>0.17343776014606055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0.24064174381501946</v>
      </c>
      <c r="D4" s="19">
        <f t="shared" ref="D4:W4" si="5">SUM(D5:D7)</f>
        <v>0.25444600840231901</v>
      </c>
      <c r="E4" s="19">
        <f t="shared" si="5"/>
        <v>0.22559351305824304</v>
      </c>
      <c r="F4" s="19">
        <f t="shared" si="5"/>
        <v>0.19666272716712174</v>
      </c>
      <c r="G4" s="19">
        <f t="shared" si="5"/>
        <v>0.21647664719175413</v>
      </c>
      <c r="H4" s="19">
        <f t="shared" si="5"/>
        <v>0.14023896622838225</v>
      </c>
      <c r="I4" s="19">
        <f t="shared" si="5"/>
        <v>0.15706971351340321</v>
      </c>
      <c r="J4" s="19">
        <f t="shared" si="5"/>
        <v>9.4494851568060312E-2</v>
      </c>
      <c r="K4" s="19">
        <f t="shared" si="5"/>
        <v>8.6128925310063456E-2</v>
      </c>
      <c r="L4" s="19">
        <f t="shared" si="5"/>
        <v>2.8277890300209663E-2</v>
      </c>
      <c r="M4" s="19">
        <f t="shared" si="5"/>
        <v>4.0167882632117499E-2</v>
      </c>
      <c r="N4" s="19">
        <f t="shared" si="5"/>
        <v>0.1002127074815464</v>
      </c>
      <c r="O4" s="19">
        <f t="shared" si="5"/>
        <v>4.8545165100305571E-2</v>
      </c>
      <c r="P4" s="19">
        <f t="shared" si="5"/>
        <v>1.9257492946508237E-2</v>
      </c>
      <c r="Q4" s="19">
        <f t="shared" si="5"/>
        <v>4.2090956012430496E-3</v>
      </c>
      <c r="R4" s="19">
        <f t="shared" si="5"/>
        <v>1.1164360594863658E-2</v>
      </c>
      <c r="S4" s="19">
        <f t="shared" si="5"/>
        <v>2.961607014917661E-2</v>
      </c>
      <c r="T4" s="19">
        <f t="shared" si="5"/>
        <v>5.6749815020453377E-2</v>
      </c>
      <c r="U4" s="19">
        <f t="shared" si="5"/>
        <v>7.0650486501238743E-2</v>
      </c>
      <c r="V4" s="19">
        <f t="shared" si="5"/>
        <v>6.5971539561974726E-2</v>
      </c>
      <c r="W4" s="19">
        <f t="shared" si="5"/>
        <v>2.6350817484353046E-2</v>
      </c>
      <c r="X4" s="19">
        <f t="shared" ref="X4" si="6">SUM(X5:X7)</f>
        <v>1.4912695944001709E-2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2.8435328080765265E-2</v>
      </c>
      <c r="H5" s="8">
        <v>1.2536708372571105E-2</v>
      </c>
      <c r="I5" s="8">
        <v>5.569397739054147E-5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0.24064174381501946</v>
      </c>
      <c r="D7" s="8">
        <v>0.25444600840231901</v>
      </c>
      <c r="E7" s="8">
        <v>0.22559351305824304</v>
      </c>
      <c r="F7" s="8">
        <v>0.19666272716712174</v>
      </c>
      <c r="G7" s="8">
        <v>0.18804131911098887</v>
      </c>
      <c r="H7" s="8">
        <v>0.12770225785581116</v>
      </c>
      <c r="I7" s="8">
        <v>0.15701401953601266</v>
      </c>
      <c r="J7" s="8">
        <v>9.4494851568060312E-2</v>
      </c>
      <c r="K7" s="8">
        <v>8.6128925310063456E-2</v>
      </c>
      <c r="L7" s="8">
        <v>2.8277890300209663E-2</v>
      </c>
      <c r="M7" s="8">
        <v>4.0167882632117499E-2</v>
      </c>
      <c r="N7" s="8">
        <v>0.1002127074815464</v>
      </c>
      <c r="O7" s="8">
        <v>4.8545165100305571E-2</v>
      </c>
      <c r="P7" s="8">
        <v>1.9257492946508237E-2</v>
      </c>
      <c r="Q7" s="8">
        <v>4.2090956012430496E-3</v>
      </c>
      <c r="R7" s="8">
        <v>1.1164360594863658E-2</v>
      </c>
      <c r="S7" s="8">
        <v>2.961607014917661E-2</v>
      </c>
      <c r="T7" s="8">
        <v>5.6749815020453377E-2</v>
      </c>
      <c r="U7" s="8">
        <v>7.0650486501238743E-2</v>
      </c>
      <c r="V7" s="8">
        <v>6.5971539561974726E-2</v>
      </c>
      <c r="W7" s="8">
        <v>2.6350817484353046E-2</v>
      </c>
      <c r="X7" s="8">
        <v>1.4912695944001709E-2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5.5147740546124265E-2</v>
      </c>
      <c r="D8" s="19">
        <f t="shared" si="7"/>
        <v>6.2899947683904528E-2</v>
      </c>
      <c r="E8" s="19">
        <f t="shared" si="7"/>
        <v>5.7619214434650623E-2</v>
      </c>
      <c r="F8" s="19">
        <f t="shared" si="7"/>
        <v>5.1803646665030782E-2</v>
      </c>
      <c r="G8" s="19">
        <f t="shared" si="7"/>
        <v>5.2618669649106088E-2</v>
      </c>
      <c r="H8" s="19">
        <f t="shared" si="7"/>
        <v>1.3662927918659631E-2</v>
      </c>
      <c r="I8" s="19">
        <f t="shared" si="7"/>
        <v>1.1763468100971345E-2</v>
      </c>
      <c r="J8" s="19">
        <f t="shared" si="7"/>
        <v>4.1745861982002055E-3</v>
      </c>
      <c r="K8" s="19">
        <f t="shared" si="7"/>
        <v>3.8669173647701456E-3</v>
      </c>
      <c r="L8" s="19">
        <f t="shared" si="7"/>
        <v>9.0109709888692557E-3</v>
      </c>
      <c r="M8" s="19">
        <f t="shared" si="7"/>
        <v>9.2892931513008752E-3</v>
      </c>
      <c r="N8" s="19">
        <f t="shared" si="7"/>
        <v>5.3955172572234039E-3</v>
      </c>
      <c r="O8" s="19">
        <f t="shared" si="7"/>
        <v>4.15246828725947E-3</v>
      </c>
      <c r="P8" s="19">
        <f t="shared" si="7"/>
        <v>4.5269283526132601E-3</v>
      </c>
      <c r="Q8" s="19">
        <f t="shared" si="7"/>
        <v>1.9389522153328313E-3</v>
      </c>
      <c r="R8" s="19">
        <f t="shared" si="7"/>
        <v>3.8781195615906323E-3</v>
      </c>
      <c r="S8" s="19">
        <f t="shared" si="7"/>
        <v>3.1772037056051155E-3</v>
      </c>
      <c r="T8" s="19">
        <f t="shared" si="7"/>
        <v>4.5798265268290547E-3</v>
      </c>
      <c r="U8" s="19">
        <f t="shared" si="7"/>
        <v>6.6226607416320273E-3</v>
      </c>
      <c r="V8" s="19">
        <f t="shared" si="7"/>
        <v>5.7372312311562267E-3</v>
      </c>
      <c r="W8" s="19">
        <f t="shared" si="7"/>
        <v>6.8625276137090491E-3</v>
      </c>
      <c r="X8" s="19">
        <f t="shared" si="7"/>
        <v>3.1866454811551605E-3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5.5147740546124265E-2</v>
      </c>
      <c r="D10" s="8">
        <v>6.2899947683904528E-2</v>
      </c>
      <c r="E10" s="8">
        <v>5.7619214434650623E-2</v>
      </c>
      <c r="F10" s="8">
        <v>5.1803646665030782E-2</v>
      </c>
      <c r="G10" s="8">
        <v>5.2618669649106088E-2</v>
      </c>
      <c r="H10" s="8">
        <v>1.3662927918659631E-2</v>
      </c>
      <c r="I10" s="8">
        <v>1.1763468100971345E-2</v>
      </c>
      <c r="J10" s="8">
        <v>4.1745861982002055E-3</v>
      </c>
      <c r="K10" s="8">
        <v>3.8669173647701456E-3</v>
      </c>
      <c r="L10" s="8">
        <v>9.0109709888692557E-3</v>
      </c>
      <c r="M10" s="8">
        <v>9.2892931513008752E-3</v>
      </c>
      <c r="N10" s="8">
        <v>5.3955172572234039E-3</v>
      </c>
      <c r="O10" s="8">
        <v>4.15246828725947E-3</v>
      </c>
      <c r="P10" s="8">
        <v>4.5269283526132601E-3</v>
      </c>
      <c r="Q10" s="8">
        <v>1.9389522153328313E-3</v>
      </c>
      <c r="R10" s="8">
        <v>3.8781195615906323E-3</v>
      </c>
      <c r="S10" s="8">
        <v>3.1772037056051155E-3</v>
      </c>
      <c r="T10" s="8">
        <v>4.5798265268290547E-3</v>
      </c>
      <c r="U10" s="8">
        <v>6.6226607416320273E-3</v>
      </c>
      <c r="V10" s="8">
        <v>5.7372312311562267E-3</v>
      </c>
      <c r="W10" s="8">
        <v>6.8625276137090491E-3</v>
      </c>
      <c r="X10" s="8">
        <v>3.1866454811551605E-3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0.90275552063085973</v>
      </c>
      <c r="D11" s="19">
        <f t="shared" si="8"/>
        <v>0.91406005322560668</v>
      </c>
      <c r="E11" s="19">
        <f t="shared" si="8"/>
        <v>0.81836084434380107</v>
      </c>
      <c r="F11" s="19">
        <f t="shared" si="8"/>
        <v>0.65036178427402591</v>
      </c>
      <c r="G11" s="19">
        <f t="shared" si="8"/>
        <v>0.66998174623661721</v>
      </c>
      <c r="H11" s="19">
        <f t="shared" si="8"/>
        <v>0.38254442465545263</v>
      </c>
      <c r="I11" s="19">
        <f t="shared" si="8"/>
        <v>0.43430467957239505</v>
      </c>
      <c r="J11" s="19">
        <f t="shared" si="8"/>
        <v>0.36047975754536965</v>
      </c>
      <c r="K11" s="19">
        <f t="shared" si="8"/>
        <v>0.40107284662769904</v>
      </c>
      <c r="L11" s="19">
        <f t="shared" si="8"/>
        <v>0.39817770511020378</v>
      </c>
      <c r="M11" s="19">
        <f t="shared" si="8"/>
        <v>0.38469071682462469</v>
      </c>
      <c r="N11" s="19">
        <f t="shared" si="8"/>
        <v>0.31885685136938396</v>
      </c>
      <c r="O11" s="19">
        <f t="shared" si="8"/>
        <v>0.33831825993285292</v>
      </c>
      <c r="P11" s="19">
        <f t="shared" si="8"/>
        <v>0.24974303669093434</v>
      </c>
      <c r="Q11" s="19">
        <f t="shared" si="8"/>
        <v>0.14311451867683264</v>
      </c>
      <c r="R11" s="19">
        <f t="shared" si="8"/>
        <v>0.18659731091856058</v>
      </c>
      <c r="S11" s="19">
        <f t="shared" si="8"/>
        <v>0.18475897732735228</v>
      </c>
      <c r="T11" s="19">
        <f t="shared" si="8"/>
        <v>0.18186573284588839</v>
      </c>
      <c r="U11" s="19">
        <f t="shared" si="8"/>
        <v>0.14472393221922214</v>
      </c>
      <c r="V11" s="19">
        <f t="shared" si="8"/>
        <v>0.13270010716060229</v>
      </c>
      <c r="W11" s="19">
        <f t="shared" si="8"/>
        <v>0.17151790443746684</v>
      </c>
      <c r="X11" s="19">
        <f t="shared" si="8"/>
        <v>0.15533841872090368</v>
      </c>
    </row>
    <row r="12" spans="1:24" ht="11.25" customHeight="1" x14ac:dyDescent="0.2">
      <c r="A12" s="28" t="s">
        <v>14</v>
      </c>
      <c r="B12" s="7" t="s">
        <v>15</v>
      </c>
      <c r="C12" s="8">
        <v>1.1529058209775315E-2</v>
      </c>
      <c r="D12" s="8">
        <v>4.1840206503378045E-3</v>
      </c>
      <c r="E12" s="8">
        <v>4.68446760154959E-3</v>
      </c>
      <c r="F12" s="8">
        <v>9.1890409648881476E-3</v>
      </c>
      <c r="G12" s="8">
        <v>4.9780404085987325E-3</v>
      </c>
      <c r="H12" s="8">
        <v>3.3568452859716771E-3</v>
      </c>
      <c r="I12" s="8">
        <v>2.9055454803507382E-3</v>
      </c>
      <c r="J12" s="8">
        <v>3.6608402399024513E-2</v>
      </c>
      <c r="K12" s="8">
        <v>5.4949675205607715E-2</v>
      </c>
      <c r="L12" s="8">
        <v>7.9742320663309815E-2</v>
      </c>
      <c r="M12" s="8">
        <v>6.2358655766431861E-2</v>
      </c>
      <c r="N12" s="8">
        <v>1.9056039201532443E-3</v>
      </c>
      <c r="O12" s="8">
        <v>4.7939252476204688E-2</v>
      </c>
      <c r="P12" s="8">
        <v>5.4025713077516697E-2</v>
      </c>
      <c r="Q12" s="8">
        <v>3.5957387293196641E-2</v>
      </c>
      <c r="R12" s="8">
        <v>4.4961867200787292E-2</v>
      </c>
      <c r="S12" s="8">
        <v>2.8895195651949729E-2</v>
      </c>
      <c r="T12" s="8">
        <v>3.0423255295021379E-2</v>
      </c>
      <c r="U12" s="8">
        <v>1.2837966204786498E-2</v>
      </c>
      <c r="V12" s="8">
        <v>6.9446555844651578E-3</v>
      </c>
      <c r="W12" s="8">
        <v>1.0966234858284497E-2</v>
      </c>
      <c r="X12" s="8">
        <v>1.1830371739308647E-2</v>
      </c>
    </row>
    <row r="13" spans="1:24" ht="11.25" customHeight="1" x14ac:dyDescent="0.2">
      <c r="A13" s="28" t="s">
        <v>16</v>
      </c>
      <c r="B13" s="7" t="s">
        <v>17</v>
      </c>
      <c r="C13" s="8">
        <v>0.72613550799126769</v>
      </c>
      <c r="D13" s="8">
        <v>0.74316095774562607</v>
      </c>
      <c r="E13" s="8">
        <v>0.67076829032703045</v>
      </c>
      <c r="F13" s="8">
        <v>0.52674672024758551</v>
      </c>
      <c r="G13" s="8">
        <v>0.54411958788120185</v>
      </c>
      <c r="H13" s="8">
        <v>0.29983786183586997</v>
      </c>
      <c r="I13" s="8">
        <v>0.34218507770366458</v>
      </c>
      <c r="J13" s="8">
        <v>0.2506747717289679</v>
      </c>
      <c r="K13" s="8">
        <v>0.26685204525537798</v>
      </c>
      <c r="L13" s="8">
        <v>0.25284501572275042</v>
      </c>
      <c r="M13" s="8">
        <v>0.25719532173124465</v>
      </c>
      <c r="N13" s="8">
        <v>0.25358062559565941</v>
      </c>
      <c r="O13" s="8">
        <v>0.22717268990614004</v>
      </c>
      <c r="P13" s="8">
        <v>0.13940517200650568</v>
      </c>
      <c r="Q13" s="8">
        <v>7.6884048551542725E-2</v>
      </c>
      <c r="R13" s="8">
        <v>0.10062598642888777</v>
      </c>
      <c r="S13" s="8">
        <v>0.11419071406083602</v>
      </c>
      <c r="T13" s="8">
        <v>9.0528295277613191E-2</v>
      </c>
      <c r="U13" s="8">
        <v>6.8837455506795625E-2</v>
      </c>
      <c r="V13" s="8">
        <v>8.0979531622377379E-2</v>
      </c>
      <c r="W13" s="8">
        <v>9.7006244341213951E-2</v>
      </c>
      <c r="X13" s="8">
        <v>6.2684611332826976E-2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0.16509095442981664</v>
      </c>
      <c r="D16" s="8">
        <v>0.16671507482964282</v>
      </c>
      <c r="E16" s="8">
        <v>0.14290808641522101</v>
      </c>
      <c r="F16" s="8">
        <v>0.11442602306155222</v>
      </c>
      <c r="G16" s="8">
        <v>0.1208841179468166</v>
      </c>
      <c r="H16" s="8">
        <v>7.9349717533610975E-2</v>
      </c>
      <c r="I16" s="8">
        <v>8.9214056388379759E-2</v>
      </c>
      <c r="J16" s="8">
        <v>7.3196583417377226E-2</v>
      </c>
      <c r="K16" s="8">
        <v>7.9271126166713321E-2</v>
      </c>
      <c r="L16" s="8">
        <v>6.5590368724143533E-2</v>
      </c>
      <c r="M16" s="8">
        <v>6.5136739326948176E-2</v>
      </c>
      <c r="N16" s="8">
        <v>6.3370621853571285E-2</v>
      </c>
      <c r="O16" s="8">
        <v>6.3206317550508193E-2</v>
      </c>
      <c r="P16" s="8">
        <v>5.6312151606911963E-2</v>
      </c>
      <c r="Q16" s="8">
        <v>3.0273082832093269E-2</v>
      </c>
      <c r="R16" s="8">
        <v>4.1009457288885512E-2</v>
      </c>
      <c r="S16" s="8">
        <v>4.1673067614566545E-2</v>
      </c>
      <c r="T16" s="8">
        <v>6.091418227325382E-2</v>
      </c>
      <c r="U16" s="8">
        <v>6.3048510507640029E-2</v>
      </c>
      <c r="V16" s="8">
        <v>4.4775919953759756E-2</v>
      </c>
      <c r="W16" s="8">
        <v>6.3545425237968398E-2</v>
      </c>
      <c r="X16" s="8">
        <v>8.0823435648768052E-2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1.2467295425174919E-3</v>
      </c>
      <c r="D22" s="27">
        <f t="shared" si="10"/>
        <v>1.357355142900536E-3</v>
      </c>
      <c r="E22" s="27">
        <f t="shared" si="10"/>
        <v>1.5197071721433572E-3</v>
      </c>
      <c r="F22" s="27">
        <f t="shared" si="10"/>
        <v>1.4905270616921568E-3</v>
      </c>
      <c r="G22" s="27">
        <f t="shared" si="10"/>
        <v>1.6149463195485518E-3</v>
      </c>
      <c r="H22" s="27">
        <f t="shared" si="10"/>
        <v>1.2842298479177235E-3</v>
      </c>
      <c r="I22" s="27">
        <f t="shared" si="10"/>
        <v>1.5129034533031226E-3</v>
      </c>
      <c r="J22" s="27">
        <f t="shared" si="10"/>
        <v>1.2690328917415513E-3</v>
      </c>
      <c r="K22" s="27">
        <f t="shared" si="10"/>
        <v>1.3268958584335753E-3</v>
      </c>
      <c r="L22" s="27">
        <f t="shared" si="10"/>
        <v>1.634530534863809E-3</v>
      </c>
      <c r="M22" s="27">
        <f t="shared" si="10"/>
        <v>1.5684434909402029E-3</v>
      </c>
      <c r="N22" s="27">
        <f t="shared" si="10"/>
        <v>2.3596457338025813E-3</v>
      </c>
      <c r="O22" s="27">
        <f t="shared" si="10"/>
        <v>2.0738632014176014E-3</v>
      </c>
      <c r="P22" s="27">
        <f t="shared" si="10"/>
        <v>1.9419986296244326E-3</v>
      </c>
      <c r="Q22" s="27">
        <f t="shared" si="10"/>
        <v>1.2705450653305887E-3</v>
      </c>
      <c r="R22" s="27">
        <f t="shared" si="10"/>
        <v>2.1062902907403921E-3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1.2467295425174919E-3</v>
      </c>
      <c r="D23" s="8">
        <v>1.357355142900536E-3</v>
      </c>
      <c r="E23" s="8">
        <v>1.5197071721433572E-3</v>
      </c>
      <c r="F23" s="8">
        <v>1.4905270616921568E-3</v>
      </c>
      <c r="G23" s="8">
        <v>1.6149463195485518E-3</v>
      </c>
      <c r="H23" s="8">
        <v>1.2842298479177235E-3</v>
      </c>
      <c r="I23" s="8">
        <v>1.5129034533031226E-3</v>
      </c>
      <c r="J23" s="8">
        <v>1.2690328917415513E-3</v>
      </c>
      <c r="K23" s="8">
        <v>1.3268958584335753E-3</v>
      </c>
      <c r="L23" s="8">
        <v>1.634530534863809E-3</v>
      </c>
      <c r="M23" s="8">
        <v>1.5684434909402029E-3</v>
      </c>
      <c r="N23" s="8">
        <v>2.3596457338025813E-3</v>
      </c>
      <c r="O23" s="8">
        <v>2.0738632014176014E-3</v>
      </c>
      <c r="P23" s="8">
        <v>1.9419986296244326E-3</v>
      </c>
      <c r="Q23" s="8">
        <v>1.2705450653305887E-3</v>
      </c>
      <c r="R23" s="8">
        <v>2.1062902907403921E-3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1.6597334032796354</v>
      </c>
      <c r="D26" s="27">
        <f t="shared" si="11"/>
        <v>1.8818071064372048</v>
      </c>
      <c r="E26" s="27">
        <f t="shared" si="11"/>
        <v>1.8938442953821171</v>
      </c>
      <c r="F26" s="27">
        <f t="shared" si="11"/>
        <v>1.7273441257122939</v>
      </c>
      <c r="G26" s="27">
        <f t="shared" si="11"/>
        <v>1.8128935541413613</v>
      </c>
      <c r="H26" s="27">
        <f t="shared" si="11"/>
        <v>1.4669358240009254</v>
      </c>
      <c r="I26" s="27">
        <f t="shared" si="11"/>
        <v>1.6036195517781544</v>
      </c>
      <c r="J26" s="27">
        <f t="shared" si="11"/>
        <v>1.3274325175436446</v>
      </c>
      <c r="K26" s="27">
        <f t="shared" si="11"/>
        <v>1.3334818552351861</v>
      </c>
      <c r="L26" s="27">
        <f t="shared" si="11"/>
        <v>1.6045150233717076</v>
      </c>
      <c r="M26" s="27">
        <f t="shared" si="11"/>
        <v>1.5296702000000002</v>
      </c>
      <c r="N26" s="27">
        <f t="shared" si="11"/>
        <v>1.1494295999999999</v>
      </c>
      <c r="O26" s="27">
        <f t="shared" si="11"/>
        <v>0.76246506400000014</v>
      </c>
      <c r="P26" s="27">
        <f t="shared" si="11"/>
        <v>0.67340319999999998</v>
      </c>
      <c r="Q26" s="27">
        <f t="shared" si="11"/>
        <v>0.79738712800000011</v>
      </c>
      <c r="R26" s="27">
        <f t="shared" si="11"/>
        <v>1.0302008880000002</v>
      </c>
      <c r="S26" s="27">
        <f t="shared" si="11"/>
        <v>1.198990864</v>
      </c>
      <c r="T26" s="27">
        <f t="shared" si="11"/>
        <v>1.1698891440000003</v>
      </c>
      <c r="U26" s="27">
        <f t="shared" si="11"/>
        <v>1.0447517479999999</v>
      </c>
      <c r="V26" s="27">
        <f t="shared" si="11"/>
        <v>1.0505720920000001</v>
      </c>
      <c r="W26" s="27">
        <f t="shared" si="11"/>
        <v>1.0185602</v>
      </c>
      <c r="X26" s="27">
        <f t="shared" si="11"/>
        <v>1.376511356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1.6597334032796354</v>
      </c>
      <c r="D33" s="19">
        <f t="shared" si="13"/>
        <v>1.8818071064372048</v>
      </c>
      <c r="E33" s="19">
        <f t="shared" si="13"/>
        <v>1.8938442953821171</v>
      </c>
      <c r="F33" s="19">
        <f t="shared" si="13"/>
        <v>1.7273441257122939</v>
      </c>
      <c r="G33" s="19">
        <f t="shared" si="13"/>
        <v>1.8128935541413613</v>
      </c>
      <c r="H33" s="19">
        <f t="shared" si="13"/>
        <v>1.4669358240009254</v>
      </c>
      <c r="I33" s="19">
        <f t="shared" si="13"/>
        <v>1.6036195517781544</v>
      </c>
      <c r="J33" s="19">
        <f t="shared" si="13"/>
        <v>1.3274325175436446</v>
      </c>
      <c r="K33" s="19">
        <f t="shared" si="13"/>
        <v>1.3334818552351861</v>
      </c>
      <c r="L33" s="19">
        <f t="shared" si="13"/>
        <v>1.6045150233717076</v>
      </c>
      <c r="M33" s="19">
        <f t="shared" si="13"/>
        <v>1.5296702000000002</v>
      </c>
      <c r="N33" s="19">
        <f t="shared" si="13"/>
        <v>1.1494295999999999</v>
      </c>
      <c r="O33" s="19">
        <f t="shared" si="13"/>
        <v>0.76246506400000014</v>
      </c>
      <c r="P33" s="19">
        <f t="shared" si="13"/>
        <v>0.67340319999999998</v>
      </c>
      <c r="Q33" s="19">
        <f t="shared" si="13"/>
        <v>0.79738712800000011</v>
      </c>
      <c r="R33" s="19">
        <f t="shared" si="13"/>
        <v>1.0302008880000002</v>
      </c>
      <c r="S33" s="19">
        <f t="shared" si="13"/>
        <v>1.198990864</v>
      </c>
      <c r="T33" s="19">
        <f t="shared" si="13"/>
        <v>1.1698891440000003</v>
      </c>
      <c r="U33" s="19">
        <f t="shared" si="13"/>
        <v>1.0447517479999999</v>
      </c>
      <c r="V33" s="19">
        <f t="shared" si="13"/>
        <v>1.0505720920000001</v>
      </c>
      <c r="W33" s="19">
        <f t="shared" si="13"/>
        <v>1.0185602</v>
      </c>
      <c r="X33" s="19">
        <f t="shared" si="13"/>
        <v>1.376511356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1.6597334032796354</v>
      </c>
      <c r="D36" s="8">
        <v>1.8818071064372048</v>
      </c>
      <c r="E36" s="8">
        <v>1.8938442953821171</v>
      </c>
      <c r="F36" s="8">
        <v>1.7273441257122939</v>
      </c>
      <c r="G36" s="8">
        <v>1.8128935541413613</v>
      </c>
      <c r="H36" s="8">
        <v>1.4669358240009254</v>
      </c>
      <c r="I36" s="8">
        <v>1.6036195517781544</v>
      </c>
      <c r="J36" s="8">
        <v>1.3274325175436446</v>
      </c>
      <c r="K36" s="8">
        <v>1.3334818552351861</v>
      </c>
      <c r="L36" s="8">
        <v>1.6045150233717076</v>
      </c>
      <c r="M36" s="8">
        <v>1.5296702000000002</v>
      </c>
      <c r="N36" s="8">
        <v>1.1494295999999999</v>
      </c>
      <c r="O36" s="8">
        <v>0.76246506400000014</v>
      </c>
      <c r="P36" s="8">
        <v>0.67340319999999998</v>
      </c>
      <c r="Q36" s="8">
        <v>0.79738712800000011</v>
      </c>
      <c r="R36" s="8">
        <v>1.0302008880000002</v>
      </c>
      <c r="S36" s="8">
        <v>1.198990864</v>
      </c>
      <c r="T36" s="8">
        <v>1.1698891440000003</v>
      </c>
      <c r="U36" s="8">
        <v>1.0447517479999999</v>
      </c>
      <c r="V36" s="8">
        <v>1.0505720920000001</v>
      </c>
      <c r="W36" s="8">
        <v>1.0185602</v>
      </c>
      <c r="X36" s="8">
        <v>1.376511356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12.910804643421447</v>
      </c>
      <c r="D51" s="27">
        <v>16.018030480024098</v>
      </c>
      <c r="E51" s="27">
        <v>16.915758569257598</v>
      </c>
      <c r="F51" s="27">
        <v>17.948547798165833</v>
      </c>
      <c r="G51" s="27">
        <v>19.400027075045823</v>
      </c>
      <c r="H51" s="27">
        <v>20.547592335898944</v>
      </c>
      <c r="I51" s="27">
        <v>23.771196739329614</v>
      </c>
      <c r="J51" s="27">
        <v>19.483741399210121</v>
      </c>
      <c r="K51" s="27">
        <v>21.339462036335423</v>
      </c>
      <c r="L51" s="27">
        <v>27.228251054260692</v>
      </c>
      <c r="M51" s="27">
        <v>27.126051683637737</v>
      </c>
      <c r="N51" s="27">
        <v>27.073765499610037</v>
      </c>
      <c r="O51" s="27">
        <v>25.637743806025476</v>
      </c>
      <c r="P51" s="27">
        <v>25.014542008757243</v>
      </c>
      <c r="Q51" s="27">
        <v>24.590436501301653</v>
      </c>
      <c r="R51" s="27">
        <v>22.915632359302425</v>
      </c>
      <c r="S51" s="27">
        <v>21.935555149932764</v>
      </c>
      <c r="T51" s="27">
        <v>21.900233079906574</v>
      </c>
      <c r="U51" s="27">
        <v>20.702524876217641</v>
      </c>
      <c r="V51" s="27">
        <v>21.675581400000009</v>
      </c>
      <c r="W51" s="27">
        <v>22.386235717186935</v>
      </c>
      <c r="X51" s="27">
        <v>25.657559400000004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20.292369265391486</v>
      </c>
      <c r="D61" s="49">
        <f t="shared" si="15"/>
        <v>23.985418872150532</v>
      </c>
      <c r="E61" s="49">
        <f t="shared" si="15"/>
        <v>25.454267662967055</v>
      </c>
      <c r="F61" s="49">
        <f t="shared" si="15"/>
        <v>25.293459316949907</v>
      </c>
      <c r="G61" s="49">
        <f t="shared" si="15"/>
        <v>27.056986102222059</v>
      </c>
      <c r="H61" s="49">
        <f t="shared" si="15"/>
        <v>23.221022397239491</v>
      </c>
      <c r="I61" s="49">
        <f t="shared" si="15"/>
        <v>29.813899304618907</v>
      </c>
      <c r="J61" s="49">
        <f t="shared" si="15"/>
        <v>28.089375788199632</v>
      </c>
      <c r="K61" s="49">
        <f t="shared" si="15"/>
        <v>31.154709378200494</v>
      </c>
      <c r="L61" s="49">
        <f t="shared" si="15"/>
        <v>40.933271939230494</v>
      </c>
      <c r="M61" s="49">
        <f t="shared" si="15"/>
        <v>43.013735815924768</v>
      </c>
      <c r="N61" s="49">
        <f t="shared" si="15"/>
        <v>46.679871973641575</v>
      </c>
      <c r="O61" s="49">
        <f t="shared" si="15"/>
        <v>50.158644965258638</v>
      </c>
      <c r="P61" s="49">
        <f t="shared" si="15"/>
        <v>47.197460012867268</v>
      </c>
      <c r="Q61" s="49">
        <f t="shared" si="15"/>
        <v>47.790506600872199</v>
      </c>
      <c r="R61" s="49">
        <f t="shared" si="15"/>
        <v>41.670430883459673</v>
      </c>
      <c r="S61" s="49">
        <f t="shared" si="15"/>
        <v>35.435302819851529</v>
      </c>
      <c r="T61" s="49">
        <f t="shared" si="15"/>
        <v>35.349280449502707</v>
      </c>
      <c r="U61" s="49">
        <f t="shared" si="15"/>
        <v>32.23464076967052</v>
      </c>
      <c r="V61" s="49">
        <f t="shared" si="15"/>
        <v>32.762799999999991</v>
      </c>
      <c r="W61" s="49">
        <f t="shared" si="15"/>
        <v>32.765387535144271</v>
      </c>
      <c r="X61" s="49">
        <f t="shared" si="15"/>
        <v>37.808064000000002</v>
      </c>
    </row>
    <row r="62" spans="1:24" ht="11.25" customHeight="1" x14ac:dyDescent="0.2">
      <c r="A62" s="50" t="s">
        <v>92</v>
      </c>
      <c r="B62" s="51" t="s">
        <v>93</v>
      </c>
      <c r="C62" s="52">
        <v>20.229532683176014</v>
      </c>
      <c r="D62" s="52">
        <v>23.903822724741094</v>
      </c>
      <c r="E62" s="52">
        <v>25.375007538632087</v>
      </c>
      <c r="F62" s="52">
        <v>25.200605178450662</v>
      </c>
      <c r="G62" s="52">
        <v>26.939030450838892</v>
      </c>
      <c r="H62" s="52">
        <v>23.136410432329509</v>
      </c>
      <c r="I62" s="52">
        <v>29.697038526722881</v>
      </c>
      <c r="J62" s="52">
        <v>27.992691972881889</v>
      </c>
      <c r="K62" s="52">
        <v>31.034370485280384</v>
      </c>
      <c r="L62" s="52">
        <v>40.802397682014934</v>
      </c>
      <c r="M62" s="52">
        <v>42.883978458889231</v>
      </c>
      <c r="N62" s="52">
        <v>46.535244587260109</v>
      </c>
      <c r="O62" s="52">
        <v>49.989824751373135</v>
      </c>
      <c r="P62" s="52">
        <v>47.045895131446407</v>
      </c>
      <c r="Q62" s="52">
        <v>47.612691768173796</v>
      </c>
      <c r="R62" s="52">
        <v>41.477973267685933</v>
      </c>
      <c r="S62" s="52">
        <v>35.256537316417543</v>
      </c>
      <c r="T62" s="52">
        <v>35.151999752535325</v>
      </c>
      <c r="U62" s="52">
        <v>32.015623738882702</v>
      </c>
      <c r="V62" s="52">
        <v>32.631603337591713</v>
      </c>
      <c r="W62" s="52">
        <v>32.632900880469194</v>
      </c>
      <c r="X62" s="52">
        <v>37.68128722324191</v>
      </c>
    </row>
    <row r="63" spans="1:24" ht="11.25" customHeight="1" x14ac:dyDescent="0.2">
      <c r="A63" s="50" t="s">
        <v>94</v>
      </c>
      <c r="B63" s="51" t="s">
        <v>95</v>
      </c>
      <c r="C63" s="52">
        <v>6.2836582215470518E-2</v>
      </c>
      <c r="D63" s="52">
        <v>8.1596147409439115E-2</v>
      </c>
      <c r="E63" s="52">
        <v>7.9260124334967819E-2</v>
      </c>
      <c r="F63" s="52">
        <v>9.285413849924537E-2</v>
      </c>
      <c r="G63" s="52">
        <v>0.11795565138316673</v>
      </c>
      <c r="H63" s="52">
        <v>8.4611964909981546E-2</v>
      </c>
      <c r="I63" s="52">
        <v>0.11686077789602592</v>
      </c>
      <c r="J63" s="52">
        <v>9.6683815317743366E-2</v>
      </c>
      <c r="K63" s="52">
        <v>0.11904093164343753</v>
      </c>
      <c r="L63" s="52">
        <v>0.12774610881204712</v>
      </c>
      <c r="M63" s="52">
        <v>0.12704554111077035</v>
      </c>
      <c r="N63" s="52">
        <v>0.13470741273989026</v>
      </c>
      <c r="O63" s="52">
        <v>0.15761524862686549</v>
      </c>
      <c r="P63" s="52">
        <v>0.13365686855357622</v>
      </c>
      <c r="Q63" s="52">
        <v>0.14746823182621169</v>
      </c>
      <c r="R63" s="52">
        <v>0.15343473231406665</v>
      </c>
      <c r="S63" s="52">
        <v>0.12717468358244965</v>
      </c>
      <c r="T63" s="52">
        <v>0.11131224746468468</v>
      </c>
      <c r="U63" s="52">
        <v>0.12412026111729152</v>
      </c>
      <c r="V63" s="52">
        <v>0.13119666240827982</v>
      </c>
      <c r="W63" s="52">
        <v>0.13213911953080754</v>
      </c>
      <c r="X63" s="52">
        <v>0.12677677675809401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1.2979612766730187E-3</v>
      </c>
      <c r="L64" s="52">
        <v>3.1281484035123124E-3</v>
      </c>
      <c r="M64" s="52">
        <v>2.7118159247675935E-3</v>
      </c>
      <c r="N64" s="52">
        <v>9.9199736415740737E-3</v>
      </c>
      <c r="O64" s="52">
        <v>1.1204965258632351E-2</v>
      </c>
      <c r="P64" s="52">
        <v>1.7908012867283329E-2</v>
      </c>
      <c r="Q64" s="52">
        <v>3.0346600872193149E-2</v>
      </c>
      <c r="R64" s="52">
        <v>3.9022883459672746E-2</v>
      </c>
      <c r="S64" s="52">
        <v>5.1590819851532486E-2</v>
      </c>
      <c r="T64" s="52">
        <v>8.5968449502699135E-2</v>
      </c>
      <c r="U64" s="52">
        <v>9.4896769670530026E-2</v>
      </c>
      <c r="V64" s="52">
        <v>0</v>
      </c>
      <c r="W64" s="52">
        <v>3.4753514427448065E-4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1022.3126224557517</v>
      </c>
      <c r="D2" s="21">
        <f t="shared" ref="D2:X2" si="0">SUM(D3,D17,D22,D25,D26,D51,D52)</f>
        <v>1021.349091651472</v>
      </c>
      <c r="E2" s="21">
        <f t="shared" si="0"/>
        <v>977.77010221827459</v>
      </c>
      <c r="F2" s="21">
        <f t="shared" si="0"/>
        <v>995.65633852238818</v>
      </c>
      <c r="G2" s="21">
        <f t="shared" si="0"/>
        <v>984.91124325293583</v>
      </c>
      <c r="H2" s="21">
        <f t="shared" si="0"/>
        <v>907.80711750294552</v>
      </c>
      <c r="I2" s="21">
        <f t="shared" si="0"/>
        <v>867.90106737628116</v>
      </c>
      <c r="J2" s="21">
        <f t="shared" si="0"/>
        <v>841.33827326527171</v>
      </c>
      <c r="K2" s="21">
        <f t="shared" si="0"/>
        <v>836.95896329929519</v>
      </c>
      <c r="L2" s="21">
        <f t="shared" si="0"/>
        <v>779.14967717102843</v>
      </c>
      <c r="M2" s="21">
        <f t="shared" si="0"/>
        <v>778.29571323154437</v>
      </c>
      <c r="N2" s="21">
        <f t="shared" si="0"/>
        <v>755.10397944243687</v>
      </c>
      <c r="O2" s="21">
        <f t="shared" si="0"/>
        <v>737.61531913348301</v>
      </c>
      <c r="P2" s="21">
        <f t="shared" si="0"/>
        <v>756.46326361563649</v>
      </c>
      <c r="Q2" s="21">
        <f t="shared" si="0"/>
        <v>755.54631566944749</v>
      </c>
      <c r="R2" s="21">
        <f t="shared" si="0"/>
        <v>749.70847942217279</v>
      </c>
      <c r="S2" s="21">
        <f t="shared" si="0"/>
        <v>761.52041591790146</v>
      </c>
      <c r="T2" s="21">
        <f t="shared" si="0"/>
        <v>749.8266903450849</v>
      </c>
      <c r="U2" s="21">
        <f t="shared" si="0"/>
        <v>737.34239915927424</v>
      </c>
      <c r="V2" s="21">
        <f t="shared" si="0"/>
        <v>735.64911488658663</v>
      </c>
      <c r="W2" s="21">
        <f t="shared" si="0"/>
        <v>720.22075566168576</v>
      </c>
      <c r="X2" s="21">
        <f t="shared" si="0"/>
        <v>736.5592454504017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17.434738295751707</v>
      </c>
      <c r="D3" s="24">
        <f t="shared" ref="D3:W3" si="2">SUM(D4,D8,D11)</f>
        <v>17.449512891471695</v>
      </c>
      <c r="E3" s="24">
        <f t="shared" si="2"/>
        <v>12.656117778274528</v>
      </c>
      <c r="F3" s="24">
        <f t="shared" si="2"/>
        <v>9.6242498823881526</v>
      </c>
      <c r="G3" s="24">
        <f t="shared" si="2"/>
        <v>9.6197038529358476</v>
      </c>
      <c r="H3" s="24">
        <f t="shared" si="2"/>
        <v>12.161782622945511</v>
      </c>
      <c r="I3" s="24">
        <f t="shared" si="2"/>
        <v>10.458753936280974</v>
      </c>
      <c r="J3" s="24">
        <f t="shared" si="2"/>
        <v>12.511949785271899</v>
      </c>
      <c r="K3" s="24">
        <f t="shared" si="2"/>
        <v>13.109189819295104</v>
      </c>
      <c r="L3" s="24">
        <f t="shared" si="2"/>
        <v>5.4217619310284446</v>
      </c>
      <c r="M3" s="24">
        <f t="shared" si="2"/>
        <v>5.6612209515443199</v>
      </c>
      <c r="N3" s="24">
        <f t="shared" si="2"/>
        <v>3.7189047624366749</v>
      </c>
      <c r="O3" s="24">
        <f t="shared" si="2"/>
        <v>3.9189747734829812</v>
      </c>
      <c r="P3" s="24">
        <f t="shared" si="2"/>
        <v>2.976524775636348</v>
      </c>
      <c r="Q3" s="24">
        <f t="shared" si="2"/>
        <v>2.4680756694472983</v>
      </c>
      <c r="R3" s="24">
        <f t="shared" si="2"/>
        <v>2.0097752221728489</v>
      </c>
      <c r="S3" s="24">
        <f t="shared" si="2"/>
        <v>1.9388777979014347</v>
      </c>
      <c r="T3" s="24">
        <f t="shared" si="2"/>
        <v>2.6772133050848623</v>
      </c>
      <c r="U3" s="24">
        <f t="shared" si="2"/>
        <v>2.3507668792742877</v>
      </c>
      <c r="V3" s="24">
        <f t="shared" si="2"/>
        <v>1.7541945265868688</v>
      </c>
      <c r="W3" s="24">
        <f t="shared" si="2"/>
        <v>1.7286257416856989</v>
      </c>
      <c r="X3" s="24">
        <f t="shared" ref="X3" si="3">SUM(X4,X8,X11)</f>
        <v>1.3701366104017219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0.77856916086379035</v>
      </c>
      <c r="I4" s="19">
        <f t="shared" si="5"/>
        <v>0.73453118719925481</v>
      </c>
      <c r="J4" s="19">
        <f t="shared" si="5"/>
        <v>0.66208753246602636</v>
      </c>
      <c r="K4" s="19">
        <f t="shared" si="5"/>
        <v>0.67386183129996324</v>
      </c>
      <c r="L4" s="19">
        <f t="shared" si="5"/>
        <v>0.40869293611388474</v>
      </c>
      <c r="M4" s="19">
        <f t="shared" si="5"/>
        <v>0.42170905832425554</v>
      </c>
      <c r="N4" s="19">
        <f t="shared" si="5"/>
        <v>0.29985664492661873</v>
      </c>
      <c r="O4" s="19">
        <f t="shared" si="5"/>
        <v>0.30615413886100495</v>
      </c>
      <c r="P4" s="19">
        <f t="shared" si="5"/>
        <v>0.23782275284580942</v>
      </c>
      <c r="Q4" s="19">
        <f t="shared" si="5"/>
        <v>0.18493444317357496</v>
      </c>
      <c r="R4" s="19">
        <f t="shared" si="5"/>
        <v>0.18115835316035167</v>
      </c>
      <c r="S4" s="19">
        <f t="shared" si="5"/>
        <v>0.15946572499633921</v>
      </c>
      <c r="T4" s="19">
        <f t="shared" si="5"/>
        <v>0.23997224536544742</v>
      </c>
      <c r="U4" s="19">
        <f t="shared" si="5"/>
        <v>0.21502177354819174</v>
      </c>
      <c r="V4" s="19">
        <f t="shared" si="5"/>
        <v>0.21586464547480894</v>
      </c>
      <c r="W4" s="19">
        <f t="shared" si="5"/>
        <v>7.8837552712856473E-2</v>
      </c>
      <c r="X4" s="19">
        <f t="shared" ref="X4" si="6">SUM(X5:X7)</f>
        <v>2.6233897922293227E-2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0.77856916086379035</v>
      </c>
      <c r="I7" s="8">
        <v>0.73453118719925481</v>
      </c>
      <c r="J7" s="8">
        <v>0.66208753246602636</v>
      </c>
      <c r="K7" s="8">
        <v>0.67386183129996324</v>
      </c>
      <c r="L7" s="8">
        <v>0.40869293611388474</v>
      </c>
      <c r="M7" s="8">
        <v>0.42170905832425554</v>
      </c>
      <c r="N7" s="8">
        <v>0.29985664492661873</v>
      </c>
      <c r="O7" s="8">
        <v>0.30615413886100495</v>
      </c>
      <c r="P7" s="8">
        <v>0.23782275284580942</v>
      </c>
      <c r="Q7" s="8">
        <v>0.18493444317357496</v>
      </c>
      <c r="R7" s="8">
        <v>0.18115835316035167</v>
      </c>
      <c r="S7" s="8">
        <v>0.15946572499633921</v>
      </c>
      <c r="T7" s="8">
        <v>0.23997224536544742</v>
      </c>
      <c r="U7" s="8">
        <v>0.21502177354819174</v>
      </c>
      <c r="V7" s="8">
        <v>0.21586464547480894</v>
      </c>
      <c r="W7" s="8">
        <v>7.8837552712856473E-2</v>
      </c>
      <c r="X7" s="8">
        <v>2.6233897922293227E-2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17.434738295751707</v>
      </c>
      <c r="D11" s="19">
        <f t="shared" si="8"/>
        <v>17.449512891471695</v>
      </c>
      <c r="E11" s="19">
        <f t="shared" si="8"/>
        <v>12.656117778274528</v>
      </c>
      <c r="F11" s="19">
        <f t="shared" si="8"/>
        <v>9.6242498823881526</v>
      </c>
      <c r="G11" s="19">
        <f t="shared" si="8"/>
        <v>9.6197038529358476</v>
      </c>
      <c r="H11" s="19">
        <f t="shared" si="8"/>
        <v>11.38321346208172</v>
      </c>
      <c r="I11" s="19">
        <f t="shared" si="8"/>
        <v>9.7242227490817186</v>
      </c>
      <c r="J11" s="19">
        <f t="shared" si="8"/>
        <v>11.849862252805872</v>
      </c>
      <c r="K11" s="19">
        <f t="shared" si="8"/>
        <v>12.435327987995141</v>
      </c>
      <c r="L11" s="19">
        <f t="shared" si="8"/>
        <v>5.0130689949145602</v>
      </c>
      <c r="M11" s="19">
        <f t="shared" si="8"/>
        <v>5.2395118932200644</v>
      </c>
      <c r="N11" s="19">
        <f t="shared" si="8"/>
        <v>3.419048117510056</v>
      </c>
      <c r="O11" s="19">
        <f t="shared" si="8"/>
        <v>3.6128206346219764</v>
      </c>
      <c r="P11" s="19">
        <f t="shared" si="8"/>
        <v>2.7387020227905388</v>
      </c>
      <c r="Q11" s="19">
        <f t="shared" si="8"/>
        <v>2.2831412262737234</v>
      </c>
      <c r="R11" s="19">
        <f t="shared" si="8"/>
        <v>1.8286168690124971</v>
      </c>
      <c r="S11" s="19">
        <f t="shared" si="8"/>
        <v>1.7794120729050955</v>
      </c>
      <c r="T11" s="19">
        <f t="shared" si="8"/>
        <v>2.437241059719415</v>
      </c>
      <c r="U11" s="19">
        <f t="shared" si="8"/>
        <v>2.1357451057260959</v>
      </c>
      <c r="V11" s="19">
        <f t="shared" si="8"/>
        <v>1.5383298811120598</v>
      </c>
      <c r="W11" s="19">
        <f t="shared" si="8"/>
        <v>1.6497881889728425</v>
      </c>
      <c r="X11" s="19">
        <f t="shared" si="8"/>
        <v>1.3439027124794287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12.067056345351709</v>
      </c>
      <c r="D13" s="8">
        <v>12.081830941071695</v>
      </c>
      <c r="E13" s="8">
        <v>9.0776631446745277</v>
      </c>
      <c r="F13" s="8">
        <v>6.0454614999881517</v>
      </c>
      <c r="G13" s="8">
        <v>6.0409154705358477</v>
      </c>
      <c r="H13" s="8">
        <v>5.0276350636817186</v>
      </c>
      <c r="I13" s="8">
        <v>4.8718489458817178</v>
      </c>
      <c r="J13" s="8">
        <v>4.0127729312058742</v>
      </c>
      <c r="K13" s="8">
        <v>4.0866017559951402</v>
      </c>
      <c r="L13" s="8">
        <v>3.1434082173145605</v>
      </c>
      <c r="M13" s="8">
        <v>3.5307180372200642</v>
      </c>
      <c r="N13" s="8">
        <v>2.3150070871100561</v>
      </c>
      <c r="O13" s="8">
        <v>2.3585926442219765</v>
      </c>
      <c r="P13" s="8">
        <v>1.5455500627905387</v>
      </c>
      <c r="Q13" s="8">
        <v>1.3029210006737233</v>
      </c>
      <c r="R13" s="8">
        <v>1.028287246612497</v>
      </c>
      <c r="S13" s="8">
        <v>1.0488359497050954</v>
      </c>
      <c r="T13" s="8">
        <v>0.79419571731941496</v>
      </c>
      <c r="U13" s="8">
        <v>0.56078451852609579</v>
      </c>
      <c r="V13" s="8">
        <v>0.74901396911206009</v>
      </c>
      <c r="W13" s="8">
        <v>0.69326412817284255</v>
      </c>
      <c r="X13" s="8">
        <v>0.38737865167942881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5.3676819503999997</v>
      </c>
      <c r="D16" s="8">
        <v>5.3676819503999997</v>
      </c>
      <c r="E16" s="8">
        <v>3.5784546335999998</v>
      </c>
      <c r="F16" s="8">
        <v>3.5787883824000004</v>
      </c>
      <c r="G16" s="8">
        <v>3.5787883824000004</v>
      </c>
      <c r="H16" s="8">
        <v>6.3555783984000005</v>
      </c>
      <c r="I16" s="8">
        <v>4.8523738032000008</v>
      </c>
      <c r="J16" s="8">
        <v>7.8370893215999979</v>
      </c>
      <c r="K16" s="8">
        <v>8.3487262320000006</v>
      </c>
      <c r="L16" s="8">
        <v>1.8696607776</v>
      </c>
      <c r="M16" s="8">
        <v>1.7087938560000002</v>
      </c>
      <c r="N16" s="8">
        <v>1.1040410303999997</v>
      </c>
      <c r="O16" s="8">
        <v>1.2542279904</v>
      </c>
      <c r="P16" s="8">
        <v>1.19315196</v>
      </c>
      <c r="Q16" s="8">
        <v>0.98022022560000011</v>
      </c>
      <c r="R16" s="8">
        <v>0.80032962240000005</v>
      </c>
      <c r="S16" s="8">
        <v>0.73057612320000009</v>
      </c>
      <c r="T16" s="8">
        <v>1.6430453424</v>
      </c>
      <c r="U16" s="8">
        <v>1.5749605872000001</v>
      </c>
      <c r="V16" s="8">
        <v>0.78931591199999984</v>
      </c>
      <c r="W16" s="8">
        <v>0.95652406079999996</v>
      </c>
      <c r="X16" s="8">
        <v>0.95652406079999996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974.68486415999996</v>
      </c>
      <c r="D26" s="27">
        <f t="shared" si="11"/>
        <v>970.12176876000024</v>
      </c>
      <c r="E26" s="27">
        <f t="shared" si="11"/>
        <v>933.5577344400001</v>
      </c>
      <c r="F26" s="27">
        <f t="shared" si="11"/>
        <v>952.65819864000002</v>
      </c>
      <c r="G26" s="27">
        <f t="shared" si="11"/>
        <v>942.72548940000001</v>
      </c>
      <c r="H26" s="27">
        <f t="shared" si="11"/>
        <v>852.42710663999992</v>
      </c>
      <c r="I26" s="27">
        <f t="shared" si="11"/>
        <v>816.7477773600001</v>
      </c>
      <c r="J26" s="27">
        <f t="shared" si="11"/>
        <v>787.38514127999986</v>
      </c>
      <c r="K26" s="27">
        <f t="shared" si="11"/>
        <v>781.62276492000012</v>
      </c>
      <c r="L26" s="27">
        <f t="shared" si="11"/>
        <v>732.00863412000001</v>
      </c>
      <c r="M26" s="27">
        <f t="shared" si="11"/>
        <v>725.34777984000004</v>
      </c>
      <c r="N26" s="27">
        <f t="shared" si="11"/>
        <v>711.20331504000023</v>
      </c>
      <c r="O26" s="27">
        <f t="shared" si="11"/>
        <v>707.91453467999997</v>
      </c>
      <c r="P26" s="27">
        <f t="shared" si="11"/>
        <v>724.99119264000012</v>
      </c>
      <c r="Q26" s="27">
        <f t="shared" si="11"/>
        <v>721.64781108000011</v>
      </c>
      <c r="R26" s="27">
        <f t="shared" si="11"/>
        <v>712.98602136</v>
      </c>
      <c r="S26" s="27">
        <f t="shared" si="11"/>
        <v>718.00524468000003</v>
      </c>
      <c r="T26" s="27">
        <f t="shared" si="11"/>
        <v>690.30238212000006</v>
      </c>
      <c r="U26" s="27">
        <f t="shared" si="11"/>
        <v>684.27988019999998</v>
      </c>
      <c r="V26" s="27">
        <f t="shared" si="11"/>
        <v>672.44192567999983</v>
      </c>
      <c r="W26" s="27">
        <f t="shared" si="11"/>
        <v>667.36797552000007</v>
      </c>
      <c r="X26" s="27">
        <f t="shared" si="11"/>
        <v>680.64112655999998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974.68486415999996</v>
      </c>
      <c r="D33" s="19">
        <f t="shared" si="13"/>
        <v>970.12176876000024</v>
      </c>
      <c r="E33" s="19">
        <f t="shared" si="13"/>
        <v>933.5577344400001</v>
      </c>
      <c r="F33" s="19">
        <f t="shared" si="13"/>
        <v>952.65819864000002</v>
      </c>
      <c r="G33" s="19">
        <f t="shared" si="13"/>
        <v>942.72548940000001</v>
      </c>
      <c r="H33" s="19">
        <f t="shared" si="13"/>
        <v>852.42710663999992</v>
      </c>
      <c r="I33" s="19">
        <f t="shared" si="13"/>
        <v>816.7477773600001</v>
      </c>
      <c r="J33" s="19">
        <f t="shared" si="13"/>
        <v>787.38514127999986</v>
      </c>
      <c r="K33" s="19">
        <f t="shared" si="13"/>
        <v>781.62276492000012</v>
      </c>
      <c r="L33" s="19">
        <f t="shared" si="13"/>
        <v>732.00863412000001</v>
      </c>
      <c r="M33" s="19">
        <f t="shared" si="13"/>
        <v>725.34777984000004</v>
      </c>
      <c r="N33" s="19">
        <f t="shared" si="13"/>
        <v>711.20331504000023</v>
      </c>
      <c r="O33" s="19">
        <f t="shared" si="13"/>
        <v>707.91453467999997</v>
      </c>
      <c r="P33" s="19">
        <f t="shared" si="13"/>
        <v>724.99119264000012</v>
      </c>
      <c r="Q33" s="19">
        <f t="shared" si="13"/>
        <v>721.64781108000011</v>
      </c>
      <c r="R33" s="19">
        <f t="shared" si="13"/>
        <v>712.98602136</v>
      </c>
      <c r="S33" s="19">
        <f t="shared" si="13"/>
        <v>718.00524468000003</v>
      </c>
      <c r="T33" s="19">
        <f t="shared" si="13"/>
        <v>690.30238212000006</v>
      </c>
      <c r="U33" s="19">
        <f t="shared" si="13"/>
        <v>684.27988019999998</v>
      </c>
      <c r="V33" s="19">
        <f t="shared" si="13"/>
        <v>672.44192567999983</v>
      </c>
      <c r="W33" s="19">
        <f t="shared" si="13"/>
        <v>667.36797552000007</v>
      </c>
      <c r="X33" s="19">
        <f t="shared" si="13"/>
        <v>680.64112655999998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14.513025240000001</v>
      </c>
      <c r="D36" s="8">
        <v>11.610374759999999</v>
      </c>
      <c r="E36" s="8">
        <v>8.707724279999999</v>
      </c>
      <c r="F36" s="8">
        <v>8.707724279999999</v>
      </c>
      <c r="G36" s="8">
        <v>8.707724279999999</v>
      </c>
      <c r="H36" s="8">
        <v>12.80909808</v>
      </c>
      <c r="I36" s="8">
        <v>12.516061680000002</v>
      </c>
      <c r="J36" s="8">
        <v>13.053067920000002</v>
      </c>
      <c r="K36" s="8">
        <v>13.47104232</v>
      </c>
      <c r="L36" s="8">
        <v>9.2738070000000032</v>
      </c>
      <c r="M36" s="8">
        <v>9.8049070799999996</v>
      </c>
      <c r="N36" s="8">
        <v>7.041732839999999</v>
      </c>
      <c r="O36" s="8">
        <v>7.3306803599999988</v>
      </c>
      <c r="P36" s="8">
        <v>8.2870239600000026</v>
      </c>
      <c r="Q36" s="8">
        <v>7.0803500399999999</v>
      </c>
      <c r="R36" s="8">
        <v>7.1562214800000028</v>
      </c>
      <c r="S36" s="8">
        <v>7.1589473999999997</v>
      </c>
      <c r="T36" s="8">
        <v>8.6577490800000003</v>
      </c>
      <c r="U36" s="8">
        <v>7.9621851600000024</v>
      </c>
      <c r="V36" s="8">
        <v>8.145503279999998</v>
      </c>
      <c r="W36" s="8">
        <v>8.3056510800000005</v>
      </c>
      <c r="X36" s="8">
        <v>8.7449785200000001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767.49813035999989</v>
      </c>
      <c r="D43" s="8">
        <v>764.32662072000016</v>
      </c>
      <c r="E43" s="8">
        <v>764.32662072000016</v>
      </c>
      <c r="F43" s="8">
        <v>761.15511107999998</v>
      </c>
      <c r="G43" s="8">
        <v>757.98360144000003</v>
      </c>
      <c r="H43" s="8">
        <v>747.43804511999986</v>
      </c>
      <c r="I43" s="8">
        <v>720.90609552000012</v>
      </c>
      <c r="J43" s="8">
        <v>716.14869767999983</v>
      </c>
      <c r="K43" s="8">
        <v>708.74957556000004</v>
      </c>
      <c r="L43" s="8">
        <v>689.59700783999995</v>
      </c>
      <c r="M43" s="8">
        <v>690.71019732000002</v>
      </c>
      <c r="N43" s="8">
        <v>683.92702404000022</v>
      </c>
      <c r="O43" s="8">
        <v>680.57945280000001</v>
      </c>
      <c r="P43" s="8">
        <v>689.24781900000005</v>
      </c>
      <c r="Q43" s="8">
        <v>683.55009216000008</v>
      </c>
      <c r="R43" s="8">
        <v>679.10933843999999</v>
      </c>
      <c r="S43" s="8">
        <v>676.29688776</v>
      </c>
      <c r="T43" s="8">
        <v>674.05503671999998</v>
      </c>
      <c r="U43" s="8">
        <v>676.31769503999999</v>
      </c>
      <c r="V43" s="8">
        <v>664.29642239999987</v>
      </c>
      <c r="W43" s="8">
        <v>659.06232444000011</v>
      </c>
      <c r="X43" s="8">
        <v>671.89614803999996</v>
      </c>
    </row>
    <row r="44" spans="1:24" ht="11.25" customHeight="1" x14ac:dyDescent="0.2">
      <c r="A44" s="28" t="s">
        <v>74</v>
      </c>
      <c r="B44" s="7" t="s">
        <v>75</v>
      </c>
      <c r="C44" s="8">
        <v>192.67370856000005</v>
      </c>
      <c r="D44" s="8">
        <v>194.18477328000006</v>
      </c>
      <c r="E44" s="8">
        <v>160.52338944000002</v>
      </c>
      <c r="F44" s="8">
        <v>182.79536328000003</v>
      </c>
      <c r="G44" s="8">
        <v>176.03416367999998</v>
      </c>
      <c r="H44" s="8">
        <v>92.179963440000023</v>
      </c>
      <c r="I44" s="8">
        <v>83.32562016</v>
      </c>
      <c r="J44" s="8">
        <v>58.183375679999997</v>
      </c>
      <c r="K44" s="8">
        <v>59.402147039999996</v>
      </c>
      <c r="L44" s="8">
        <v>33.137819279999988</v>
      </c>
      <c r="M44" s="8">
        <v>24.832675440000003</v>
      </c>
      <c r="N44" s="8">
        <v>20.234558160000002</v>
      </c>
      <c r="O44" s="8">
        <v>20.004401520000005</v>
      </c>
      <c r="P44" s="8">
        <v>27.456349680000002</v>
      </c>
      <c r="Q44" s="8">
        <v>31.017368879999999</v>
      </c>
      <c r="R44" s="8">
        <v>26.720461440000001</v>
      </c>
      <c r="S44" s="8">
        <v>34.549409520000012</v>
      </c>
      <c r="T44" s="8">
        <v>7.5895963200000001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30.193020000000001</v>
      </c>
      <c r="D51" s="27">
        <v>33.777810000000002</v>
      </c>
      <c r="E51" s="27">
        <v>31.556250000000013</v>
      </c>
      <c r="F51" s="27">
        <v>33.373889999999996</v>
      </c>
      <c r="G51" s="27">
        <v>32.566050000000004</v>
      </c>
      <c r="H51" s="27">
        <v>43.218228240000002</v>
      </c>
      <c r="I51" s="27">
        <v>40.694536079999992</v>
      </c>
      <c r="J51" s="27">
        <v>41.441182200000007</v>
      </c>
      <c r="K51" s="27">
        <v>42.227008560000002</v>
      </c>
      <c r="L51" s="27">
        <v>41.719281119999998</v>
      </c>
      <c r="M51" s="27">
        <v>47.286712440000009</v>
      </c>
      <c r="N51" s="27">
        <v>40.18175964000001</v>
      </c>
      <c r="O51" s="27">
        <v>25.781809680000016</v>
      </c>
      <c r="P51" s="27">
        <v>28.495546199999993</v>
      </c>
      <c r="Q51" s="27">
        <v>31.430428920000001</v>
      </c>
      <c r="R51" s="27">
        <v>34.712682839999992</v>
      </c>
      <c r="S51" s="27">
        <v>41.576293439999993</v>
      </c>
      <c r="T51" s="27">
        <v>56.847094919999996</v>
      </c>
      <c r="U51" s="27">
        <v>50.711752080000004</v>
      </c>
      <c r="V51" s="27">
        <v>61.452994679999996</v>
      </c>
      <c r="W51" s="27">
        <v>51.124154399999995</v>
      </c>
      <c r="X51" s="27">
        <v>54.547982279999999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558.71460864000005</v>
      </c>
      <c r="D61" s="49">
        <f t="shared" si="15"/>
        <v>631.38727440000002</v>
      </c>
      <c r="E61" s="49">
        <f t="shared" si="15"/>
        <v>605.10731615999987</v>
      </c>
      <c r="F61" s="49">
        <f t="shared" si="15"/>
        <v>639.15228431999969</v>
      </c>
      <c r="G61" s="49">
        <f t="shared" si="15"/>
        <v>684.35413199999994</v>
      </c>
      <c r="H61" s="49">
        <f t="shared" si="15"/>
        <v>660.15919584000005</v>
      </c>
      <c r="I61" s="49">
        <f t="shared" si="15"/>
        <v>672.78872879999994</v>
      </c>
      <c r="J61" s="49">
        <f t="shared" si="15"/>
        <v>645.61950864000005</v>
      </c>
      <c r="K61" s="49">
        <f t="shared" si="15"/>
        <v>661.1824123199998</v>
      </c>
      <c r="L61" s="49">
        <f t="shared" si="15"/>
        <v>679.83552359999976</v>
      </c>
      <c r="M61" s="49">
        <f t="shared" si="15"/>
        <v>759.14214983999977</v>
      </c>
      <c r="N61" s="49">
        <f t="shared" si="15"/>
        <v>731.19781799999998</v>
      </c>
      <c r="O61" s="49">
        <f t="shared" si="15"/>
        <v>788.84041248000017</v>
      </c>
      <c r="P61" s="49">
        <f t="shared" si="15"/>
        <v>859.60243583999988</v>
      </c>
      <c r="Q61" s="49">
        <f t="shared" si="15"/>
        <v>794.76854111999967</v>
      </c>
      <c r="R61" s="49">
        <f t="shared" si="15"/>
        <v>814.69413575999999</v>
      </c>
      <c r="S61" s="49">
        <f t="shared" si="15"/>
        <v>831.61774512</v>
      </c>
      <c r="T61" s="49">
        <f t="shared" si="15"/>
        <v>865.88665631999993</v>
      </c>
      <c r="U61" s="49">
        <f t="shared" si="15"/>
        <v>787.03368047999993</v>
      </c>
      <c r="V61" s="49">
        <f t="shared" si="15"/>
        <v>731.75857199999996</v>
      </c>
      <c r="W61" s="49">
        <f t="shared" si="15"/>
        <v>719.43492671999991</v>
      </c>
      <c r="X61" s="49">
        <f t="shared" si="15"/>
        <v>855.75024288000009</v>
      </c>
    </row>
    <row r="62" spans="1:24" ht="11.25" customHeight="1" x14ac:dyDescent="0.2">
      <c r="A62" s="50" t="s">
        <v>92</v>
      </c>
      <c r="B62" s="51" t="s">
        <v>93</v>
      </c>
      <c r="C62" s="52">
        <v>554.40000000000009</v>
      </c>
      <c r="D62" s="52">
        <v>626.64013440000008</v>
      </c>
      <c r="E62" s="52">
        <v>600.09586559999991</v>
      </c>
      <c r="F62" s="52">
        <v>634.0319999999997</v>
      </c>
      <c r="G62" s="52">
        <v>674.79995519999989</v>
      </c>
      <c r="H62" s="52">
        <v>643.71484799999996</v>
      </c>
      <c r="I62" s="52">
        <v>635.39400959999989</v>
      </c>
      <c r="J62" s="52">
        <v>605.14634880000006</v>
      </c>
      <c r="K62" s="52">
        <v>620.99694719999991</v>
      </c>
      <c r="L62" s="52">
        <v>631.96479359999978</v>
      </c>
      <c r="M62" s="52">
        <v>713.17653119999977</v>
      </c>
      <c r="N62" s="52">
        <v>686.38348799999994</v>
      </c>
      <c r="O62" s="52">
        <v>743.75078400000018</v>
      </c>
      <c r="P62" s="52">
        <v>815.17040639999982</v>
      </c>
      <c r="Q62" s="52">
        <v>750.56446079999978</v>
      </c>
      <c r="R62" s="52">
        <v>770.17167359999996</v>
      </c>
      <c r="S62" s="52">
        <v>789.43173119999994</v>
      </c>
      <c r="T62" s="52">
        <v>825.03066239999998</v>
      </c>
      <c r="U62" s="52">
        <v>748.49241599999993</v>
      </c>
      <c r="V62" s="52">
        <v>694.55756159999987</v>
      </c>
      <c r="W62" s="52">
        <v>700.79708159999984</v>
      </c>
      <c r="X62" s="52">
        <v>836.11785600000007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2.358719999999999E-3</v>
      </c>
      <c r="L64" s="52">
        <v>4.5208799999999997E-3</v>
      </c>
      <c r="M64" s="52">
        <v>4.1277600000000003E-3</v>
      </c>
      <c r="N64" s="52">
        <v>1.3562640000000001E-2</v>
      </c>
      <c r="O64" s="52">
        <v>1.6904160000000001E-2</v>
      </c>
      <c r="P64" s="52">
        <v>2.1228480000000001E-2</v>
      </c>
      <c r="Q64" s="52">
        <v>4.1277599999999998E-2</v>
      </c>
      <c r="R64" s="52">
        <v>6.3488880000000011E-2</v>
      </c>
      <c r="S64" s="52">
        <v>0.10889424</v>
      </c>
      <c r="T64" s="52">
        <v>0.26456975999999993</v>
      </c>
      <c r="U64" s="52">
        <v>0.27714959999999994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4.3146086399999986</v>
      </c>
      <c r="D68" s="52">
        <v>4.7471399999999999</v>
      </c>
      <c r="E68" s="52">
        <v>5.0114505600000001</v>
      </c>
      <c r="F68" s="52">
        <v>5.1202843200000014</v>
      </c>
      <c r="G68" s="52">
        <v>9.5541767999999987</v>
      </c>
      <c r="H68" s="52">
        <v>9.5541767999999987</v>
      </c>
      <c r="I68" s="52">
        <v>9.3286079999999991</v>
      </c>
      <c r="J68" s="52">
        <v>9.2715148799999998</v>
      </c>
      <c r="K68" s="52">
        <v>8.7818904</v>
      </c>
      <c r="L68" s="52">
        <v>6.8825246400000006</v>
      </c>
      <c r="M68" s="52">
        <v>4.5554702400000018</v>
      </c>
      <c r="N68" s="52">
        <v>2.9619604800000001</v>
      </c>
      <c r="O68" s="52">
        <v>1.6376040000000001</v>
      </c>
      <c r="P68" s="52">
        <v>2.0851732799999998</v>
      </c>
      <c r="Q68" s="52">
        <v>2.0183947199999999</v>
      </c>
      <c r="R68" s="52">
        <v>1.90624752</v>
      </c>
      <c r="S68" s="52">
        <v>0.8959031999999999</v>
      </c>
      <c r="T68" s="52">
        <v>0.8064403200000001</v>
      </c>
      <c r="U68" s="52">
        <v>0.69429311999999999</v>
      </c>
      <c r="V68" s="52">
        <v>0.35377344000000011</v>
      </c>
      <c r="W68" s="52">
        <v>0.28164240000000001</v>
      </c>
      <c r="X68" s="52">
        <v>0.39200543999999987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6.8901710400000002</v>
      </c>
      <c r="I69" s="52">
        <v>28.066111200000002</v>
      </c>
      <c r="J69" s="52">
        <v>31.201644959999996</v>
      </c>
      <c r="K69" s="52">
        <v>31.401216000000002</v>
      </c>
      <c r="L69" s="52">
        <v>40.983684480000001</v>
      </c>
      <c r="M69" s="52">
        <v>41.406020640000015</v>
      </c>
      <c r="N69" s="52">
        <v>41.83880688</v>
      </c>
      <c r="O69" s="52">
        <v>43.435120319999996</v>
      </c>
      <c r="P69" s="52">
        <v>42.325627680000011</v>
      </c>
      <c r="Q69" s="52">
        <v>42.144407999999991</v>
      </c>
      <c r="R69" s="52">
        <v>42.552725759999994</v>
      </c>
      <c r="S69" s="52">
        <v>41.181216479999996</v>
      </c>
      <c r="T69" s="52">
        <v>39.784983840000002</v>
      </c>
      <c r="U69" s="52">
        <v>37.569821759999989</v>
      </c>
      <c r="V69" s="52">
        <v>36.847236959999989</v>
      </c>
      <c r="W69" s="52">
        <v>18.356202720000002</v>
      </c>
      <c r="X69" s="52">
        <v>19.24038144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CC3B7B-C5DF-434A-9CE2-CEA968CB4091}"/>
</file>

<file path=customXml/itemProps2.xml><?xml version="1.0" encoding="utf-8"?>
<ds:datastoreItem xmlns:ds="http://schemas.openxmlformats.org/officeDocument/2006/customXml" ds:itemID="{D23AB830-6580-44BA-A8FC-EB0996E75270}"/>
</file>

<file path=customXml/itemProps3.xml><?xml version="1.0" encoding="utf-8"?>
<ds:datastoreItem xmlns:ds="http://schemas.openxmlformats.org/officeDocument/2006/customXml" ds:itemID="{DC3CCD1E-B557-463F-B6A3-5E4350F009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2024-05-20T16:46:04Z</dcterms:created>
  <dcterms:modified xsi:type="dcterms:W3CDTF">2024-05-20T16:46:05Z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