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A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X71" i="199" l="1"/>
  <c r="U71" i="199"/>
  <c r="P71" i="199"/>
  <c r="M71" i="199"/>
  <c r="H71" i="199"/>
  <c r="E71" i="199"/>
  <c r="X52" i="199"/>
  <c r="U52" i="199"/>
  <c r="R52" i="199"/>
  <c r="J52" i="199"/>
  <c r="H52" i="199"/>
  <c r="J33" i="199"/>
  <c r="R27" i="199"/>
  <c r="M22" i="199"/>
  <c r="E22" i="199"/>
  <c r="V8" i="199"/>
  <c r="N8" i="199"/>
  <c r="V71" i="198"/>
  <c r="H8" i="198"/>
  <c r="C22" i="199"/>
  <c r="Q8" i="195"/>
  <c r="I8" i="195"/>
  <c r="R8" i="194"/>
  <c r="J8" i="194"/>
  <c r="O22" i="193"/>
  <c r="G22" i="193"/>
  <c r="B56" i="149"/>
  <c r="B117" i="149"/>
  <c r="B141" i="149"/>
  <c r="B6" i="149"/>
  <c r="B151" i="149"/>
  <c r="B97" i="149"/>
  <c r="B14" i="149"/>
  <c r="B115" i="149"/>
  <c r="B57" i="149"/>
  <c r="B137" i="149"/>
  <c r="B79" i="149"/>
  <c r="B129" i="149"/>
  <c r="B146" i="149"/>
  <c r="B69" i="149"/>
  <c r="B31" i="149"/>
  <c r="B24" i="149"/>
  <c r="B98" i="149"/>
  <c r="B81" i="149"/>
  <c r="B128" i="149"/>
  <c r="B38" i="149"/>
  <c r="B33" i="149"/>
  <c r="B125" i="149"/>
  <c r="B148" i="149"/>
  <c r="B88" i="149"/>
  <c r="B113" i="149"/>
  <c r="B100" i="149"/>
  <c r="B149" i="149"/>
  <c r="B8" i="149"/>
  <c r="B134" i="149"/>
  <c r="B123" i="149"/>
  <c r="B169" i="149"/>
  <c r="B66" i="149"/>
  <c r="B67" i="149"/>
  <c r="B59" i="149"/>
  <c r="B104" i="149"/>
  <c r="B130" i="149"/>
  <c r="B9" i="149"/>
  <c r="B74" i="149"/>
  <c r="B47" i="149"/>
  <c r="B154" i="149"/>
  <c r="B170" i="149"/>
  <c r="B118" i="149"/>
  <c r="B108" i="149"/>
  <c r="B138" i="149"/>
  <c r="B30" i="149"/>
  <c r="B90" i="149"/>
  <c r="B166" i="149"/>
  <c r="B147" i="149"/>
  <c r="B105" i="149"/>
  <c r="B39" i="149"/>
  <c r="B122" i="149"/>
  <c r="B103" i="149"/>
  <c r="B73" i="149"/>
  <c r="B158" i="149"/>
  <c r="B178" i="149"/>
  <c r="B145" i="149"/>
  <c r="B177" i="149"/>
  <c r="B162" i="149"/>
  <c r="B152" i="149"/>
  <c r="B46" i="149"/>
  <c r="B150" i="149"/>
  <c r="B54" i="149"/>
  <c r="B23" i="149"/>
  <c r="B143" i="149"/>
  <c r="B94" i="149"/>
  <c r="B58" i="149"/>
  <c r="B87" i="149"/>
  <c r="B83" i="149"/>
  <c r="B161" i="149"/>
  <c r="B121" i="149"/>
  <c r="B142" i="149"/>
  <c r="B99" i="149"/>
  <c r="B60" i="149"/>
  <c r="B93" i="149"/>
  <c r="B64" i="149"/>
  <c r="B53" i="149"/>
  <c r="B21" i="149"/>
  <c r="B116" i="149"/>
  <c r="B119" i="149"/>
  <c r="B106" i="149"/>
  <c r="B114" i="149"/>
  <c r="B29" i="149"/>
  <c r="B40" i="149"/>
  <c r="B91" i="149"/>
  <c r="B49" i="149"/>
  <c r="B156" i="149"/>
  <c r="B80" i="149"/>
  <c r="B71" i="149"/>
  <c r="B77" i="149"/>
  <c r="B96" i="149"/>
  <c r="B84" i="149"/>
  <c r="B110" i="149"/>
  <c r="B153" i="149"/>
  <c r="B160" i="149"/>
  <c r="B127" i="149"/>
  <c r="B45" i="149"/>
  <c r="B136" i="149"/>
  <c r="B4" i="149"/>
  <c r="B120" i="149"/>
  <c r="B95" i="149"/>
  <c r="B48" i="149"/>
  <c r="B15" i="149"/>
  <c r="B92" i="149"/>
  <c r="B12" i="149"/>
  <c r="B89" i="149"/>
  <c r="B111" i="149"/>
  <c r="B13" i="149"/>
  <c r="B68" i="149"/>
  <c r="B159" i="149"/>
  <c r="B41" i="149"/>
  <c r="B7" i="149"/>
  <c r="B140" i="149"/>
  <c r="B36" i="149"/>
  <c r="B16" i="149"/>
  <c r="B19" i="149"/>
  <c r="B139" i="149"/>
  <c r="B50" i="149"/>
  <c r="B171" i="149"/>
  <c r="B167" i="149"/>
  <c r="B61" i="149"/>
  <c r="B168" i="149"/>
  <c r="B164" i="149"/>
  <c r="B135" i="149"/>
  <c r="B165" i="149"/>
  <c r="B35" i="149"/>
  <c r="B132" i="149"/>
  <c r="B28" i="149"/>
  <c r="B11" i="149"/>
  <c r="B22" i="149"/>
  <c r="B157" i="149"/>
  <c r="B109" i="149"/>
  <c r="B174" i="149"/>
  <c r="B101" i="149"/>
  <c r="B42" i="149"/>
  <c r="B44" i="149"/>
  <c r="B76" i="149"/>
  <c r="B51" i="149"/>
  <c r="B112" i="149"/>
  <c r="B172" i="149"/>
  <c r="B10" i="149"/>
  <c r="B26" i="149"/>
  <c r="B20" i="149"/>
  <c r="B75" i="149"/>
  <c r="B65" i="149"/>
  <c r="B72" i="149"/>
  <c r="B25" i="149"/>
  <c r="B63" i="149"/>
  <c r="B62" i="149"/>
  <c r="B102" i="149"/>
  <c r="B70" i="149"/>
  <c r="B131" i="149"/>
  <c r="B32" i="149"/>
  <c r="B86" i="149"/>
  <c r="B133" i="149"/>
  <c r="B107" i="149"/>
  <c r="B175" i="149"/>
  <c r="B85" i="149"/>
  <c r="B18" i="149"/>
  <c r="B34" i="149"/>
  <c r="B155" i="149"/>
  <c r="B52" i="149"/>
  <c r="B124" i="149"/>
  <c r="B176" i="149"/>
  <c r="B37" i="149"/>
  <c r="B173" i="149"/>
  <c r="B78" i="149"/>
  <c r="B43" i="149"/>
  <c r="B144" i="149"/>
  <c r="B5" i="149"/>
  <c r="B27" i="149"/>
  <c r="B55" i="149"/>
  <c r="B17" i="149"/>
  <c r="B126" i="149"/>
  <c r="B82" i="149"/>
  <c r="B163" i="149"/>
  <c r="G52" i="199" l="1"/>
  <c r="W52" i="199"/>
  <c r="G71" i="199"/>
  <c r="O71" i="199"/>
  <c r="W71" i="199"/>
  <c r="I52" i="199"/>
  <c r="Q52" i="199"/>
  <c r="C22" i="195"/>
  <c r="K8" i="198"/>
  <c r="S8" i="198"/>
  <c r="U71" i="195"/>
  <c r="E71" i="195"/>
  <c r="K22" i="190"/>
  <c r="M71" i="195"/>
  <c r="D22" i="198"/>
  <c r="D71" i="198"/>
  <c r="X8" i="198"/>
  <c r="C4" i="190"/>
  <c r="G52" i="198"/>
  <c r="O52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T26" i="198" s="1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R26" i="191" s="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T26" i="199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E26" i="198" s="1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H26" i="199" s="1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I26" i="195" s="1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X26" i="198" s="1"/>
  <c r="L27" i="198"/>
  <c r="R71" i="199"/>
  <c r="D33" i="198"/>
  <c r="D17" i="197"/>
  <c r="C52" i="191"/>
  <c r="C33" i="191"/>
  <c r="C27" i="191"/>
  <c r="E43" i="105"/>
  <c r="K26" i="191" l="1"/>
  <c r="V26" i="192"/>
  <c r="X26" i="188"/>
  <c r="D3" i="188"/>
  <c r="W26" i="194"/>
  <c r="U26" i="188"/>
  <c r="V26" i="188"/>
  <c r="X26" i="189"/>
  <c r="J3" i="188"/>
  <c r="H26" i="188"/>
  <c r="S26" i="192"/>
  <c r="M26" i="191"/>
  <c r="G26" i="199"/>
  <c r="S26" i="187"/>
  <c r="K26" i="199"/>
  <c r="E26" i="196"/>
  <c r="N26" i="195"/>
  <c r="E26" i="187"/>
  <c r="D26" i="197"/>
  <c r="O26" i="190"/>
  <c r="V26" i="187"/>
  <c r="R26" i="198"/>
  <c r="G26" i="197"/>
  <c r="R26" i="195"/>
  <c r="L26" i="199"/>
  <c r="G26" i="193"/>
  <c r="I26" i="192"/>
  <c r="L26" i="189"/>
  <c r="M26" i="188"/>
  <c r="G26" i="195"/>
  <c r="S26" i="199"/>
  <c r="Q26" i="187"/>
  <c r="O26" i="199"/>
  <c r="O26" i="194"/>
  <c r="J26" i="198"/>
  <c r="E26" i="192"/>
  <c r="W26" i="190"/>
  <c r="F26" i="192"/>
  <c r="R26" i="190"/>
  <c r="O26" i="197"/>
  <c r="L26" i="194"/>
  <c r="S26" i="189"/>
  <c r="T3" i="191"/>
  <c r="P3" i="188"/>
  <c r="L3" i="191"/>
  <c r="M3" i="187"/>
  <c r="N3" i="187"/>
  <c r="C3" i="190"/>
  <c r="F26" i="198"/>
  <c r="V26" i="198"/>
  <c r="E26" i="191"/>
  <c r="X26" i="191"/>
  <c r="O26" i="188"/>
  <c r="U26" i="199"/>
  <c r="I26" i="198"/>
  <c r="P3" i="191"/>
  <c r="P26" i="191"/>
  <c r="M26" i="199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W3" i="188"/>
  <c r="J3" i="187"/>
  <c r="Q26" i="199"/>
  <c r="L3" i="188"/>
  <c r="F26" i="189"/>
  <c r="V26" i="195"/>
  <c r="U26" i="198"/>
  <c r="L26" i="190"/>
  <c r="Q3" i="187"/>
  <c r="D3" i="191"/>
  <c r="V3" i="187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R3" i="191"/>
  <c r="R2" i="191" s="1"/>
  <c r="D26" i="190"/>
  <c r="X26" i="190"/>
  <c r="F26" i="187"/>
  <c r="Q26" i="188"/>
  <c r="U3" i="188"/>
  <c r="U2" i="188" s="1"/>
  <c r="X3" i="188"/>
  <c r="X2" i="188" s="1"/>
  <c r="O3" i="188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" i="191" s="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D2" i="188" s="1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J2" i="187" l="1"/>
  <c r="M2" i="187"/>
  <c r="K2" i="187"/>
  <c r="V2" i="188"/>
  <c r="H2" i="188"/>
  <c r="J2" i="188"/>
  <c r="V2" i="187"/>
  <c r="S2" i="187"/>
  <c r="M2" i="191"/>
  <c r="M2" i="188"/>
  <c r="Q2" i="187"/>
  <c r="J2" i="191"/>
  <c r="I2" i="188"/>
  <c r="L2" i="188"/>
  <c r="X2" i="191"/>
  <c r="F2" i="188"/>
  <c r="E2" i="191"/>
  <c r="W2" i="187"/>
  <c r="E2" i="187"/>
  <c r="R2" i="187"/>
  <c r="P2" i="188"/>
  <c r="C2" i="190"/>
  <c r="W2" i="188"/>
  <c r="I2" i="187"/>
  <c r="N2" i="187"/>
  <c r="U2" i="187"/>
  <c r="H2" i="191"/>
  <c r="S2" i="191"/>
  <c r="O2" i="188"/>
  <c r="C2" i="192"/>
  <c r="G2" i="188"/>
  <c r="L2" i="191"/>
  <c r="P2" i="191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O26" i="185"/>
  <c r="W26" i="185"/>
  <c r="V26" i="186"/>
  <c r="K26" i="185"/>
  <c r="L3" i="186"/>
  <c r="K3" i="185"/>
  <c r="U26" i="185"/>
  <c r="V3" i="186"/>
  <c r="P3" i="185"/>
  <c r="R26" i="185"/>
  <c r="F26" i="186"/>
  <c r="I26" i="185"/>
  <c r="V26" i="185"/>
  <c r="C3" i="186"/>
  <c r="P26" i="185"/>
  <c r="E26" i="185"/>
  <c r="O3" i="185"/>
  <c r="O2" i="185" s="1"/>
  <c r="W3" i="186"/>
  <c r="G26" i="185"/>
  <c r="T3" i="185"/>
  <c r="T26" i="185"/>
  <c r="W3" i="185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E26" i="186"/>
  <c r="D26" i="185"/>
  <c r="E3" i="185"/>
  <c r="C26" i="186"/>
  <c r="H2" i="186" l="1"/>
  <c r="W2" i="185"/>
  <c r="V2" i="186"/>
  <c r="S2" i="186"/>
  <c r="U2" i="185"/>
  <c r="C2" i="186"/>
  <c r="K2" i="185"/>
  <c r="L2" i="186"/>
  <c r="V2" i="185"/>
  <c r="R2" i="185"/>
  <c r="P2" i="185"/>
  <c r="I2" i="185"/>
  <c r="F2" i="186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W71" i="165" l="1"/>
  <c r="O71" i="165"/>
  <c r="G71" i="165"/>
  <c r="Q8" i="165"/>
  <c r="I8" i="165"/>
  <c r="T8" i="165" l="1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E26" i="165" s="1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G26" i="163" s="1"/>
  <c r="O27" i="163"/>
  <c r="W27" i="163"/>
  <c r="J27" i="163"/>
  <c r="R27" i="163"/>
  <c r="J8" i="165"/>
  <c r="R8" i="165"/>
  <c r="D52" i="165"/>
  <c r="L52" i="165"/>
  <c r="T52" i="165"/>
  <c r="U26" i="165" l="1"/>
  <c r="M26" i="165"/>
  <c r="R26" i="163"/>
  <c r="J26" i="163"/>
  <c r="T3" i="165"/>
  <c r="G3" i="165"/>
  <c r="K26" i="165"/>
  <c r="I26" i="165"/>
  <c r="N26" i="165"/>
  <c r="H26" i="163"/>
  <c r="I26" i="163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I2" i="163" s="1"/>
  <c r="T26" i="163"/>
  <c r="G3" i="163"/>
  <c r="G2" i="163" s="1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M3" i="165"/>
  <c r="R3" i="163"/>
  <c r="U2" i="165" l="1"/>
  <c r="M2" i="165"/>
  <c r="F2" i="163"/>
  <c r="S2" i="163"/>
  <c r="T2" i="165"/>
  <c r="G2" i="165"/>
  <c r="R2" i="163"/>
  <c r="J2" i="163"/>
  <c r="K2" i="165"/>
  <c r="I2" i="165"/>
  <c r="P2" i="163"/>
  <c r="W2" i="165"/>
  <c r="J2" i="165"/>
  <c r="C2" i="165"/>
  <c r="W2" i="163"/>
  <c r="N2" i="165"/>
  <c r="H2" i="163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8" i="30"/>
  <c r="X26" i="39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8" i="60" s="1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140" i="149" l="1"/>
  <c r="X74" i="101"/>
  <c r="X60" i="15"/>
  <c r="X66" i="45"/>
  <c r="X66" i="93" s="1"/>
  <c r="X46" i="102"/>
  <c r="X171" i="149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17" s="1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67" i="93" s="1"/>
  <c r="X2" i="66"/>
  <c r="X8" i="94"/>
  <c r="X8" i="106"/>
  <c r="X3" i="197"/>
  <c r="X2" i="197" s="1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X2" i="192" s="1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32"/>
  <c r="X56" i="15"/>
  <c r="X56" i="93" s="1"/>
  <c r="X91" i="149"/>
  <c r="X2" i="82"/>
  <c r="X2" i="87"/>
  <c r="X76" i="93"/>
  <c r="X2" i="6"/>
  <c r="X2" i="36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150" i="149" l="1"/>
  <c r="X3" i="60"/>
  <c r="X93" i="149"/>
  <c r="X69" i="149"/>
  <c r="X26" i="104"/>
  <c r="X102" i="149"/>
  <c r="H4" i="111"/>
  <c r="E71" i="111"/>
  <c r="X57" i="129"/>
  <c r="X40" i="149"/>
  <c r="X82" i="149"/>
  <c r="X126" i="149"/>
  <c r="X2" i="78"/>
  <c r="X85" i="149"/>
  <c r="X84" i="149"/>
  <c r="X2" i="163"/>
  <c r="M8" i="111"/>
  <c r="U71" i="111"/>
  <c r="X26" i="30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17" i="93" l="1"/>
  <c r="X79" i="149"/>
  <c r="H3" i="111"/>
  <c r="X2" i="30"/>
  <c r="M3" i="111"/>
  <c r="M2" i="111" s="1"/>
  <c r="X2" i="106"/>
  <c r="X136" i="149"/>
  <c r="X2" i="75"/>
  <c r="I3" i="111"/>
  <c r="X139" i="149"/>
  <c r="X2" i="9"/>
  <c r="X123" i="149"/>
  <c r="X2" i="105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J3" i="111"/>
  <c r="X2" i="46"/>
  <c r="X112" i="149"/>
  <c r="J26" i="111"/>
  <c r="V3" i="111"/>
  <c r="S2" i="111"/>
  <c r="V26" i="111"/>
  <c r="H26" i="111"/>
  <c r="H2" i="111" s="1"/>
  <c r="O2" i="111"/>
  <c r="N26" i="111"/>
  <c r="P26" i="111"/>
  <c r="X113" i="149"/>
  <c r="N3" i="111"/>
  <c r="G2" i="111"/>
  <c r="X2" i="12"/>
  <c r="W2" i="111"/>
  <c r="Q3" i="111"/>
  <c r="Q2" i="111" s="1"/>
  <c r="Q2" i="199"/>
  <c r="I2" i="111"/>
  <c r="U2" i="198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3" i="15"/>
  <c r="X134" i="149"/>
  <c r="X2" i="116"/>
  <c r="X2" i="16"/>
  <c r="X35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3" i="149" l="1"/>
  <c r="R2" i="111"/>
  <c r="X117" i="149"/>
  <c r="F2" i="111"/>
  <c r="X76" i="149"/>
  <c r="X108" i="149"/>
  <c r="X51" i="149"/>
  <c r="X133" i="149"/>
  <c r="X20" i="149"/>
  <c r="X2" i="15"/>
  <c r="X19" i="149"/>
  <c r="P2" i="111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23" i="149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104" i="149" l="1"/>
  <c r="I22" i="106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Q2" i="106" l="1"/>
  <c r="O2" i="106"/>
  <c r="T2" i="106"/>
  <c r="P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F8" i="105" s="1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E71" i="105" l="1"/>
  <c r="L22" i="105"/>
  <c r="N71" i="105"/>
  <c r="P4" i="105"/>
  <c r="I8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P3" i="105" l="1"/>
  <c r="U3" i="105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P27" i="103" l="1"/>
  <c r="O22" i="103"/>
  <c r="D11" i="103"/>
  <c r="T17" i="103"/>
  <c r="H17" i="103"/>
  <c r="W4" i="103"/>
  <c r="P22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P26" i="103" s="1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T3" i="103" l="1"/>
  <c r="H26" i="103"/>
  <c r="F3" i="103"/>
  <c r="L3" i="103"/>
  <c r="L26" i="103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H2" i="103"/>
  <c r="E26" i="103"/>
  <c r="E2" i="103" s="1"/>
  <c r="Q26" i="103"/>
  <c r="G3" i="103"/>
  <c r="G2" i="103" s="1"/>
  <c r="J3" i="103"/>
  <c r="R26" i="103"/>
  <c r="N26" i="103"/>
  <c r="F26" i="103"/>
  <c r="F2" i="103" s="1"/>
  <c r="W2" i="103"/>
  <c r="T2" i="103" l="1"/>
  <c r="L2" i="103"/>
  <c r="I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G26" i="184" l="1"/>
  <c r="D3" i="184"/>
  <c r="T26" i="184"/>
  <c r="M26" i="184"/>
  <c r="J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G2" i="184" s="1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T2" i="184" l="1"/>
  <c r="Q2" i="184"/>
  <c r="V2" i="184"/>
  <c r="S2" i="184"/>
  <c r="I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Q100" i="149"/>
  <c r="G100" i="149"/>
  <c r="M100" i="149"/>
  <c r="K100" i="149"/>
  <c r="R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S100" i="149" l="1"/>
  <c r="V100" i="149"/>
  <c r="W100" i="149"/>
  <c r="H100" i="149"/>
  <c r="I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22" i="125" l="1"/>
  <c r="O3" i="174"/>
  <c r="P22" i="125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3" i="171" s="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M26" i="171"/>
  <c r="U26" i="171"/>
  <c r="D26" i="171"/>
  <c r="H26" i="171"/>
  <c r="E26" i="171"/>
  <c r="L26" i="171"/>
  <c r="L2" i="171" s="1"/>
  <c r="I2" i="171" l="1"/>
  <c r="O2" i="173"/>
  <c r="E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C3" i="183" s="1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J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I33" i="170"/>
  <c r="I26" i="170" s="1"/>
  <c r="Q46" i="118"/>
  <c r="E48" i="118"/>
  <c r="M49" i="118"/>
  <c r="U50" i="118"/>
  <c r="Q52" i="170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G177" i="149" l="1"/>
  <c r="H177" i="149"/>
  <c r="L2" i="166"/>
  <c r="P2" i="169"/>
  <c r="Q2" i="170"/>
  <c r="N177" i="14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H2" i="117"/>
  <c r="L2" i="117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U8" i="16" l="1"/>
  <c r="R27" i="116"/>
  <c r="L71" i="46"/>
  <c r="F22" i="46"/>
  <c r="R71" i="1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K71" i="30" s="1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J3" i="5" s="1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M26" i="59" s="1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V3" i="3"/>
  <c r="J3" i="3"/>
  <c r="L26" i="107" l="1"/>
  <c r="I26" i="98"/>
  <c r="P3" i="74"/>
  <c r="P71" i="30"/>
  <c r="H22" i="94"/>
  <c r="F71" i="94"/>
  <c r="U26" i="113"/>
  <c r="F26" i="29"/>
  <c r="N26" i="85"/>
  <c r="J22" i="94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M2" i="61" s="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W2" i="38" s="1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E2" i="41" s="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K2" i="16" s="1"/>
  <c r="J26" i="16"/>
  <c r="L26" i="16"/>
  <c r="E3" i="16"/>
  <c r="E2" i="16" s="1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W2" i="27" s="1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U2" i="29" s="1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P2" i="72" s="1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S2" i="87" s="1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N3" i="85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2" i="58" s="1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E3" i="75" s="1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T2" i="76" s="1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W26" i="121"/>
  <c r="C26" i="61"/>
  <c r="S26" i="69"/>
  <c r="L3" i="74"/>
  <c r="H3" i="78"/>
  <c r="H2" i="78" s="1"/>
  <c r="F26" i="79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N2" i="92" s="1"/>
  <c r="J3" i="113"/>
  <c r="R3" i="115"/>
  <c r="W26" i="23"/>
  <c r="K3" i="77"/>
  <c r="M26" i="85"/>
  <c r="I3" i="97"/>
  <c r="C26" i="106"/>
  <c r="S26" i="61"/>
  <c r="I26" i="63"/>
  <c r="M3" i="63"/>
  <c r="U26" i="65"/>
  <c r="I26" i="70"/>
  <c r="W3" i="70"/>
  <c r="T3" i="72"/>
  <c r="T2" i="72" s="1"/>
  <c r="N26" i="84"/>
  <c r="P3" i="84"/>
  <c r="F3" i="85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E3" i="92"/>
  <c r="G3" i="57"/>
  <c r="G2" i="57" s="1"/>
  <c r="G3" i="80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V2" i="70" s="1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J26" i="60" s="1"/>
  <c r="T3" i="58"/>
  <c r="T2" i="58" s="1"/>
  <c r="T2" i="33"/>
  <c r="F26" i="113"/>
  <c r="F33" i="60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U3" i="30" s="1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T3" i="90"/>
  <c r="H3" i="34"/>
  <c r="H2" i="34" s="1"/>
  <c r="M3" i="92"/>
  <c r="C26" i="100"/>
  <c r="C26" i="89"/>
  <c r="I26" i="108"/>
  <c r="G26" i="12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Q3" i="113"/>
  <c r="M3" i="115"/>
  <c r="M2" i="115" s="1"/>
  <c r="C3" i="117"/>
  <c r="M2" i="118"/>
  <c r="U3" i="34"/>
  <c r="U2" i="34" s="1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29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V13" i="93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O2" i="62"/>
  <c r="S2" i="68"/>
  <c r="F2" i="88"/>
  <c r="C2" i="3"/>
  <c r="O2" i="5"/>
  <c r="Q2" i="114"/>
  <c r="I2" i="118"/>
  <c r="O2" i="3"/>
  <c r="K2" i="5"/>
  <c r="Q2" i="112"/>
  <c r="E2" i="125"/>
  <c r="C2" i="64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N2" i="64"/>
  <c r="J2" i="65"/>
  <c r="T2" i="66"/>
  <c r="T2" i="3"/>
  <c r="N5" i="149"/>
  <c r="J27" i="149"/>
  <c r="E2" i="23"/>
  <c r="V2" i="26"/>
  <c r="K2" i="33"/>
  <c r="N2" i="43"/>
  <c r="N2" i="53"/>
  <c r="R2" i="55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F30" i="149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K2" i="83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W2" i="42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98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L2" i="114" l="1"/>
  <c r="Q2" i="66"/>
  <c r="P2" i="92"/>
  <c r="F26" i="60"/>
  <c r="Q2" i="121"/>
  <c r="W2" i="53"/>
  <c r="H2" i="62"/>
  <c r="Q2" i="86"/>
  <c r="M2" i="63"/>
  <c r="M2" i="83"/>
  <c r="G2" i="92"/>
  <c r="M2" i="96"/>
  <c r="G2" i="59"/>
  <c r="F2" i="46"/>
  <c r="W2" i="82"/>
  <c r="F2" i="121"/>
  <c r="P2" i="80"/>
  <c r="F2" i="92"/>
  <c r="P2" i="70"/>
  <c r="G2" i="70"/>
  <c r="C2" i="35"/>
  <c r="G2" i="113"/>
  <c r="I2" i="65"/>
  <c r="K2" i="70"/>
  <c r="E2" i="91"/>
  <c r="Q2" i="6"/>
  <c r="L2" i="99"/>
  <c r="V2" i="115"/>
  <c r="L2" i="82"/>
  <c r="J2" i="115"/>
  <c r="I2" i="76"/>
  <c r="C42" i="149"/>
  <c r="N2" i="85"/>
  <c r="P2" i="82"/>
  <c r="T3" i="102"/>
  <c r="I2" i="6"/>
  <c r="E2" i="109"/>
  <c r="W2" i="108"/>
  <c r="L2" i="91"/>
  <c r="M2" i="6"/>
  <c r="U2" i="63"/>
  <c r="M2" i="46"/>
  <c r="F2" i="79"/>
  <c r="E2" i="108"/>
  <c r="U2" i="109"/>
  <c r="E2" i="95"/>
  <c r="M26" i="75"/>
  <c r="N2" i="115"/>
  <c r="I2" i="46"/>
  <c r="U2" i="95"/>
  <c r="F2" i="85"/>
  <c r="L2" i="74"/>
  <c r="P2" i="107"/>
  <c r="G2" i="121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Q56" i="149" s="1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P2" i="75" s="1"/>
  <c r="H3" i="60"/>
  <c r="M2" i="85"/>
  <c r="G2" i="64"/>
  <c r="H2" i="80"/>
  <c r="G26" i="75"/>
  <c r="M2" i="70"/>
  <c r="Q26" i="75"/>
  <c r="R26" i="75"/>
  <c r="K2" i="53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N2" i="60" s="1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D2" i="75"/>
  <c r="U2" i="66"/>
  <c r="E59" i="149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Q2" i="60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N75" i="149"/>
  <c r="U70" i="149"/>
  <c r="K69" i="149"/>
  <c r="M128" i="149"/>
  <c r="Q129" i="149"/>
  <c r="M97" i="149"/>
  <c r="H41" i="149"/>
  <c r="J41" i="149"/>
  <c r="L3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P46" i="149"/>
  <c r="P44" i="149"/>
  <c r="R40" i="149"/>
  <c r="G30" i="149"/>
  <c r="P129" i="149"/>
  <c r="L126" i="149"/>
  <c r="J117" i="149"/>
  <c r="J101" i="149"/>
  <c r="R97" i="149"/>
  <c r="O88" i="149"/>
  <c r="L87" i="149"/>
  <c r="V84" i="149"/>
  <c r="L81" i="149"/>
  <c r="W2" i="69"/>
  <c r="M2" i="68"/>
  <c r="T58" i="149"/>
  <c r="M45" i="149"/>
  <c r="K29" i="149"/>
  <c r="P3" i="11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S54" i="149"/>
  <c r="M53" i="149"/>
  <c r="D47" i="149"/>
  <c r="H44" i="149"/>
  <c r="J40" i="149"/>
  <c r="H39" i="149"/>
  <c r="P130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C99" i="149"/>
  <c r="T117" i="149"/>
  <c r="V98" i="149"/>
  <c r="D90" i="149"/>
  <c r="F87" i="149"/>
  <c r="V78" i="149"/>
  <c r="D77" i="149"/>
  <c r="C65" i="149"/>
  <c r="E65" i="149"/>
  <c r="V164" i="149"/>
  <c r="S131" i="149"/>
  <c r="V2" i="110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M85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H7" i="149"/>
  <c r="G93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Q85" i="149"/>
  <c r="M81" i="149"/>
  <c r="C80" i="149"/>
  <c r="Q79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E62" i="149"/>
  <c r="E164" i="149"/>
  <c r="O132" i="149"/>
  <c r="C129" i="149"/>
  <c r="O105" i="149"/>
  <c r="K7" i="149"/>
  <c r="D113" i="149"/>
  <c r="L99" i="149"/>
  <c r="H87" i="149"/>
  <c r="P75" i="149"/>
  <c r="R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T63" i="149"/>
  <c r="E58" i="149"/>
  <c r="W56" i="149"/>
  <c r="W49" i="149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M121" i="149"/>
  <c r="O121" i="149"/>
  <c r="T126" i="149"/>
  <c r="N113" i="149"/>
  <c r="R102" i="149"/>
  <c r="D98" i="149"/>
  <c r="F91" i="149"/>
  <c r="W88" i="149"/>
  <c r="J86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F96" i="149"/>
  <c r="P90" i="149"/>
  <c r="E88" i="149"/>
  <c r="I66" i="149"/>
  <c r="D121" i="149"/>
  <c r="E127" i="149"/>
  <c r="L40" i="149"/>
  <c r="T90" i="149"/>
  <c r="F78" i="149"/>
  <c r="T77" i="149"/>
  <c r="C64" i="149"/>
  <c r="F164" i="149"/>
  <c r="G139" i="149"/>
  <c r="G99" i="149"/>
  <c r="W98" i="149"/>
  <c r="O5" i="149"/>
  <c r="I70" i="149"/>
  <c r="M68" i="149"/>
  <c r="O68" i="149"/>
  <c r="M40" i="149"/>
  <c r="I139" i="149"/>
  <c r="K139" i="149"/>
  <c r="Q128" i="149"/>
  <c r="K99" i="149"/>
  <c r="M99" i="149"/>
  <c r="E5" i="149"/>
  <c r="L117" i="149"/>
  <c r="F89" i="149"/>
  <c r="I64" i="149"/>
  <c r="W2" i="60" l="1"/>
  <c r="O79" i="149"/>
  <c r="D128" i="149"/>
  <c r="C63" i="149"/>
  <c r="Q125" i="149"/>
  <c r="U2" i="75"/>
  <c r="J102" i="149"/>
  <c r="L96" i="149"/>
  <c r="D2" i="94"/>
  <c r="M2" i="75"/>
  <c r="C66" i="149"/>
  <c r="U126" i="149"/>
  <c r="D126" i="149"/>
  <c r="V132" i="149"/>
  <c r="W99" i="149"/>
  <c r="U85" i="149"/>
  <c r="I8" i="149"/>
  <c r="T101" i="149"/>
  <c r="F131" i="149"/>
  <c r="G71" i="149"/>
  <c r="L75" i="149"/>
  <c r="V2" i="30"/>
  <c r="R130" i="149"/>
  <c r="P83" i="149"/>
  <c r="F4" i="149"/>
  <c r="U96" i="149"/>
  <c r="L45" i="149"/>
  <c r="W28" i="149"/>
  <c r="O127" i="149"/>
  <c r="L2" i="94"/>
  <c r="W127" i="149"/>
  <c r="K2" i="94"/>
  <c r="T2" i="102"/>
  <c r="K66" i="149"/>
  <c r="U59" i="149"/>
  <c r="K57" i="149"/>
  <c r="P2" i="60"/>
  <c r="L164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J35" i="149"/>
  <c r="M76" i="149"/>
  <c r="P132" i="149"/>
  <c r="L57" i="149"/>
  <c r="R69" i="149"/>
  <c r="C128" i="149"/>
  <c r="M65" i="149"/>
  <c r="U35" i="149"/>
  <c r="C4" i="149"/>
  <c r="D95" i="149"/>
  <c r="H4" i="149"/>
  <c r="F76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J95" i="149"/>
  <c r="I51" i="149"/>
  <c r="W3" i="9"/>
  <c r="I3" i="7"/>
  <c r="G70" i="149"/>
  <c r="Q132" i="149"/>
  <c r="N61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T51" i="149"/>
  <c r="V4" i="149"/>
  <c r="F90" i="149"/>
  <c r="I125" i="149"/>
  <c r="Q61" i="149"/>
  <c r="O76" i="149"/>
  <c r="M2" i="7"/>
  <c r="P57" i="149"/>
  <c r="F59" i="149"/>
  <c r="K76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V3" i="7"/>
  <c r="J3" i="9"/>
  <c r="V125" i="149"/>
  <c r="E71" i="149"/>
  <c r="J85" i="149"/>
  <c r="D2" i="30"/>
  <c r="G2" i="7"/>
  <c r="R35" i="149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W68" i="149"/>
  <c r="D61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M61" i="149"/>
  <c r="O128" i="149"/>
  <c r="I3" i="9"/>
  <c r="N51" i="149"/>
  <c r="D76" i="149"/>
  <c r="V3" i="11"/>
  <c r="J4" i="149"/>
  <c r="Q2" i="7"/>
  <c r="V35" i="149" l="1"/>
  <c r="T104" i="149"/>
  <c r="K95" i="149"/>
  <c r="L95" i="149"/>
  <c r="T76" i="149"/>
  <c r="S95" i="149"/>
  <c r="V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U17" i="149" l="1"/>
  <c r="H16" i="149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R51" i="11" l="1"/>
  <c r="R51" i="93" s="1"/>
  <c r="V12" i="149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O13" i="149" l="1"/>
  <c r="P33" i="9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H21" i="149" l="1"/>
  <c r="E12" i="149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Q75" i="124"/>
  <c r="Q75" i="123" s="1"/>
  <c r="Q75" i="101" s="1"/>
  <c r="Q75" i="129" s="1"/>
  <c r="L36" i="124"/>
  <c r="L36" i="123" s="1"/>
  <c r="L36" i="101" s="1"/>
  <c r="L36" i="129" s="1"/>
  <c r="E14" i="124"/>
  <c r="E14" i="123" s="1"/>
  <c r="E14" i="101" s="1"/>
  <c r="E14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13" i="124"/>
  <c r="N13" i="123" s="1"/>
  <c r="N13" i="101" s="1"/>
  <c r="N13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10" i="124"/>
  <c r="O10" i="123" s="1"/>
  <c r="O10" i="101" s="1"/>
  <c r="O10" i="129" s="1"/>
  <c r="O16" i="124"/>
  <c r="O16" i="123" s="1"/>
  <c r="O16" i="101" s="1"/>
  <c r="O1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10" i="124"/>
  <c r="P10" i="123" s="1"/>
  <c r="P10" i="101" s="1"/>
  <c r="P10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E10" i="124" l="1"/>
  <c r="E10" i="123" s="1"/>
  <c r="E10" i="101" s="1"/>
  <c r="E10" i="129" s="1"/>
  <c r="T4" i="203"/>
  <c r="P13" i="124"/>
  <c r="P13" i="123" s="1"/>
  <c r="P13" i="101" s="1"/>
  <c r="P13" i="129" s="1"/>
  <c r="P25" i="124"/>
  <c r="P25" i="123" s="1"/>
  <c r="P25" i="101" s="1"/>
  <c r="P25" i="129" s="1"/>
  <c r="O15" i="124"/>
  <c r="O15" i="123" s="1"/>
  <c r="O15" i="101" s="1"/>
  <c r="O15" i="129" s="1"/>
  <c r="S7" i="124"/>
  <c r="S7" i="123" s="1"/>
  <c r="S7" i="101" s="1"/>
  <c r="S7" i="129" s="1"/>
  <c r="N15" i="124"/>
  <c r="N15" i="123" s="1"/>
  <c r="N15" i="101" s="1"/>
  <c r="N15" i="129" s="1"/>
  <c r="R14" i="124"/>
  <c r="R14" i="123" s="1"/>
  <c r="R14" i="101" s="1"/>
  <c r="R14" i="129" s="1"/>
  <c r="E13" i="124"/>
  <c r="E13" i="123" s="1"/>
  <c r="E13" i="101" s="1"/>
  <c r="E13" i="129" s="1"/>
  <c r="V8" i="203"/>
  <c r="W24" i="124"/>
  <c r="W24" i="123" s="1"/>
  <c r="W24" i="101" s="1"/>
  <c r="W24" i="129" s="1"/>
  <c r="O25" i="124"/>
  <c r="O25" i="123" s="1"/>
  <c r="O25" i="101" s="1"/>
  <c r="O25" i="129" s="1"/>
  <c r="E8" i="203"/>
  <c r="U7" i="124"/>
  <c r="U7" i="123" s="1"/>
  <c r="U7" i="101" s="1"/>
  <c r="U7" i="129" s="1"/>
  <c r="U13" i="124"/>
  <c r="U13" i="123" s="1"/>
  <c r="U13" i="101" s="1"/>
  <c r="U13" i="129" s="1"/>
  <c r="P16" i="124"/>
  <c r="P16" i="123" s="1"/>
  <c r="P16" i="101" s="1"/>
  <c r="P16" i="129" s="1"/>
  <c r="O6" i="124"/>
  <c r="O6" i="123" s="1"/>
  <c r="O6" i="101" s="1"/>
  <c r="O6" i="129" s="1"/>
  <c r="E25" i="124"/>
  <c r="E25" i="123" s="1"/>
  <c r="E25" i="101" s="1"/>
  <c r="E25" i="129" s="1"/>
  <c r="W25" i="124"/>
  <c r="W25" i="123" s="1"/>
  <c r="W25" i="101" s="1"/>
  <c r="W25" i="129" s="1"/>
  <c r="S14" i="124"/>
  <c r="S14" i="123" s="1"/>
  <c r="S14" i="101" s="1"/>
  <c r="S14" i="129" s="1"/>
  <c r="L24" i="124"/>
  <c r="L24" i="123" s="1"/>
  <c r="L24" i="101" s="1"/>
  <c r="L24" i="129" s="1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Q3" i="203" s="1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L71" i="204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H3" i="203" s="1"/>
  <c r="S23" i="124"/>
  <c r="S22" i="201"/>
  <c r="N9" i="124"/>
  <c r="N8" i="201"/>
  <c r="J23" i="124"/>
  <c r="J22" i="201"/>
  <c r="S11" i="203"/>
  <c r="Q8" i="203"/>
  <c r="L8" i="203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U36" i="124"/>
  <c r="U36" i="123" s="1"/>
  <c r="U36" i="101" s="1"/>
  <c r="U36" i="129" s="1"/>
  <c r="M8" i="201"/>
  <c r="M9" i="124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V3" i="203" s="1"/>
  <c r="K52" i="202"/>
  <c r="I8" i="203"/>
  <c r="P4" i="201"/>
  <c r="P5" i="124"/>
  <c r="W64" i="124"/>
  <c r="W64" i="123" s="1"/>
  <c r="W64" i="101" s="1"/>
  <c r="W64" i="129" s="1"/>
  <c r="W50" i="124"/>
  <c r="W50" i="123" s="1"/>
  <c r="W50" i="101" s="1"/>
  <c r="W50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63" i="124"/>
  <c r="W63" i="123" s="1"/>
  <c r="W63" i="101" s="1"/>
  <c r="W63" i="129" s="1"/>
  <c r="W49" i="124"/>
  <c r="W49" i="123" s="1"/>
  <c r="W49" i="101" s="1"/>
  <c r="W49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R3" i="201" s="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R4" i="203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W11" i="201"/>
  <c r="W12" i="124"/>
  <c r="V4" i="201"/>
  <c r="V5" i="124"/>
  <c r="V13" i="124"/>
  <c r="V13" i="123" s="1"/>
  <c r="V13" i="101" s="1"/>
  <c r="V13" i="129" s="1"/>
  <c r="E52" i="202"/>
  <c r="W11" i="203"/>
  <c r="S5" i="124"/>
  <c r="S4" i="201"/>
  <c r="N4" i="201"/>
  <c r="N5" i="124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67" i="124"/>
  <c r="R67" i="123" s="1"/>
  <c r="R67" i="101" s="1"/>
  <c r="R67" i="129" s="1"/>
  <c r="R63" i="124"/>
  <c r="R63" i="123" s="1"/>
  <c r="R63" i="101" s="1"/>
  <c r="R63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3" i="201" s="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M4" i="201"/>
  <c r="M3" i="201" s="1"/>
  <c r="M5" i="124"/>
  <c r="Q23" i="124"/>
  <c r="Q22" i="201"/>
  <c r="Q9" i="124"/>
  <c r="Q8" i="201"/>
  <c r="H4" i="201"/>
  <c r="H5" i="124"/>
  <c r="H5" i="123" s="1"/>
  <c r="U23" i="124"/>
  <c r="U22" i="201"/>
  <c r="U3" i="203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X3" i="201" l="1"/>
  <c r="D3" i="203"/>
  <c r="T3" i="203"/>
  <c r="L22" i="124"/>
  <c r="R3" i="203"/>
  <c r="M3" i="203"/>
  <c r="X3" i="203"/>
  <c r="K3" i="203"/>
  <c r="E3" i="201"/>
  <c r="G3" i="201"/>
  <c r="K3" i="201"/>
  <c r="I3" i="203"/>
  <c r="N3" i="201"/>
  <c r="V3" i="201"/>
  <c r="J3" i="201"/>
  <c r="W3" i="201"/>
  <c r="J3" i="203"/>
  <c r="O3" i="203"/>
  <c r="L3" i="201"/>
  <c r="P3" i="201"/>
  <c r="N3" i="203"/>
  <c r="F33" i="203"/>
  <c r="W31" i="124"/>
  <c r="W31" i="123" s="1"/>
  <c r="W31" i="101" s="1"/>
  <c r="W31" i="129" s="1"/>
  <c r="W43" i="124"/>
  <c r="W43" i="123" s="1"/>
  <c r="W43" i="101" s="1"/>
  <c r="W43" i="129" s="1"/>
  <c r="W46" i="124"/>
  <c r="W46" i="123" s="1"/>
  <c r="W46" i="101" s="1"/>
  <c r="W46" i="129" s="1"/>
  <c r="U21" i="124"/>
  <c r="U21" i="123" s="1"/>
  <c r="U21" i="101" s="1"/>
  <c r="U21" i="129" s="1"/>
  <c r="R43" i="124"/>
  <c r="R43" i="123" s="1"/>
  <c r="R43" i="101" s="1"/>
  <c r="R43" i="129" s="1"/>
  <c r="R46" i="124"/>
  <c r="R46" i="123" s="1"/>
  <c r="R46" i="101" s="1"/>
  <c r="R46" i="129" s="1"/>
  <c r="H20" i="124"/>
  <c r="H20" i="123" s="1"/>
  <c r="H20" i="101" s="1"/>
  <c r="H20" i="129" s="1"/>
  <c r="J71" i="204"/>
  <c r="W45" i="124"/>
  <c r="W45" i="123" s="1"/>
  <c r="W45" i="101" s="1"/>
  <c r="W45" i="129" s="1"/>
  <c r="H32" i="124"/>
  <c r="H32" i="123" s="1"/>
  <c r="H32" i="101" s="1"/>
  <c r="H32" i="129" s="1"/>
  <c r="H71" i="204"/>
  <c r="R31" i="124"/>
  <c r="R31" i="123" s="1"/>
  <c r="R31" i="101" s="1"/>
  <c r="R31" i="129" s="1"/>
  <c r="R49" i="124"/>
  <c r="R49" i="123" s="1"/>
  <c r="R49" i="101" s="1"/>
  <c r="R49" i="129" s="1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L155" i="149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H33" i="124"/>
  <c r="H42" i="123"/>
  <c r="H42" i="101" s="1"/>
  <c r="H42" i="129" s="1"/>
  <c r="R33" i="203"/>
  <c r="R4" i="124"/>
  <c r="R3" i="124" s="1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0" i="124"/>
  <c r="J40" i="123" s="1"/>
  <c r="J40" i="101" s="1"/>
  <c r="J40" i="129" s="1"/>
  <c r="J67" i="124"/>
  <c r="J67" i="123" s="1"/>
  <c r="J67" i="101" s="1"/>
  <c r="J67" i="129" s="1"/>
  <c r="J63" i="124"/>
  <c r="J63" i="123" s="1"/>
  <c r="J63" i="101" s="1"/>
  <c r="J63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35" i="124"/>
  <c r="J35" i="123" s="1"/>
  <c r="J35" i="101" s="1"/>
  <c r="J35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L2" i="204" s="1"/>
  <c r="E33" i="203"/>
  <c r="D11" i="124"/>
  <c r="D12" i="123"/>
  <c r="W17" i="203"/>
  <c r="Q27" i="203"/>
  <c r="Q26" i="203" s="1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D26" i="203" s="1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3" i="124" s="1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K26" i="201" s="1"/>
  <c r="V11" i="124"/>
  <c r="V12" i="123"/>
  <c r="N17" i="204"/>
  <c r="N2" i="204" s="1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U26" i="203" l="1"/>
  <c r="N26" i="201"/>
  <c r="K2" i="204"/>
  <c r="W26" i="201"/>
  <c r="O26" i="201"/>
  <c r="X155" i="149"/>
  <c r="P2" i="204"/>
  <c r="X26" i="201"/>
  <c r="O3" i="124"/>
  <c r="S26" i="203"/>
  <c r="I155" i="149"/>
  <c r="E155" i="149"/>
  <c r="F26" i="201"/>
  <c r="J2" i="204"/>
  <c r="H2" i="204"/>
  <c r="N3" i="124"/>
  <c r="R2" i="204"/>
  <c r="F26" i="203"/>
  <c r="I26" i="203"/>
  <c r="L3" i="124"/>
  <c r="Q155" i="149"/>
  <c r="H155" i="149"/>
  <c r="J44" i="124"/>
  <c r="J44" i="123" s="1"/>
  <c r="J44" i="101" s="1"/>
  <c r="J44" i="129" s="1"/>
  <c r="J43" i="124"/>
  <c r="J43" i="123" s="1"/>
  <c r="J43" i="101" s="1"/>
  <c r="J43" i="129" s="1"/>
  <c r="J46" i="124"/>
  <c r="J46" i="123" s="1"/>
  <c r="J46" i="101" s="1"/>
  <c r="J46" i="129" s="1"/>
  <c r="M155" i="149"/>
  <c r="P26" i="203"/>
  <c r="J31" i="124"/>
  <c r="J31" i="123" s="1"/>
  <c r="J31" i="101" s="1"/>
  <c r="J31" i="129" s="1"/>
  <c r="P155" i="149"/>
  <c r="M71" i="204"/>
  <c r="J30" i="124"/>
  <c r="J30" i="123" s="1"/>
  <c r="J30" i="101" s="1"/>
  <c r="J30" i="129" s="1"/>
  <c r="J39" i="124"/>
  <c r="J39" i="123" s="1"/>
  <c r="J39" i="101" s="1"/>
  <c r="J39" i="129" s="1"/>
  <c r="J42" i="124"/>
  <c r="J42" i="123" s="1"/>
  <c r="J42" i="101" s="1"/>
  <c r="J42" i="129" s="1"/>
  <c r="J49" i="124"/>
  <c r="J49" i="123" s="1"/>
  <c r="J49" i="101" s="1"/>
  <c r="J49" i="129" s="1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L157" i="149"/>
  <c r="K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P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E2" i="204" s="1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6" i="124" s="1"/>
  <c r="X28" i="123"/>
  <c r="R155" i="149"/>
  <c r="L4" i="123"/>
  <c r="L5" i="101"/>
  <c r="T27" i="124"/>
  <c r="T28" i="123"/>
  <c r="U27" i="124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J26" i="203" s="1"/>
  <c r="S17" i="124"/>
  <c r="S18" i="123"/>
  <c r="L27" i="124"/>
  <c r="L28" i="123"/>
  <c r="T11" i="123"/>
  <c r="T12" i="101"/>
  <c r="R11" i="123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L3" i="123" l="1"/>
  <c r="R3" i="123"/>
  <c r="T26" i="124"/>
  <c r="O2" i="204"/>
  <c r="H157" i="149"/>
  <c r="J3" i="123"/>
  <c r="M26" i="124"/>
  <c r="G26" i="124"/>
  <c r="R26" i="124"/>
  <c r="Q26" i="124"/>
  <c r="L26" i="124"/>
  <c r="M2" i="204"/>
  <c r="F2" i="204"/>
  <c r="F26" i="124"/>
  <c r="O3" i="123"/>
  <c r="D2" i="204"/>
  <c r="K3" i="123"/>
  <c r="U26" i="124"/>
  <c r="C75" i="124"/>
  <c r="C75" i="123" s="1"/>
  <c r="C75" i="101" s="1"/>
  <c r="C75" i="129" s="1"/>
  <c r="P3" i="123"/>
  <c r="P26" i="124"/>
  <c r="W26" i="124"/>
  <c r="F157" i="149"/>
  <c r="D26" i="124"/>
  <c r="Q3" i="123"/>
  <c r="H3" i="123"/>
  <c r="I26" i="124"/>
  <c r="S26" i="124"/>
  <c r="J26" i="201"/>
  <c r="G3" i="123"/>
  <c r="C71" i="204"/>
  <c r="E157" i="149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8" i="124"/>
  <c r="C48" i="123" s="1"/>
  <c r="C48" i="101" s="1"/>
  <c r="C48" i="129" s="1"/>
  <c r="C44" i="124"/>
  <c r="C44" i="123" s="1"/>
  <c r="C44" i="101" s="1"/>
  <c r="C44" i="129" s="1"/>
  <c r="C45" i="124"/>
  <c r="C45" i="123" s="1"/>
  <c r="C45" i="101" s="1"/>
  <c r="C45" i="129" s="1"/>
  <c r="C41" i="124"/>
  <c r="C41" i="123" s="1"/>
  <c r="C41" i="101" s="1"/>
  <c r="C41" i="129" s="1"/>
  <c r="C37" i="124"/>
  <c r="C37" i="123" s="1"/>
  <c r="C37" i="101" s="1"/>
  <c r="C37" i="129" s="1"/>
  <c r="C46" i="124"/>
  <c r="C46" i="123" s="1"/>
  <c r="C46" i="101" s="1"/>
  <c r="C46" i="129" s="1"/>
  <c r="C42" i="124"/>
  <c r="C42" i="123" s="1"/>
  <c r="C42" i="101" s="1"/>
  <c r="C42" i="129" s="1"/>
  <c r="C38" i="124"/>
  <c r="C38" i="123" s="1"/>
  <c r="C38" i="101" s="1"/>
  <c r="C38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26" i="123" s="1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6" i="123" s="1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F26" i="123" l="1"/>
  <c r="K26" i="123"/>
  <c r="M157" i="149"/>
  <c r="P26" i="123"/>
  <c r="U3" i="129"/>
  <c r="D26" i="123"/>
  <c r="L3" i="101"/>
  <c r="Q26" i="123"/>
  <c r="V26" i="123"/>
  <c r="N3" i="101"/>
  <c r="F3" i="129"/>
  <c r="C32" i="124"/>
  <c r="C32" i="123" s="1"/>
  <c r="C32" i="101" s="1"/>
  <c r="C32" i="129" s="1"/>
  <c r="C40" i="124"/>
  <c r="C40" i="123" s="1"/>
  <c r="C40" i="101" s="1"/>
  <c r="C40" i="129" s="1"/>
  <c r="H3" i="101"/>
  <c r="I3" i="101"/>
  <c r="H3" i="129"/>
  <c r="S26" i="123"/>
  <c r="L3" i="129"/>
  <c r="C29" i="124"/>
  <c r="C29" i="123" s="1"/>
  <c r="C29" i="101" s="1"/>
  <c r="C29" i="129" s="1"/>
  <c r="C31" i="124"/>
  <c r="C31" i="123" s="1"/>
  <c r="C31" i="101" s="1"/>
  <c r="C31" i="129" s="1"/>
  <c r="D157" i="149"/>
  <c r="C20" i="124"/>
  <c r="C20" i="123" s="1"/>
  <c r="C20" i="101" s="1"/>
  <c r="C20" i="129" s="1"/>
  <c r="F3" i="101"/>
  <c r="I3" i="129"/>
  <c r="U3" i="10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26" i="129" s="1"/>
  <c r="U33" i="101"/>
  <c r="U26" i="101" s="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I26" i="129" l="1"/>
  <c r="V26" i="129"/>
  <c r="Q26" i="101"/>
  <c r="S26" i="101"/>
  <c r="V26" i="101"/>
  <c r="X26" i="129"/>
  <c r="S26" i="129"/>
  <c r="F26" i="129"/>
  <c r="Q26" i="129"/>
  <c r="D26" i="101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71" i="124"/>
  <c r="E72" i="123"/>
  <c r="F52" i="203"/>
  <c r="F59" i="124"/>
  <c r="E156" i="149" l="1"/>
  <c r="F2" i="203"/>
  <c r="F59" i="123"/>
  <c r="F52" i="124"/>
  <c r="F71" i="124"/>
  <c r="F72" i="123"/>
  <c r="E71" i="123"/>
  <c r="E72" i="101"/>
  <c r="E52" i="123"/>
  <c r="E59" i="101"/>
  <c r="F156" i="149" l="1"/>
  <c r="E52" i="10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59" i="124"/>
  <c r="G2" i="203" l="1"/>
  <c r="G52" i="124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N156" i="149"/>
  <c r="M71" i="101"/>
  <c r="M72" i="129"/>
  <c r="M71" i="129" s="1"/>
  <c r="N52" i="124"/>
  <c r="N59" i="123"/>
  <c r="N71" i="124"/>
  <c r="N72" i="123"/>
  <c r="M59" i="129"/>
  <c r="M52" i="129" s="1"/>
  <c r="M52" i="101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59" i="124"/>
  <c r="O2" i="203" l="1"/>
  <c r="P73" i="124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59" i="124"/>
  <c r="S52" i="123"/>
  <c r="S59" i="101"/>
  <c r="S156" i="149"/>
  <c r="S71" i="123"/>
  <c r="S72" i="101"/>
  <c r="T156" i="149" l="1"/>
  <c r="U71" i="203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156" i="149"/>
  <c r="X72" i="123"/>
  <c r="X71" i="124"/>
  <c r="X71" i="123" l="1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<sst xmlns="http://schemas.openxmlformats.org/spreadsheetml/2006/main" count="26791" uniqueCount="489">
  <si>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</si>
  <si>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</si>
  <si>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</si>
  <si>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</si>
  <si>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</si>
  <si>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</si>
  <si>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</si>
  <si>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</si>
  <si>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</si>
  <si>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</si>
  <si>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</si>
  <si>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</si>
  <si>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</si>
  <si>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</si>
  <si>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</si>
  <si>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</si>
  <si>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</si>
  <si>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</si>
  <si>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</si>
  <si>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</si>
  <si>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</si>
  <si>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</si>
  <si>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</si>
  <si>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</si>
  <si>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</si>
  <si>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</si>
  <si>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</si>
  <si>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</si>
  <si>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</si>
  <si>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</si>
  <si>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</si>
  <si>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</si>
  <si>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</si>
  <si>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</si>
  <si>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</si>
  <si>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</si>
  <si>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</si>
  <si>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</si>
  <si>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</si>
  <si>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</si>
  <si>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</si>
  <si>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</si>
  <si>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</si>
  <si>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</si>
  <si>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</si>
  <si>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</si>
  <si>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</si>
  <si>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</si>
  <si>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</si>
  <si>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</si>
  <si>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</si>
  <si>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</si>
  <si>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</si>
  <si>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</si>
  <si>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</si>
  <si>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</si>
  <si>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</si>
  <si>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</si>
  <si>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</si>
  <si>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</si>
  <si>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</si>
  <si>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</si>
  <si>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</si>
  <si>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</si>
  <si>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</si>
  <si>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</si>
  <si>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</si>
  <si>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</si>
  <si>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</si>
  <si>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</si>
  <si>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</si>
  <si>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</si>
  <si>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</si>
  <si>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</si>
  <si>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</si>
  <si>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</si>
  <si>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</si>
  <si>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</si>
  <si>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</si>
  <si>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</si>
  <si>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</si>
  <si>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</si>
  <si>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</si>
  <si>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</si>
  <si>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</si>
  <si>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</si>
  <si>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</si>
  <si>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</si>
  <si>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</si>
  <si>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</si>
  <si>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</si>
  <si>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</si>
  <si>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</si>
  <si>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</si>
  <si>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</si>
  <si>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</si>
  <si>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</si>
  <si>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</si>
  <si>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</si>
  <si>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</si>
  <si>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</si>
  <si>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</si>
  <si>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</si>
  <si>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</si>
  <si>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</si>
  <si>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</si>
  <si>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</si>
  <si>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</si>
  <si>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</si>
  <si>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</si>
  <si>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</si>
  <si>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</si>
  <si>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</si>
  <si>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</si>
  <si>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</si>
  <si>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</si>
  <si>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</si>
  <si>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</si>
  <si>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</si>
  <si>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</si>
  <si>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</si>
  <si>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</si>
  <si>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</si>
  <si>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</si>
  <si>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</si>
  <si>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</si>
  <si>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</si>
  <si>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</si>
  <si>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</si>
  <si>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</si>
  <si>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</si>
  <si>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</si>
  <si>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</si>
  <si>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</si>
  <si>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</si>
  <si>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</si>
  <si>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</si>
  <si>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</si>
  <si>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</si>
  <si>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</si>
  <si>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</si>
  <si>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</si>
  <si>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</si>
  <si>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</si>
  <si>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</si>
  <si>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</si>
  <si>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</si>
  <si>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</si>
  <si>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</si>
  <si>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</si>
  <si>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</si>
  <si>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</si>
  <si>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</si>
  <si>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</si>
  <si>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</si>
  <si>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</si>
  <si>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</si>
  <si>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</si>
  <si>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</si>
  <si>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</si>
  <si>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</si>
  <si>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</si>
  <si>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</si>
  <si>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</si>
  <si>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</si>
  <si>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</si>
  <si>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</si>
  <si>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</si>
  <si>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</si>
  <si>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</si>
  <si>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</si>
  <si>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</si>
  <si>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</si>
  <si>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</si>
  <si>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</si>
  <si>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</si>
  <si>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</si>
  <si>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</si>
  <si>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</si>
  <si>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</si>
  <si>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</si>
  <si>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</si>
  <si>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</si>
  <si>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</si>
  <si>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</si>
  <si>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</si>
  <si>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</si>
  <si>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</si>
  <si>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</si>
  <si>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</si>
  <si>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</si>
  <si>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</si>
  <si>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</si>
  <si>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</si>
  <si>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</si>
  <si>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</si>
  <si>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</si>
  <si>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</si>
  <si>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</si>
  <si>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</si>
  <si>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</si>
  <si>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</si>
  <si>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</si>
  <si>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</si>
  <si>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</si>
  <si>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</si>
  <si>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</si>
  <si>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</si>
  <si>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</si>
  <si>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</si>
  <si>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</si>
  <si>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</si>
  <si>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</si>
  <si>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</si>
  <si>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</si>
  <si>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</si>
  <si>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</si>
  <si>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</si>
  <si>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</si>
  <si>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</si>
  <si>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</si>
  <si>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</si>
  <si>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</si>
  <si>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</si>
  <si>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</si>
  <si>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</si>
  <si>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</si>
  <si>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</si>
  <si>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</si>
  <si>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</si>
  <si>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</si>
  <si>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</si>
  <si>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</si>
  <si>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</si>
  <si>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</si>
  <si>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</si>
  <si>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</si>
  <si>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</si>
  <si>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</si>
  <si>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</si>
  <si>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</si>
  <si>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</si>
  <si>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</si>
  <si>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</si>
  <si>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</si>
  <si>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</si>
  <si>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</si>
  <si>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</si>
  <si>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</si>
  <si>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</si>
  <si>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</si>
  <si>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</si>
  <si>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</si>
  <si>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</si>
  <si>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</si>
  <si>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</si>
  <si>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</si>
  <si>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</si>
  <si>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</si>
  <si>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</si>
  <si>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</si>
  <si>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</si>
  <si>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</si>
  <si>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</si>
  <si>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</si>
  <si>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</si>
  <si>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</si>
  <si>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</si>
  <si>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</si>
  <si>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</si>
  <si>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</si>
  <si>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</si>
  <si>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</si>
  <si>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</si>
  <si>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</si>
  <si>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</si>
  <si>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</si>
  <si>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</si>
  <si>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</si>
  <si>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</si>
  <si>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</si>
  <si>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</si>
  <si>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</si>
  <si>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</si>
  <si>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</si>
  <si>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</si>
  <si>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</si>
  <si>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</si>
  <si>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</si>
  <si>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</si>
  <si>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</si>
  <si>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</si>
  <si>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</si>
  <si>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</si>
  <si>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</si>
  <si>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</si>
  <si>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</si>
  <si>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</si>
  <si>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</si>
  <si>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</si>
  <si>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</si>
  <si>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</si>
  <si>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</si>
  <si>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</si>
  <si>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</si>
  <si>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</si>
  <si>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</si>
  <si>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</si>
  <si>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</si>
  <si>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</si>
  <si>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</si>
  <si>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</si>
  <si>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</si>
  <si>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</si>
  <si>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</si>
  <si>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</si>
  <si>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</si>
  <si>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</si>
  <si>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</si>
  <si>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</si>
  <si>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</si>
  <si>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</si>
  <si>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</si>
  <si>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</si>
  <si>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</si>
  <si>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</si>
  <si>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</si>
  <si>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</si>
  <si>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</si>
  <si>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</si>
  <si>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</si>
  <si>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</si>
  <si>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</si>
  <si>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</si>
  <si>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</si>
  <si>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</si>
  <si>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</si>
  <si>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</si>
  <si>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</si>
  <si>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</si>
  <si>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</si>
  <si>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</si>
  <si>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</si>
  <si>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</si>
  <si>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</si>
  <si>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</si>
  <si>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</si>
  <si>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</si>
  <si>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</si>
  <si>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</si>
  <si>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</si>
  <si>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</si>
  <si>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</si>
  <si>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</si>
  <si>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</si>
  <si>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</si>
  <si>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</si>
  <si>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</si>
  <si>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</si>
  <si>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</si>
  <si>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</si>
  <si>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</si>
  <si>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</si>
  <si>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</si>
  <si>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</si>
  <si>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</si>
  <si>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</si>
  <si>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</si>
  <si>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</si>
  <si>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</si>
  <si>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</si>
  <si>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</si>
  <si>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</si>
  <si>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</si>
  <si>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</si>
  <si>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</si>
  <si>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</si>
  <si>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</si>
  <si>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</si>
  <si>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</si>
  <si>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</si>
  <si>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</si>
  <si>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</si>
  <si>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</si>
  <si>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</si>
  <si>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</si>
  <si>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</si>
  <si>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</si>
  <si>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</si>
  <si>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</si>
  <si>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</si>
  <si>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</si>
  <si>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</si>
  <si>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</si>
  <si>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</si>
  <si>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</si>
  <si>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</si>
  <si>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</si>
  <si>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</si>
  <si>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</si>
  <si>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</si>
  <si>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</si>
  <si>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</si>
  <si>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</si>
  <si>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</si>
  <si>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</si>
  <si>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</si>
  <si>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</si>
  <si>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</si>
  <si>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</si>
  <si>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</si>
  <si>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</si>
  <si>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</si>
  <si>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</si>
  <si>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</si>
  <si>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</si>
  <si>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</si>
  <si>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</si>
  <si>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</si>
  <si>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</si>
  <si>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</si>
  <si>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</si>
  <si>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</si>
  <si>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</si>
  <si>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</si>
  <si>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</si>
  <si>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</si>
  <si>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</si>
  <si>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</si>
  <si>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</si>
  <si>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</si>
  <si>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</si>
  <si>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</si>
  <si>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</si>
  <si>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</si>
  <si>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</si>
  <si>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</si>
  <si>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</si>
  <si>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</si>
  <si>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</si>
  <si>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</si>
  <si>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</si>
  <si>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</si>
  <si>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</si>
  <si>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</si>
  <si>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</si>
  <si>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</si>
  <si>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</si>
  <si>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</si>
  <si>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</si>
  <si>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</si>
  <si>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</si>
  <si>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</si>
  <si>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</si>
  <si>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</si>
  <si>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</si>
  <si>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</si>
  <si>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</si>
  <si>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</si>
  <si>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</si>
  <si>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</si>
  <si>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</si>
  <si>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</si>
  <si>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</si>
  <si>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</si>
  <si>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</si>
  <si>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</si>
  <si>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</si>
  <si>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</si>
  <si>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</si>
  <si>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</si>
  <si>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</si>
  <si>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</si>
  <si>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</si>
  <si>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</si>
  <si>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</si>
  <si>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</si>
  <si>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</si>
  <si>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</si>
  <si>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</si>
  <si>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</si>
  <si>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</si>
  <si>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</si>
  <si>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</si>
  <si>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</si>
  <si>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</si>
  <si>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</si>
  <si>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Austria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</si>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</sst>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45432.78193287037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9799.541530524506</v>
      </c>
      <c r="D4" s="8">
        <f>PPRD!D$2</f>
        <v>9809.8497850386921</v>
      </c>
      <c r="E4" s="8">
        <f>PPRD!E$2</f>
        <v>9831.7673258813393</v>
      </c>
      <c r="F4" s="8">
        <f>PPRD!F$2</f>
        <v>9483.7630266552023</v>
      </c>
      <c r="G4" s="8">
        <f>PPRD!G$2</f>
        <v>9842.8781599312115</v>
      </c>
      <c r="H4" s="8">
        <f>PPRD!H$2</f>
        <v>9888.2612209802228</v>
      </c>
      <c r="I4" s="8">
        <f>PPRD!I$2</f>
        <v>10328.223903697335</v>
      </c>
      <c r="J4" s="8">
        <f>PPRD!J$2</f>
        <v>10951.232932072229</v>
      </c>
      <c r="K4" s="8">
        <f>PPRD!K$2</f>
        <v>11170.416509028373</v>
      </c>
      <c r="L4" s="8">
        <f>PPRD!L$2</f>
        <v>11704.469647463455</v>
      </c>
      <c r="M4" s="8">
        <f>PPRD!M$2</f>
        <v>12116.002579535681</v>
      </c>
      <c r="N4" s="8">
        <f>PPRD!N$2</f>
        <v>11441.763112639721</v>
      </c>
      <c r="O4" s="8">
        <f>PPRD!O$2</f>
        <v>12855.801891659503</v>
      </c>
      <c r="P4" s="8">
        <f>PPRD!P$2</f>
        <v>12394.049183147032</v>
      </c>
      <c r="Q4" s="8">
        <f>PPRD!Q$2</f>
        <v>12316.941874462598</v>
      </c>
      <c r="R4" s="8">
        <f>PPRD!R$2</f>
        <v>12228.069733447979</v>
      </c>
      <c r="S4" s="8">
        <f>PPRD!S$2</f>
        <v>12564.244282029234</v>
      </c>
      <c r="T4" s="8">
        <f>PPRD!T$2</f>
        <v>12635.472914875323</v>
      </c>
      <c r="U4" s="8">
        <f>PPRD!U$2</f>
        <v>12029.668271711089</v>
      </c>
      <c r="V4" s="8">
        <f>PPRD!V$2</f>
        <v>12416.226397248493</v>
      </c>
      <c r="W4" s="8">
        <f>PPRD!W$2</f>
        <v>12410.78555460017</v>
      </c>
      <c r="X4" s="8">
        <f>PPRD!X$2</f>
        <v>12647.263284608771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21.96423043852106</v>
      </c>
      <c r="D5" s="10">
        <f>RCV_RCY!D$2</f>
        <v>9.9837489251934652</v>
      </c>
      <c r="E5" s="10">
        <f>RCV_RCY!E$2</f>
        <v>0</v>
      </c>
      <c r="F5" s="10">
        <f>RCV_RCY!F$2</f>
        <v>2.9950988822012028</v>
      </c>
      <c r="G5" s="10">
        <f>RCV_RCY!G$2</f>
        <v>12.97884780739467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22152.634135855547</v>
      </c>
      <c r="D6" s="10">
        <f>IMP!D$2</f>
        <v>23532.346947549438</v>
      </c>
      <c r="E6" s="10">
        <f>IMP!E$2</f>
        <v>24645.297678417883</v>
      </c>
      <c r="F6" s="10">
        <f>IMP!F$2</f>
        <v>27068.05503009458</v>
      </c>
      <c r="G6" s="10">
        <f>IMP!G$2</f>
        <v>28083.721238177128</v>
      </c>
      <c r="H6" s="10">
        <f>IMP!H$2</f>
        <v>28735.624849527077</v>
      </c>
      <c r="I6" s="10">
        <f>IMP!I$2</f>
        <v>28399.19466895959</v>
      </c>
      <c r="J6" s="10">
        <f>IMP!J$2</f>
        <v>27272.260533104043</v>
      </c>
      <c r="K6" s="10">
        <f>IMP!K$2</f>
        <v>27806.044797936371</v>
      </c>
      <c r="L6" s="10">
        <f>IMP!L$2</f>
        <v>25454.6796216681</v>
      </c>
      <c r="M6" s="10">
        <f>IMP!M$2</f>
        <v>26005.506276870165</v>
      </c>
      <c r="N6" s="10">
        <f>IMP!N$2</f>
        <v>27768.884522785898</v>
      </c>
      <c r="O6" s="10">
        <f>IMP!O$2</f>
        <v>26170.503267411863</v>
      </c>
      <c r="P6" s="10">
        <f>IMP!P$2</f>
        <v>25344.628116938948</v>
      </c>
      <c r="Q6" s="10">
        <f>IMP!Q$2</f>
        <v>26236.531900257949</v>
      </c>
      <c r="R6" s="10">
        <f>IMP!R$2</f>
        <v>25375.0018916595</v>
      </c>
      <c r="S6" s="10">
        <f>IMP!S$2</f>
        <v>26186.730868443679</v>
      </c>
      <c r="T6" s="10">
        <f>IMP!T$2</f>
        <v>27550.388907996563</v>
      </c>
      <c r="U6" s="10">
        <f>IMP!U$2</f>
        <v>27377.392777300083</v>
      </c>
      <c r="V6" s="10">
        <f>IMP!V$2</f>
        <v>30540.309114359414</v>
      </c>
      <c r="W6" s="10">
        <f>IMP!W$2</f>
        <v>24401.635081685297</v>
      </c>
      <c r="X6" s="10">
        <f>IMP!X$2</f>
        <v>23130.750988822012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2984.5611349957003</v>
      </c>
      <c r="D7" s="10">
        <f>EXP!D$2</f>
        <v>3467.4779879621665</v>
      </c>
      <c r="E7" s="10">
        <f>EXP!E$2</f>
        <v>3538.2502149613065</v>
      </c>
      <c r="F7" s="10">
        <f>EXP!F$2</f>
        <v>3881.2639724849519</v>
      </c>
      <c r="G7" s="10">
        <f>EXP!G$2</f>
        <v>4434.3626827171101</v>
      </c>
      <c r="H7" s="10">
        <f>EXP!H$2</f>
        <v>4048.5201203783317</v>
      </c>
      <c r="I7" s="10">
        <f>EXP!I$2</f>
        <v>3320.2360275150468</v>
      </c>
      <c r="J7" s="10">
        <f>EXP!J$2</f>
        <v>3908.2456577815988</v>
      </c>
      <c r="K7" s="10">
        <f>EXP!K$2</f>
        <v>4165.9061908856411</v>
      </c>
      <c r="L7" s="10">
        <f>EXP!L$2</f>
        <v>4191.6233018056746</v>
      </c>
      <c r="M7" s="10">
        <f>EXP!M$2</f>
        <v>4123.4188306104888</v>
      </c>
      <c r="N7" s="10">
        <f>EXP!N$2</f>
        <v>4087.2755803955279</v>
      </c>
      <c r="O7" s="10">
        <f>EXP!O$2</f>
        <v>4648.9374032674114</v>
      </c>
      <c r="P7" s="10">
        <f>EXP!P$2</f>
        <v>4433.0057609630258</v>
      </c>
      <c r="Q7" s="10">
        <f>EXP!Q$2</f>
        <v>4620.9556319862422</v>
      </c>
      <c r="R7" s="10">
        <f>EXP!R$2</f>
        <v>5001.9661220980233</v>
      </c>
      <c r="S7" s="10">
        <f>EXP!S$2</f>
        <v>4941.9304385210662</v>
      </c>
      <c r="T7" s="10">
        <f>EXP!T$2</f>
        <v>5286.7478073946686</v>
      </c>
      <c r="U7" s="10">
        <f>EXP!U$2</f>
        <v>5523.3632846087703</v>
      </c>
      <c r="V7" s="10">
        <f>EXP!V$2</f>
        <v>5635.270765262253</v>
      </c>
      <c r="W7" s="10">
        <f>EXP!W$2</f>
        <v>5501.1139294926907</v>
      </c>
      <c r="X7" s="10">
        <f>EXP!X$2</f>
        <v>5387.1882201203771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255.26921754084282</v>
      </c>
      <c r="D8" s="10">
        <f>STK_CHG!D$2</f>
        <v>963.28890799656062</v>
      </c>
      <c r="E8" s="10">
        <f>STK_CHG!E$2</f>
        <v>90.934049871023149</v>
      </c>
      <c r="F8" s="10">
        <f>STK_CHG!F$2</f>
        <v>-12.767497850386803</v>
      </c>
      <c r="G8" s="10">
        <f>STK_CHG!G$2</f>
        <v>-406.43344797936396</v>
      </c>
      <c r="H8" s="10">
        <f>STK_CHG!H$2</f>
        <v>-173.23542562338793</v>
      </c>
      <c r="I8" s="10">
        <f>STK_CHG!I$2</f>
        <v>-695.09750644883911</v>
      </c>
      <c r="J8" s="10">
        <f>STK_CHG!J$2</f>
        <v>-194.84823731728292</v>
      </c>
      <c r="K8" s="10">
        <f>STK_CHG!K$2</f>
        <v>-419.04686156491829</v>
      </c>
      <c r="L8" s="10">
        <f>STK_CHG!L$2</f>
        <v>-316.49802235597599</v>
      </c>
      <c r="M8" s="10">
        <f>STK_CHG!M$2</f>
        <v>856.09363714531389</v>
      </c>
      <c r="N8" s="10">
        <f>STK_CHG!N$2</f>
        <v>-1283.28486672399</v>
      </c>
      <c r="O8" s="10">
        <f>STK_CHG!O$2</f>
        <v>-636.56362854686142</v>
      </c>
      <c r="P8" s="10">
        <f>STK_CHG!P$2</f>
        <v>830.43422184006886</v>
      </c>
      <c r="Q8" s="10">
        <f>STK_CHG!Q$2</f>
        <v>-994.28194325021479</v>
      </c>
      <c r="R8" s="10">
        <f>STK_CHG!R$2</f>
        <v>1140.7687876182285</v>
      </c>
      <c r="S8" s="10">
        <f>STK_CHG!S$2</f>
        <v>400.34574376612193</v>
      </c>
      <c r="T8" s="10">
        <f>STK_CHG!T$2</f>
        <v>-74.247721410146184</v>
      </c>
      <c r="U8" s="10">
        <f>STK_CHG!U$2</f>
        <v>144.42760103181428</v>
      </c>
      <c r="V8" s="10">
        <f>STK_CHG!V$2</f>
        <v>-2538.2649183147028</v>
      </c>
      <c r="W8" s="10">
        <f>STK_CHG!W$2</f>
        <v>1041.4879621668103</v>
      </c>
      <c r="X8" s="10">
        <f>STK_CHG!X$2</f>
        <v>3836.3400687876178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29244.847979363716</v>
      </c>
      <c r="D9" s="10">
        <f>GAE!D$2</f>
        <v>30847.991401547719</v>
      </c>
      <c r="E9" s="10">
        <f>GAE!E$2</f>
        <v>31029.748839208944</v>
      </c>
      <c r="F9" s="10">
        <f>GAE!F$2</f>
        <v>32660.781685296646</v>
      </c>
      <c r="G9" s="10">
        <f>GAE!G$2</f>
        <v>33098.782115219263</v>
      </c>
      <c r="H9" s="10">
        <f>GAE!H$2</f>
        <v>34402.130524505577</v>
      </c>
      <c r="I9" s="10">
        <f>GAE!I$2</f>
        <v>34712.085038693032</v>
      </c>
      <c r="J9" s="10">
        <f>GAE!J$2</f>
        <v>34120.399570077381</v>
      </c>
      <c r="K9" s="10">
        <f>GAE!K$2</f>
        <v>34391.508254514185</v>
      </c>
      <c r="L9" s="10">
        <f>GAE!L$2</f>
        <v>32651.027944969905</v>
      </c>
      <c r="M9" s="10">
        <f>GAE!M$2</f>
        <v>34854.183662940668</v>
      </c>
      <c r="N9" s="10">
        <f>GAE!N$2</f>
        <v>33840.087188306097</v>
      </c>
      <c r="O9" s="10">
        <f>GAE!O$2</f>
        <v>33740.804127257092</v>
      </c>
      <c r="P9" s="10">
        <f>GAE!P$2</f>
        <v>34136.105760963022</v>
      </c>
      <c r="Q9" s="10">
        <f>GAE!Q$2</f>
        <v>32938.23619948409</v>
      </c>
      <c r="R9" s="10">
        <f>GAE!R$2</f>
        <v>33741.874290627689</v>
      </c>
      <c r="S9" s="10">
        <f>GAE!S$2</f>
        <v>34209.39045571797</v>
      </c>
      <c r="T9" s="10">
        <f>GAE!T$2</f>
        <v>34824.866294067069</v>
      </c>
      <c r="U9" s="10">
        <f>GAE!U$2</f>
        <v>34028.125365434214</v>
      </c>
      <c r="V9" s="10">
        <f>GAE!V$2</f>
        <v>34782.999828030945</v>
      </c>
      <c r="W9" s="10">
        <f>GAE!W$2</f>
        <v>32352.794668959585</v>
      </c>
      <c r="X9" s="10">
        <f>GAE!X$2</f>
        <v>34227.166122098024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0</v>
      </c>
      <c r="D10" s="10">
        <f>INTMARB!D$2</f>
        <v>0</v>
      </c>
      <c r="E10" s="10">
        <f>INTMARB!E$2</f>
        <v>0</v>
      </c>
      <c r="F10" s="10">
        <f>INTMARB!F$2</f>
        <v>0</v>
      </c>
      <c r="G10" s="10">
        <f>INTMARB!G$2</f>
        <v>0</v>
      </c>
      <c r="H10" s="10">
        <f>INTMARB!H$2</f>
        <v>0</v>
      </c>
      <c r="I10" s="10">
        <f>INTMARB!I$2</f>
        <v>0</v>
      </c>
      <c r="J10" s="10">
        <f>INTMARB!J$2</f>
        <v>0</v>
      </c>
      <c r="K10" s="10">
        <f>INTMARB!K$2</f>
        <v>0</v>
      </c>
      <c r="L10" s="10">
        <f>INTMARB!L$2</f>
        <v>0</v>
      </c>
      <c r="M10" s="10">
        <f>INTMARB!M$2</f>
        <v>0</v>
      </c>
      <c r="N10" s="10">
        <f>INTMARB!N$2</f>
        <v>0</v>
      </c>
      <c r="O10" s="10">
        <f>INTMARB!O$2</f>
        <v>0</v>
      </c>
      <c r="P10" s="10">
        <f>INTMARB!P$2</f>
        <v>0</v>
      </c>
      <c r="Q10" s="10">
        <f>INTMARB!Q$2</f>
        <v>0</v>
      </c>
      <c r="R10" s="10">
        <f>INTMARB!R$2</f>
        <v>0</v>
      </c>
      <c r="S10" s="10">
        <f>INTMARB!S$2</f>
        <v>0</v>
      </c>
      <c r="T10" s="10">
        <f>INTMARB!T$2</f>
        <v>0</v>
      </c>
      <c r="U10" s="10">
        <f>INTMARB!U$2</f>
        <v>0</v>
      </c>
      <c r="V10" s="10">
        <f>INTMARB!V$2</f>
        <v>0</v>
      </c>
      <c r="W10" s="10">
        <f>INTMARB!W$2</f>
        <v>0</v>
      </c>
      <c r="X10" s="10">
        <f>INTMARB!X$2</f>
        <v>0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0</v>
      </c>
      <c r="D11" s="13">
        <f>INTMARB_IN!D$2</f>
        <v>0</v>
      </c>
      <c r="E11" s="13">
        <f>INTMARB_IN!E$2</f>
        <v>0</v>
      </c>
      <c r="F11" s="13">
        <f>INTMARB_IN!F$2</f>
        <v>0</v>
      </c>
      <c r="G11" s="13">
        <f>INTMARB_IN!G$2</f>
        <v>0</v>
      </c>
      <c r="H11" s="13">
        <f>INTMARB_IN!H$2</f>
        <v>0</v>
      </c>
      <c r="I11" s="13">
        <f>INTMARB_IN!I$2</f>
        <v>0</v>
      </c>
      <c r="J11" s="13">
        <f>INTMARB_IN!J$2</f>
        <v>0</v>
      </c>
      <c r="K11" s="13">
        <f>INTMARB_IN!K$2</f>
        <v>0</v>
      </c>
      <c r="L11" s="13">
        <f>INTMARB_IN!L$2</f>
        <v>0</v>
      </c>
      <c r="M11" s="13">
        <f>INTMARB_IN!M$2</f>
        <v>0</v>
      </c>
      <c r="N11" s="13">
        <f>INTMARB_IN!N$2</f>
        <v>0</v>
      </c>
      <c r="O11" s="13">
        <f>INTMARB_IN!O$2</f>
        <v>0</v>
      </c>
      <c r="P11" s="13">
        <f>INTMARB_IN!P$2</f>
        <v>0</v>
      </c>
      <c r="Q11" s="13">
        <f>INTMARB_IN!Q$2</f>
        <v>0</v>
      </c>
      <c r="R11" s="13">
        <f>INTMARB_IN!R$2</f>
        <v>0</v>
      </c>
      <c r="S11" s="13">
        <f>INTMARB_IN!S$2</f>
        <v>0</v>
      </c>
      <c r="T11" s="13">
        <f>INTMARB_IN!T$2</f>
        <v>0</v>
      </c>
      <c r="U11" s="13">
        <f>INTMARB_IN!U$2</f>
        <v>0</v>
      </c>
      <c r="V11" s="13">
        <f>INTMARB_IN!V$2</f>
        <v>0</v>
      </c>
      <c r="W11" s="13">
        <f>INTMARB_IN!W$2</f>
        <v>0</v>
      </c>
      <c r="X11" s="13">
        <f>INTMARB_IN!X$2</f>
        <v>0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0</v>
      </c>
      <c r="D12" s="13">
        <f>INTMARB_EX!D$2</f>
        <v>0</v>
      </c>
      <c r="E12" s="13">
        <f>INTMARB_EX!E$2</f>
        <v>0</v>
      </c>
      <c r="F12" s="13">
        <f>INTMARB_EX!F$2</f>
        <v>0</v>
      </c>
      <c r="G12" s="13">
        <f>INTMARB_EX!G$2</f>
        <v>0</v>
      </c>
      <c r="H12" s="13">
        <f>INTMARB_EX!H$2</f>
        <v>0</v>
      </c>
      <c r="I12" s="13">
        <f>INTMARB_EX!I$2</f>
        <v>0</v>
      </c>
      <c r="J12" s="13">
        <f>INTMARB_EX!J$2</f>
        <v>0</v>
      </c>
      <c r="K12" s="13">
        <f>INTMARB_EX!K$2</f>
        <v>0</v>
      </c>
      <c r="L12" s="13">
        <f>INTMARB_EX!L$2</f>
        <v>0</v>
      </c>
      <c r="M12" s="13">
        <f>INTMARB_EX!M$2</f>
        <v>0</v>
      </c>
      <c r="N12" s="13">
        <f>INTMARB_EX!N$2</f>
        <v>0</v>
      </c>
      <c r="O12" s="13">
        <f>INTMARB_EX!O$2</f>
        <v>0</v>
      </c>
      <c r="P12" s="13">
        <f>INTMARB_EX!P$2</f>
        <v>0</v>
      </c>
      <c r="Q12" s="13">
        <f>INTMARB_EX!Q$2</f>
        <v>0</v>
      </c>
      <c r="R12" s="13">
        <f>INTMARB_EX!R$2</f>
        <v>0</v>
      </c>
      <c r="S12" s="13">
        <f>INTMARB_EX!S$2</f>
        <v>0</v>
      </c>
      <c r="T12" s="13">
        <f>INTMARB_EX!T$2</f>
        <v>0</v>
      </c>
      <c r="U12" s="13">
        <f>INTMARB_EX!U$2</f>
        <v>0</v>
      </c>
      <c r="V12" s="13">
        <f>INTMARB_EX!V$2</f>
        <v>0</v>
      </c>
      <c r="W12" s="13">
        <f>INTMARB_EX!W$2</f>
        <v>0</v>
      </c>
      <c r="X12" s="13">
        <f>INTMARB_EX!X$2</f>
        <v>0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29244.847979363716</v>
      </c>
      <c r="D13" s="10">
        <f>GIC!D$2</f>
        <v>30847.991401547719</v>
      </c>
      <c r="E13" s="10">
        <f>GIC!E$2</f>
        <v>31029.748839208944</v>
      </c>
      <c r="F13" s="10">
        <f>GIC!F$2</f>
        <v>32660.781685296646</v>
      </c>
      <c r="G13" s="10">
        <f>GIC!G$2</f>
        <v>33098.782115219263</v>
      </c>
      <c r="H13" s="10">
        <f>GIC!H$2</f>
        <v>34402.130524505577</v>
      </c>
      <c r="I13" s="10">
        <f>GIC!I$2</f>
        <v>34712.085038693032</v>
      </c>
      <c r="J13" s="10">
        <f>GIC!J$2</f>
        <v>34120.399570077381</v>
      </c>
      <c r="K13" s="10">
        <f>GIC!K$2</f>
        <v>34391.508254514185</v>
      </c>
      <c r="L13" s="10">
        <f>GIC!L$2</f>
        <v>32651.027944969905</v>
      </c>
      <c r="M13" s="10">
        <f>GIC!M$2</f>
        <v>34854.183662940668</v>
      </c>
      <c r="N13" s="10">
        <f>GIC!N$2</f>
        <v>33840.087188306097</v>
      </c>
      <c r="O13" s="10">
        <f>GIC!O$2</f>
        <v>33740.804127257092</v>
      </c>
      <c r="P13" s="10">
        <f>GIC!P$2</f>
        <v>34136.105760963022</v>
      </c>
      <c r="Q13" s="10">
        <f>GIC!Q$2</f>
        <v>32938.23619948409</v>
      </c>
      <c r="R13" s="10">
        <f>GIC!R$2</f>
        <v>33741.874290627689</v>
      </c>
      <c r="S13" s="10">
        <f>GIC!S$2</f>
        <v>34209.39045571797</v>
      </c>
      <c r="T13" s="10">
        <f>GIC!T$2</f>
        <v>34824.866294067069</v>
      </c>
      <c r="U13" s="10">
        <f>GIC!U$2</f>
        <v>34028.125365434214</v>
      </c>
      <c r="V13" s="10">
        <f>GIC!V$2</f>
        <v>34782.999828030945</v>
      </c>
      <c r="W13" s="10">
        <f>GIC!W$2</f>
        <v>32352.794668959585</v>
      </c>
      <c r="X13" s="10">
        <f>GIC!X$2</f>
        <v>34227.166122098024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555.36689595872747</v>
      </c>
      <c r="D14" s="10">
        <f>INTAVI!D$2</f>
        <v>540.88804815133278</v>
      </c>
      <c r="E14" s="10">
        <f>INTAVI!E$2</f>
        <v>505.72510748065332</v>
      </c>
      <c r="F14" s="10">
        <f>INTAVI!F$2</f>
        <v>477.80163370593289</v>
      </c>
      <c r="G14" s="10">
        <f>INTAVI!G$2</f>
        <v>566.74307824591563</v>
      </c>
      <c r="H14" s="10">
        <f>INTAVI!H$2</f>
        <v>642.31951848667234</v>
      </c>
      <c r="I14" s="10">
        <f>INTAVI!I$2</f>
        <v>672.04462596732583</v>
      </c>
      <c r="J14" s="10">
        <f>INTAVI!J$2</f>
        <v>713.67334479793612</v>
      </c>
      <c r="K14" s="10">
        <f>INTAVI!K$2</f>
        <v>715.6982803095442</v>
      </c>
      <c r="L14" s="10">
        <f>INTAVI!L$2</f>
        <v>621.06242476354237</v>
      </c>
      <c r="M14" s="10">
        <f>INTAVI!M$2</f>
        <v>667.04574376612209</v>
      </c>
      <c r="N14" s="10">
        <f>INTAVI!N$2</f>
        <v>700.66766981943272</v>
      </c>
      <c r="O14" s="10">
        <f>INTAVI!O$2</f>
        <v>680.44015477214077</v>
      </c>
      <c r="P14" s="10">
        <f>INTAVI!P$2</f>
        <v>648.25623387790188</v>
      </c>
      <c r="Q14" s="10">
        <f>INTAVI!Q$2</f>
        <v>649.11934651762681</v>
      </c>
      <c r="R14" s="10">
        <f>INTAVI!R$2</f>
        <v>698.45597592433353</v>
      </c>
      <c r="S14" s="10">
        <f>INTAVI!S$2</f>
        <v>763.27265692175411</v>
      </c>
      <c r="T14" s="10">
        <f>INTAVI!T$2</f>
        <v>737.39071367153917</v>
      </c>
      <c r="U14" s="10">
        <f>INTAVI!U$2</f>
        <v>830.6333619948407</v>
      </c>
      <c r="V14" s="10">
        <f>INTAVI!V$2</f>
        <v>959.89836629406705</v>
      </c>
      <c r="W14" s="10">
        <f>INTAVI!W$2</f>
        <v>318.1280309544282</v>
      </c>
      <c r="X14" s="10">
        <f>INTAVI!X$2</f>
        <v>403.16638005159064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228.17183919665015</v>
      </c>
      <c r="D15" s="13">
        <f>INTAVI_PA_IN!D$2</f>
        <v>231.89061863684415</v>
      </c>
      <c r="E15" s="13">
        <f>INTAVI_PA_IN!E$2</f>
        <v>219.82706322333757</v>
      </c>
      <c r="F15" s="13">
        <f>INTAVI_PA_IN!F$2</f>
        <v>218.28103201375947</v>
      </c>
      <c r="G15" s="13">
        <f>INTAVI_PA_IN!G$2</f>
        <v>248.59700198787738</v>
      </c>
      <c r="H15" s="13">
        <f>INTAVI_PA_IN!H$2</f>
        <v>281.83013812324793</v>
      </c>
      <c r="I15" s="13">
        <f>INTAVI_PA_IN!I$2</f>
        <v>298.95472924720741</v>
      </c>
      <c r="J15" s="13">
        <f>INTAVI_PA_IN!J$2</f>
        <v>324.07992289620239</v>
      </c>
      <c r="K15" s="13">
        <f>INTAVI_PA_IN!K$2</f>
        <v>320.26839464484505</v>
      </c>
      <c r="L15" s="13">
        <f>INTAVI_PA_IN!L$2</f>
        <v>270.92912391107637</v>
      </c>
      <c r="M15" s="13">
        <f>INTAVI_PA_IN!M$2</f>
        <v>288.74156274921671</v>
      </c>
      <c r="N15" s="13">
        <f>INTAVI_PA_IN!N$2</f>
        <v>301.55884754306618</v>
      </c>
      <c r="O15" s="13">
        <f>INTAVI_PA_IN!O$2</f>
        <v>288.00307269647311</v>
      </c>
      <c r="P15" s="13">
        <f>INTAVI_PA_IN!P$2</f>
        <v>271.29971781216381</v>
      </c>
      <c r="Q15" s="13">
        <f>INTAVI_PA_IN!Q$2</f>
        <v>273.63953873335845</v>
      </c>
      <c r="R15" s="13">
        <f>INTAVI_PA_IN!R$2</f>
        <v>295.44525284642435</v>
      </c>
      <c r="S15" s="13">
        <f>INTAVI_PA_IN!S$2</f>
        <v>336.96834158556391</v>
      </c>
      <c r="T15" s="13">
        <f>INTAVI_PA_IN!T$2</f>
        <v>330.05985035808146</v>
      </c>
      <c r="U15" s="13">
        <f>INTAVI_PA_IN!U$2</f>
        <v>370.3608666745173</v>
      </c>
      <c r="V15" s="13">
        <f>INTAVI_PA_IN!V$2</f>
        <v>418.57228214171005</v>
      </c>
      <c r="W15" s="13">
        <f>INTAVI_PA_IN!W$2</f>
        <v>115.11601485398504</v>
      </c>
      <c r="X15" s="13">
        <f>INTAVI_PA_IN!X$2</f>
        <v>158.95291520032842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319.61253177394349</v>
      </c>
      <c r="D16" s="13">
        <f>INTAVI_PA_EX!D$2</f>
        <v>302.19362731510648</v>
      </c>
      <c r="E16" s="13">
        <f>INTAVI_PA_EX!E$2</f>
        <v>277.88164480765766</v>
      </c>
      <c r="F16" s="13">
        <f>INTAVI_PA_EX!F$2</f>
        <v>251.69961655803255</v>
      </c>
      <c r="G16" s="13">
        <f>INTAVI_PA_EX!G$2</f>
        <v>306.14362463837926</v>
      </c>
      <c r="H16" s="13">
        <f>INTAVI_PA_EX!H$2</f>
        <v>345.5065302499159</v>
      </c>
      <c r="I16" s="13">
        <f>INTAVI_PA_EX!I$2</f>
        <v>356.66192293126761</v>
      </c>
      <c r="J16" s="13">
        <f>INTAVI_PA_EX!J$2</f>
        <v>374.50786581064051</v>
      </c>
      <c r="K16" s="13">
        <f>INTAVI_PA_EX!K$2</f>
        <v>381.69980152837945</v>
      </c>
      <c r="L16" s="13">
        <f>INTAVI_PA_EX!L$2</f>
        <v>338.84140152205879</v>
      </c>
      <c r="M16" s="13">
        <f>INTAVI_PA_EX!M$2</f>
        <v>365.47640624560239</v>
      </c>
      <c r="N16" s="13">
        <f>INTAVI_PA_EX!N$2</f>
        <v>383.45659993607075</v>
      </c>
      <c r="O16" s="13">
        <f>INTAVI_PA_EX!O$2</f>
        <v>376.63271496000743</v>
      </c>
      <c r="P16" s="13">
        <f>INTAVI_PA_EX!P$2</f>
        <v>359.54810293322879</v>
      </c>
      <c r="Q16" s="13">
        <f>INTAVI_PA_EX!Q$2</f>
        <v>356.56341470737357</v>
      </c>
      <c r="R16" s="13">
        <f>INTAVI_PA_EX!R$2</f>
        <v>380.6836883681267</v>
      </c>
      <c r="S16" s="13">
        <f>INTAVI_PA_EX!S$2</f>
        <v>402.78681520350489</v>
      </c>
      <c r="T16" s="13">
        <f>INTAVI_PA_EX!T$2</f>
        <v>380.81327644026641</v>
      </c>
      <c r="U16" s="13">
        <f>INTAVI_PA_EX!U$2</f>
        <v>428.63612722026892</v>
      </c>
      <c r="V16" s="13">
        <f>INTAVI_PA_EX!V$2</f>
        <v>507.06190944580663</v>
      </c>
      <c r="W16" s="13">
        <f>INTAVI_PA_EX!W$2</f>
        <v>175.73243564512032</v>
      </c>
      <c r="X16" s="13">
        <f>INTAVI_PA_EX!X$2</f>
        <v>212.58881069370591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4.3918912323492121</v>
      </c>
      <c r="D17" s="13">
        <f>INTAVI_FR_IN!D$2</f>
        <v>4.0910193965511237</v>
      </c>
      <c r="E17" s="13">
        <f>INTAVI_FR_IN!E$2</f>
        <v>5.1100499049337857</v>
      </c>
      <c r="F17" s="13">
        <f>INTAVI_FR_IN!F$2</f>
        <v>4.97771304155909</v>
      </c>
      <c r="G17" s="13">
        <f>INTAVI_FR_IN!G$2</f>
        <v>8.5718268406255742</v>
      </c>
      <c r="H17" s="13">
        <f>INTAVI_FR_IN!H$2</f>
        <v>9.8939448685304381</v>
      </c>
      <c r="I17" s="13">
        <f>INTAVI_FR_IN!I$2</f>
        <v>11.143860944718501</v>
      </c>
      <c r="J17" s="13">
        <f>INTAVI_FR_IN!J$2</f>
        <v>9.963575816600148</v>
      </c>
      <c r="K17" s="13">
        <f>INTAVI_FR_IN!K$2</f>
        <v>9.1778908720514423</v>
      </c>
      <c r="L17" s="13">
        <f>INTAVI_FR_IN!L$2</f>
        <v>7.9973909198173576</v>
      </c>
      <c r="M17" s="13">
        <f>INTAVI_FR_IN!M$2</f>
        <v>9.1838911024500121</v>
      </c>
      <c r="N17" s="13">
        <f>INTAVI_FR_IN!N$2</f>
        <v>9.8829023545096764</v>
      </c>
      <c r="O17" s="13">
        <f>INTAVI_FR_IN!O$2</f>
        <v>8.6919305303450933</v>
      </c>
      <c r="P17" s="13">
        <f>INTAVI_FR_IN!P$2</f>
        <v>9.5322781525235261</v>
      </c>
      <c r="Q17" s="13">
        <f>INTAVI_FR_IN!Q$2</f>
        <v>10.368385988236753</v>
      </c>
      <c r="R17" s="13">
        <f>INTAVI_FR_IN!R$2</f>
        <v>9.8322406874165491</v>
      </c>
      <c r="S17" s="13">
        <f>INTAVI_FR_IN!S$2</f>
        <v>8.7950835035610844</v>
      </c>
      <c r="T17" s="13">
        <f>INTAVI_FR_IN!T$2</f>
        <v>10.312221568174232</v>
      </c>
      <c r="U17" s="13">
        <f>INTAVI_FR_IN!U$2</f>
        <v>10.576540132155069</v>
      </c>
      <c r="V17" s="13">
        <f>INTAVI_FR_IN!V$2</f>
        <v>11.030306008658588</v>
      </c>
      <c r="W17" s="13">
        <f>INTAVI_FR_IN!W$2</f>
        <v>8.5917677758886626</v>
      </c>
      <c r="X17" s="13">
        <f>INTAVI_FR_IN!X$2</f>
        <v>12.643702499130207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3.190633755784634</v>
      </c>
      <c r="D18" s="13">
        <f>INTAVI_FR_EX!D$2</f>
        <v>2.7127828028310121</v>
      </c>
      <c r="E18" s="13">
        <f>INTAVI_FR_EX!E$2</f>
        <v>2.9063495447243382</v>
      </c>
      <c r="F18" s="13">
        <f>INTAVI_FR_EX!F$2</f>
        <v>2.8432720925817874</v>
      </c>
      <c r="G18" s="13">
        <f>INTAVI_FR_EX!G$2</f>
        <v>3.4306247790333799</v>
      </c>
      <c r="H18" s="13">
        <f>INTAVI_FR_EX!H$2</f>
        <v>5.0889052449781547</v>
      </c>
      <c r="I18" s="13">
        <f>INTAVI_FR_EX!I$2</f>
        <v>5.2841128441321672</v>
      </c>
      <c r="J18" s="13">
        <f>INTAVI_FR_EX!J$2</f>
        <v>5.121980274493052</v>
      </c>
      <c r="K18" s="13">
        <f>INTAVI_FR_EX!K$2</f>
        <v>4.5521932642683209</v>
      </c>
      <c r="L18" s="13">
        <f>INTAVI_FR_EX!L$2</f>
        <v>3.294508410589823</v>
      </c>
      <c r="M18" s="13">
        <f>INTAVI_FR_EX!M$2</f>
        <v>3.6438836688529266</v>
      </c>
      <c r="N18" s="13">
        <f>INTAVI_FR_EX!N$2</f>
        <v>5.7693199857860717</v>
      </c>
      <c r="O18" s="13">
        <f>INTAVI_FR_EX!O$2</f>
        <v>7.1124365853151632</v>
      </c>
      <c r="P18" s="13">
        <f>INTAVI_FR_EX!P$2</f>
        <v>7.8761349799857525</v>
      </c>
      <c r="Q18" s="13">
        <f>INTAVI_FR_EX!Q$2</f>
        <v>8.5480070886581512</v>
      </c>
      <c r="R18" s="13">
        <f>INTAVI_FR_EX!R$2</f>
        <v>12.494794022365916</v>
      </c>
      <c r="S18" s="13">
        <f>INTAVI_FR_EX!S$2</f>
        <v>14.722416629124323</v>
      </c>
      <c r="T18" s="13">
        <f>INTAVI_FR_EX!T$2</f>
        <v>16.205365305017121</v>
      </c>
      <c r="U18" s="13">
        <f>INTAVI_FR_EX!U$2</f>
        <v>21.059827967899437</v>
      </c>
      <c r="V18" s="13">
        <f>INTAVI_FR_EX!V$2</f>
        <v>23.233868697891836</v>
      </c>
      <c r="W18" s="13">
        <f>INTAVI_FR_EX!W$2</f>
        <v>18.687812679434156</v>
      </c>
      <c r="X18" s="13">
        <f>INTAVI_FR_EX!X$2</f>
        <v>18.980951658426093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28689.481083404989</v>
      </c>
      <c r="D19" s="10">
        <f>NRGSUP!D$2</f>
        <v>30307.103353396386</v>
      </c>
      <c r="E19" s="10">
        <f>NRGSUP!E$2</f>
        <v>30524.023731728288</v>
      </c>
      <c r="F19" s="10">
        <f>NRGSUP!F$2</f>
        <v>32182.980051590715</v>
      </c>
      <c r="G19" s="10">
        <f>NRGSUP!G$2</f>
        <v>32532.039036973347</v>
      </c>
      <c r="H19" s="10">
        <f>NRGSUP!H$2</f>
        <v>33759.811006018906</v>
      </c>
      <c r="I19" s="10">
        <f>NRGSUP!I$2</f>
        <v>34040.040412725706</v>
      </c>
      <c r="J19" s="10">
        <f>NRGSUP!J$2</f>
        <v>33406.726225279446</v>
      </c>
      <c r="K19" s="10">
        <f>NRGSUP!K$2</f>
        <v>33675.80997420464</v>
      </c>
      <c r="L19" s="10">
        <f>NRGSUP!L$2</f>
        <v>32029.965520206362</v>
      </c>
      <c r="M19" s="10">
        <f>NRGSUP!M$2</f>
        <v>34187.137919174544</v>
      </c>
      <c r="N19" s="10">
        <f>NRGSUP!N$2</f>
        <v>33139.419518486669</v>
      </c>
      <c r="O19" s="10">
        <f>NRGSUP!O$2</f>
        <v>33060.363972484949</v>
      </c>
      <c r="P19" s="10">
        <f>NRGSUP!P$2</f>
        <v>33487.84952708512</v>
      </c>
      <c r="Q19" s="10">
        <f>NRGSUP!Q$2</f>
        <v>32289.116852966468</v>
      </c>
      <c r="R19" s="10">
        <f>NRGSUP!R$2</f>
        <v>33043.418314703355</v>
      </c>
      <c r="S19" s="10">
        <f>NRGSUP!S$2</f>
        <v>33446.117798796207</v>
      </c>
      <c r="T19" s="10">
        <f>NRGSUP!T$2</f>
        <v>34087.475580395527</v>
      </c>
      <c r="U19" s="10">
        <f>NRGSUP!U$2</f>
        <v>33197.492003439373</v>
      </c>
      <c r="V19" s="10">
        <f>NRGSUP!V$2</f>
        <v>33823.101461736878</v>
      </c>
      <c r="W19" s="10">
        <f>NRGSUP!W$2</f>
        <v>32034.666638005154</v>
      </c>
      <c r="X19" s="10">
        <f>NRGSUP!X$2</f>
        <v>33823.999742046435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29244.847979363716</v>
      </c>
      <c r="D20" s="10">
        <f>'GIC2020-2030'!D$2</f>
        <v>30847.991401547719</v>
      </c>
      <c r="E20" s="10">
        <f>'GIC2020-2030'!E$2</f>
        <v>31029.748839208944</v>
      </c>
      <c r="F20" s="10">
        <f>'GIC2020-2030'!F$2</f>
        <v>32660.781685296646</v>
      </c>
      <c r="G20" s="10">
        <f>'GIC2020-2030'!G$2</f>
        <v>33098.782115219263</v>
      </c>
      <c r="H20" s="10">
        <f>'GIC2020-2030'!H$2</f>
        <v>34324.457523645739</v>
      </c>
      <c r="I20" s="10">
        <f>'GIC2020-2030'!I$2</f>
        <v>34623.498796216678</v>
      </c>
      <c r="J20" s="10">
        <f>'GIC2020-2030'!J$2</f>
        <v>34016.196560619086</v>
      </c>
      <c r="K20" s="10">
        <f>'GIC2020-2030'!K$2</f>
        <v>34269.202665520199</v>
      </c>
      <c r="L20" s="10">
        <f>'GIC2020-2030'!L$2</f>
        <v>32512.412467755803</v>
      </c>
      <c r="M20" s="10">
        <f>'GIC2020-2030'!M$2</f>
        <v>34698.40034393809</v>
      </c>
      <c r="N20" s="10">
        <f>'GIC2020-2030'!N$2</f>
        <v>33667.106190885628</v>
      </c>
      <c r="O20" s="10">
        <f>'GIC2020-2030'!O$2</f>
        <v>33548.929148753225</v>
      </c>
      <c r="P20" s="10">
        <f>'GIC2020-2030'!P$2</f>
        <v>33924.09793637145</v>
      </c>
      <c r="Q20" s="10">
        <f>'GIC2020-2030'!Q$2</f>
        <v>32705.232932072227</v>
      </c>
      <c r="R20" s="10">
        <f>'GIC2020-2030'!R$2</f>
        <v>33487.441702493554</v>
      </c>
      <c r="S20" s="10">
        <f>'GIC2020-2030'!S$2</f>
        <v>33933.173258813411</v>
      </c>
      <c r="T20" s="10">
        <f>'GIC2020-2030'!T$2</f>
        <v>34521.924075666378</v>
      </c>
      <c r="U20" s="10">
        <f>'GIC2020-2030'!U$2</f>
        <v>33694.060705073076</v>
      </c>
      <c r="V20" s="10">
        <f>'GIC2020-2030'!V$2</f>
        <v>34409.589681857251</v>
      </c>
      <c r="W20" s="10">
        <f>'GIC2020-2030'!W$2</f>
        <v>31949.511693895096</v>
      </c>
      <c r="X20" s="10">
        <f>'GIC2020-2030'!X$2</f>
        <v>33787.122785898544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27523.33671539123</v>
      </c>
      <c r="D21" s="10">
        <f>'PEC2020-2030'!D$2</f>
        <v>29109.945141874461</v>
      </c>
      <c r="E21" s="10">
        <f>'PEC2020-2030'!E$2</f>
        <v>29323.387016337059</v>
      </c>
      <c r="F21" s="10">
        <f>'PEC2020-2030'!F$2</f>
        <v>30905.109286328461</v>
      </c>
      <c r="G21" s="10">
        <f>'PEC2020-2030'!G$2</f>
        <v>31211.521668099744</v>
      </c>
      <c r="H21" s="10">
        <f>'PEC2020-2030'!H$2</f>
        <v>32738.458383490968</v>
      </c>
      <c r="I21" s="10">
        <f>'PEC2020-2030'!I$2</f>
        <v>32652.903009458296</v>
      </c>
      <c r="J21" s="10">
        <f>'PEC2020-2030'!J$2</f>
        <v>32214.317712811691</v>
      </c>
      <c r="K21" s="10">
        <f>'PEC2020-2030'!K$2</f>
        <v>32488.019518486664</v>
      </c>
      <c r="L21" s="10">
        <f>'PEC2020-2030'!L$2</f>
        <v>30671.106276870163</v>
      </c>
      <c r="M21" s="10">
        <f>'PEC2020-2030'!M$2</f>
        <v>32887.994926913154</v>
      </c>
      <c r="N21" s="10">
        <f>'PEC2020-2030'!N$2</f>
        <v>31996.730868443668</v>
      </c>
      <c r="O21" s="10">
        <f>'PEC2020-2030'!O$2</f>
        <v>31697.116423043852</v>
      </c>
      <c r="P21" s="10">
        <f>'PEC2020-2030'!P$2</f>
        <v>32099.905331040409</v>
      </c>
      <c r="Q21" s="10">
        <f>'PEC2020-2030'!Q$2</f>
        <v>30824.817884780739</v>
      </c>
      <c r="R21" s="10">
        <f>'PEC2020-2030'!R$2</f>
        <v>31684.58693035254</v>
      </c>
      <c r="S21" s="10">
        <f>'PEC2020-2030'!S$2</f>
        <v>32067.091917454854</v>
      </c>
      <c r="T21" s="10">
        <f>'PEC2020-2030'!T$2</f>
        <v>32840.016337059329</v>
      </c>
      <c r="U21" s="10">
        <f>'PEC2020-2030'!U$2</f>
        <v>31843.87222699913</v>
      </c>
      <c r="V21" s="10">
        <f>'PEC2020-2030'!V$2</f>
        <v>32292.22450558898</v>
      </c>
      <c r="W21" s="10">
        <f>'PEC2020-2030'!W$2</f>
        <v>29869.169217540839</v>
      </c>
      <c r="X21" s="10">
        <f>'PEC2020-2030'!X$2</f>
        <v>31636.36491831471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23757.295098882205</v>
      </c>
      <c r="D22" s="10">
        <f>'FEC2020-2030'!D$2</f>
        <v>25181.568873602748</v>
      </c>
      <c r="E22" s="10">
        <f>'FEC2020-2030'!E$2</f>
        <v>25394.68168529664</v>
      </c>
      <c r="F22" s="10">
        <f>'FEC2020-2030'!F$2</f>
        <v>26680.51779879622</v>
      </c>
      <c r="G22" s="10">
        <f>'FEC2020-2030'!G$2</f>
        <v>27075.589595872741</v>
      </c>
      <c r="H22" s="10">
        <f>'FEC2020-2030'!H$2</f>
        <v>27877.686156491829</v>
      </c>
      <c r="I22" s="10">
        <f>'FEC2020-2030'!I$2</f>
        <v>27896.148925193465</v>
      </c>
      <c r="J22" s="10">
        <f>'FEC2020-2030'!J$2</f>
        <v>27609.037833190021</v>
      </c>
      <c r="K22" s="10">
        <f>'FEC2020-2030'!K$2</f>
        <v>27766.001547721411</v>
      </c>
      <c r="L22" s="10">
        <f>'FEC2020-2030'!L$2</f>
        <v>26416.236973344792</v>
      </c>
      <c r="M22" s="10">
        <f>'FEC2020-2030'!M$2</f>
        <v>28038.186242476349</v>
      </c>
      <c r="N22" s="10">
        <f>'FEC2020-2030'!N$2</f>
        <v>27197.586328460871</v>
      </c>
      <c r="O22" s="10">
        <f>'FEC2020-2030'!O$2</f>
        <v>27236.952450558889</v>
      </c>
      <c r="P22" s="10">
        <f>'FEC2020-2030'!P$2</f>
        <v>27894.599570077386</v>
      </c>
      <c r="Q22" s="10">
        <f>'FEC2020-2030'!Q$2</f>
        <v>26805.901547721412</v>
      </c>
      <c r="R22" s="10">
        <f>'FEC2020-2030'!R$2</f>
        <v>27519.403267411872</v>
      </c>
      <c r="S22" s="10">
        <f>'FEC2020-2030'!S$2</f>
        <v>28091.468615649188</v>
      </c>
      <c r="T22" s="10">
        <f>'FEC2020-2030'!T$2</f>
        <v>28548.104729148752</v>
      </c>
      <c r="U22" s="10">
        <f>'FEC2020-2030'!U$2</f>
        <v>27865.800515907133</v>
      </c>
      <c r="V22" s="10">
        <f>'FEC2020-2030'!V$2</f>
        <v>28349.565090283737</v>
      </c>
      <c r="W22" s="10">
        <f>'FEC2020-2030'!W$2</f>
        <v>26153.26251074806</v>
      </c>
      <c r="X22" s="10">
        <f>'FEC2020-2030'!X$2</f>
        <v>27929.610920034389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20377.004127257089</v>
      </c>
      <c r="D23" s="10">
        <f>TI_E!D$2</f>
        <v>21286.506190885637</v>
      </c>
      <c r="E23" s="10">
        <f>TI_E!E$2</f>
        <v>21342.847721410144</v>
      </c>
      <c r="F23" s="10">
        <f>TI_E!F$2</f>
        <v>21156.804557179708</v>
      </c>
      <c r="G23" s="10">
        <f>TI_E!G$2</f>
        <v>21425.779621668098</v>
      </c>
      <c r="H23" s="10">
        <f>TI_E!H$2</f>
        <v>22509.499570077391</v>
      </c>
      <c r="I23" s="10">
        <f>TI_E!I$2</f>
        <v>22118.353740326736</v>
      </c>
      <c r="J23" s="10">
        <f>TI_E!J$2</f>
        <v>22151.721582115217</v>
      </c>
      <c r="K23" s="10">
        <f>TI_E!K$2</f>
        <v>22856.084952708508</v>
      </c>
      <c r="L23" s="10">
        <f>TI_E!L$2</f>
        <v>22195.130868443684</v>
      </c>
      <c r="M23" s="10">
        <f>TI_E!M$2</f>
        <v>22519.12562338779</v>
      </c>
      <c r="N23" s="10">
        <f>TI_E!N$2</f>
        <v>22798.387532244189</v>
      </c>
      <c r="O23" s="10">
        <f>TI_E!O$2</f>
        <v>23280.953310404122</v>
      </c>
      <c r="P23" s="10">
        <f>TI_E!P$2</f>
        <v>22968.169905417024</v>
      </c>
      <c r="Q23" s="10">
        <f>TI_E!Q$2</f>
        <v>22310.801117798794</v>
      </c>
      <c r="R23" s="10">
        <f>TI_E!R$2</f>
        <v>23090.758641444536</v>
      </c>
      <c r="S23" s="10">
        <f>TI_E!S$2</f>
        <v>22389.870077386069</v>
      </c>
      <c r="T23" s="10">
        <f>TI_E!T$2</f>
        <v>23222.023903697333</v>
      </c>
      <c r="U23" s="10">
        <f>TI_E!U$2</f>
        <v>22802.369905417021</v>
      </c>
      <c r="V23" s="10">
        <f>TI_E!V$2</f>
        <v>23696.057007738604</v>
      </c>
      <c r="W23" s="10">
        <f>TI_E!W$2</f>
        <v>22253.699656061905</v>
      </c>
      <c r="X23" s="10">
        <f>TI_E!X$2</f>
        <v>22250.008770421322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8418.124935511607</v>
      </c>
      <c r="D24" s="13">
        <f>TI_EHG_E!D$2</f>
        <v>8695.5192605331031</v>
      </c>
      <c r="E24" s="13">
        <f>TI_EHG_E!E$2</f>
        <v>8664.3882201203778</v>
      </c>
      <c r="F24" s="13">
        <f>TI_EHG_E!F$2</f>
        <v>8894.973258813412</v>
      </c>
      <c r="G24" s="13">
        <f>TI_EHG_E!G$2</f>
        <v>9396.0924333619932</v>
      </c>
      <c r="H24" s="13">
        <f>TI_EHG_E!H$2</f>
        <v>9895.2224419604463</v>
      </c>
      <c r="I24" s="13">
        <f>TI_EHG_E!I$2</f>
        <v>9634.797334479792</v>
      </c>
      <c r="J24" s="13">
        <f>TI_EHG_E!J$2</f>
        <v>9586.2617368873634</v>
      </c>
      <c r="K24" s="13">
        <f>TI_EHG_E!K$2</f>
        <v>9891.7371453138439</v>
      </c>
      <c r="L24" s="13">
        <f>TI_EHG_E!L$2</f>
        <v>10001.361392949268</v>
      </c>
      <c r="M24" s="13">
        <f>TI_EHG_E!M$2</f>
        <v>10633.821754084263</v>
      </c>
      <c r="N24" s="13">
        <f>TI_EHG_E!N$2</f>
        <v>10151.993465176267</v>
      </c>
      <c r="O24" s="13">
        <f>TI_EHG_E!O$2</f>
        <v>10696.680395528803</v>
      </c>
      <c r="P24" s="13">
        <f>TI_EHG_E!P$2</f>
        <v>10136.211435941532</v>
      </c>
      <c r="Q24" s="13">
        <f>TI_EHG_E!Q$2</f>
        <v>9556.5595012897647</v>
      </c>
      <c r="R24" s="13">
        <f>TI_EHG_E!R$2</f>
        <v>9761.5514187446242</v>
      </c>
      <c r="S24" s="13">
        <f>TI_EHG_E!S$2</f>
        <v>9935.3819432502132</v>
      </c>
      <c r="T24" s="13">
        <f>TI_EHG_E!T$2</f>
        <v>10548.518744625964</v>
      </c>
      <c r="U24" s="13">
        <f>TI_EHG_E!U$2</f>
        <v>9975.5705932932105</v>
      </c>
      <c r="V24" s="13">
        <f>TI_EHG_E!V$2</f>
        <v>10341.885382631126</v>
      </c>
      <c r="W24" s="13">
        <f>TI_EHG_E!W$2</f>
        <v>10071.887876182287</v>
      </c>
      <c r="X24" s="13">
        <f>TI_EHG_E!X$2</f>
        <v>10085.690025795357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6029.1146173688712</v>
      </c>
      <c r="D25" s="16">
        <f>TI_EHG_E_E!D$2</f>
        <v>6186.8561478933789</v>
      </c>
      <c r="E25" s="16">
        <f>TI_EHG_E_E!E$2</f>
        <v>5811.4584694754958</v>
      </c>
      <c r="F25" s="16">
        <f>TI_EHG_E_E!F$2</f>
        <v>6158.5189165950133</v>
      </c>
      <c r="G25" s="16">
        <f>TI_EHG_E_E!G$2</f>
        <v>6566.5305975924339</v>
      </c>
      <c r="H25" s="16">
        <f>TI_EHG_E_E!H$2</f>
        <v>6862.6353869303512</v>
      </c>
      <c r="I25" s="16">
        <f>TI_EHG_E_E!I$2</f>
        <v>6466.0603611349952</v>
      </c>
      <c r="J25" s="16">
        <f>TI_EHG_E_E!J$2</f>
        <v>6356.3158856405853</v>
      </c>
      <c r="K25" s="16">
        <f>TI_EHG_E_E!K$2</f>
        <v>6450.6804944110081</v>
      </c>
      <c r="L25" s="16">
        <f>TI_EHG_E_E!L$2</f>
        <v>6421.1479716251069</v>
      </c>
      <c r="M25" s="16">
        <f>TI_EHG_E_E!M$2</f>
        <v>6489.4056362854681</v>
      </c>
      <c r="N25" s="16">
        <f>TI_EHG_E_E!N$2</f>
        <v>6114.9812725709371</v>
      </c>
      <c r="O25" s="16">
        <f>TI_EHG_E_E!O$2</f>
        <v>6405.4841040412712</v>
      </c>
      <c r="P25" s="16">
        <f>TI_EHG_E_E!P$2</f>
        <v>5933.2676139294917</v>
      </c>
      <c r="Q25" s="16">
        <f>TI_EHG_E_E!Q$2</f>
        <v>5706.9263533963885</v>
      </c>
      <c r="R25" s="16">
        <f>TI_EHG_E_E!R$2</f>
        <v>5766.9329234737743</v>
      </c>
      <c r="S25" s="16">
        <f>TI_EHG_E_E!S$2</f>
        <v>5795.100236457436</v>
      </c>
      <c r="T25" s="16">
        <f>TI_EHG_E_E!T$2</f>
        <v>6296.3027901977639</v>
      </c>
      <c r="U25" s="16">
        <f>TI_EHG_E_E!U$2</f>
        <v>5910.4171797076524</v>
      </c>
      <c r="V25" s="16">
        <f>TI_EHG_E_E!V$2</f>
        <v>6382.0361134995701</v>
      </c>
      <c r="W25" s="16">
        <f>TI_EHG_E_E!W$2</f>
        <v>6084.5809974204649</v>
      </c>
      <c r="X25" s="16">
        <f>TI_EHG_E_E!X$2</f>
        <v>5652.6377472055037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1648.1314703353394</v>
      </c>
      <c r="D26" s="16">
        <f>TI_EHG_CHP_E!D$2</f>
        <v>1749.3751504729146</v>
      </c>
      <c r="E26" s="16">
        <f>TI_EHG_CHP_E!E$2</f>
        <v>2022.3376612209802</v>
      </c>
      <c r="F26" s="16">
        <f>TI_EHG_CHP_E!F$2</f>
        <v>1906.9639724849528</v>
      </c>
      <c r="G26" s="16">
        <f>TI_EHG_CHP_E!G$2</f>
        <v>2015.3228847807393</v>
      </c>
      <c r="H26" s="16">
        <f>TI_EHG_CHP_E!H$2</f>
        <v>2124.0131943250217</v>
      </c>
      <c r="I26" s="16">
        <f>TI_EHG_CHP_E!I$2</f>
        <v>2264.3251074806535</v>
      </c>
      <c r="J26" s="16">
        <f>TI_EHG_CHP_E!J$2</f>
        <v>2311.7595227858983</v>
      </c>
      <c r="K26" s="16">
        <f>TI_EHG_CHP_E!K$2</f>
        <v>2376.6871754084264</v>
      </c>
      <c r="L26" s="16">
        <f>TI_EHG_CHP_E!L$2</f>
        <v>2459.7909793637145</v>
      </c>
      <c r="M26" s="16">
        <f>TI_EHG_CHP_E!M$2</f>
        <v>2849.7775967325874</v>
      </c>
      <c r="N26" s="16">
        <f>TI_EHG_CHP_E!N$2</f>
        <v>2754.1010146173689</v>
      </c>
      <c r="O26" s="16">
        <f>TI_EHG_CHP_E!O$2</f>
        <v>2857.5579423903696</v>
      </c>
      <c r="P26" s="16">
        <f>TI_EHG_CHP_E!P$2</f>
        <v>2665.298938091144</v>
      </c>
      <c r="Q26" s="16">
        <f>TI_EHG_CHP_E!Q$2</f>
        <v>2377.2292785898535</v>
      </c>
      <c r="R26" s="16">
        <f>TI_EHG_CHP_E!R$2</f>
        <v>2589.8775666380052</v>
      </c>
      <c r="S26" s="16">
        <f>TI_EHG_CHP_E!S$2</f>
        <v>2764.2714746345655</v>
      </c>
      <c r="T26" s="16">
        <f>TI_EHG_CHP_E!T$2</f>
        <v>2711.5251547721409</v>
      </c>
      <c r="U26" s="16">
        <f>TI_EHG_CHP_E!U$2</f>
        <v>2644.6485124677556</v>
      </c>
      <c r="V26" s="16">
        <f>TI_EHG_CHP_E!V$2</f>
        <v>2627.2892519346524</v>
      </c>
      <c r="W26" s="16">
        <f>TI_EHG_CHP_E!W$2</f>
        <v>2603.7374032674115</v>
      </c>
      <c r="X26" s="16">
        <f>TI_EHG_CHP_E!X$2</f>
        <v>2855.9539982803099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562.0692175408426</v>
      </c>
      <c r="D27" s="16">
        <f>TI_EHG_H_E!D$2</f>
        <v>578.26182287188306</v>
      </c>
      <c r="E27" s="16">
        <f>TI_EHG_H_E!E$2</f>
        <v>598.98796216680989</v>
      </c>
      <c r="F27" s="16">
        <f>TI_EHG_H_E!F$2</f>
        <v>563.06251074806528</v>
      </c>
      <c r="G27" s="16">
        <f>TI_EHG_H_E!G$2</f>
        <v>533.43258813413581</v>
      </c>
      <c r="H27" s="16">
        <f>TI_EHG_H_E!H$2</f>
        <v>618.71943250214963</v>
      </c>
      <c r="I27" s="16">
        <f>TI_EHG_H_E!I$2</f>
        <v>599.08521066208084</v>
      </c>
      <c r="J27" s="16">
        <f>TI_EHG_H_E!J$2</f>
        <v>644.25365434221828</v>
      </c>
      <c r="K27" s="16">
        <f>TI_EHG_H_E!K$2</f>
        <v>766.71504729148751</v>
      </c>
      <c r="L27" s="16">
        <f>TI_EHG_H_E!L$2</f>
        <v>764.15494411006011</v>
      </c>
      <c r="M27" s="16">
        <f>TI_EHG_H_E!M$2</f>
        <v>886.6079105760964</v>
      </c>
      <c r="N27" s="16">
        <f>TI_EHG_H_E!N$2</f>
        <v>838.63585554600149</v>
      </c>
      <c r="O27" s="16">
        <f>TI_EHG_H_E!O$2</f>
        <v>942.14505588993961</v>
      </c>
      <c r="P27" s="16">
        <f>TI_EHG_H_E!P$2</f>
        <v>1059.09475494411</v>
      </c>
      <c r="Q27" s="16">
        <f>TI_EHG_H_E!Q$2</f>
        <v>988.76405846947546</v>
      </c>
      <c r="R27" s="16">
        <f>TI_EHG_H_E!R$2</f>
        <v>969.93723129836621</v>
      </c>
      <c r="S27" s="16">
        <f>TI_EHG_H_E!S$2</f>
        <v>1002.3622527944968</v>
      </c>
      <c r="T27" s="16">
        <f>TI_EHG_H_E!T$2</f>
        <v>1051.8704213241617</v>
      </c>
      <c r="U27" s="16">
        <f>TI_EHG_H_E!U$2</f>
        <v>971.94247635425609</v>
      </c>
      <c r="V27" s="16">
        <f>TI_EHG_H_E!V$2</f>
        <v>904.94264832330168</v>
      </c>
      <c r="W27" s="16">
        <f>TI_EHG_H_E!W$2</f>
        <v>961.3109200343938</v>
      </c>
      <c r="X27" s="16">
        <f>TI_EHG_H_E!X$2</f>
        <v>1095.5824591573516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0.10877042132416161</v>
      </c>
      <c r="V28" s="16">
        <f>TI_EHG_EDHP!V$2</f>
        <v>1.9770421324161651</v>
      </c>
      <c r="W28" s="16">
        <f>TI_EHG_EDHP!W$2</f>
        <v>2.1473774720550298</v>
      </c>
      <c r="X28" s="16">
        <f>TI_EHG_EDHP!X$2</f>
        <v>3.619862424763542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1.20378331900258</v>
      </c>
      <c r="D29" s="16">
        <f>TI_EHG_EB!D$2</f>
        <v>1.20378331900258</v>
      </c>
      <c r="E29" s="16">
        <f>TI_EHG_EB!E$2</f>
        <v>8.5984522785898534E-2</v>
      </c>
      <c r="F29" s="16">
        <f>TI_EHG_EB!F$2</f>
        <v>8.5984522785898534E-2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0.26225279449699052</v>
      </c>
      <c r="V29" s="16">
        <f>TI_EHG_EB!V$2</f>
        <v>0.79922613929492681</v>
      </c>
      <c r="W29" s="16">
        <f>TI_EHG_EB!W$2</f>
        <v>1.1803955288048149</v>
      </c>
      <c r="X29" s="16">
        <f>TI_EHG_EB!X$2</f>
        <v>0.36638005159071368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165.26225279449699</v>
      </c>
      <c r="D30" s="16">
        <f>TI_EHG_EPS!D$2</f>
        <v>169.73344797936369</v>
      </c>
      <c r="E30" s="16">
        <f>TI_EHG_EPS!E$2</f>
        <v>220.20636285468609</v>
      </c>
      <c r="F30" s="16">
        <f>TI_EHG_EPS!F$2</f>
        <v>255.20206362854691</v>
      </c>
      <c r="G30" s="16">
        <f>TI_EHG_EPS!G$2</f>
        <v>270.67927773000861</v>
      </c>
      <c r="H30" s="16">
        <f>TI_EHG_EPS!H$2</f>
        <v>287.78306104901122</v>
      </c>
      <c r="I30" s="16">
        <f>TI_EHG_EPS!I$2</f>
        <v>294.82656921754091</v>
      </c>
      <c r="J30" s="16">
        <f>TI_EHG_EPS!J$2</f>
        <v>263.52545141874458</v>
      </c>
      <c r="K30" s="16">
        <f>TI_EHG_EPS!K$2</f>
        <v>287.08641444539978</v>
      </c>
      <c r="L30" s="16">
        <f>TI_EHG_EPS!L$2</f>
        <v>346.45202063628551</v>
      </c>
      <c r="M30" s="16">
        <f>TI_EHG_EPS!M$2</f>
        <v>397.5346517626827</v>
      </c>
      <c r="N30" s="16">
        <f>TI_EHG_EPS!N$2</f>
        <v>437.55391229578669</v>
      </c>
      <c r="O30" s="16">
        <f>TI_EHG_EPS!O$2</f>
        <v>484.76723989681852</v>
      </c>
      <c r="P30" s="16">
        <f>TI_EHG_EPS!P$2</f>
        <v>471.39054170249352</v>
      </c>
      <c r="Q30" s="16">
        <f>TI_EHG_EPS!Q$2</f>
        <v>476.78667239896822</v>
      </c>
      <c r="R30" s="16">
        <f>TI_EHG_EPS!R$2</f>
        <v>427.19544282029233</v>
      </c>
      <c r="S30" s="16">
        <f>TI_EHG_EPS!S$2</f>
        <v>365.73499570077382</v>
      </c>
      <c r="T30" s="16">
        <f>TI_EHG_EPS!T$2</f>
        <v>482.42536543422182</v>
      </c>
      <c r="U30" s="16">
        <f>TI_EHG_EPS!U$2</f>
        <v>441.46809974204638</v>
      </c>
      <c r="V30" s="16">
        <f>TI_EHG_EPS!V$2</f>
        <v>418.31074806534821</v>
      </c>
      <c r="W30" s="16">
        <f>TI_EHG_EPS!W$2</f>
        <v>413.78718830610489</v>
      </c>
      <c r="X30" s="16">
        <f>TI_EHG_EPS!X$2</f>
        <v>471.47661220980223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12.343594153052448</v>
      </c>
      <c r="D31" s="16">
        <f>TI_EHG_DHEP!D$2</f>
        <v>10.088907996560618</v>
      </c>
      <c r="E31" s="16">
        <f>TI_EHG_DHEP!E$2</f>
        <v>11.311779879621668</v>
      </c>
      <c r="F31" s="16">
        <f>TI_EHG_DHEP!F$2</f>
        <v>11.13981083404987</v>
      </c>
      <c r="G31" s="16">
        <f>TI_EHG_DHEP!G$2</f>
        <v>10.127085124677558</v>
      </c>
      <c r="H31" s="16">
        <f>TI_EHG_DHEP!H$2</f>
        <v>2.0713671539122958</v>
      </c>
      <c r="I31" s="16">
        <f>TI_EHG_DHEP!I$2</f>
        <v>10.500085984522784</v>
      </c>
      <c r="J31" s="16">
        <f>TI_EHG_DHEP!J$2</f>
        <v>10.407222699914016</v>
      </c>
      <c r="K31" s="16">
        <f>TI_EHG_DHEP!K$2</f>
        <v>10.568013757523646</v>
      </c>
      <c r="L31" s="16">
        <f>TI_EHG_DHEP!L$2</f>
        <v>9.8154772141014632</v>
      </c>
      <c r="M31" s="16">
        <f>TI_EHG_DHEP!M$2</f>
        <v>10.495958727429063</v>
      </c>
      <c r="N31" s="16">
        <f>TI_EHG_DHEP!N$2</f>
        <v>6.721410146173687</v>
      </c>
      <c r="O31" s="16">
        <f>TI_EHG_DHEP!O$2</f>
        <v>6.7260533104041276</v>
      </c>
      <c r="P31" s="16">
        <f>TI_EHG_DHEP!P$2</f>
        <v>7.1595872742906277</v>
      </c>
      <c r="Q31" s="16">
        <f>TI_EHG_DHEP!Q$2</f>
        <v>6.853138435081684</v>
      </c>
      <c r="R31" s="16">
        <f>TI_EHG_DHEP!R$2</f>
        <v>7.6082545141874451</v>
      </c>
      <c r="S31" s="16">
        <f>TI_EHG_DHEP!S$2</f>
        <v>7.91298366294067</v>
      </c>
      <c r="T31" s="16">
        <f>TI_EHG_DHEP!T$2</f>
        <v>6.3950128976784155</v>
      </c>
      <c r="U31" s="16">
        <f>TI_EHG_DHEP!U$2</f>
        <v>6.7233018056749785</v>
      </c>
      <c r="V31" s="16">
        <f>TI_EHG_DHEP!V$2</f>
        <v>6.5303525365434218</v>
      </c>
      <c r="W31" s="16">
        <f>TI_EHG_DHEP!W$2</f>
        <v>5.1435941530524509</v>
      </c>
      <c r="X31" s="16">
        <f>TI_EHG_DHEP!X$2</f>
        <v>6.0529664660361142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1303.2480653482371</v>
      </c>
      <c r="D32" s="13">
        <f>TI_CO_E!D$2</f>
        <v>1312.968615649183</v>
      </c>
      <c r="E32" s="13">
        <f>TI_CO_E!E$2</f>
        <v>1317.8288907996559</v>
      </c>
      <c r="F32" s="13">
        <f>TI_CO_E!F$2</f>
        <v>1317.8288907996559</v>
      </c>
      <c r="G32" s="13">
        <f>TI_CO_E!G$2</f>
        <v>1321.994840928633</v>
      </c>
      <c r="H32" s="13">
        <f>TI_CO_E!H$2</f>
        <v>1319.674032674119</v>
      </c>
      <c r="I32" s="13">
        <f>TI_CO_E!I$2</f>
        <v>1313.117196904557</v>
      </c>
      <c r="J32" s="13">
        <f>TI_CO_E!J$2</f>
        <v>1319.207136715391</v>
      </c>
      <c r="K32" s="13">
        <f>TI_CO_E!K$2</f>
        <v>1293.7282029234741</v>
      </c>
      <c r="L32" s="13">
        <f>TI_CO_E!L$2</f>
        <v>1181.141788478074</v>
      </c>
      <c r="M32" s="13">
        <f>TI_CO_E!M$2</f>
        <v>1280.770765262253</v>
      </c>
      <c r="N32" s="13">
        <f>TI_CO_E!N$2</f>
        <v>1240.257781599312</v>
      </c>
      <c r="O32" s="13">
        <f>TI_CO_E!O$2</f>
        <v>1248.852880481513</v>
      </c>
      <c r="P32" s="13">
        <f>TI_CO_E!P$2</f>
        <v>1239.960361134996</v>
      </c>
      <c r="Q32" s="13">
        <f>TI_CO_E!Q$2</f>
        <v>1228.411521926053</v>
      </c>
      <c r="R32" s="13">
        <f>TI_CO_E!R$2</f>
        <v>1226.610920034394</v>
      </c>
      <c r="S32" s="13">
        <f>TI_CO_E!S$2</f>
        <v>1242.878675838349</v>
      </c>
      <c r="T32" s="13">
        <f>TI_CO_E!T$2</f>
        <v>1229.3286328460881</v>
      </c>
      <c r="U32" s="13">
        <f>TI_CO_E!U$2</f>
        <v>1214.30619088564</v>
      </c>
      <c r="V32" s="13">
        <f>TI_CO_E!V$2</f>
        <v>1217.606448839209</v>
      </c>
      <c r="W32" s="13">
        <f>TI_CO_E!W$2</f>
        <v>1208.739724849527</v>
      </c>
      <c r="X32" s="13">
        <f>TI_CO_E!X$2</f>
        <v>1217.0012897678421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1604.8147893379191</v>
      </c>
      <c r="D33" s="13">
        <f>TI_BF_E!D$2</f>
        <v>1613.270765262253</v>
      </c>
      <c r="E33" s="13">
        <f>TI_BF_E!E$2</f>
        <v>1679.7974204643162</v>
      </c>
      <c r="F33" s="13">
        <f>TI_BF_E!F$2</f>
        <v>1623.6241616509024</v>
      </c>
      <c r="G33" s="13">
        <f>TI_BF_E!G$2</f>
        <v>1634.6682717110914</v>
      </c>
      <c r="H33" s="13">
        <f>TI_BF_E!H$2</f>
        <v>1843.7315563198626</v>
      </c>
      <c r="I33" s="13">
        <f>TI_BF_E!I$2</f>
        <v>1848.7885640584693</v>
      </c>
      <c r="J33" s="13">
        <f>TI_BF_E!J$2</f>
        <v>1986.7421324161644</v>
      </c>
      <c r="K33" s="13">
        <f>TI_BF_E!K$2</f>
        <v>2085.0926053310404</v>
      </c>
      <c r="L33" s="13">
        <f>TI_BF_E!L$2</f>
        <v>1453.7546001719688</v>
      </c>
      <c r="M33" s="13">
        <f>TI_BF_E!M$2</f>
        <v>1853.114273430783</v>
      </c>
      <c r="N33" s="13">
        <f>TI_BF_E!N$2</f>
        <v>1807.2244196044712</v>
      </c>
      <c r="O33" s="13">
        <f>TI_BF_E!O$2</f>
        <v>1732.3813413585549</v>
      </c>
      <c r="P33" s="13">
        <f>TI_BF_E!P$2</f>
        <v>1847.7488392089426</v>
      </c>
      <c r="Q33" s="13">
        <f>TI_BF_E!Q$2</f>
        <v>1838.6615649183145</v>
      </c>
      <c r="R33" s="13">
        <f>TI_BF_E!R$2</f>
        <v>1980.3136715391224</v>
      </c>
      <c r="S33" s="13">
        <f>TI_BF_E!S$2</f>
        <v>1933.6152192605332</v>
      </c>
      <c r="T33" s="13">
        <f>TI_BF_E!T$2</f>
        <v>2096.3353396388648</v>
      </c>
      <c r="U33" s="13">
        <f>TI_BF_E!U$2</f>
        <v>1701.1963026655196</v>
      </c>
      <c r="V33" s="13">
        <f>TI_BF_E!V$2</f>
        <v>1905.6334479793634</v>
      </c>
      <c r="W33" s="13">
        <f>TI_BF_E!W$2</f>
        <v>1703.334995700774</v>
      </c>
      <c r="X33" s="13">
        <f>TI_BF_E!X$2</f>
        <v>1894.9756663800513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9048.8816852966465</v>
      </c>
      <c r="D35" s="13">
        <f>TI_RPI_E!D$2</f>
        <v>9662.8607050730843</v>
      </c>
      <c r="E35" s="13">
        <f>TI_RPI_E!E$2</f>
        <v>9679.0656921754071</v>
      </c>
      <c r="F35" s="13">
        <f>TI_RPI_E!F$2</f>
        <v>9318.1570077386059</v>
      </c>
      <c r="G35" s="13">
        <f>TI_RPI_E!G$2</f>
        <v>9070.6355975924344</v>
      </c>
      <c r="H35" s="13">
        <f>TI_RPI_E!H$2</f>
        <v>9404.8640584694767</v>
      </c>
      <c r="I35" s="13">
        <f>TI_RPI_E!I$2</f>
        <v>9225.0945829750635</v>
      </c>
      <c r="J35" s="13">
        <f>TI_RPI_E!J$2</f>
        <v>9124.6586414445392</v>
      </c>
      <c r="K35" s="13">
        <f>TI_RPI_E!K$2</f>
        <v>9392.3287188306094</v>
      </c>
      <c r="L35" s="13">
        <f>TI_RPI_E!L$2</f>
        <v>9372.8632846087694</v>
      </c>
      <c r="M35" s="13">
        <f>TI_RPI_E!M$2</f>
        <v>8516.8038693035269</v>
      </c>
      <c r="N35" s="13">
        <f>TI_RPI_E!N$2</f>
        <v>9376.7203783318982</v>
      </c>
      <c r="O35" s="13">
        <f>TI_RPI_E!O$2</f>
        <v>9340.2921754084236</v>
      </c>
      <c r="P35" s="13">
        <f>TI_RPI_E!P$2</f>
        <v>9481.2030954428174</v>
      </c>
      <c r="Q35" s="13">
        <f>TI_RPI_E!Q$2</f>
        <v>9414.9302665520208</v>
      </c>
      <c r="R35" s="13">
        <f>TI_RPI_E!R$2</f>
        <v>9845.8873602751482</v>
      </c>
      <c r="S35" s="13">
        <f>TI_RPI_E!S$2</f>
        <v>9021.5895098882211</v>
      </c>
      <c r="T35" s="13">
        <f>TI_RPI_E!T$2</f>
        <v>9104.7730868443668</v>
      </c>
      <c r="U35" s="13">
        <f>TI_RPI_E!U$2</f>
        <v>9670.802321582114</v>
      </c>
      <c r="V35" s="13">
        <f>TI_RPI_E!V$2</f>
        <v>9965.8342218400667</v>
      </c>
      <c r="W35" s="13">
        <f>TI_RPI_E!W$2</f>
        <v>9037.4772141014619</v>
      </c>
      <c r="X35" s="13">
        <f>TI_RPI_E!X$2</f>
        <v>8785.5795356835752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9027.9158211521917</v>
      </c>
      <c r="D36" s="16">
        <f>TI_RPI_RI_E!D$2</f>
        <v>9653.8753224419579</v>
      </c>
      <c r="E36" s="16">
        <f>TI_RPI_RI_E!E$2</f>
        <v>9678.0673258813404</v>
      </c>
      <c r="F36" s="16">
        <f>TI_RPI_RI_E!F$2</f>
        <v>9259.0736887360272</v>
      </c>
      <c r="G36" s="16">
        <f>TI_RPI_RI_E!G$2</f>
        <v>8995.6809974204643</v>
      </c>
      <c r="H36" s="16">
        <f>TI_RPI_RI_E!H$2</f>
        <v>9322.5457437661225</v>
      </c>
      <c r="I36" s="16">
        <f>TI_RPI_RI_E!I$2</f>
        <v>9201.4027515047273</v>
      </c>
      <c r="J36" s="16">
        <f>TI_RPI_RI_E!J$2</f>
        <v>9098.5441960447115</v>
      </c>
      <c r="K36" s="16">
        <f>TI_RPI_RI_E!K$2</f>
        <v>9369.4790197764396</v>
      </c>
      <c r="L36" s="16">
        <f>TI_RPI_RI_E!L$2</f>
        <v>9059.9590713671532</v>
      </c>
      <c r="M36" s="16">
        <f>TI_RPI_RI_E!M$2</f>
        <v>8301.670507308685</v>
      </c>
      <c r="N36" s="16">
        <f>TI_RPI_RI_E!N$2</f>
        <v>9022.3637145313824</v>
      </c>
      <c r="O36" s="16">
        <f>TI_RPI_RI_E!O$2</f>
        <v>9031.4941530524484</v>
      </c>
      <c r="P36" s="16">
        <f>TI_RPI_RI_E!P$2</f>
        <v>9152.4968185726539</v>
      </c>
      <c r="Q36" s="16">
        <f>TI_RPI_RI_E!Q$2</f>
        <v>9131.7369733447977</v>
      </c>
      <c r="R36" s="16">
        <f>TI_RPI_RI_E!R$2</f>
        <v>9408.2767841788464</v>
      </c>
      <c r="S36" s="16">
        <f>TI_RPI_RI_E!S$2</f>
        <v>8850.1905417024936</v>
      </c>
      <c r="T36" s="16">
        <f>TI_RPI_RI_E!T$2</f>
        <v>8776.1999140154767</v>
      </c>
      <c r="U36" s="16">
        <f>TI_RPI_RI_E!U$2</f>
        <v>9418.7676698194318</v>
      </c>
      <c r="V36" s="16">
        <f>TI_RPI_RI_E!V$2</f>
        <v>9782.3192605331024</v>
      </c>
      <c r="W36" s="16">
        <f>TI_RPI_RI_E!W$2</f>
        <v>8730.4347377472059</v>
      </c>
      <c r="X36" s="16">
        <f>TI_RPI_RI_E!X$2</f>
        <v>8647.460877042131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20.965864144453999</v>
      </c>
      <c r="D38" s="16">
        <f>TI_RPI_PT_E!D$2</f>
        <v>8.9853826311263969</v>
      </c>
      <c r="E38" s="16">
        <f>TI_RPI_PT_E!E$2</f>
        <v>0.99836629406706789</v>
      </c>
      <c r="F38" s="16">
        <f>TI_RPI_PT_E!F$2</f>
        <v>21.524763542562333</v>
      </c>
      <c r="G38" s="16">
        <f>TI_RPI_PT_E!G$2</f>
        <v>36.380997420464311</v>
      </c>
      <c r="H38" s="16">
        <f>TI_RPI_PT_E!H$2</f>
        <v>82.318314703353394</v>
      </c>
      <c r="I38" s="16">
        <f>TI_RPI_PT_E!I$2</f>
        <v>23.691831470335341</v>
      </c>
      <c r="J38" s="16">
        <f>TI_RPI_PT_E!J$2</f>
        <v>26.114445399828028</v>
      </c>
      <c r="K38" s="16">
        <f>TI_RPI_PT_E!K$2</f>
        <v>22.849699054170244</v>
      </c>
      <c r="L38" s="16">
        <f>TI_RPI_PT_E!L$2</f>
        <v>312.9042132416165</v>
      </c>
      <c r="M38" s="16">
        <f>TI_RPI_PT_E!M$2</f>
        <v>215.13336199484098</v>
      </c>
      <c r="N38" s="16">
        <f>TI_RPI_PT_E!N$2</f>
        <v>354.35666380051589</v>
      </c>
      <c r="O38" s="16">
        <f>TI_RPI_PT_E!O$2</f>
        <v>308.79802235597595</v>
      </c>
      <c r="P38" s="16">
        <f>TI_RPI_PT_E!P$2</f>
        <v>328.70627687016326</v>
      </c>
      <c r="Q38" s="16">
        <f>TI_RPI_PT_E!Q$2</f>
        <v>283.19329320722261</v>
      </c>
      <c r="R38" s="16">
        <f>TI_RPI_PT_E!R$2</f>
        <v>437.61057609630257</v>
      </c>
      <c r="S38" s="16">
        <f>TI_RPI_PT_E!S$2</f>
        <v>171.39896818572657</v>
      </c>
      <c r="T38" s="16">
        <f>TI_RPI_PT_E!T$2</f>
        <v>328.57317282889079</v>
      </c>
      <c r="U38" s="16">
        <f>TI_RPI_PT_E!U$2</f>
        <v>252.0346517626827</v>
      </c>
      <c r="V38" s="16">
        <f>TI_RPI_PT_E!V$2</f>
        <v>183.51496130696472</v>
      </c>
      <c r="W38" s="16">
        <f>TI_RPI_PT_E!W$2</f>
        <v>307.04247635425622</v>
      </c>
      <c r="X38" s="16">
        <f>TI_RPI_PT_E!X$2</f>
        <v>138.11865864144454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0</v>
      </c>
      <c r="D39" s="16">
        <f>TI_RPI_IT_E!D$2</f>
        <v>0</v>
      </c>
      <c r="E39" s="16">
        <f>TI_RPI_IT_E!E$2</f>
        <v>0</v>
      </c>
      <c r="F39" s="16">
        <f>TI_RPI_IT_E!F$2</f>
        <v>0</v>
      </c>
      <c r="G39" s="16">
        <f>TI_RPI_IT_E!G$2</f>
        <v>0</v>
      </c>
      <c r="H39" s="16">
        <f>TI_RPI_IT_E!H$2</f>
        <v>0</v>
      </c>
      <c r="I39" s="16">
        <f>TI_RPI_IT_E!I$2</f>
        <v>0</v>
      </c>
      <c r="J39" s="16">
        <f>TI_RPI_IT_E!J$2</f>
        <v>0</v>
      </c>
      <c r="K39" s="16">
        <f>TI_RPI_IT_E!K$2</f>
        <v>0</v>
      </c>
      <c r="L39" s="16">
        <f>TI_RPI_IT_E!L$2</f>
        <v>0</v>
      </c>
      <c r="M39" s="16">
        <f>TI_RPI_IT_E!M$2</f>
        <v>0</v>
      </c>
      <c r="N39" s="16">
        <f>TI_RPI_IT_E!N$2</f>
        <v>0</v>
      </c>
      <c r="O39" s="16">
        <f>TI_RPI_IT_E!O$2</f>
        <v>0</v>
      </c>
      <c r="P39" s="16">
        <f>TI_RPI_IT_E!P$2</f>
        <v>0</v>
      </c>
      <c r="Q39" s="16">
        <f>TI_RPI_IT_E!Q$2</f>
        <v>0</v>
      </c>
      <c r="R39" s="16">
        <f>TI_RPI_IT_E!R$2</f>
        <v>0</v>
      </c>
      <c r="S39" s="16">
        <f>TI_RPI_IT_E!S$2</f>
        <v>0</v>
      </c>
      <c r="T39" s="16">
        <f>TI_RPI_IT_E!T$2</f>
        <v>0</v>
      </c>
      <c r="U39" s="16">
        <f>TI_RPI_IT_E!U$2</f>
        <v>0</v>
      </c>
      <c r="V39" s="16">
        <f>TI_RPI_IT_E!V$2</f>
        <v>0</v>
      </c>
      <c r="W39" s="16">
        <f>TI_RPI_IT_E!W$2</f>
        <v>0</v>
      </c>
      <c r="X39" s="16">
        <f>TI_RPI_IT_E!X$2</f>
        <v>0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0</v>
      </c>
      <c r="D40" s="16">
        <f>TI_RPI_DU_E!D$2</f>
        <v>0</v>
      </c>
      <c r="E40" s="16">
        <f>TI_RPI_DU_E!E$2</f>
        <v>0</v>
      </c>
      <c r="F40" s="16">
        <f>TI_RPI_DU_E!F$2</f>
        <v>37.558555460017203</v>
      </c>
      <c r="G40" s="16">
        <f>TI_RPI_DU_E!G$2</f>
        <v>38.573602751504723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11.781857265692169</v>
      </c>
      <c r="W45" s="13">
        <f>TI_BNG_E!W$2</f>
        <v>10.65640584694755</v>
      </c>
      <c r="X45" s="13">
        <f>TI_BNG_E!X$2</f>
        <v>10.53422184006879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43.957093723129837</v>
      </c>
      <c r="I46" s="13">
        <f>TI_LBB_E!I$2</f>
        <v>94.283662940670666</v>
      </c>
      <c r="J46" s="13">
        <f>TI_LBB_E!J$2</f>
        <v>132.71152192605334</v>
      </c>
      <c r="K46" s="13">
        <f>TI_LBB_E!K$2</f>
        <v>190.86388650042994</v>
      </c>
      <c r="L46" s="13">
        <f>TI_LBB_E!L$2</f>
        <v>183.46629406706788</v>
      </c>
      <c r="M46" s="13">
        <f>TI_LBB_E!M$2</f>
        <v>232.4150472914875</v>
      </c>
      <c r="N46" s="13">
        <f>TI_LBB_E!N$2</f>
        <v>220.08555460017195</v>
      </c>
      <c r="O46" s="13">
        <f>TI_LBB_E!O$2</f>
        <v>260.18125537403267</v>
      </c>
      <c r="P46" s="13">
        <f>TI_LBB_E!P$2</f>
        <v>260.75631986242479</v>
      </c>
      <c r="Q46" s="13">
        <f>TI_LBB_E!Q$2</f>
        <v>270.07205503009459</v>
      </c>
      <c r="R46" s="13">
        <f>TI_LBB_E!R$2</f>
        <v>273.9135855546001</v>
      </c>
      <c r="S46" s="13">
        <f>TI_LBB_E!S$2</f>
        <v>253.90963026655197</v>
      </c>
      <c r="T46" s="13">
        <f>TI_LBB_E!T$2</f>
        <v>240.97214101461734</v>
      </c>
      <c r="U46" s="13">
        <f>TI_LBB_E!U$2</f>
        <v>238.1302665520206</v>
      </c>
      <c r="V46" s="13">
        <f>TI_LBB_E!V$2</f>
        <v>250.87188306104898</v>
      </c>
      <c r="W46" s="13">
        <f>TI_LBB_E!W$2</f>
        <v>219.13104041272572</v>
      </c>
      <c r="X46" s="13">
        <f>TI_LBB_E!X$2</f>
        <v>253.73834909716248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1.9346517626827171</v>
      </c>
      <c r="D47" s="13">
        <f>TI_CPP_E!D$2</f>
        <v>1.886844368013757</v>
      </c>
      <c r="E47" s="13">
        <f>TI_CPP_E!E$2</f>
        <v>1.7674978503869301</v>
      </c>
      <c r="F47" s="13">
        <f>TI_CPP_E!F$2</f>
        <v>2.2212381771281171</v>
      </c>
      <c r="G47" s="13">
        <f>TI_CPP_E!G$2</f>
        <v>2.3884780739466889</v>
      </c>
      <c r="H47" s="13">
        <f>TI_CPP_E!H$2</f>
        <v>2.0503869303525359</v>
      </c>
      <c r="I47" s="13">
        <f>TI_CPP_E!I$2</f>
        <v>2.2723989681857271</v>
      </c>
      <c r="J47" s="13">
        <f>TI_CPP_E!J$2</f>
        <v>2.1404127257093721</v>
      </c>
      <c r="K47" s="13">
        <f>TI_CPP_E!K$2</f>
        <v>2.334393809114359</v>
      </c>
      <c r="L47" s="13">
        <f>TI_CPP_E!L$2</f>
        <v>2.543508168529665</v>
      </c>
      <c r="M47" s="13">
        <f>TI_CPP_E!M$2</f>
        <v>2.1999140154772139</v>
      </c>
      <c r="N47" s="13">
        <f>TI_CPP_E!N$2</f>
        <v>2.1059329320722271</v>
      </c>
      <c r="O47" s="13">
        <f>TI_CPP_E!O$2</f>
        <v>2.565262252794497</v>
      </c>
      <c r="P47" s="13">
        <f>TI_CPP_E!P$2</f>
        <v>2.2898538263112642</v>
      </c>
      <c r="Q47" s="13">
        <f>TI_CPP_E!Q$2</f>
        <v>2.166208082545142</v>
      </c>
      <c r="R47" s="13">
        <f>TI_CPP_E!R$2</f>
        <v>2.481685296646603</v>
      </c>
      <c r="S47" s="13">
        <f>TI_CPP_E!S$2</f>
        <v>2.4950988822012041</v>
      </c>
      <c r="T47" s="13">
        <f>TI_CPP_E!T$2</f>
        <v>2.0959587274290632</v>
      </c>
      <c r="U47" s="13">
        <f>TI_CPP_E!U$2</f>
        <v>2.3642304385210662</v>
      </c>
      <c r="V47" s="13">
        <f>TI_CPP_E!V$2</f>
        <v>2.443766122098022</v>
      </c>
      <c r="W47" s="13">
        <f>TI_CPP_E!W$2</f>
        <v>2.4723989681857259</v>
      </c>
      <c r="X47" s="13">
        <f>TI_CPP_E!X$2</f>
        <v>2.4896818572656918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17156.736457437655</v>
      </c>
      <c r="D50" s="10">
        <f>TO!D$2</f>
        <v>17793.173860705072</v>
      </c>
      <c r="E50" s="10">
        <f>TO!E$2</f>
        <v>18000.668185726568</v>
      </c>
      <c r="F50" s="10">
        <f>TO!F$2</f>
        <v>17518.534651762682</v>
      </c>
      <c r="G50" s="10">
        <f>TO!G$2</f>
        <v>17895.413241616508</v>
      </c>
      <c r="H50" s="10">
        <f>TO!H$2</f>
        <v>18518.659931212384</v>
      </c>
      <c r="I50" s="10">
        <f>TO!I$2</f>
        <v>18270.237489251933</v>
      </c>
      <c r="J50" s="10">
        <f>TO!J$2</f>
        <v>18310.741960447122</v>
      </c>
      <c r="K50" s="10">
        <f>TO!K$2</f>
        <v>18924.597420464313</v>
      </c>
      <c r="L50" s="10">
        <f>TO!L$2</f>
        <v>18778.620034393807</v>
      </c>
      <c r="M50" s="10">
        <f>TO!M$2</f>
        <v>18582.511865864144</v>
      </c>
      <c r="N50" s="10">
        <f>TO!N$2</f>
        <v>19031.130180567496</v>
      </c>
      <c r="O50" s="10">
        <f>TO!O$2</f>
        <v>19710.215047291487</v>
      </c>
      <c r="P50" s="10">
        <f>TO!P$2</f>
        <v>19540.631642304386</v>
      </c>
      <c r="Q50" s="10">
        <f>TO!Q$2</f>
        <v>19038.672312983665</v>
      </c>
      <c r="R50" s="10">
        <f>TO!R$2</f>
        <v>19495.59260533104</v>
      </c>
      <c r="S50" s="10">
        <f>TO!S$2</f>
        <v>18918.740928632847</v>
      </c>
      <c r="T50" s="10">
        <f>TO!T$2</f>
        <v>19392.8815133276</v>
      </c>
      <c r="U50" s="10">
        <f>TO!U$2</f>
        <v>19473.949269131557</v>
      </c>
      <c r="V50" s="10">
        <f>TO!V$2</f>
        <v>20363.741014617364</v>
      </c>
      <c r="W50" s="10">
        <f>TO!W$2</f>
        <v>19174.148667239897</v>
      </c>
      <c r="X50" s="10">
        <f>TO!X$2</f>
        <v>19111.642734307825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6410.6024935511596</v>
      </c>
      <c r="D51" s="13">
        <f>TO_EHG!D$2</f>
        <v>6525.2785038693037</v>
      </c>
      <c r="E51" s="13">
        <f>TO_EHG!E$2</f>
        <v>6527.2133276010336</v>
      </c>
      <c r="F51" s="13">
        <f>TO_EHG!F$2</f>
        <v>6434.3145313843515</v>
      </c>
      <c r="G51" s="13">
        <f>TO_EHG!G$2</f>
        <v>6862.8443680137552</v>
      </c>
      <c r="H51" s="13">
        <f>TO_EHG!H$2</f>
        <v>7157.9904557179707</v>
      </c>
      <c r="I51" s="13">
        <f>TO_EHG!I$2</f>
        <v>7007.9586414445394</v>
      </c>
      <c r="J51" s="13">
        <f>TO_EHG!J$2</f>
        <v>7045.8276870163372</v>
      </c>
      <c r="K51" s="13">
        <f>TO_EHG!K$2</f>
        <v>7342.4093723129827</v>
      </c>
      <c r="L51" s="13">
        <f>TO_EHG!L$2</f>
        <v>7616.4712811693862</v>
      </c>
      <c r="M51" s="13">
        <f>TO_EHG!M$2</f>
        <v>7987.7621668099746</v>
      </c>
      <c r="N51" s="13">
        <f>TO_EHG!N$2</f>
        <v>7535.098280309543</v>
      </c>
      <c r="O51" s="13">
        <f>TO_EHG!O$2</f>
        <v>8243.3085124677564</v>
      </c>
      <c r="P51" s="13">
        <f>TO_EHG!P$2</f>
        <v>7915.910060189166</v>
      </c>
      <c r="Q51" s="13">
        <f>TO_EHG!Q$2</f>
        <v>7508.7705932932076</v>
      </c>
      <c r="R51" s="13">
        <f>TO_EHG!R$2</f>
        <v>7591.8049871023213</v>
      </c>
      <c r="S51" s="13">
        <f>TO_EHG!S$2</f>
        <v>7911.1232158211506</v>
      </c>
      <c r="T51" s="13">
        <f>TO_EHG!T$2</f>
        <v>8250.3785898538245</v>
      </c>
      <c r="U51" s="13">
        <f>TO_EHG!U$2</f>
        <v>7908.3085124677573</v>
      </c>
      <c r="V51" s="13">
        <f>TO_EHG!V$2</f>
        <v>8387.8532244196031</v>
      </c>
      <c r="W51" s="13">
        <f>TO_EHG!W$2</f>
        <v>8254.4529664660349</v>
      </c>
      <c r="X51" s="13">
        <f>TO_EHG!X$2</f>
        <v>8296.3029234737751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4653.5157206208924</v>
      </c>
      <c r="D52" s="16">
        <f>TO_EHG_E!D$2</f>
        <v>4669.4653225768834</v>
      </c>
      <c r="E52" s="16">
        <f>TO_EHG_E!E$2</f>
        <v>4473.9280120963322</v>
      </c>
      <c r="F52" s="16">
        <f>TO_EHG_E!F$2</f>
        <v>4360.1381498962674</v>
      </c>
      <c r="G52" s="16">
        <f>TO_EHG_E!G$2</f>
        <v>4689.9669823915465</v>
      </c>
      <c r="H52" s="16">
        <f>TO_EHG_E!H$2</f>
        <v>4874.8579883284774</v>
      </c>
      <c r="I52" s="16">
        <f>TO_EHG_E!I$2</f>
        <v>4647.6975502117266</v>
      </c>
      <c r="J52" s="16">
        <f>TO_EHG_E!J$2</f>
        <v>4654.060292681128</v>
      </c>
      <c r="K52" s="16">
        <f>TO_EHG_E!K$2</f>
        <v>4794.4215312084179</v>
      </c>
      <c r="L52" s="16">
        <f>TO_EHG_E!L$2</f>
        <v>4912.3190691075988</v>
      </c>
      <c r="M52" s="16">
        <f>TO_EHG_E!M$2</f>
        <v>4818.5782077581525</v>
      </c>
      <c r="N52" s="16">
        <f>TO_EHG_E!N$2</f>
        <v>4414.7018794890055</v>
      </c>
      <c r="O52" s="16">
        <f>TO_EHG_E!O$2</f>
        <v>4969.3106144999692</v>
      </c>
      <c r="P52" s="16">
        <f>TO_EHG_E!P$2</f>
        <v>4691.402781611544</v>
      </c>
      <c r="Q52" s="16">
        <f>TO_EHG_E!Q$2</f>
        <v>4537.465051449386</v>
      </c>
      <c r="R52" s="16">
        <f>TO_EHG_E!R$2</f>
        <v>4513.0698113727522</v>
      </c>
      <c r="S52" s="16">
        <f>TO_EHG_E!S$2</f>
        <v>4677.5327413869472</v>
      </c>
      <c r="T52" s="16">
        <f>TO_EHG_E!T$2</f>
        <v>4952.6090440713697</v>
      </c>
      <c r="U52" s="16">
        <f>TO_EHG_E!U$2</f>
        <v>4729.5085313367081</v>
      </c>
      <c r="V52" s="16">
        <f>TO_EHG_E!V$2</f>
        <v>5231.1941332200995</v>
      </c>
      <c r="W52" s="16">
        <f>TO_EHG_E!W$2</f>
        <v>5098.2910968600945</v>
      </c>
      <c r="X52" s="16">
        <f>TO_EHG_E!X$2</f>
        <v>4750.9452206748774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1187.1097307978509</v>
      </c>
      <c r="D53" s="16">
        <f>TO_EHG_CHP!D$2</f>
        <v>1321.1756920404855</v>
      </c>
      <c r="E53" s="16">
        <f>TO_EHG_CHP!E$2</f>
        <v>1480.800362796188</v>
      </c>
      <c r="F53" s="16">
        <f>TO_EHG_CHP!F$2</f>
        <v>1461.6198896566136</v>
      </c>
      <c r="G53" s="16">
        <f>TO_EHG_CHP!G$2</f>
        <v>1584.3515902653735</v>
      </c>
      <c r="H53" s="16">
        <f>TO_EHG_CHP!H$2</f>
        <v>1602.7532756440078</v>
      </c>
      <c r="I53" s="16">
        <f>TO_EHG_CHP!I$2</f>
        <v>1684.9250637177659</v>
      </c>
      <c r="J53" s="16">
        <f>TO_EHG_CHP!J$2</f>
        <v>1734.0651587376169</v>
      </c>
      <c r="K53" s="16">
        <f>TO_EHG_CHP!K$2</f>
        <v>1794.2917104080893</v>
      </c>
      <c r="L53" s="16">
        <f>TO_EHG_CHP!L$2</f>
        <v>1857.7948603850903</v>
      </c>
      <c r="M53" s="16">
        <f>TO_EHG_CHP!M$2</f>
        <v>2189.1730390174284</v>
      </c>
      <c r="N53" s="16">
        <f>TO_EHG_CHP!N$2</f>
        <v>2134.4963148360157</v>
      </c>
      <c r="O53" s="16">
        <f>TO_EHG_CHP!O$2</f>
        <v>2165.3843124131859</v>
      </c>
      <c r="P53" s="16">
        <f>TO_EHG_CHP!P$2</f>
        <v>2060.2359974082328</v>
      </c>
      <c r="Q53" s="16">
        <f>TO_EHG_CHP!Q$2</f>
        <v>1808.5191273984219</v>
      </c>
      <c r="R53" s="16">
        <f>TO_EHG_CHP!R$2</f>
        <v>1969.5680218172729</v>
      </c>
      <c r="S53" s="16">
        <f>TO_EHG_CHP!S$2</f>
        <v>2150.4467083121053</v>
      </c>
      <c r="T53" s="16">
        <f>TO_EHG_CHP!T$2</f>
        <v>2099.1827873989641</v>
      </c>
      <c r="U53" s="16">
        <f>TO_EHG_CHP!U$2</f>
        <v>2046.581580443172</v>
      </c>
      <c r="V53" s="16">
        <f>TO_EHG_CHP!V$2</f>
        <v>2092.5649381470521</v>
      </c>
      <c r="W53" s="16">
        <f>TO_EHG_CHP!W$2</f>
        <v>2044.4594620393025</v>
      </c>
      <c r="X53" s="16">
        <f>TO_EHG_CHP!X$2</f>
        <v>2272.6371524979513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450.1289275963934</v>
      </c>
      <c r="D54" s="16">
        <f>TO_EHG_H!D$2</f>
        <v>414.8274884264132</v>
      </c>
      <c r="E54" s="16">
        <f>TO_EHG_H!E$2</f>
        <v>418.24307416754289</v>
      </c>
      <c r="F54" s="16">
        <f>TO_EHG_H!F$2</f>
        <v>433.86362854686149</v>
      </c>
      <c r="G54" s="16">
        <f>TO_EHG_H!G$2</f>
        <v>399.01590713671533</v>
      </c>
      <c r="H54" s="16">
        <f>TO_EHG_H!H$2</f>
        <v>478.93104041272562</v>
      </c>
      <c r="I54" s="16">
        <f>TO_EHG_H!I$2</f>
        <v>468.95743766122092</v>
      </c>
      <c r="J54" s="16">
        <f>TO_EHG_H!J$2</f>
        <v>473.23439380911418</v>
      </c>
      <c r="K54" s="16">
        <f>TO_EHG_H!K$2</f>
        <v>552.7534823731728</v>
      </c>
      <c r="L54" s="16">
        <f>TO_EHG_H!L$2</f>
        <v>607.9500429922615</v>
      </c>
      <c r="M54" s="16">
        <f>TO_EHG_H!M$2</f>
        <v>705.28993981083397</v>
      </c>
      <c r="N54" s="16">
        <f>TO_EHG_H!N$2</f>
        <v>681.25709372312986</v>
      </c>
      <c r="O54" s="16">
        <f>TO_EHG_H!O$2</f>
        <v>773.77282889079959</v>
      </c>
      <c r="P54" s="16">
        <f>TO_EHG_H!P$2</f>
        <v>840.83817712811651</v>
      </c>
      <c r="Q54" s="16">
        <f>TO_EHG_H!Q$2</f>
        <v>833.77549441100587</v>
      </c>
      <c r="R54" s="16">
        <f>TO_EHG_H!R$2</f>
        <v>813.83852106620805</v>
      </c>
      <c r="S54" s="16">
        <f>TO_EHG_H!S$2</f>
        <v>821.99561478933788</v>
      </c>
      <c r="T54" s="16">
        <f>TO_EHG_H!T$2</f>
        <v>864.83207222699912</v>
      </c>
      <c r="U54" s="16">
        <f>TO_EHG_H!U$2</f>
        <v>823.17386070507303</v>
      </c>
      <c r="V54" s="16">
        <f>TO_EHG_H!V$2</f>
        <v>757.33279879621648</v>
      </c>
      <c r="W54" s="16">
        <f>TO_EHG_H!W$2</f>
        <v>805.81111607910577</v>
      </c>
      <c r="X54" s="16">
        <f>TO_EHG_H!X$2</f>
        <v>923.64055116079101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0.85395528804815124</v>
      </c>
      <c r="V55" s="16">
        <f>TO_EHG_EDHP!V$2</f>
        <v>15.510103181427343</v>
      </c>
      <c r="W55" s="16">
        <f>TO_EHG_EDHP!W$2</f>
        <v>17.023129836629405</v>
      </c>
      <c r="X55" s="16">
        <f>TO_EHG_EDHP!X$2</f>
        <v>22.968185726569217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0.93151952312504971</v>
      </c>
      <c r="D56" s="16">
        <f>TO_EHG_EB!D$2</f>
        <v>0.97939033540954601</v>
      </c>
      <c r="E56" s="16">
        <f>TO_EHG_EB!E$2</f>
        <v>7.1629185853619853E-2</v>
      </c>
      <c r="F56" s="16">
        <f>TO_EHG_EB!F$2</f>
        <v>7.1625107480653469E-2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0.25963026655202059</v>
      </c>
      <c r="V56" s="16">
        <f>TO_EHG_EB!V$2</f>
        <v>0.79123387790197752</v>
      </c>
      <c r="W56" s="16">
        <f>TO_EHG_EB!W$2</f>
        <v>1.1685915735167667</v>
      </c>
      <c r="X56" s="16">
        <f>TO_EHG_EB!X$2</f>
        <v>0.36271625107480654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118.9165950128977</v>
      </c>
      <c r="D57" s="16">
        <f>TO_EHG_PH!D$2</f>
        <v>118.83061049011179</v>
      </c>
      <c r="E57" s="16">
        <f>TO_EHG_PH!E$2</f>
        <v>154.17024935511611</v>
      </c>
      <c r="F57" s="16">
        <f>TO_EHG_PH!F$2</f>
        <v>178.62123817712811</v>
      </c>
      <c r="G57" s="16">
        <f>TO_EHG_PH!G$2</f>
        <v>189.50988822012039</v>
      </c>
      <c r="H57" s="16">
        <f>TO_EHG_PH!H$2</f>
        <v>201.44815133276009</v>
      </c>
      <c r="I57" s="16">
        <f>TO_EHG_PH!I$2</f>
        <v>206.3785898538263</v>
      </c>
      <c r="J57" s="16">
        <f>TO_EHG_PH!J$2</f>
        <v>184.46784178847801</v>
      </c>
      <c r="K57" s="16">
        <f>TO_EHG_PH!K$2</f>
        <v>200.9426483233018</v>
      </c>
      <c r="L57" s="16">
        <f>TO_EHG_PH!L$2</f>
        <v>238.4073086844368</v>
      </c>
      <c r="M57" s="16">
        <f>TO_EHG_PH!M$2</f>
        <v>274.72098022355982</v>
      </c>
      <c r="N57" s="16">
        <f>TO_EHG_PH!N$2</f>
        <v>304.64299226139292</v>
      </c>
      <c r="O57" s="16">
        <f>TO_EHG_PH!O$2</f>
        <v>334.84075666380051</v>
      </c>
      <c r="P57" s="16">
        <f>TO_EHG_PH!P$2</f>
        <v>323.43310404127249</v>
      </c>
      <c r="Q57" s="16">
        <f>TO_EHG_PH!Q$2</f>
        <v>329.01092003439379</v>
      </c>
      <c r="R57" s="16">
        <f>TO_EHG_PH!R$2</f>
        <v>295.32863284608771</v>
      </c>
      <c r="S57" s="16">
        <f>TO_EHG_PH!S$2</f>
        <v>261.14815133276011</v>
      </c>
      <c r="T57" s="16">
        <f>TO_EHG_PH!T$2</f>
        <v>333.7546861564918</v>
      </c>
      <c r="U57" s="16">
        <f>TO_EHG_PH!U$2</f>
        <v>307.93095442820288</v>
      </c>
      <c r="V57" s="16">
        <f>TO_EHG_PH!V$2</f>
        <v>290.46001719690457</v>
      </c>
      <c r="W57" s="16">
        <f>TO_EHG_PH!W$2</f>
        <v>287.69957007738611</v>
      </c>
      <c r="X57" s="16">
        <f>TO_EHG_PH!X$2</f>
        <v>325.74909716251068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1227.5273430782458</v>
      </c>
      <c r="D58" s="13">
        <f>TO_CO!D$2</f>
        <v>1221.5753224419605</v>
      </c>
      <c r="E58" s="13">
        <f>TO_CO!E$2</f>
        <v>1218.0332760103181</v>
      </c>
      <c r="F58" s="13">
        <f>TO_CO!F$2</f>
        <v>1242.6033533963887</v>
      </c>
      <c r="G58" s="13">
        <f>TO_CO!G$2</f>
        <v>1250.1294067067927</v>
      </c>
      <c r="H58" s="13">
        <f>TO_CO!H$2</f>
        <v>1249.1303525365433</v>
      </c>
      <c r="I58" s="13">
        <f>TO_CO!I$2</f>
        <v>1256.6821152192604</v>
      </c>
      <c r="J58" s="13">
        <f>TO_CO!J$2</f>
        <v>1268.602751504729</v>
      </c>
      <c r="K58" s="13">
        <f>TO_CO!K$2</f>
        <v>1251.2472914875323</v>
      </c>
      <c r="L58" s="13">
        <f>TO_CO!L$2</f>
        <v>1105.5702493551159</v>
      </c>
      <c r="M58" s="13">
        <f>TO_CO!M$2</f>
        <v>1223.1272570937231</v>
      </c>
      <c r="N58" s="13">
        <f>TO_CO!N$2</f>
        <v>1190.7162510748067</v>
      </c>
      <c r="O58" s="13">
        <f>TO_CO!O$2</f>
        <v>1185.8422184006877</v>
      </c>
      <c r="P58" s="13">
        <f>TO_CO!P$2</f>
        <v>1199.2090283748926</v>
      </c>
      <c r="Q58" s="13">
        <f>TO_CO!Q$2</f>
        <v>1177.6181427343076</v>
      </c>
      <c r="R58" s="13">
        <f>TO_CO!R$2</f>
        <v>1181.7520206362854</v>
      </c>
      <c r="S58" s="13">
        <f>TO_CO!S$2</f>
        <v>1183.3607050730868</v>
      </c>
      <c r="T58" s="13">
        <f>TO_CO!T$2</f>
        <v>1181.9570937231297</v>
      </c>
      <c r="U58" s="13">
        <f>TO_CO!U$2</f>
        <v>1136.9976784178848</v>
      </c>
      <c r="V58" s="13">
        <f>TO_CO!V$2</f>
        <v>1170.9871883061048</v>
      </c>
      <c r="W58" s="13">
        <f>TO_CO!W$2</f>
        <v>1169.7476354256232</v>
      </c>
      <c r="X58" s="13">
        <f>TO_CO!X$2</f>
        <v>1157.7782459157349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606.31031814273433</v>
      </c>
      <c r="D59" s="13">
        <f>TO_BF!D$2</f>
        <v>599.45546001719686</v>
      </c>
      <c r="E59" s="13">
        <f>TO_BF!E$2</f>
        <v>700.0334479793637</v>
      </c>
      <c r="F59" s="13">
        <f>TO_BF!F$2</f>
        <v>679.82708512467752</v>
      </c>
      <c r="G59" s="13">
        <f>TO_BF!G$2</f>
        <v>706.43447979363714</v>
      </c>
      <c r="H59" s="13">
        <f>TO_BF!H$2</f>
        <v>769.5693035253654</v>
      </c>
      <c r="I59" s="13">
        <f>TO_BF!I$2</f>
        <v>776.28564058469465</v>
      </c>
      <c r="J59" s="13">
        <f>TO_BF!J$2</f>
        <v>812.02631126397239</v>
      </c>
      <c r="K59" s="13">
        <f>TO_BF!K$2</f>
        <v>825.2084264832331</v>
      </c>
      <c r="L59" s="13">
        <f>TO_BF!L$2</f>
        <v>599.30593293207221</v>
      </c>
      <c r="M59" s="13">
        <f>TO_BF!M$2</f>
        <v>791.0452278589853</v>
      </c>
      <c r="N59" s="13">
        <f>TO_BF!N$2</f>
        <v>825.14651762682706</v>
      </c>
      <c r="O59" s="13">
        <f>TO_BF!O$2</f>
        <v>787.02459157351666</v>
      </c>
      <c r="P59" s="13">
        <f>TO_BF!P$2</f>
        <v>843.92347377472061</v>
      </c>
      <c r="Q59" s="13">
        <f>TO_BF!Q$2</f>
        <v>831.61960447119509</v>
      </c>
      <c r="R59" s="13">
        <f>TO_BF!R$2</f>
        <v>803.15038693035251</v>
      </c>
      <c r="S59" s="13">
        <f>TO_BF!S$2</f>
        <v>779.3802235597592</v>
      </c>
      <c r="T59" s="13">
        <f>TO_BF!T$2</f>
        <v>837.91298366294075</v>
      </c>
      <c r="U59" s="13">
        <f>TO_BF!U$2</f>
        <v>683.87962166809973</v>
      </c>
      <c r="V59" s="13">
        <f>TO_BF!V$2</f>
        <v>748.56904557179701</v>
      </c>
      <c r="W59" s="13">
        <f>TO_BF!W$2</f>
        <v>702.91083404987103</v>
      </c>
      <c r="X59" s="13">
        <f>TO_BF!X$2</f>
        <v>814.03009458297504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8912.2963026655161</v>
      </c>
      <c r="D61" s="13">
        <f>TO_RPI!D$2</f>
        <v>9446.1241616509014</v>
      </c>
      <c r="E61" s="13">
        <f>TO_RPI!E$2</f>
        <v>9554.6477214101469</v>
      </c>
      <c r="F61" s="13">
        <f>TO_RPI!F$2</f>
        <v>9161.0492691315558</v>
      </c>
      <c r="G61" s="13">
        <f>TO_RPI!G$2</f>
        <v>9075.2645743766152</v>
      </c>
      <c r="H61" s="13">
        <f>TO_RPI!H$2</f>
        <v>9297.1975064488415</v>
      </c>
      <c r="I61" s="13">
        <f>TO_RPI!I$2</f>
        <v>9134.1240756663792</v>
      </c>
      <c r="J61" s="13">
        <f>TO_RPI!J$2</f>
        <v>9050.7229578675851</v>
      </c>
      <c r="K61" s="13">
        <f>TO_RPI!K$2</f>
        <v>9313.9406706792761</v>
      </c>
      <c r="L61" s="13">
        <f>TO_RPI!L$2</f>
        <v>9272.7956147893383</v>
      </c>
      <c r="M61" s="13">
        <f>TO_RPI!M$2</f>
        <v>8347.2877042132423</v>
      </c>
      <c r="N61" s="13">
        <f>TO_RPI!N$2</f>
        <v>9259.2468615649195</v>
      </c>
      <c r="O61" s="13">
        <f>TO_RPI!O$2</f>
        <v>9232.838865004298</v>
      </c>
      <c r="P61" s="13">
        <f>TO_RPI!P$2</f>
        <v>9319.8931212381776</v>
      </c>
      <c r="Q61" s="13">
        <f>TO_RPI!Q$2</f>
        <v>9249.6869303525364</v>
      </c>
      <c r="R61" s="13">
        <f>TO_RPI!R$2</f>
        <v>9643.9348237317281</v>
      </c>
      <c r="S61" s="13">
        <f>TO_RPI!S$2</f>
        <v>8789.9768701633711</v>
      </c>
      <c r="T61" s="13">
        <f>TO_RPI!T$2</f>
        <v>8880.785124677559</v>
      </c>
      <c r="U61" s="13">
        <f>TO_RPI!U$2</f>
        <v>9505.6450558899396</v>
      </c>
      <c r="V61" s="13">
        <f>TO_RPI!V$2</f>
        <v>9792.6568357695614</v>
      </c>
      <c r="W61" s="13">
        <f>TO_RPI!W$2</f>
        <v>8816.2164230438502</v>
      </c>
      <c r="X61" s="13">
        <f>TO_RPI!X$2</f>
        <v>8578.2105760963004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8890.9482373172796</v>
      </c>
      <c r="D62" s="16">
        <f>TO_RPI_RO!D$2</f>
        <v>9436.9558039552867</v>
      </c>
      <c r="E62" s="16">
        <f>TO_RPI_RO!E$2</f>
        <v>9553.6261392949273</v>
      </c>
      <c r="F62" s="16">
        <f>TO_RPI_RO!F$2</f>
        <v>9108.1020636285466</v>
      </c>
      <c r="G62" s="16">
        <f>TO_RPI_RO!G$2</f>
        <v>9001.0521926053334</v>
      </c>
      <c r="H62" s="16">
        <f>TO_RPI_RO!H$2</f>
        <v>9212.9093723129863</v>
      </c>
      <c r="I62" s="16">
        <f>TO_RPI_RO!I$2</f>
        <v>9110.9064488392087</v>
      </c>
      <c r="J62" s="16">
        <f>TO_RPI_RO!J$2</f>
        <v>9024.7499570077398</v>
      </c>
      <c r="K62" s="16">
        <f>TO_RPI_RO!K$2</f>
        <v>9291.517712811692</v>
      </c>
      <c r="L62" s="16">
        <f>TO_RPI_RO!L$2</f>
        <v>8960.7815993121239</v>
      </c>
      <c r="M62" s="16">
        <f>TO_RPI_RO!M$2</f>
        <v>8133.4148753224417</v>
      </c>
      <c r="N62" s="16">
        <f>TO_RPI_RO!N$2</f>
        <v>8904.5300945829767</v>
      </c>
      <c r="O62" s="16">
        <f>TO_RPI_RO!O$2</f>
        <v>8920.7464316423029</v>
      </c>
      <c r="P62" s="16">
        <f>TO_RPI_RO!P$2</f>
        <v>8993.1952708512472</v>
      </c>
      <c r="Q62" s="16">
        <f>TO_RPI_RO!Q$2</f>
        <v>8964.1414445399823</v>
      </c>
      <c r="R62" s="16">
        <f>TO_RPI_RO!R$2</f>
        <v>9206.670507308685</v>
      </c>
      <c r="S62" s="16">
        <f>TO_RPI_RO!S$2</f>
        <v>8617.5055030094591</v>
      </c>
      <c r="T62" s="16">
        <f>TO_RPI_RO!T$2</f>
        <v>8549.9815993121247</v>
      </c>
      <c r="U62" s="16">
        <f>TO_RPI_RO!U$2</f>
        <v>9253.3345657781592</v>
      </c>
      <c r="V62" s="16">
        <f>TO_RPI_RO!V$2</f>
        <v>9607.2766981943259</v>
      </c>
      <c r="W62" s="16">
        <f>TO_RPI_RO!W$2</f>
        <v>8508.0573516766963</v>
      </c>
      <c r="X62" s="16">
        <f>TO_RPI_RO!X$2</f>
        <v>8439.3251934651744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21.34806534823732</v>
      </c>
      <c r="D64" s="16">
        <f>TO_RPI_PT!D$2</f>
        <v>9.1683576956147892</v>
      </c>
      <c r="E64" s="16">
        <f>TO_RPI_PT!E$2</f>
        <v>1.021582115219261</v>
      </c>
      <c r="F64" s="16">
        <f>TO_RPI_PT!F$2</f>
        <v>21.092261392949268</v>
      </c>
      <c r="G64" s="16">
        <f>TO_RPI_PT!G$2</f>
        <v>36.735167669819432</v>
      </c>
      <c r="H64" s="16">
        <f>TO_RPI_PT!H$2</f>
        <v>84.288134135855543</v>
      </c>
      <c r="I64" s="16">
        <f>TO_RPI_PT!I$2</f>
        <v>23.217626827171109</v>
      </c>
      <c r="J64" s="16">
        <f>TO_RPI_PT!J$2</f>
        <v>25.973000859845229</v>
      </c>
      <c r="K64" s="16">
        <f>TO_RPI_PT!K$2</f>
        <v>22.422957867583829</v>
      </c>
      <c r="L64" s="16">
        <f>TO_RPI_PT!L$2</f>
        <v>312.01401547721412</v>
      </c>
      <c r="M64" s="16">
        <f>TO_RPI_PT!M$2</f>
        <v>213.87282889079961</v>
      </c>
      <c r="N64" s="16">
        <f>TO_RPI_PT!N$2</f>
        <v>354.71676698194318</v>
      </c>
      <c r="O64" s="16">
        <f>TO_RPI_PT!O$2</f>
        <v>312.09243336199478</v>
      </c>
      <c r="P64" s="16">
        <f>TO_RPI_PT!P$2</f>
        <v>326.69785038693033</v>
      </c>
      <c r="Q64" s="16">
        <f>TO_RPI_PT!Q$2</f>
        <v>285.54548581255369</v>
      </c>
      <c r="R64" s="16">
        <f>TO_RPI_PT!R$2</f>
        <v>437.26431642304391</v>
      </c>
      <c r="S64" s="16">
        <f>TO_RPI_PT!S$2</f>
        <v>172.4713671539123</v>
      </c>
      <c r="T64" s="16">
        <f>TO_RPI_PT!T$2</f>
        <v>330.80352536543421</v>
      </c>
      <c r="U64" s="16">
        <f>TO_RPI_PT!U$2</f>
        <v>252.3104901117799</v>
      </c>
      <c r="V64" s="16">
        <f>TO_RPI_PT!V$2</f>
        <v>185.3801375752364</v>
      </c>
      <c r="W64" s="16">
        <f>TO_RPI_PT!W$2</f>
        <v>308.1590713671539</v>
      </c>
      <c r="X64" s="16">
        <f>TO_RPI_PT!X$2</f>
        <v>138.88538263112639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0</v>
      </c>
      <c r="D65" s="16">
        <f>TO_RPI_IT!D$2</f>
        <v>0</v>
      </c>
      <c r="E65" s="16">
        <f>TO_RPI_IT!E$2</f>
        <v>0</v>
      </c>
      <c r="F65" s="16">
        <f>TO_RPI_IT!F$2</f>
        <v>0</v>
      </c>
      <c r="G65" s="16">
        <f>TO_RPI_IT!G$2</f>
        <v>0</v>
      </c>
      <c r="H65" s="16">
        <f>TO_RPI_IT!H$2</f>
        <v>0</v>
      </c>
      <c r="I65" s="16">
        <f>TO_RPI_IT!I$2</f>
        <v>0</v>
      </c>
      <c r="J65" s="16">
        <f>TO_RPI_IT!J$2</f>
        <v>0</v>
      </c>
      <c r="K65" s="16">
        <f>TO_RPI_IT!K$2</f>
        <v>0</v>
      </c>
      <c r="L65" s="16">
        <f>TO_RPI_IT!L$2</f>
        <v>0</v>
      </c>
      <c r="M65" s="16">
        <f>TO_RPI_IT!M$2</f>
        <v>0</v>
      </c>
      <c r="N65" s="16">
        <f>TO_RPI_IT!N$2</f>
        <v>0</v>
      </c>
      <c r="O65" s="16">
        <f>TO_RPI_IT!O$2</f>
        <v>0</v>
      </c>
      <c r="P65" s="16">
        <f>TO_RPI_IT!P$2</f>
        <v>0</v>
      </c>
      <c r="Q65" s="16">
        <f>TO_RPI_IT!Q$2</f>
        <v>0</v>
      </c>
      <c r="R65" s="16">
        <f>TO_RPI_IT!R$2</f>
        <v>0</v>
      </c>
      <c r="S65" s="16">
        <f>TO_RPI_IT!S$2</f>
        <v>0</v>
      </c>
      <c r="T65" s="16">
        <f>TO_RPI_IT!T$2</f>
        <v>0</v>
      </c>
      <c r="U65" s="16">
        <f>TO_RPI_IT!U$2</f>
        <v>0</v>
      </c>
      <c r="V65" s="16">
        <f>TO_RPI_IT!V$2</f>
        <v>0</v>
      </c>
      <c r="W65" s="16">
        <f>TO_RPI_IT!W$2</f>
        <v>0</v>
      </c>
      <c r="X65" s="16">
        <f>TO_RPI_IT!X$2</f>
        <v>0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0</v>
      </c>
      <c r="D66" s="16">
        <f>TO_RPI_PPR!D$2</f>
        <v>0</v>
      </c>
      <c r="E66" s="16">
        <f>TO_RPI_PPR!E$2</f>
        <v>0</v>
      </c>
      <c r="F66" s="16">
        <f>TO_RPI_PPR!F$2</f>
        <v>31.854944110060192</v>
      </c>
      <c r="G66" s="16">
        <f>TO_RPI_PPR!G$2</f>
        <v>37.477214101461733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11.781771281169391</v>
      </c>
      <c r="W71" s="13">
        <f>TO_BNG!W$2</f>
        <v>10.656491831470341</v>
      </c>
      <c r="X71" s="13">
        <f>TO_BNG!X$2</f>
        <v>10.53422184006879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43.957093723129837</v>
      </c>
      <c r="I72" s="13">
        <f>TO_LBB!I$2</f>
        <v>94.283662940670666</v>
      </c>
      <c r="J72" s="13">
        <f>TO_LBB!J$2</f>
        <v>132.71152192605334</v>
      </c>
      <c r="K72" s="13">
        <f>TO_LBB!K$2</f>
        <v>190.86388650042994</v>
      </c>
      <c r="L72" s="13">
        <f>TO_LBB!L$2</f>
        <v>183.46629406706788</v>
      </c>
      <c r="M72" s="13">
        <f>TO_LBB!M$2</f>
        <v>232.4150472914875</v>
      </c>
      <c r="N72" s="13">
        <f>TO_LBB!N$2</f>
        <v>220.08555460017195</v>
      </c>
      <c r="O72" s="13">
        <f>TO_LBB!O$2</f>
        <v>260.18125537403267</v>
      </c>
      <c r="P72" s="13">
        <f>TO_LBB!P$2</f>
        <v>260.75631986242479</v>
      </c>
      <c r="Q72" s="13">
        <f>TO_LBB!Q$2</f>
        <v>270.07205503009459</v>
      </c>
      <c r="R72" s="13">
        <f>TO_LBB!R$2</f>
        <v>273.9135855546001</v>
      </c>
      <c r="S72" s="13">
        <f>TO_LBB!S$2</f>
        <v>253.90963026655197</v>
      </c>
      <c r="T72" s="13">
        <f>TO_LBB!T$2</f>
        <v>240.97214101461734</v>
      </c>
      <c r="U72" s="13">
        <f>TO_LBB!U$2</f>
        <v>238.1302665520206</v>
      </c>
      <c r="V72" s="13">
        <f>TO_LBB!V$2</f>
        <v>250.87188306104898</v>
      </c>
      <c r="W72" s="13">
        <f>TO_LBB!W$2</f>
        <v>219.13104041272572</v>
      </c>
      <c r="X72" s="13">
        <f>TO_LBB!X$2</f>
        <v>253.73834909716248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0.74041272570937233</v>
      </c>
      <c r="E73" s="13">
        <f>TO_CPP!E$2</f>
        <v>0.74041272570937233</v>
      </c>
      <c r="F73" s="13">
        <f>TO_CPP!F$2</f>
        <v>0.74041272570937233</v>
      </c>
      <c r="G73" s="13">
        <f>TO_CPP!G$2</f>
        <v>0.74041272570937233</v>
      </c>
      <c r="H73" s="13">
        <f>TO_CPP!H$2</f>
        <v>0.81521926053310401</v>
      </c>
      <c r="I73" s="13">
        <f>TO_CPP!I$2</f>
        <v>0.90335339638864998</v>
      </c>
      <c r="J73" s="13">
        <f>TO_CPP!J$2</f>
        <v>0.85073086844368007</v>
      </c>
      <c r="K73" s="13">
        <f>TO_CPP!K$2</f>
        <v>0.92777300085984504</v>
      </c>
      <c r="L73" s="13">
        <f>TO_CPP!L$2</f>
        <v>1.0106620808254509</v>
      </c>
      <c r="M73" s="13">
        <f>TO_CPP!M$2</f>
        <v>0.87446259673258808</v>
      </c>
      <c r="N73" s="13">
        <f>TO_CPP!N$2</f>
        <v>0.83671539122957861</v>
      </c>
      <c r="O73" s="13">
        <f>TO_CPP!O$2</f>
        <v>1.019604471195185</v>
      </c>
      <c r="P73" s="13">
        <f>TO_CPP!P$2</f>
        <v>0.93963886500429927</v>
      </c>
      <c r="Q73" s="13">
        <f>TO_CPP!Q$2</f>
        <v>0.90498710232158208</v>
      </c>
      <c r="R73" s="13">
        <f>TO_CPP!R$2</f>
        <v>1.036801375752364</v>
      </c>
      <c r="S73" s="13">
        <f>TO_CPP!S$2</f>
        <v>0.99028374892519333</v>
      </c>
      <c r="T73" s="13">
        <f>TO_CPP!T$2</f>
        <v>0.87558039552880473</v>
      </c>
      <c r="U73" s="13">
        <f>TO_CPP!U$2</f>
        <v>0.98813413585554599</v>
      </c>
      <c r="V73" s="13">
        <f>TO_CPP!V$2</f>
        <v>1.021066208082545</v>
      </c>
      <c r="W73" s="13">
        <f>TO_CPP!W$2</f>
        <v>1.0332760103181431</v>
      </c>
      <c r="X73" s="13">
        <f>TO_CPP!X$2</f>
        <v>1.048323301805675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1473.5424763542562</v>
      </c>
      <c r="D76" s="10">
        <f>NRG_E!D$2</f>
        <v>1447.3233877901976</v>
      </c>
      <c r="E76" s="10">
        <f>NRG_E!E$2</f>
        <v>1618.6576096302665</v>
      </c>
      <c r="F76" s="10">
        <f>NRG_E!F$2</f>
        <v>1537.8529664660359</v>
      </c>
      <c r="G76" s="10">
        <f>NRG_E!G$2</f>
        <v>1717.8279449699053</v>
      </c>
      <c r="H76" s="10">
        <f>NRG_E!H$2</f>
        <v>1850.0953568357695</v>
      </c>
      <c r="I76" s="10">
        <f>NRG_E!I$2</f>
        <v>1849.8589853826313</v>
      </c>
      <c r="J76" s="10">
        <f>NRG_E!J$2</f>
        <v>1834.8529664660359</v>
      </c>
      <c r="K76" s="10">
        <f>NRG_E!K$2</f>
        <v>1931.5066208082544</v>
      </c>
      <c r="L76" s="10">
        <f>NRG_E!L$2</f>
        <v>1496.683061049011</v>
      </c>
      <c r="M76" s="10">
        <f>NRG_E!M$2</f>
        <v>1846.309544282029</v>
      </c>
      <c r="N76" s="10">
        <f>NRG_E!N$2</f>
        <v>1958.6821152192606</v>
      </c>
      <c r="O76" s="10">
        <f>NRG_E!O$2</f>
        <v>1779.0978503869303</v>
      </c>
      <c r="P76" s="10">
        <f>NRG_E!P$2</f>
        <v>1775.4680137575233</v>
      </c>
      <c r="Q76" s="10">
        <f>NRG_E!Q$2</f>
        <v>1759.179449699054</v>
      </c>
      <c r="R76" s="10">
        <f>NRG_E!R$2</f>
        <v>1515.7256233877902</v>
      </c>
      <c r="S76" s="10">
        <f>NRG_E!S$2</f>
        <v>1378.1408426483231</v>
      </c>
      <c r="T76" s="10">
        <f>NRG_E!T$2</f>
        <v>1420.5423043852106</v>
      </c>
      <c r="U76" s="10">
        <f>NRG_E!U$2</f>
        <v>1359.2384350816853</v>
      </c>
      <c r="V76" s="10">
        <f>NRG_E!V$2</f>
        <v>1537.4213241616505</v>
      </c>
      <c r="W76" s="10">
        <f>NRG_E!W$2</f>
        <v>1403.4455717970764</v>
      </c>
      <c r="X76" s="10">
        <f>NRG_E!X$2</f>
        <v>1401.6433361994841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189.42390369733451</v>
      </c>
      <c r="D77" s="13">
        <f>NRG_EHG_E!D$2</f>
        <v>201.0318142734308</v>
      </c>
      <c r="E77" s="13">
        <f>NRG_EHG_E!E$2</f>
        <v>220.292347377472</v>
      </c>
      <c r="F77" s="13">
        <f>NRG_EHG_E!F$2</f>
        <v>237.40326741186581</v>
      </c>
      <c r="G77" s="13">
        <f>NRG_EHG_E!G$2</f>
        <v>237.74720550300941</v>
      </c>
      <c r="H77" s="13">
        <f>NRG_EHG_E!H$2</f>
        <v>271.82553740326739</v>
      </c>
      <c r="I77" s="13">
        <f>NRG_EHG_E!I$2</f>
        <v>298.73473774720549</v>
      </c>
      <c r="J77" s="13">
        <f>NRG_EHG_E!J$2</f>
        <v>281.54625967325882</v>
      </c>
      <c r="K77" s="13">
        <f>NRG_EHG_E!K$2</f>
        <v>280.59165950128983</v>
      </c>
      <c r="L77" s="13">
        <f>NRG_EHG_E!L$2</f>
        <v>262.73645743766122</v>
      </c>
      <c r="M77" s="13">
        <f>NRG_EHG_E!M$2</f>
        <v>293.94995700773859</v>
      </c>
      <c r="N77" s="13">
        <f>NRG_EHG_E!N$2</f>
        <v>276.98650042992261</v>
      </c>
      <c r="O77" s="13">
        <f>NRG_EHG_E!O$2</f>
        <v>264.68134135855553</v>
      </c>
      <c r="P77" s="13">
        <f>NRG_EHG_E!P$2</f>
        <v>266.28882201203783</v>
      </c>
      <c r="Q77" s="13">
        <f>NRG_EHG_E!Q$2</f>
        <v>274.40025795356843</v>
      </c>
      <c r="R77" s="13">
        <f>NRG_EHG_E!R$2</f>
        <v>289.9138435081685</v>
      </c>
      <c r="S77" s="13">
        <f>NRG_EHG_E!S$2</f>
        <v>287.84823731728289</v>
      </c>
      <c r="T77" s="13">
        <f>NRG_EHG_E!T$2</f>
        <v>277.80042992261389</v>
      </c>
      <c r="U77" s="13">
        <f>NRG_EHG_E!U$2</f>
        <v>278.08925193465171</v>
      </c>
      <c r="V77" s="13">
        <f>NRG_EHG_E!V$2</f>
        <v>269.40447119518478</v>
      </c>
      <c r="W77" s="13">
        <f>NRG_EHG_E!W$2</f>
        <v>254.942562338779</v>
      </c>
      <c r="X77" s="13">
        <f>NRG_EHG_E!X$2</f>
        <v>228.44892519346519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3.181427343078246</v>
      </c>
      <c r="D78" s="13">
        <f>NRG_CM_E!D$2</f>
        <v>0.94582975064488384</v>
      </c>
      <c r="E78" s="13">
        <f>NRG_CM_E!E$2</f>
        <v>0.94582975064488384</v>
      </c>
      <c r="F78" s="13">
        <f>NRG_CM_E!F$2</f>
        <v>0.7738607050730868</v>
      </c>
      <c r="G78" s="13">
        <f>NRG_CM_E!G$2</f>
        <v>0.34393809114359408</v>
      </c>
      <c r="H78" s="13">
        <f>NRG_CM_E!H$2</f>
        <v>0</v>
      </c>
      <c r="I78" s="13">
        <f>NRG_CM_E!I$2</f>
        <v>0</v>
      </c>
      <c r="J78" s="13">
        <f>NRG_CM_E!J$2</f>
        <v>0</v>
      </c>
      <c r="K78" s="13">
        <f>NRG_CM_E!K$2</f>
        <v>0</v>
      </c>
      <c r="L78" s="13">
        <f>NRG_CM_E!L$2</f>
        <v>0</v>
      </c>
      <c r="M78" s="13">
        <f>NRG_CM_E!M$2</f>
        <v>0</v>
      </c>
      <c r="N78" s="13">
        <f>NRG_CM_E!N$2</f>
        <v>0</v>
      </c>
      <c r="O78" s="13">
        <f>NRG_CM_E!O$2</f>
        <v>0</v>
      </c>
      <c r="P78" s="13">
        <f>NRG_CM_E!P$2</f>
        <v>0</v>
      </c>
      <c r="Q78" s="13">
        <f>NRG_CM_E!Q$2</f>
        <v>0</v>
      </c>
      <c r="R78" s="13">
        <f>NRG_CM_E!R$2</f>
        <v>0</v>
      </c>
      <c r="S78" s="13">
        <f>NRG_CM_E!S$2</f>
        <v>0</v>
      </c>
      <c r="T78" s="13">
        <f>NRG_CM_E!T$2</f>
        <v>0</v>
      </c>
      <c r="U78" s="13">
        <f>NRG_CM_E!U$2</f>
        <v>0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164.23043852106625</v>
      </c>
      <c r="D79" s="13">
        <f>NRG_OIL_NG_E!D$2</f>
        <v>210.53310404127254</v>
      </c>
      <c r="E79" s="13">
        <f>NRG_OIL_NG_E!E$2</f>
        <v>174.91401547721406</v>
      </c>
      <c r="F79" s="13">
        <f>NRG_OIL_NG_E!F$2</f>
        <v>176.74118658641447</v>
      </c>
      <c r="G79" s="13">
        <f>NRG_OIL_NG_E!G$2</f>
        <v>231.44883920894236</v>
      </c>
      <c r="H79" s="13">
        <f>NRG_OIL_NG_E!H$2</f>
        <v>176.0980223559759</v>
      </c>
      <c r="I79" s="13">
        <f>NRG_OIL_NG_E!I$2</f>
        <v>118.0846947549441</v>
      </c>
      <c r="J79" s="13">
        <f>NRG_OIL_NG_E!J$2</f>
        <v>115.16001719690456</v>
      </c>
      <c r="K79" s="13">
        <f>NRG_OIL_NG_E!K$2</f>
        <v>111.7457437661221</v>
      </c>
      <c r="L79" s="13">
        <f>NRG_OIL_NG_E!L$2</f>
        <v>124.43671539122953</v>
      </c>
      <c r="M79" s="13">
        <f>NRG_OIL_NG_E!M$2</f>
        <v>110.68495270851245</v>
      </c>
      <c r="N79" s="13">
        <f>NRG_OIL_NG_E!N$2</f>
        <v>99.847635425623395</v>
      </c>
      <c r="O79" s="13">
        <f>NRG_OIL_NG_E!O$2</f>
        <v>101.70326741186587</v>
      </c>
      <c r="P79" s="13">
        <f>NRG_OIL_NG_E!P$2</f>
        <v>103.89707652622528</v>
      </c>
      <c r="Q79" s="13">
        <f>NRG_OIL_NG_E!Q$2</f>
        <v>110.72966466036112</v>
      </c>
      <c r="R79" s="13">
        <f>NRG_OIL_NG_E!R$2</f>
        <v>115.25950128976783</v>
      </c>
      <c r="S79" s="13">
        <f>NRG_OIL_NG_E!S$2</f>
        <v>113.15098882201202</v>
      </c>
      <c r="T79" s="13">
        <f>NRG_OIL_NG_E!T$2</f>
        <v>112.22003439380912</v>
      </c>
      <c r="U79" s="13">
        <f>NRG_OIL_NG_E!U$2</f>
        <v>101.54944110060188</v>
      </c>
      <c r="V79" s="13">
        <f>NRG_OIL_NG_E!V$2</f>
        <v>95.399484092863275</v>
      </c>
      <c r="W79" s="13">
        <f>NRG_OIL_NG_E!W$2</f>
        <v>85.819604471195177</v>
      </c>
      <c r="X79" s="13">
        <f>NRG_OIL_NG_E!X$2</f>
        <v>98.631298366294061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112.45339638865003</v>
      </c>
      <c r="D81" s="13">
        <f>NRG_CO_E!D$2</f>
        <v>109.63026655202063</v>
      </c>
      <c r="E81" s="13">
        <f>NRG_CO_E!E$2</f>
        <v>124.5987102321582</v>
      </c>
      <c r="F81" s="13">
        <f>NRG_CO_E!F$2</f>
        <v>120.87987962166811</v>
      </c>
      <c r="G81" s="13">
        <f>NRG_CO_E!G$2</f>
        <v>122.17919174548582</v>
      </c>
      <c r="H81" s="13">
        <f>NRG_CO_E!H$2</f>
        <v>113.13731728288909</v>
      </c>
      <c r="I81" s="13">
        <f>NRG_CO_E!I$2</f>
        <v>112.80257953568356</v>
      </c>
      <c r="J81" s="13">
        <f>NRG_CO_E!J$2</f>
        <v>106.81857265692175</v>
      </c>
      <c r="K81" s="13">
        <f>NRG_CO_E!K$2</f>
        <v>107.23379191745485</v>
      </c>
      <c r="L81" s="13">
        <f>NRG_CO_E!L$2</f>
        <v>75.105073086844357</v>
      </c>
      <c r="M81" s="13">
        <f>NRG_CO_E!M$2</f>
        <v>98.606620808254519</v>
      </c>
      <c r="N81" s="13">
        <f>NRG_CO_E!N$2</f>
        <v>107.23276010318143</v>
      </c>
      <c r="O81" s="13">
        <f>NRG_CO_E!O$2</f>
        <v>106.20042992261392</v>
      </c>
      <c r="P81" s="13">
        <f>NRG_CO_E!P$2</f>
        <v>104.58460877042133</v>
      </c>
      <c r="Q81" s="13">
        <f>NRG_CO_E!Q$2</f>
        <v>104.80928632846087</v>
      </c>
      <c r="R81" s="13">
        <f>NRG_CO_E!R$2</f>
        <v>93.498968185726582</v>
      </c>
      <c r="S81" s="13">
        <f>NRG_CO_E!S$2</f>
        <v>154.34135855546003</v>
      </c>
      <c r="T81" s="13">
        <f>NRG_CO_E!T$2</f>
        <v>161.95176268271712</v>
      </c>
      <c r="U81" s="13">
        <f>NRG_CO_E!U$2</f>
        <v>154.86775580395528</v>
      </c>
      <c r="V81" s="13">
        <f>NRG_CO_E!V$2</f>
        <v>126.93714531384352</v>
      </c>
      <c r="W81" s="13">
        <f>NRG_CO_E!W$2</f>
        <v>119.90834049871026</v>
      </c>
      <c r="X81" s="13">
        <f>NRG_CO_E!X$2</f>
        <v>119.66233877901976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385.00765262252793</v>
      </c>
      <c r="D84" s="13">
        <f>NRG_BF_E!D$2</f>
        <v>393.86878761822874</v>
      </c>
      <c r="E84" s="13">
        <f>NRG_BF_E!E$2</f>
        <v>449.08177128116944</v>
      </c>
      <c r="F84" s="13">
        <f>NRG_BF_E!F$2</f>
        <v>458.97497850386929</v>
      </c>
      <c r="G84" s="13">
        <f>NRG_BF_E!G$2</f>
        <v>462.18168529664649</v>
      </c>
      <c r="H84" s="13">
        <f>NRG_BF_E!H$2</f>
        <v>594.81014617368874</v>
      </c>
      <c r="I84" s="13">
        <f>NRG_BF_E!I$2</f>
        <v>556.23069647463456</v>
      </c>
      <c r="J84" s="13">
        <f>NRG_BF_E!J$2</f>
        <v>604.15425623387773</v>
      </c>
      <c r="K84" s="13">
        <f>NRG_BF_E!K$2</f>
        <v>665.14273430782441</v>
      </c>
      <c r="L84" s="13">
        <f>NRG_BF_E!L$2</f>
        <v>499.56612209802233</v>
      </c>
      <c r="M84" s="13">
        <f>NRG_BF_E!M$2</f>
        <v>637.82536543422179</v>
      </c>
      <c r="N84" s="13">
        <f>NRG_BF_E!N$2</f>
        <v>746.00292347377467</v>
      </c>
      <c r="O84" s="13">
        <f>NRG_BF_E!O$2</f>
        <v>735.01496130696455</v>
      </c>
      <c r="P84" s="13">
        <f>NRG_BF_E!P$2</f>
        <v>782.37472055030082</v>
      </c>
      <c r="Q84" s="13">
        <f>NRG_BF_E!Q$2</f>
        <v>752.66947549441102</v>
      </c>
      <c r="R84" s="13">
        <f>NRG_BF_E!R$2</f>
        <v>556.40627687016331</v>
      </c>
      <c r="S84" s="13">
        <f>NRG_BF_E!S$2</f>
        <v>481.2091143594152</v>
      </c>
      <c r="T84" s="13">
        <f>NRG_BF_E!T$2</f>
        <v>484.21444539982809</v>
      </c>
      <c r="U84" s="13">
        <f>NRG_BF_E!U$2</f>
        <v>411.45313843508166</v>
      </c>
      <c r="V84" s="13">
        <f>NRG_BF_E!V$2</f>
        <v>499.53998280309531</v>
      </c>
      <c r="W84" s="13">
        <f>NRG_BF_E!W$2</f>
        <v>477.41066208082532</v>
      </c>
      <c r="X84" s="13">
        <f>NRG_BF_E!X$2</f>
        <v>513.55941530524501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619.24565778159911</v>
      </c>
      <c r="D85" s="13">
        <f>NRG_PR_E!D$2</f>
        <v>531.31358555460019</v>
      </c>
      <c r="E85" s="13">
        <f>NRG_PR_E!E$2</f>
        <v>648.82493551160792</v>
      </c>
      <c r="F85" s="13">
        <f>NRG_PR_E!F$2</f>
        <v>543.07979363714514</v>
      </c>
      <c r="G85" s="13">
        <f>NRG_PR_E!G$2</f>
        <v>663.92708512467743</v>
      </c>
      <c r="H85" s="13">
        <f>NRG_PR_E!H$2</f>
        <v>694.22433361994831</v>
      </c>
      <c r="I85" s="13">
        <f>NRG_PR_E!I$2</f>
        <v>764.00627687016356</v>
      </c>
      <c r="J85" s="13">
        <f>NRG_PR_E!J$2</f>
        <v>727.17386070507303</v>
      </c>
      <c r="K85" s="13">
        <f>NRG_PR_E!K$2</f>
        <v>766.79269131556316</v>
      </c>
      <c r="L85" s="13">
        <f>NRG_PR_E!L$2</f>
        <v>534.83869303525364</v>
      </c>
      <c r="M85" s="13">
        <f>NRG_PR_E!M$2</f>
        <v>705.24264832330175</v>
      </c>
      <c r="N85" s="13">
        <f>NRG_PR_E!N$2</f>
        <v>728.61229578675841</v>
      </c>
      <c r="O85" s="13">
        <f>NRG_PR_E!O$2</f>
        <v>571.49785038693028</v>
      </c>
      <c r="P85" s="13">
        <f>NRG_PR_E!P$2</f>
        <v>518.32278589853831</v>
      </c>
      <c r="Q85" s="13">
        <f>NRG_PR_E!Q$2</f>
        <v>516.57076526225273</v>
      </c>
      <c r="R85" s="13">
        <f>NRG_PR_E!R$2</f>
        <v>460.64703353396385</v>
      </c>
      <c r="S85" s="13">
        <f>NRG_PR_E!S$2</f>
        <v>341.59114359415298</v>
      </c>
      <c r="T85" s="13">
        <f>NRG_PR_E!T$2</f>
        <v>384.35563198624249</v>
      </c>
      <c r="U85" s="13">
        <f>NRG_PR_E!U$2</f>
        <v>413.27884780739464</v>
      </c>
      <c r="V85" s="13">
        <f>NRG_PR_E!V$2</f>
        <v>546.14024075666384</v>
      </c>
      <c r="W85" s="13">
        <f>NRG_PR_E!W$2</f>
        <v>465.36440240756667</v>
      </c>
      <c r="X85" s="13">
        <f>NRG_PR_E!X$2</f>
        <v>441.34135855546009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396.17368873602743</v>
      </c>
      <c r="D93" s="10">
        <f>DL!D$2</f>
        <v>379.91779879621669</v>
      </c>
      <c r="E93" s="10">
        <f>DL!E$2</f>
        <v>392.02966466036116</v>
      </c>
      <c r="F93" s="10">
        <f>DL!F$2</f>
        <v>426.33035253654333</v>
      </c>
      <c r="G93" s="10">
        <f>DL!G$2</f>
        <v>452.79922613929489</v>
      </c>
      <c r="H93" s="10">
        <f>DL!H$2</f>
        <v>552.25322441960452</v>
      </c>
      <c r="I93" s="10">
        <f>DL!I$2</f>
        <v>551.52037833190025</v>
      </c>
      <c r="J93" s="10">
        <f>DL!J$2</f>
        <v>571.32089423903699</v>
      </c>
      <c r="K93" s="10">
        <f>DL!K$2</f>
        <v>626.76981943250212</v>
      </c>
      <c r="L93" s="10">
        <f>DL!L$2</f>
        <v>576.48237317282883</v>
      </c>
      <c r="M93" s="10">
        <f>DL!M$2</f>
        <v>614.07497850386926</v>
      </c>
      <c r="N93" s="10">
        <f>DL!N$2</f>
        <v>633.04514187446262</v>
      </c>
      <c r="O93" s="10">
        <f>DL!O$2</f>
        <v>636.463800515907</v>
      </c>
      <c r="P93" s="10">
        <f>DL!P$2</f>
        <v>638.15838349097157</v>
      </c>
      <c r="Q93" s="10">
        <f>DL!Q$2</f>
        <v>596.43886500429926</v>
      </c>
      <c r="R93" s="10">
        <f>DL!R$2</f>
        <v>638.21332760103178</v>
      </c>
      <c r="S93" s="10">
        <f>DL!S$2</f>
        <v>615.15941530524492</v>
      </c>
      <c r="T93" s="10">
        <f>DL!T$2</f>
        <v>633.43413585554606</v>
      </c>
      <c r="U93" s="10">
        <f>DL!U$2</f>
        <v>604.86190885640576</v>
      </c>
      <c r="V93" s="10">
        <f>DL!V$2</f>
        <v>599.19355116079112</v>
      </c>
      <c r="W93" s="10">
        <f>DL!W$2</f>
        <v>584.46560619088564</v>
      </c>
      <c r="X93" s="10">
        <f>DL!X$2</f>
        <v>620.21797076526229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23599.497248495274</v>
      </c>
      <c r="D94" s="10">
        <f>AFC!D$2</f>
        <v>24986.529836629408</v>
      </c>
      <c r="E94" s="10">
        <f>AFC!E$2</f>
        <v>25171.156921754085</v>
      </c>
      <c r="F94" s="10">
        <f>AFC!F$2</f>
        <v>26580.526827171107</v>
      </c>
      <c r="G94" s="10">
        <f>AFC!G$2</f>
        <v>26831.045485812556</v>
      </c>
      <c r="H94" s="10">
        <f>AFC!H$2</f>
        <v>27366.622785898537</v>
      </c>
      <c r="I94" s="10">
        <f>AFC!I$2</f>
        <v>27790.544797936367</v>
      </c>
      <c r="J94" s="10">
        <f>AFC!J$2</f>
        <v>27159.572742906279</v>
      </c>
      <c r="K94" s="10">
        <f>AFC!K$2</f>
        <v>27186.046001719686</v>
      </c>
      <c r="L94" s="10">
        <f>AFC!L$2</f>
        <v>26540.289251934642</v>
      </c>
      <c r="M94" s="10">
        <f>AFC!M$2</f>
        <v>27790.13963886501</v>
      </c>
      <c r="N94" s="10">
        <f>AFC!N$2</f>
        <v>26780.434909716245</v>
      </c>
      <c r="O94" s="10">
        <f>AFC!O$2</f>
        <v>27074.064058469477</v>
      </c>
      <c r="P94" s="10">
        <f>AFC!P$2</f>
        <v>27646.684866723983</v>
      </c>
      <c r="Q94" s="10">
        <f>AFC!Q$2</f>
        <v>26661.36973344798</v>
      </c>
      <c r="R94" s="10">
        <f>AFC!R$2</f>
        <v>27294.313327601027</v>
      </c>
      <c r="S94" s="10">
        <f>AFC!S$2</f>
        <v>27981.688392089422</v>
      </c>
      <c r="T94" s="10">
        <f>AFC!T$2</f>
        <v>28204.356749785034</v>
      </c>
      <c r="U94" s="10">
        <f>AFC!U$2</f>
        <v>27904.971023215818</v>
      </c>
      <c r="V94" s="10">
        <f>AFC!V$2</f>
        <v>28354.170593293205</v>
      </c>
      <c r="W94" s="10">
        <f>AFC!W$2</f>
        <v>26967.204471195186</v>
      </c>
      <c r="X94" s="10">
        <f>AFC!X$2</f>
        <v>28663.772398968176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1721.5112639724853</v>
      </c>
      <c r="D95" s="13">
        <f>FC_NE!D$2</f>
        <v>1738.0462596732584</v>
      </c>
      <c r="E95" s="13">
        <f>FC_NE!E$2</f>
        <v>1706.3618228718829</v>
      </c>
      <c r="F95" s="13">
        <f>FC_NE!F$2</f>
        <v>1755.6723989681855</v>
      </c>
      <c r="G95" s="13">
        <f>FC_NE!G$2</f>
        <v>1887.2604471195184</v>
      </c>
      <c r="H95" s="13">
        <f>FC_NE!H$2</f>
        <v>1585.9991401547718</v>
      </c>
      <c r="I95" s="13">
        <f>FC_NE!I$2</f>
        <v>1970.5957867583832</v>
      </c>
      <c r="J95" s="13">
        <f>FC_NE!J$2</f>
        <v>1801.8788478073945</v>
      </c>
      <c r="K95" s="13">
        <f>FC_NE!K$2</f>
        <v>1781.1831470335337</v>
      </c>
      <c r="L95" s="13">
        <f>FC_NE!L$2</f>
        <v>1841.3061908856403</v>
      </c>
      <c r="M95" s="13">
        <f>FC_NE!M$2</f>
        <v>1810.4054170249351</v>
      </c>
      <c r="N95" s="13">
        <f>FC_NE!N$2</f>
        <v>1670.3753224419602</v>
      </c>
      <c r="O95" s="13">
        <f>FC_NE!O$2</f>
        <v>1851.8127257093724</v>
      </c>
      <c r="P95" s="13">
        <f>FC_NE!P$2</f>
        <v>1824.1926053310406</v>
      </c>
      <c r="Q95" s="13">
        <f>FC_NE!Q$2</f>
        <v>1880.4150472914876</v>
      </c>
      <c r="R95" s="13">
        <f>FC_NE!R$2</f>
        <v>1802.8547721410146</v>
      </c>
      <c r="S95" s="13">
        <f>FC_NE!S$2</f>
        <v>1866.0813413585554</v>
      </c>
      <c r="T95" s="13">
        <f>FC_NE!T$2</f>
        <v>1681.9077386070508</v>
      </c>
      <c r="U95" s="13">
        <f>FC_NE!U$2</f>
        <v>1850.1884780739465</v>
      </c>
      <c r="V95" s="13">
        <f>FC_NE!V$2</f>
        <v>2117.3651762682707</v>
      </c>
      <c r="W95" s="13">
        <f>FC_NE!W$2</f>
        <v>2080.3424763542562</v>
      </c>
      <c r="X95" s="13">
        <f>FC_NE!X$2</f>
        <v>2150.7578675838354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1675.585984522786</v>
      </c>
      <c r="D96" s="16">
        <f>TI_NRG_FC_IND_NE!D$2</f>
        <v>1694.1177128116935</v>
      </c>
      <c r="E96" s="16">
        <f>TI_NRG_FC_IND_NE!E$2</f>
        <v>1669.4219260533102</v>
      </c>
      <c r="F96" s="16">
        <f>TI_NRG_FC_IND_NE!F$2</f>
        <v>1716.7357695614787</v>
      </c>
      <c r="G96" s="16">
        <f>TI_NRG_FC_IND_NE!G$2</f>
        <v>1856.3108340498709</v>
      </c>
      <c r="H96" s="16">
        <f>TI_NRG_FC_IND_NE!H$2</f>
        <v>1551.6349957007735</v>
      </c>
      <c r="I96" s="16">
        <f>TI_NRG_FC_IND_NE!I$2</f>
        <v>1936.8237317282887</v>
      </c>
      <c r="J96" s="16">
        <f>TI_NRG_FC_IND_NE!J$2</f>
        <v>1769.7072226999139</v>
      </c>
      <c r="K96" s="16">
        <f>TI_NRG_FC_IND_NE!K$2</f>
        <v>1749.909974204643</v>
      </c>
      <c r="L96" s="16">
        <f>TI_NRG_FC_IND_NE!L$2</f>
        <v>1813.2707652622526</v>
      </c>
      <c r="M96" s="16">
        <f>TI_NRG_FC_IND_NE!M$2</f>
        <v>1779.3099742046429</v>
      </c>
      <c r="N96" s="16">
        <f>TI_NRG_FC_IND_NE!N$2</f>
        <v>1640.6466895958724</v>
      </c>
      <c r="O96" s="16">
        <f>TI_NRG_FC_IND_NE!O$2</f>
        <v>1826.414015477214</v>
      </c>
      <c r="P96" s="16">
        <f>TI_NRG_FC_IND_NE!P$2</f>
        <v>1802.1234737747209</v>
      </c>
      <c r="Q96" s="16">
        <f>TI_NRG_FC_IND_NE!Q$2</f>
        <v>1864.0906276870164</v>
      </c>
      <c r="R96" s="16">
        <f>TI_NRG_FC_IND_NE!R$2</f>
        <v>1787.4358555460014</v>
      </c>
      <c r="S96" s="16">
        <f>TI_NRG_FC_IND_NE!S$2</f>
        <v>1848.6207222699913</v>
      </c>
      <c r="T96" s="16">
        <f>TI_NRG_FC_IND_NE!T$2</f>
        <v>1662.6600171969048</v>
      </c>
      <c r="U96" s="16">
        <f>TI_NRG_FC_IND_NE!U$2</f>
        <v>1835.4234737747206</v>
      </c>
      <c r="V96" s="16">
        <f>TI_NRG_FC_IND_NE!V$2</f>
        <v>2102.6760103181418</v>
      </c>
      <c r="W96" s="16">
        <f>TI_NRG_FC_IND_NE!W$2</f>
        <v>2066.811521926053</v>
      </c>
      <c r="X96" s="16">
        <f>TI_NRG_FC_IND_NE!X$2</f>
        <v>2130.1523645743773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11.9804815133276</v>
      </c>
      <c r="D98" s="19">
        <f>NRG_NE!D$2</f>
        <v>11.9804815133276</v>
      </c>
      <c r="E98" s="19">
        <f>NRG_NE!E$2</f>
        <v>9.9837489251934652</v>
      </c>
      <c r="F98" s="19">
        <f>NRG_NE!F$2</f>
        <v>9.9837489251934652</v>
      </c>
      <c r="G98" s="19">
        <f>NRG_NE!G$2</f>
        <v>7.9870163370593286</v>
      </c>
      <c r="H98" s="19">
        <f>NRG_NE!H$2</f>
        <v>9.2170249355116081</v>
      </c>
      <c r="I98" s="19">
        <f>NRG_NE!I$2</f>
        <v>9.058297506448838</v>
      </c>
      <c r="J98" s="19">
        <f>NRG_NE!J$2</f>
        <v>8.6289767841788478</v>
      </c>
      <c r="K98" s="19">
        <f>NRG_NE!K$2</f>
        <v>8.3883920894239026</v>
      </c>
      <c r="L98" s="19">
        <f>NRG_NE!L$2</f>
        <v>7.5197764402407561</v>
      </c>
      <c r="M98" s="19">
        <f>NRG_NE!M$2</f>
        <v>8.3414445399828026</v>
      </c>
      <c r="N98" s="19">
        <f>NRG_NE!N$2</f>
        <v>7.9750644883920891</v>
      </c>
      <c r="O98" s="19">
        <f>NRG_NE!O$2</f>
        <v>6.8128976784178841</v>
      </c>
      <c r="P98" s="19">
        <f>NRG_NE!P$2</f>
        <v>5.9203783319002579</v>
      </c>
      <c r="Q98" s="19">
        <f>NRG_NE!Q$2</f>
        <v>4.3798796216681</v>
      </c>
      <c r="R98" s="19">
        <f>NRG_NE!R$2</f>
        <v>4.1362854686156476</v>
      </c>
      <c r="S98" s="19">
        <f>NRG_NE!S$2</f>
        <v>4.6843508168529659</v>
      </c>
      <c r="T98" s="19">
        <f>NRG_NE!T$2</f>
        <v>5.1645743766122099</v>
      </c>
      <c r="U98" s="19">
        <f>NRG_NE!U$2</f>
        <v>3.9625967325881342</v>
      </c>
      <c r="V98" s="19">
        <f>NRG_NE!V$2</f>
        <v>3.9425623387790192</v>
      </c>
      <c r="W98" s="19">
        <f>NRG_NE!W$2</f>
        <v>3.6311263972484951</v>
      </c>
      <c r="X98" s="19">
        <f>NRG_NE!X$2</f>
        <v>5.5310404127257087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1653.3519346517628</v>
      </c>
      <c r="D99" s="19">
        <f>FC_IND_NE!D$2</f>
        <v>1670.4997420464313</v>
      </c>
      <c r="E99" s="19">
        <f>FC_IND_NE!E$2</f>
        <v>1643.7020636285467</v>
      </c>
      <c r="F99" s="19">
        <f>FC_IND_NE!F$2</f>
        <v>1692.4027515047287</v>
      </c>
      <c r="G99" s="19">
        <f>FC_IND_NE!G$2</f>
        <v>1833.934049871023</v>
      </c>
      <c r="H99" s="19">
        <f>FC_IND_NE!H$2</f>
        <v>1528.0726569217538</v>
      </c>
      <c r="I99" s="19">
        <f>FC_IND_NE!I$2</f>
        <v>1913.9119518486671</v>
      </c>
      <c r="J99" s="19">
        <f>FC_IND_NE!J$2</f>
        <v>1745.5693035253653</v>
      </c>
      <c r="K99" s="19">
        <f>FC_IND_NE!K$2</f>
        <v>1725.4995700773859</v>
      </c>
      <c r="L99" s="19">
        <f>FC_IND_NE!L$2</f>
        <v>1791.3537403267408</v>
      </c>
      <c r="M99" s="19">
        <f>FC_IND_NE!M$2</f>
        <v>1754.9896818572656</v>
      </c>
      <c r="N99" s="19">
        <f>FC_IND_NE!N$2</f>
        <v>1606.113155631986</v>
      </c>
      <c r="O99" s="19">
        <f>FC_IND_NE!O$2</f>
        <v>1791.6789337919176</v>
      </c>
      <c r="P99" s="19">
        <f>FC_IND_NE!P$2</f>
        <v>1759.3423903697337</v>
      </c>
      <c r="Q99" s="19">
        <f>FC_IND_NE!Q$2</f>
        <v>1823.0736027515047</v>
      </c>
      <c r="R99" s="19">
        <f>FC_IND_NE!R$2</f>
        <v>1762.5234737747203</v>
      </c>
      <c r="S99" s="19">
        <f>FC_IND_NE!S$2</f>
        <v>1828.3539122957866</v>
      </c>
      <c r="T99" s="19">
        <f>FC_IND_NE!T$2</f>
        <v>1619.844110060189</v>
      </c>
      <c r="U99" s="19">
        <f>FC_IND_NE!U$2</f>
        <v>1806.1607910576095</v>
      </c>
      <c r="V99" s="19">
        <f>FC_IND_NE!V$2</f>
        <v>2072.0122957867579</v>
      </c>
      <c r="W99" s="19">
        <f>FC_IND_NE!W$2</f>
        <v>2040.7445399828027</v>
      </c>
      <c r="X99" s="19">
        <f>FC_IND_NE!X$2</f>
        <v>2085.1818572656925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1014.9989236428228</v>
      </c>
      <c r="D100" s="22">
        <f>FC_IND_CPC_NE!D$2</f>
        <v>1003.4460697038803</v>
      </c>
      <c r="E100" s="22">
        <f>FC_IND_CPC_NE!E$2</f>
        <v>1007.5068915824809</v>
      </c>
      <c r="F100" s="22">
        <f>FC_IND_CPC_NE!F$2</f>
        <v>1038.8483410660644</v>
      </c>
      <c r="G100" s="22">
        <f>FC_IND_CPC_NE!G$2</f>
        <v>1154.9607653904482</v>
      </c>
      <c r="H100" s="22">
        <f>FC_IND_CPC_NE!H$2</f>
        <v>935.78022364304979</v>
      </c>
      <c r="I100" s="22">
        <f>FC_IND_CPC_NE!I$2</f>
        <v>1195.7385135292095</v>
      </c>
      <c r="J100" s="22">
        <f>FC_IND_CPC_NE!J$2</f>
        <v>1189.8198710767786</v>
      </c>
      <c r="K100" s="22">
        <f>FC_IND_CPC_NE!K$2</f>
        <v>1186.686884586692</v>
      </c>
      <c r="L100" s="22">
        <f>FC_IND_CPC_NE!L$2</f>
        <v>1258.4075029553758</v>
      </c>
      <c r="M100" s="22">
        <f>FC_IND_CPC_NE!M$2</f>
        <v>1251.4465743777403</v>
      </c>
      <c r="N100" s="22">
        <f>FC_IND_CPC_NE!N$2</f>
        <v>1130.2849071803917</v>
      </c>
      <c r="O100" s="22">
        <f>FC_IND_CPC_NE!O$2</f>
        <v>1341.9702934347538</v>
      </c>
      <c r="P100" s="22">
        <f>FC_IND_CPC_NE!P$2</f>
        <v>1332.8615159491178</v>
      </c>
      <c r="Q100" s="22">
        <f>FC_IND_CPC_NE!Q$2</f>
        <v>1372.0893248235709</v>
      </c>
      <c r="R100" s="22">
        <f>FC_IND_CPC_NE!R$2</f>
        <v>1328.2619782349616</v>
      </c>
      <c r="S100" s="22">
        <f>FC_IND_CPC_NE!S$2</f>
        <v>1350.1357729283732</v>
      </c>
      <c r="T100" s="22">
        <f>FC_IND_CPC_NE!T$2</f>
        <v>1179.5245276707228</v>
      </c>
      <c r="U100" s="22">
        <f>FC_IND_CPC_NE!U$2</f>
        <v>1312.380219654671</v>
      </c>
      <c r="V100" s="22">
        <f>FC_IND_CPC_NE!V$2</f>
        <v>1578.1074521136043</v>
      </c>
      <c r="W100" s="22">
        <f>FC_IND_CPC_NE!W$2</f>
        <v>1601.030066208247</v>
      </c>
      <c r="X100" s="22">
        <f>FC_IND_CPC_NE!X$2</f>
        <v>1641.5199101662524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43.928546861564918</v>
      </c>
      <c r="D101" s="16">
        <f>FC_TRA_NE!D$2</f>
        <v>41.931814273430767</v>
      </c>
      <c r="E101" s="16">
        <f>FC_TRA_NE!E$2</f>
        <v>35.941530524505588</v>
      </c>
      <c r="F101" s="16">
        <f>FC_TRA_NE!F$2</f>
        <v>37.938263112639717</v>
      </c>
      <c r="G101" s="16">
        <f>FC_TRA_NE!G$2</f>
        <v>29.951246775580401</v>
      </c>
      <c r="H101" s="16">
        <f>FC_TRA_NE!H$2</f>
        <v>32.335425623387778</v>
      </c>
      <c r="I101" s="16">
        <f>FC_TRA_NE!I$2</f>
        <v>31.77833190025795</v>
      </c>
      <c r="J101" s="16">
        <f>FC_TRA_NE!J$2</f>
        <v>30.272742906276871</v>
      </c>
      <c r="K101" s="16">
        <f>FC_TRA_NE!K$2</f>
        <v>29.426139294926909</v>
      </c>
      <c r="L101" s="16">
        <f>FC_TRA_NE!L$2</f>
        <v>26.379105760963029</v>
      </c>
      <c r="M101" s="16">
        <f>FC_TRA_NE!M$2</f>
        <v>29.259415305245049</v>
      </c>
      <c r="N101" s="16">
        <f>FC_TRA_NE!N$2</f>
        <v>27.973516766981941</v>
      </c>
      <c r="O101" s="16">
        <f>FC_TRA_NE!O$2</f>
        <v>23.899140154772141</v>
      </c>
      <c r="P101" s="16">
        <f>FC_TRA_NE!P$2</f>
        <v>20.766208082545141</v>
      </c>
      <c r="Q101" s="16">
        <f>FC_TRA_NE!Q$2</f>
        <v>15.360017196904559</v>
      </c>
      <c r="R101" s="16">
        <f>FC_TRA_NE!R$2</f>
        <v>14.50739466895959</v>
      </c>
      <c r="S101" s="16">
        <f>FC_TRA_NE!S$2</f>
        <v>16.42828890799656</v>
      </c>
      <c r="T101" s="16">
        <f>FC_TRA_NE!T$2</f>
        <v>18.10954428202923</v>
      </c>
      <c r="U101" s="16">
        <f>FC_TRA_NE!U$2</f>
        <v>13.89140154772141</v>
      </c>
      <c r="V101" s="16">
        <f>FC_TRA_NE!V$2</f>
        <v>13.820550300945831</v>
      </c>
      <c r="W101" s="16">
        <f>FC_TRA_NE!W$2</f>
        <v>12.730266552020639</v>
      </c>
      <c r="X101" s="16">
        <f>FC_TRA_NE!X$2</f>
        <v>19.385468615649181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1.996732588134136</v>
      </c>
      <c r="D102" s="16">
        <f>FC_OTH_NE!D$2</f>
        <v>1.996732588134136</v>
      </c>
      <c r="E102" s="16">
        <f>FC_OTH_NE!E$2</f>
        <v>0.99836629406706789</v>
      </c>
      <c r="F102" s="16">
        <f>FC_OTH_NE!F$2</f>
        <v>0.99836629406706789</v>
      </c>
      <c r="G102" s="16">
        <f>FC_OTH_NE!G$2</f>
        <v>0.99836629406706789</v>
      </c>
      <c r="H102" s="16">
        <f>FC_OTH_NE!H$2</f>
        <v>2.0287188306104902</v>
      </c>
      <c r="I102" s="16">
        <f>FC_OTH_NE!I$2</f>
        <v>1.9937231298366289</v>
      </c>
      <c r="J102" s="16">
        <f>FC_OTH_NE!J$2</f>
        <v>1.8988822012037829</v>
      </c>
      <c r="K102" s="16">
        <f>FC_OTH_NE!K$2</f>
        <v>1.847033533963887</v>
      </c>
      <c r="L102" s="16">
        <f>FC_OTH_NE!L$2</f>
        <v>1.656319862424763</v>
      </c>
      <c r="M102" s="16">
        <f>FC_OTH_NE!M$2</f>
        <v>1.836027515047292</v>
      </c>
      <c r="N102" s="16">
        <f>FC_OTH_NE!N$2</f>
        <v>1.755116079105761</v>
      </c>
      <c r="O102" s="16">
        <f>FC_OTH_NE!O$2</f>
        <v>1.499570077386071</v>
      </c>
      <c r="P102" s="16">
        <f>FC_OTH_NE!P$2</f>
        <v>1.30292347377472</v>
      </c>
      <c r="Q102" s="16">
        <f>FC_OTH_NE!Q$2</f>
        <v>0.96440240756663786</v>
      </c>
      <c r="R102" s="16">
        <f>FC_OTH_NE!R$2</f>
        <v>0.91152192605331039</v>
      </c>
      <c r="S102" s="16">
        <f>FC_OTH_NE!S$2</f>
        <v>1.032330180567498</v>
      </c>
      <c r="T102" s="16">
        <f>FC_OTH_NE!T$2</f>
        <v>1.1381771281169391</v>
      </c>
      <c r="U102" s="16">
        <f>FC_OTH_NE!U$2</f>
        <v>0.8736027515047291</v>
      </c>
      <c r="V102" s="16">
        <f>FC_OTH_NE!V$2</f>
        <v>0.86861564918314704</v>
      </c>
      <c r="W102" s="16">
        <f>FC_OTH_NE!W$2</f>
        <v>0.80068787618228709</v>
      </c>
      <c r="X102" s="16">
        <f>FC_OTH_NE!X$2</f>
        <v>1.220034393809114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21831.657695614795</v>
      </c>
      <c r="D103" s="13">
        <f>FC_E!D$2</f>
        <v>23246.324333619945</v>
      </c>
      <c r="E103" s="13">
        <f>FC_E!E$2</f>
        <v>23473.524419604466</v>
      </c>
      <c r="F103" s="13">
        <f>FC_E!F$2</f>
        <v>24821.268271711095</v>
      </c>
      <c r="G103" s="13">
        <f>FC_E!G$2</f>
        <v>25135.284006878759</v>
      </c>
      <c r="H103" s="13">
        <f>FC_E!H$2</f>
        <v>25748.843250214959</v>
      </c>
      <c r="I103" s="13">
        <f>FC_E!I$2</f>
        <v>25804.630352536544</v>
      </c>
      <c r="J103" s="13">
        <f>FC_E!J$2</f>
        <v>25358.506448839205</v>
      </c>
      <c r="K103" s="13">
        <f>FC_E!K$2</f>
        <v>25404.883490971624</v>
      </c>
      <c r="L103" s="13">
        <f>FC_E!L$2</f>
        <v>24700.764918314697</v>
      </c>
      <c r="M103" s="13">
        <f>FC_E!M$2</f>
        <v>25980.022785898534</v>
      </c>
      <c r="N103" s="13">
        <f>FC_E!N$2</f>
        <v>25111.468701633705</v>
      </c>
      <c r="O103" s="13">
        <f>FC_E!O$2</f>
        <v>25220.325107480647</v>
      </c>
      <c r="P103" s="13">
        <f>FC_E!P$2</f>
        <v>25821.769389509886</v>
      </c>
      <c r="Q103" s="13">
        <f>FC_E!Q$2</f>
        <v>24779.774290627687</v>
      </c>
      <c r="R103" s="13">
        <f>FC_E!R$2</f>
        <v>25490.447205503013</v>
      </c>
      <c r="S103" s="13">
        <f>FC_E!S$2</f>
        <v>26116.305331040414</v>
      </c>
      <c r="T103" s="13">
        <f>FC_E!T$2</f>
        <v>26520.20275150473</v>
      </c>
      <c r="U103" s="13">
        <f>FC_E!U$2</f>
        <v>26055.117712811691</v>
      </c>
      <c r="V103" s="13">
        <f>FC_E!V$2</f>
        <v>26236.20429922613</v>
      </c>
      <c r="W103" s="13">
        <f>FC_E!W$2</f>
        <v>24886.610748065345</v>
      </c>
      <c r="X103" s="13">
        <f>FC_E!X$2</f>
        <v>26507.466208082544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5959.7442820292345</v>
      </c>
      <c r="D104" s="16">
        <f>FC_IND_E!D$2</f>
        <v>6120.4756663800508</v>
      </c>
      <c r="E104" s="16">
        <f>FC_IND_E!E$2</f>
        <v>6094.1864144453994</v>
      </c>
      <c r="F104" s="16">
        <f>FC_IND_E!F$2</f>
        <v>6457.6722269991396</v>
      </c>
      <c r="G104" s="16">
        <f>FC_IND_E!G$2</f>
        <v>6830.4092003439382</v>
      </c>
      <c r="H104" s="16">
        <f>FC_IND_E!H$2</f>
        <v>7188.5123817712811</v>
      </c>
      <c r="I104" s="16">
        <f>FC_IND_E!I$2</f>
        <v>7354.4024935511607</v>
      </c>
      <c r="J104" s="16">
        <f>FC_IND_E!J$2</f>
        <v>7429.8320722269982</v>
      </c>
      <c r="K104" s="16">
        <f>FC_IND_E!K$2</f>
        <v>7365.5569217540833</v>
      </c>
      <c r="L104" s="16">
        <f>FC_IND_E!L$2</f>
        <v>7125.4138435081695</v>
      </c>
      <c r="M104" s="16">
        <f>FC_IND_E!M$2</f>
        <v>7565.7169389509882</v>
      </c>
      <c r="N104" s="16">
        <f>FC_IND_E!N$2</f>
        <v>7594.3128976784183</v>
      </c>
      <c r="O104" s="16">
        <f>FC_IND_E!O$2</f>
        <v>7652.5963886500413</v>
      </c>
      <c r="P104" s="16">
        <f>FC_IND_E!P$2</f>
        <v>7494.5801375752344</v>
      </c>
      <c r="Q104" s="16">
        <f>FC_IND_E!Q$2</f>
        <v>7340.5520206362853</v>
      </c>
      <c r="R104" s="16">
        <f>FC_IND_E!R$2</f>
        <v>7363.8967325881331</v>
      </c>
      <c r="S104" s="16">
        <f>FC_IND_E!S$2</f>
        <v>7608.4475494411017</v>
      </c>
      <c r="T104" s="16">
        <f>FC_IND_E!T$2</f>
        <v>7629.1564058469485</v>
      </c>
      <c r="U104" s="16">
        <f>FC_IND_E!U$2</f>
        <v>7563.2914015477199</v>
      </c>
      <c r="V104" s="16">
        <f>FC_IND_E!V$2</f>
        <v>7542.2854686156479</v>
      </c>
      <c r="W104" s="16">
        <f>FC_IND_E!W$2</f>
        <v>7247.2305245055868</v>
      </c>
      <c r="X104" s="16">
        <f>FC_IND_E!X$2</f>
        <v>7540.0483233018067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843.84643164230431</v>
      </c>
      <c r="D105" s="19">
        <f>FC_IND_IS_E!D$2</f>
        <v>762.20713671539124</v>
      </c>
      <c r="E105" s="19">
        <f>FC_IND_IS_E!E$2</f>
        <v>752.11203783319002</v>
      </c>
      <c r="F105" s="19">
        <f>FC_IND_IS_E!F$2</f>
        <v>780.07549441100593</v>
      </c>
      <c r="G105" s="19">
        <f>FC_IND_IS_E!G$2</f>
        <v>846.24582975064493</v>
      </c>
      <c r="H105" s="19">
        <f>FC_IND_IS_E!H$2</f>
        <v>788.95327683807682</v>
      </c>
      <c r="I105" s="19">
        <f>FC_IND_IS_E!I$2</f>
        <v>805.61003203332325</v>
      </c>
      <c r="J105" s="19">
        <f>FC_IND_IS_E!J$2</f>
        <v>796.60171684512113</v>
      </c>
      <c r="K105" s="19">
        <f>FC_IND_IS_E!K$2</f>
        <v>820.51474166578907</v>
      </c>
      <c r="L105" s="19">
        <f>FC_IND_IS_E!L$2</f>
        <v>732.31527476911492</v>
      </c>
      <c r="M105" s="19">
        <f>FC_IND_IS_E!M$2</f>
        <v>799.33183394141656</v>
      </c>
      <c r="N105" s="19">
        <f>FC_IND_IS_E!N$2</f>
        <v>817.63801869582835</v>
      </c>
      <c r="O105" s="19">
        <f>FC_IND_IS_E!O$2</f>
        <v>834.36578403610952</v>
      </c>
      <c r="P105" s="19">
        <f>FC_IND_IS_E!P$2</f>
        <v>855.29385444742456</v>
      </c>
      <c r="Q105" s="19">
        <f>FC_IND_IS_E!Q$2</f>
        <v>851.60788779882853</v>
      </c>
      <c r="R105" s="19">
        <f>FC_IND_IS_E!R$2</f>
        <v>886.84204423907613</v>
      </c>
      <c r="S105" s="19">
        <f>FC_IND_IS_E!S$2</f>
        <v>887.74992769277924</v>
      </c>
      <c r="T105" s="19">
        <f>FC_IND_IS_E!T$2</f>
        <v>902.64153645186741</v>
      </c>
      <c r="U105" s="19">
        <f>FC_IND_IS_E!U$2</f>
        <v>858.66160265095561</v>
      </c>
      <c r="V105" s="19">
        <f>FC_IND_IS_E!V$2</f>
        <v>917.5848666930674</v>
      </c>
      <c r="W105" s="19">
        <f>FC_IND_IS_E!W$2</f>
        <v>882.82600172368575</v>
      </c>
      <c r="X105" s="19">
        <f>FC_IND_IS_E!X$2</f>
        <v>884.39552574147626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790.17632996579846</v>
      </c>
      <c r="D106" s="22">
        <f>FC_IND_IS_BF_E!D$2</f>
        <v>710.05093024592293</v>
      </c>
      <c r="E106" s="22">
        <f>FC_IND_IS_BF_E!E$2</f>
        <v>690.90110419677353</v>
      </c>
      <c r="F106" s="22">
        <f>FC_IND_IS_BF_E!F$2</f>
        <v>727.62394896355056</v>
      </c>
      <c r="G106" s="22">
        <f>FC_IND_IS_BF_E!G$2</f>
        <v>786.14546305137264</v>
      </c>
      <c r="H106" s="22">
        <f>FC_IND_IS_BF_E!H$2</f>
        <v>731.68326837479208</v>
      </c>
      <c r="I106" s="22">
        <f>FC_IND_IS_BF_E!I$2</f>
        <v>746.3531934192722</v>
      </c>
      <c r="J106" s="22">
        <f>FC_IND_IS_BF_E!J$2</f>
        <v>732.56096229743025</v>
      </c>
      <c r="K106" s="22">
        <f>FC_IND_IS_BF_E!K$2</f>
        <v>754.58396065036072</v>
      </c>
      <c r="L106" s="22">
        <f>FC_IND_IS_BF_E!L$2</f>
        <v>676.15767630087873</v>
      </c>
      <c r="M106" s="22">
        <f>FC_IND_IS_BF_E!M$2</f>
        <v>740.89626025138318</v>
      </c>
      <c r="N106" s="22">
        <f>FC_IND_IS_BF_E!N$2</f>
        <v>754.70454076214321</v>
      </c>
      <c r="O106" s="22">
        <f>FC_IND_IS_BF_E!O$2</f>
        <v>772.30542547503433</v>
      </c>
      <c r="P106" s="22">
        <f>FC_IND_IS_BF_E!P$2</f>
        <v>794.88613811546486</v>
      </c>
      <c r="Q106" s="22">
        <f>FC_IND_IS_BF_E!Q$2</f>
        <v>788.64509023134826</v>
      </c>
      <c r="R106" s="22">
        <f>FC_IND_IS_BF_E!R$2</f>
        <v>825.0649673244252</v>
      </c>
      <c r="S106" s="22">
        <f>FC_IND_IS_BF_E!S$2</f>
        <v>824.98872576074302</v>
      </c>
      <c r="T106" s="22">
        <f>FC_IND_IS_BF_E!T$2</f>
        <v>836.3753092740194</v>
      </c>
      <c r="U106" s="22">
        <f>FC_IND_IS_BF_E!U$2</f>
        <v>791.64588567676935</v>
      </c>
      <c r="V106" s="22">
        <f>FC_IND_IS_BF_E!V$2</f>
        <v>850.6434491962043</v>
      </c>
      <c r="W106" s="22">
        <f>FC_IND_IS_BF_E!W$2</f>
        <v>818.04673620582309</v>
      </c>
      <c r="X106" s="22">
        <f>FC_IND_IS_BF_E!X$2</f>
        <v>811.83676824360919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53.67010167650588</v>
      </c>
      <c r="D107" s="22">
        <f>FC_IND_IS_EA_E!D$2</f>
        <v>52.156206469468188</v>
      </c>
      <c r="E107" s="22">
        <f>FC_IND_IS_EA_E!E$2</f>
        <v>61.21093363641647</v>
      </c>
      <c r="F107" s="22">
        <f>FC_IND_IS_EA_E!F$2</f>
        <v>52.45154544745543</v>
      </c>
      <c r="G107" s="22">
        <f>FC_IND_IS_EA_E!G$2</f>
        <v>60.100366699272271</v>
      </c>
      <c r="H107" s="22">
        <f>FC_IND_IS_EA_E!H$2</f>
        <v>57.270008463284569</v>
      </c>
      <c r="I107" s="22">
        <f>FC_IND_IS_EA_E!I$2</f>
        <v>59.256838614050999</v>
      </c>
      <c r="J107" s="22">
        <f>FC_IND_IS_EA_E!J$2</f>
        <v>64.040754547690923</v>
      </c>
      <c r="K107" s="22">
        <f>FC_IND_IS_EA_E!K$2</f>
        <v>65.930781015428352</v>
      </c>
      <c r="L107" s="22">
        <f>FC_IND_IS_EA_E!L$2</f>
        <v>56.157598468236316</v>
      </c>
      <c r="M107" s="22">
        <f>FC_IND_IS_EA_E!M$2</f>
        <v>58.43557369003365</v>
      </c>
      <c r="N107" s="22">
        <f>FC_IND_IS_EA_E!N$2</f>
        <v>62.933477933685147</v>
      </c>
      <c r="O107" s="22">
        <f>FC_IND_IS_EA_E!O$2</f>
        <v>62.060358561075276</v>
      </c>
      <c r="P107" s="22">
        <f>FC_IND_IS_EA_E!P$2</f>
        <v>60.407716331959747</v>
      </c>
      <c r="Q107" s="22">
        <f>FC_IND_IS_EA_E!Q$2</f>
        <v>62.962797567480166</v>
      </c>
      <c r="R107" s="22">
        <f>FC_IND_IS_EA_E!R$2</f>
        <v>61.777076914651076</v>
      </c>
      <c r="S107" s="22">
        <f>FC_IND_IS_EA_E!S$2</f>
        <v>62.761201932036215</v>
      </c>
      <c r="T107" s="22">
        <f>FC_IND_IS_EA_E!T$2</f>
        <v>66.266227177848108</v>
      </c>
      <c r="U107" s="22">
        <f>FC_IND_IS_EA_E!U$2</f>
        <v>67.01571697418639</v>
      </c>
      <c r="V107" s="22">
        <f>FC_IND_IS_EA_E!V$2</f>
        <v>66.941417496863153</v>
      </c>
      <c r="W107" s="22">
        <f>FC_IND_IS_EA_E!W$2</f>
        <v>64.77926551786247</v>
      </c>
      <c r="X107" s="22">
        <f>FC_IND_IS_EA_E!X$2</f>
        <v>72.558757497866992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132.13190025795359</v>
      </c>
      <c r="D108" s="19">
        <f>FC_IND_NFM_E!D$2</f>
        <v>136.90877042132414</v>
      </c>
      <c r="E108" s="19">
        <f>FC_IND_NFM_E!E$2</f>
        <v>140.4354256233878</v>
      </c>
      <c r="F108" s="19">
        <f>FC_IND_NFM_E!F$2</f>
        <v>146.52330180567495</v>
      </c>
      <c r="G108" s="19">
        <f>FC_IND_NFM_E!G$2</f>
        <v>157.46543422184007</v>
      </c>
      <c r="H108" s="19">
        <f>FC_IND_NFM_E!H$2</f>
        <v>159.22293430899413</v>
      </c>
      <c r="I108" s="19">
        <f>FC_IND_NFM_E!I$2</f>
        <v>163.84563050120414</v>
      </c>
      <c r="J108" s="19">
        <f>FC_IND_NFM_E!J$2</f>
        <v>181.1950437271941</v>
      </c>
      <c r="K108" s="19">
        <f>FC_IND_NFM_E!K$2</f>
        <v>181.26499664509993</v>
      </c>
      <c r="L108" s="19">
        <f>FC_IND_NFM_E!L$2</f>
        <v>168.44320254980863</v>
      </c>
      <c r="M108" s="19">
        <f>FC_IND_NFM_E!M$2</f>
        <v>177.86349880295566</v>
      </c>
      <c r="N108" s="19">
        <f>FC_IND_NFM_E!N$2</f>
        <v>192.77067093265222</v>
      </c>
      <c r="O108" s="19">
        <f>FC_IND_NFM_E!O$2</f>
        <v>191.73904658180152</v>
      </c>
      <c r="P108" s="19">
        <f>FC_IND_NFM_E!P$2</f>
        <v>206.31236570370217</v>
      </c>
      <c r="Q108" s="19">
        <f>FC_IND_NFM_E!Q$2</f>
        <v>205.33288366913038</v>
      </c>
      <c r="R108" s="19">
        <f>FC_IND_NFM_E!R$2</f>
        <v>205.89922201527159</v>
      </c>
      <c r="S108" s="19">
        <f>FC_IND_NFM_E!S$2</f>
        <v>217.30846120975721</v>
      </c>
      <c r="T108" s="19">
        <f>FC_IND_NFM_E!T$2</f>
        <v>215.38886715055912</v>
      </c>
      <c r="U108" s="19">
        <f>FC_IND_NFM_E!U$2</f>
        <v>233.99991469519435</v>
      </c>
      <c r="V108" s="19">
        <f>FC_IND_NFM_E!V$2</f>
        <v>220.18404285417583</v>
      </c>
      <c r="W108" s="19">
        <f>FC_IND_NFM_E!W$2</f>
        <v>198.94944436473401</v>
      </c>
      <c r="X108" s="19">
        <f>FC_IND_NFM_E!X$2</f>
        <v>225.04758314045924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26.275040967599573</v>
      </c>
      <c r="D111" s="22">
        <f>FC_IND_NFM_SA_E!D$2</f>
        <v>28.890100650069083</v>
      </c>
      <c r="E111" s="22">
        <f>FC_IND_NFM_SA_E!E$2</f>
        <v>31.223226822812606</v>
      </c>
      <c r="F111" s="22">
        <f>FC_IND_NFM_SA_E!F$2</f>
        <v>33.53740548946643</v>
      </c>
      <c r="G111" s="22">
        <f>FC_IND_NFM_SA_E!G$2</f>
        <v>32.402562487070114</v>
      </c>
      <c r="H111" s="22">
        <f>FC_IND_NFM_SA_E!H$2</f>
        <v>33.104141523130401</v>
      </c>
      <c r="I111" s="22">
        <f>FC_IND_NFM_SA_E!I$2</f>
        <v>33.631680265107008</v>
      </c>
      <c r="J111" s="22">
        <f>FC_IND_NFM_SA_E!J$2</f>
        <v>36.245220170162817</v>
      </c>
      <c r="K111" s="22">
        <f>FC_IND_NFM_SA_E!K$2</f>
        <v>32.729343951559962</v>
      </c>
      <c r="L111" s="22">
        <f>FC_IND_NFM_SA_E!L$2</f>
        <v>43.124345365269548</v>
      </c>
      <c r="M111" s="22">
        <f>FC_IND_NFM_SA_E!M$2</f>
        <v>49.04173090256225</v>
      </c>
      <c r="N111" s="22">
        <f>FC_IND_NFM_SA_E!N$2</f>
        <v>54.185336725598553</v>
      </c>
      <c r="O111" s="22">
        <f>FC_IND_NFM_SA_E!O$2</f>
        <v>53.305891056944219</v>
      </c>
      <c r="P111" s="22">
        <f>FC_IND_NFM_SA_E!P$2</f>
        <v>69.819474222989271</v>
      </c>
      <c r="Q111" s="22">
        <f>FC_IND_NFM_SA_E!Q$2</f>
        <v>70.442623010378384</v>
      </c>
      <c r="R111" s="22">
        <f>FC_IND_NFM_SA_E!R$2</f>
        <v>71.220344258338912</v>
      </c>
      <c r="S111" s="22">
        <f>FC_IND_NFM_SA_E!S$2</f>
        <v>70.906797415002913</v>
      </c>
      <c r="T111" s="22">
        <f>FC_IND_NFM_SA_E!T$2</f>
        <v>69.296967037990768</v>
      </c>
      <c r="U111" s="22">
        <f>FC_IND_NFM_SA_E!U$2</f>
        <v>76.560564443088538</v>
      </c>
      <c r="V111" s="22">
        <f>FC_IND_NFM_SA_E!V$2</f>
        <v>69.238947057252616</v>
      </c>
      <c r="W111" s="22">
        <f>FC_IND_NFM_SA_E!W$2</f>
        <v>55.478627954598821</v>
      </c>
      <c r="X111" s="22">
        <f>FC_IND_NFM_SA_E!X$2</f>
        <v>61.485771085517271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105.856859290354</v>
      </c>
      <c r="D112" s="22">
        <f>FC_IND_NFM_OM_E!D$2</f>
        <v>108.01866977125508</v>
      </c>
      <c r="E112" s="22">
        <f>FC_IND_NFM_OM_E!E$2</f>
        <v>109.21219880057518</v>
      </c>
      <c r="F112" s="22">
        <f>FC_IND_NFM_OM_E!F$2</f>
        <v>112.98589631620852</v>
      </c>
      <c r="G112" s="22">
        <f>FC_IND_NFM_OM_E!G$2</f>
        <v>125.06287173476994</v>
      </c>
      <c r="H112" s="22">
        <f>FC_IND_NFM_OM_E!H$2</f>
        <v>126.11879278586372</v>
      </c>
      <c r="I112" s="22">
        <f>FC_IND_NFM_OM_E!I$2</f>
        <v>130.21395023609713</v>
      </c>
      <c r="J112" s="22">
        <f>FC_IND_NFM_OM_E!J$2</f>
        <v>144.94982355703132</v>
      </c>
      <c r="K112" s="22">
        <f>FC_IND_NFM_OM_E!K$2</f>
        <v>148.53565269353999</v>
      </c>
      <c r="L112" s="22">
        <f>FC_IND_NFM_OM_E!L$2</f>
        <v>125.31885718453911</v>
      </c>
      <c r="M112" s="22">
        <f>FC_IND_NFM_OM_E!M$2</f>
        <v>128.82176790039341</v>
      </c>
      <c r="N112" s="22">
        <f>FC_IND_NFM_OM_E!N$2</f>
        <v>138.58533420705365</v>
      </c>
      <c r="O112" s="22">
        <f>FC_IND_NFM_OM_E!O$2</f>
        <v>138.43315552485728</v>
      </c>
      <c r="P112" s="22">
        <f>FC_IND_NFM_OM_E!P$2</f>
        <v>136.4928914807129</v>
      </c>
      <c r="Q112" s="22">
        <f>FC_IND_NFM_OM_E!Q$2</f>
        <v>134.89026065875197</v>
      </c>
      <c r="R112" s="22">
        <f>FC_IND_NFM_OM_E!R$2</f>
        <v>134.67887775693268</v>
      </c>
      <c r="S112" s="22">
        <f>FC_IND_NFM_OM_E!S$2</f>
        <v>146.40166379475431</v>
      </c>
      <c r="T112" s="22">
        <f>FC_IND_NFM_OM_E!T$2</f>
        <v>146.0919001125684</v>
      </c>
      <c r="U112" s="22">
        <f>FC_IND_NFM_OM_E!U$2</f>
        <v>157.43935025210578</v>
      </c>
      <c r="V112" s="22">
        <f>FC_IND_NFM_OM_E!V$2</f>
        <v>150.94509579692323</v>
      </c>
      <c r="W112" s="22">
        <f>FC_IND_NFM_OM_E!W$2</f>
        <v>143.4708164101352</v>
      </c>
      <c r="X112" s="22">
        <f>FC_IND_NFM_OM_E!X$2</f>
        <v>163.56181205494192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817.43439380911423</v>
      </c>
      <c r="D113" s="19">
        <f>FC_IND_CPC_E!D$2</f>
        <v>805.11848667239883</v>
      </c>
      <c r="E113" s="19">
        <f>FC_IND_CPC_E!E$2</f>
        <v>823.65563198624238</v>
      </c>
      <c r="F113" s="19">
        <f>FC_IND_CPC_E!F$2</f>
        <v>890.07420464316419</v>
      </c>
      <c r="G113" s="19">
        <f>FC_IND_CPC_E!G$2</f>
        <v>886.2748065348236</v>
      </c>
      <c r="H113" s="19">
        <f>FC_IND_CPC_E!H$2</f>
        <v>898.81973625270336</v>
      </c>
      <c r="I113" s="19">
        <f>FC_IND_CPC_E!I$2</f>
        <v>864.78199085742722</v>
      </c>
      <c r="J113" s="19">
        <f>FC_IND_CPC_E!J$2</f>
        <v>870.34413690548195</v>
      </c>
      <c r="K113" s="19">
        <f>FC_IND_CPC_E!K$2</f>
        <v>894.29086286006941</v>
      </c>
      <c r="L113" s="19">
        <f>FC_IND_CPC_E!L$2</f>
        <v>927.51201311082298</v>
      </c>
      <c r="M113" s="19">
        <f>FC_IND_CPC_E!M$2</f>
        <v>1015.5297799219062</v>
      </c>
      <c r="N113" s="19">
        <f>FC_IND_CPC_E!N$2</f>
        <v>1003.8923035646278</v>
      </c>
      <c r="O113" s="19">
        <f>FC_IND_CPC_E!O$2</f>
        <v>1027.7354256184112</v>
      </c>
      <c r="P113" s="19">
        <f>FC_IND_CPC_E!P$2</f>
        <v>993.60851825783732</v>
      </c>
      <c r="Q113" s="19">
        <f>FC_IND_CPC_E!Q$2</f>
        <v>996.77863618170363</v>
      </c>
      <c r="R113" s="19">
        <f>FC_IND_CPC_E!R$2</f>
        <v>995.30312676965104</v>
      </c>
      <c r="S113" s="19">
        <f>FC_IND_CPC_E!S$2</f>
        <v>1077.4113855838511</v>
      </c>
      <c r="T113" s="19">
        <f>FC_IND_CPC_E!T$2</f>
        <v>1095.4776191115491</v>
      </c>
      <c r="U113" s="19">
        <f>FC_IND_CPC_E!U$2</f>
        <v>1062.0539501866704</v>
      </c>
      <c r="V113" s="19">
        <f>FC_IND_CPC_E!V$2</f>
        <v>1089.1682621228547</v>
      </c>
      <c r="W113" s="19">
        <f>FC_IND_CPC_E!W$2</f>
        <v>1038.8053001664296</v>
      </c>
      <c r="X113" s="19">
        <f>FC_IND_CPC_E!X$2</f>
        <v>1105.7795870163986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417.12156470128366</v>
      </c>
      <c r="D114" s="22">
        <f>FC_IND_CPC_BC_E!D$2</f>
        <v>396.46426556416247</v>
      </c>
      <c r="E114" s="22">
        <f>FC_IND_CPC_BC_E!E$2</f>
        <v>428.73892210951885</v>
      </c>
      <c r="F114" s="22">
        <f>FC_IND_CPC_BC_E!F$2</f>
        <v>460.5487048951365</v>
      </c>
      <c r="G114" s="22">
        <f>FC_IND_CPC_BC_E!G$2</f>
        <v>480.65020375858012</v>
      </c>
      <c r="H114" s="22">
        <f>FC_IND_CPC_BC_E!H$2</f>
        <v>477.02589827614361</v>
      </c>
      <c r="I114" s="22">
        <f>FC_IND_CPC_BC_E!I$2</f>
        <v>457.54660237517021</v>
      </c>
      <c r="J114" s="22">
        <f>FC_IND_CPC_BC_E!J$2</f>
        <v>479.9951790530356</v>
      </c>
      <c r="K114" s="22">
        <f>FC_IND_CPC_BC_E!K$2</f>
        <v>540.61360357020612</v>
      </c>
      <c r="L114" s="22">
        <f>FC_IND_CPC_BC_E!L$2</f>
        <v>480.77120754521934</v>
      </c>
      <c r="M114" s="22">
        <f>FC_IND_CPC_BC_E!M$2</f>
        <v>616.6029515870498</v>
      </c>
      <c r="N114" s="22">
        <f>FC_IND_CPC_BC_E!N$2</f>
        <v>638.76400063182155</v>
      </c>
      <c r="O114" s="22">
        <f>FC_IND_CPC_BC_E!O$2</f>
        <v>571.39628546716006</v>
      </c>
      <c r="P114" s="22">
        <f>FC_IND_CPC_BC_E!P$2</f>
        <v>599.10487496221401</v>
      </c>
      <c r="Q114" s="22">
        <f>FC_IND_CPC_BC_E!Q$2</f>
        <v>595.27909993103162</v>
      </c>
      <c r="R114" s="22">
        <f>FC_IND_CPC_BC_E!R$2</f>
        <v>653.69551384014744</v>
      </c>
      <c r="S114" s="22">
        <f>FC_IND_CPC_BC_E!S$2</f>
        <v>765.33197785855782</v>
      </c>
      <c r="T114" s="22">
        <f>FC_IND_CPC_BC_E!T$2</f>
        <v>755.71238012131857</v>
      </c>
      <c r="U114" s="22">
        <f>FC_IND_CPC_BC_E!U$2</f>
        <v>699.85717971571898</v>
      </c>
      <c r="V114" s="22">
        <f>FC_IND_CPC_BC_E!V$2</f>
        <v>722.7296890990624</v>
      </c>
      <c r="W114" s="22">
        <f>FC_IND_CPC_BC_E!W$2</f>
        <v>682.41751928338988</v>
      </c>
      <c r="X114" s="22">
        <f>FC_IND_CPC_BC_E!X$2</f>
        <v>743.46513544190123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324.33782690093045</v>
      </c>
      <c r="D115" s="22">
        <f>FC_IND_CPC_OC_E!D$2</f>
        <v>339.84282102659859</v>
      </c>
      <c r="E115" s="22">
        <f>FC_IND_CPC_OC_E!E$2</f>
        <v>324.42892892578561</v>
      </c>
      <c r="F115" s="22">
        <f>FC_IND_CPC_OC_E!F$2</f>
        <v>354.51608458706346</v>
      </c>
      <c r="G115" s="22">
        <f>FC_IND_CPC_OC_E!G$2</f>
        <v>337.16893882059048</v>
      </c>
      <c r="H115" s="22">
        <f>FC_IND_CPC_OC_E!H$2</f>
        <v>332.39186944679125</v>
      </c>
      <c r="I115" s="22">
        <f>FC_IND_CPC_OC_E!I$2</f>
        <v>318.50422722310765</v>
      </c>
      <c r="J115" s="22">
        <f>FC_IND_CPC_OC_E!J$2</f>
        <v>285.86778241972843</v>
      </c>
      <c r="K115" s="22">
        <f>FC_IND_CPC_OC_E!K$2</f>
        <v>270.28758958926915</v>
      </c>
      <c r="L115" s="22">
        <f>FC_IND_CPC_OC_E!L$2</f>
        <v>351.04556837314976</v>
      </c>
      <c r="M115" s="22">
        <f>FC_IND_CPC_OC_E!M$2</f>
        <v>299.98397522115806</v>
      </c>
      <c r="N115" s="22">
        <f>FC_IND_CPC_OC_E!N$2</f>
        <v>263.38230040686631</v>
      </c>
      <c r="O115" s="22">
        <f>FC_IND_CPC_OC_E!O$2</f>
        <v>351.36117510491675</v>
      </c>
      <c r="P115" s="22">
        <f>FC_IND_CPC_OC_E!P$2</f>
        <v>291.05232008938663</v>
      </c>
      <c r="Q115" s="22">
        <f>FC_IND_CPC_OC_E!Q$2</f>
        <v>304.39912543577088</v>
      </c>
      <c r="R115" s="22">
        <f>FC_IND_CPC_OC_E!R$2</f>
        <v>240.00018004523696</v>
      </c>
      <c r="S115" s="22">
        <f>FC_IND_CPC_OC_E!S$2</f>
        <v>149.42057520416898</v>
      </c>
      <c r="T115" s="22">
        <f>FC_IND_CPC_OC_E!T$2</f>
        <v>167.03905192624023</v>
      </c>
      <c r="U115" s="22">
        <f>FC_IND_CPC_OC_E!U$2</f>
        <v>200.45510619287171</v>
      </c>
      <c r="V115" s="22">
        <f>FC_IND_CPC_OC_E!V$2</f>
        <v>205.4564386969563</v>
      </c>
      <c r="W115" s="22">
        <f>FC_IND_CPC_OC_E!W$2</f>
        <v>189.54197979402511</v>
      </c>
      <c r="X115" s="22">
        <f>FC_IND_CPC_OC_E!X$2</f>
        <v>198.93666128696361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75.975002206900143</v>
      </c>
      <c r="D116" s="22">
        <f>FC_IND_CPC_PH_E!D$2</f>
        <v>68.811400081637885</v>
      </c>
      <c r="E116" s="22">
        <f>FC_IND_CPC_PH_E!E$2</f>
        <v>70.487780950937918</v>
      </c>
      <c r="F116" s="22">
        <f>FC_IND_CPC_PH_E!F$2</f>
        <v>75.009415160964238</v>
      </c>
      <c r="G116" s="22">
        <f>FC_IND_CPC_PH_E!G$2</f>
        <v>68.45566395565308</v>
      </c>
      <c r="H116" s="22">
        <f>FC_IND_CPC_PH_E!H$2</f>
        <v>89.401968529768538</v>
      </c>
      <c r="I116" s="22">
        <f>FC_IND_CPC_PH_E!I$2</f>
        <v>88.731161259149331</v>
      </c>
      <c r="J116" s="22">
        <f>FC_IND_CPC_PH_E!J$2</f>
        <v>104.48117543271783</v>
      </c>
      <c r="K116" s="22">
        <f>FC_IND_CPC_PH_E!K$2</f>
        <v>83.389669700594169</v>
      </c>
      <c r="L116" s="22">
        <f>FC_IND_CPC_PH_E!L$2</f>
        <v>95.69523719245376</v>
      </c>
      <c r="M116" s="22">
        <f>FC_IND_CPC_PH_E!M$2</f>
        <v>98.942853113698447</v>
      </c>
      <c r="N116" s="22">
        <f>FC_IND_CPC_PH_E!N$2</f>
        <v>101.74600252593979</v>
      </c>
      <c r="O116" s="22">
        <f>FC_IND_CPC_PH_E!O$2</f>
        <v>104.97796504633442</v>
      </c>
      <c r="P116" s="22">
        <f>FC_IND_CPC_PH_E!P$2</f>
        <v>103.45132320623659</v>
      </c>
      <c r="Q116" s="22">
        <f>FC_IND_CPC_PH_E!Q$2</f>
        <v>97.100410814901096</v>
      </c>
      <c r="R116" s="22">
        <f>FC_IND_CPC_PH_E!R$2</f>
        <v>101.60743288426673</v>
      </c>
      <c r="S116" s="22">
        <f>FC_IND_CPC_PH_E!S$2</f>
        <v>162.6588325211244</v>
      </c>
      <c r="T116" s="22">
        <f>FC_IND_CPC_PH_E!T$2</f>
        <v>172.72618706399032</v>
      </c>
      <c r="U116" s="22">
        <f>FC_IND_CPC_PH_E!U$2</f>
        <v>161.74166427807961</v>
      </c>
      <c r="V116" s="22">
        <f>FC_IND_CPC_PH_E!V$2</f>
        <v>160.98213432683585</v>
      </c>
      <c r="W116" s="22">
        <f>FC_IND_CPC_PH_E!W$2</f>
        <v>166.84580108901434</v>
      </c>
      <c r="X116" s="22">
        <f>FC_IND_CPC_PH_E!X$2</f>
        <v>163.37779028753391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744.57300085984525</v>
      </c>
      <c r="D117" s="19">
        <f>FC_IND_NMM_E!D$2</f>
        <v>769.29415305245038</v>
      </c>
      <c r="E117" s="19">
        <f>FC_IND_NMM_E!E$2</f>
        <v>810.31573516766969</v>
      </c>
      <c r="F117" s="19">
        <f>FC_IND_NMM_E!F$2</f>
        <v>802.74987102321563</v>
      </c>
      <c r="G117" s="19">
        <f>FC_IND_NMM_E!G$2</f>
        <v>855.61504729148737</v>
      </c>
      <c r="H117" s="19">
        <f>FC_IND_NMM_E!H$2</f>
        <v>825.22525660826659</v>
      </c>
      <c r="I117" s="19">
        <f>FC_IND_NMM_E!I$2</f>
        <v>913.84906197492774</v>
      </c>
      <c r="J117" s="19">
        <f>FC_IND_NMM_E!J$2</f>
        <v>944.06161154506981</v>
      </c>
      <c r="K117" s="19">
        <f>FC_IND_NMM_E!K$2</f>
        <v>959.10333558778871</v>
      </c>
      <c r="L117" s="19">
        <f>FC_IND_NMM_E!L$2</f>
        <v>866.20534629864437</v>
      </c>
      <c r="M117" s="19">
        <f>FC_IND_NMM_E!M$2</f>
        <v>860.35776443645705</v>
      </c>
      <c r="N117" s="19">
        <f>FC_IND_NMM_E!N$2</f>
        <v>888.52988840794478</v>
      </c>
      <c r="O117" s="19">
        <f>FC_IND_NMM_E!O$2</f>
        <v>847.85898992444766</v>
      </c>
      <c r="P117" s="19">
        <f>FC_IND_NMM_E!P$2</f>
        <v>929.786327323563</v>
      </c>
      <c r="Q117" s="19">
        <f>FC_IND_NMM_E!Q$2</f>
        <v>927.01451165548451</v>
      </c>
      <c r="R117" s="19">
        <f>FC_IND_NMM_E!R$2</f>
        <v>949.13605206679108</v>
      </c>
      <c r="S117" s="19">
        <f>FC_IND_NMM_E!S$2</f>
        <v>953.90997707720021</v>
      </c>
      <c r="T117" s="19">
        <f>FC_IND_NMM_E!T$2</f>
        <v>948.64960205555394</v>
      </c>
      <c r="U117" s="19">
        <f>FC_IND_NMM_E!U$2</f>
        <v>918.06666183912762</v>
      </c>
      <c r="V117" s="19">
        <f>FC_IND_NMM_E!V$2</f>
        <v>904.34842883369299</v>
      </c>
      <c r="W117" s="19">
        <f>FC_IND_NMM_E!W$2</f>
        <v>949.24703044309069</v>
      </c>
      <c r="X117" s="19">
        <f>FC_IND_NMM_E!X$2</f>
        <v>981.00834760123223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283.27503586827902</v>
      </c>
      <c r="D118" s="22">
        <f>FC_IND_NMM_CM_E!D$2</f>
        <v>304.22324165256998</v>
      </c>
      <c r="E118" s="22">
        <f>FC_IND_NMM_CM_E!E$2</f>
        <v>335.20839793121638</v>
      </c>
      <c r="F118" s="22">
        <f>FC_IND_NMM_CM_E!F$2</f>
        <v>317.40840364973462</v>
      </c>
      <c r="G118" s="22">
        <f>FC_IND_NMM_CM_E!G$2</f>
        <v>334.62867990241722</v>
      </c>
      <c r="H118" s="22">
        <f>FC_IND_NMM_CM_E!H$2</f>
        <v>360.53476704841694</v>
      </c>
      <c r="I118" s="22">
        <f>FC_IND_NMM_CM_E!I$2</f>
        <v>367.9922229472329</v>
      </c>
      <c r="J118" s="22">
        <f>FC_IND_NMM_CM_E!J$2</f>
        <v>356.98736313589535</v>
      </c>
      <c r="K118" s="22">
        <f>FC_IND_NMM_CM_E!K$2</f>
        <v>391.34136437001627</v>
      </c>
      <c r="L118" s="22">
        <f>FC_IND_NMM_CM_E!L$2</f>
        <v>356.32209650755061</v>
      </c>
      <c r="M118" s="22">
        <f>FC_IND_NMM_CM_E!M$2</f>
        <v>328.30856615646229</v>
      </c>
      <c r="N118" s="22">
        <f>FC_IND_NMM_CM_E!N$2</f>
        <v>317.08031370941154</v>
      </c>
      <c r="O118" s="22">
        <f>FC_IND_NMM_CM_E!O$2</f>
        <v>328.20753677940678</v>
      </c>
      <c r="P118" s="22">
        <f>FC_IND_NMM_CM_E!P$2</f>
        <v>352.47917500803749</v>
      </c>
      <c r="Q118" s="22">
        <f>FC_IND_NMM_CM_E!Q$2</f>
        <v>327.51467317568529</v>
      </c>
      <c r="R118" s="22">
        <f>FC_IND_NMM_CM_E!R$2</f>
        <v>335.69637146312789</v>
      </c>
      <c r="S118" s="22">
        <f>FC_IND_NMM_CM_E!S$2</f>
        <v>376.75226433067303</v>
      </c>
      <c r="T118" s="22">
        <f>FC_IND_NMM_CM_E!T$2</f>
        <v>370.99591043705351</v>
      </c>
      <c r="U118" s="22">
        <f>FC_IND_NMM_CM_E!U$2</f>
        <v>420.51186231422668</v>
      </c>
      <c r="V118" s="22">
        <f>FC_IND_NMM_CM_E!V$2</f>
        <v>334.88527938427319</v>
      </c>
      <c r="W118" s="22">
        <f>FC_IND_NMM_CM_E!W$2</f>
        <v>337.33417465140371</v>
      </c>
      <c r="X118" s="22">
        <f>FC_IND_NMM_CM_E!X$2</f>
        <v>378.54597815886393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350.31931292465561</v>
      </c>
      <c r="D119" s="22">
        <f>FC_IND_NMM_CR_E!D$2</f>
        <v>337.06836577043725</v>
      </c>
      <c r="E119" s="22">
        <f>FC_IND_NMM_CR_E!E$2</f>
        <v>350.23981436349391</v>
      </c>
      <c r="F119" s="22">
        <f>FC_IND_NMM_CR_E!F$2</f>
        <v>346.79137313400685</v>
      </c>
      <c r="G119" s="22">
        <f>FC_IND_NMM_CR_E!G$2</f>
        <v>404.43867310284406</v>
      </c>
      <c r="H119" s="22">
        <f>FC_IND_NMM_CR_E!H$2</f>
        <v>341.38539183253675</v>
      </c>
      <c r="I119" s="22">
        <f>FC_IND_NMM_CR_E!I$2</f>
        <v>407.72465324723322</v>
      </c>
      <c r="J119" s="22">
        <f>FC_IND_NMM_CR_E!J$2</f>
        <v>440.25375217078437</v>
      </c>
      <c r="K119" s="22">
        <f>FC_IND_NMM_CR_E!K$2</f>
        <v>411.73301401096819</v>
      </c>
      <c r="L119" s="22">
        <f>FC_IND_NMM_CR_E!L$2</f>
        <v>364.99139466914664</v>
      </c>
      <c r="M119" s="22">
        <f>FC_IND_NMM_CR_E!M$2</f>
        <v>380.09931973978291</v>
      </c>
      <c r="N119" s="22">
        <f>FC_IND_NMM_CR_E!N$2</f>
        <v>437.5289159133971</v>
      </c>
      <c r="O119" s="22">
        <f>FC_IND_NMM_CR_E!O$2</f>
        <v>398.35531108263598</v>
      </c>
      <c r="P119" s="22">
        <f>FC_IND_NMM_CR_E!P$2</f>
        <v>454.93883083076923</v>
      </c>
      <c r="Q119" s="22">
        <f>FC_IND_NMM_CR_E!Q$2</f>
        <v>472.60321350471747</v>
      </c>
      <c r="R119" s="22">
        <f>FC_IND_NMM_CR_E!R$2</f>
        <v>499.30290165134022</v>
      </c>
      <c r="S119" s="22">
        <f>FC_IND_NMM_CR_E!S$2</f>
        <v>468.36508219421984</v>
      </c>
      <c r="T119" s="22">
        <f>FC_IND_NMM_CR_E!T$2</f>
        <v>462.08871671316297</v>
      </c>
      <c r="U119" s="22">
        <f>FC_IND_NMM_CR_E!U$2</f>
        <v>385.53080121188799</v>
      </c>
      <c r="V119" s="22">
        <f>FC_IND_NMM_CR_E!V$2</f>
        <v>451.19606320205838</v>
      </c>
      <c r="W119" s="22">
        <f>FC_IND_NMM_CR_E!W$2</f>
        <v>535.97475149963111</v>
      </c>
      <c r="X119" s="22">
        <f>FC_IND_NMM_CR_E!X$2</f>
        <v>525.14826846643041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110.97865206691063</v>
      </c>
      <c r="D120" s="22">
        <f>FC_IND_NMM_GL_E!D$2</f>
        <v>128.00254562944303</v>
      </c>
      <c r="E120" s="22">
        <f>FC_IND_NMM_GL_E!E$2</f>
        <v>124.86752287295951</v>
      </c>
      <c r="F120" s="22">
        <f>FC_IND_NMM_GL_E!F$2</f>
        <v>138.55009423947425</v>
      </c>
      <c r="G120" s="22">
        <f>FC_IND_NMM_GL_E!G$2</f>
        <v>116.54769428622635</v>
      </c>
      <c r="H120" s="22">
        <f>FC_IND_NMM_GL_E!H$2</f>
        <v>123.30509772731271</v>
      </c>
      <c r="I120" s="22">
        <f>FC_IND_NMM_GL_E!I$2</f>
        <v>138.13218578046153</v>
      </c>
      <c r="J120" s="22">
        <f>FC_IND_NMM_GL_E!J$2</f>
        <v>146.82049623838998</v>
      </c>
      <c r="K120" s="22">
        <f>FC_IND_NMM_GL_E!K$2</f>
        <v>156.02895720680434</v>
      </c>
      <c r="L120" s="22">
        <f>FC_IND_NMM_GL_E!L$2</f>
        <v>144.89185512194715</v>
      </c>
      <c r="M120" s="22">
        <f>FC_IND_NMM_GL_E!M$2</f>
        <v>151.94987854021178</v>
      </c>
      <c r="N120" s="22">
        <f>FC_IND_NMM_GL_E!N$2</f>
        <v>133.92065878513594</v>
      </c>
      <c r="O120" s="22">
        <f>FC_IND_NMM_GL_E!O$2</f>
        <v>121.29614206240493</v>
      </c>
      <c r="P120" s="22">
        <f>FC_IND_NMM_GL_E!P$2</f>
        <v>122.36832148475622</v>
      </c>
      <c r="Q120" s="22">
        <f>FC_IND_NMM_GL_E!Q$2</f>
        <v>126.89662497508164</v>
      </c>
      <c r="R120" s="22">
        <f>FC_IND_NMM_GL_E!R$2</f>
        <v>114.13677895232293</v>
      </c>
      <c r="S120" s="22">
        <f>FC_IND_NMM_GL_E!S$2</f>
        <v>108.79263055230729</v>
      </c>
      <c r="T120" s="22">
        <f>FC_IND_NMM_GL_E!T$2</f>
        <v>115.56497490533744</v>
      </c>
      <c r="U120" s="22">
        <f>FC_IND_NMM_GL_E!U$2</f>
        <v>112.02399831301287</v>
      </c>
      <c r="V120" s="22">
        <f>FC_IND_NMM_GL_E!V$2</f>
        <v>118.26708624736139</v>
      </c>
      <c r="W120" s="22">
        <f>FC_IND_NMM_GL_E!W$2</f>
        <v>75.938104292055925</v>
      </c>
      <c r="X120" s="22">
        <f>FC_IND_NMM_GL_E!X$2</f>
        <v>77.31410097593789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1449.1401547721412</v>
      </c>
      <c r="D121" s="19">
        <f>FC_IND_PPP_E!D$2</f>
        <v>1557.4936371453136</v>
      </c>
      <c r="E121" s="19">
        <f>FC_IND_PPP_E!E$2</f>
        <v>1470.3877901977646</v>
      </c>
      <c r="F121" s="19">
        <f>FC_IND_PPP_E!F$2</f>
        <v>1556.5666380051591</v>
      </c>
      <c r="G121" s="19">
        <f>FC_IND_PPP_E!G$2</f>
        <v>1519.2235597592435</v>
      </c>
      <c r="H121" s="19">
        <f>FC_IND_PPP_E!H$2</f>
        <v>1650.6895531765574</v>
      </c>
      <c r="I121" s="19">
        <f>FC_IND_PPP_E!I$2</f>
        <v>1706.8141574632484</v>
      </c>
      <c r="J121" s="19">
        <f>FC_IND_PPP_E!J$2</f>
        <v>1704.8245979656683</v>
      </c>
      <c r="K121" s="19">
        <f>FC_IND_PPP_E!K$2</f>
        <v>1647.2810236129371</v>
      </c>
      <c r="L121" s="19">
        <f>FC_IND_PPP_E!L$2</f>
        <v>1583.2052647585415</v>
      </c>
      <c r="M121" s="19">
        <f>FC_IND_PPP_E!M$2</f>
        <v>1713.8096982150441</v>
      </c>
      <c r="N121" s="19">
        <f>FC_IND_PPP_E!N$2</f>
        <v>1670.1252919606072</v>
      </c>
      <c r="O121" s="19">
        <f>FC_IND_PPP_E!O$2</f>
        <v>1640.5343609302679</v>
      </c>
      <c r="P121" s="19">
        <f>FC_IND_PPP_E!P$2</f>
        <v>1675.5061379335634</v>
      </c>
      <c r="Q121" s="19">
        <f>FC_IND_PPP_E!Q$2</f>
        <v>1638.5649561641669</v>
      </c>
      <c r="R121" s="19">
        <f>FC_IND_PPP_E!R$2</f>
        <v>1608.8913960293989</v>
      </c>
      <c r="S121" s="19">
        <f>FC_IND_PPP_E!S$2</f>
        <v>1790.255661459094</v>
      </c>
      <c r="T121" s="19">
        <f>FC_IND_PPP_E!T$2</f>
        <v>1719.2946873143487</v>
      </c>
      <c r="U121" s="19">
        <f>FC_IND_PPP_E!U$2</f>
        <v>1799.7166466346662</v>
      </c>
      <c r="V121" s="19">
        <f>FC_IND_PPP_E!V$2</f>
        <v>1842.8347689216266</v>
      </c>
      <c r="W121" s="19">
        <f>FC_IND_PPP_E!W$2</f>
        <v>1711.8112266207445</v>
      </c>
      <c r="X121" s="19">
        <f>FC_IND_PPP_E!X$2</f>
        <v>1778.8513617050539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458.96261339014876</v>
      </c>
      <c r="D122" s="22">
        <f>FC_IND_PPP_PU_E!D$2</f>
        <v>510.93807391194116</v>
      </c>
      <c r="E122" s="22">
        <f>FC_IND_PPP_PU_E!E$2</f>
        <v>465.09454059485233</v>
      </c>
      <c r="F122" s="22">
        <f>FC_IND_PPP_PU_E!F$2</f>
        <v>495.73786306332499</v>
      </c>
      <c r="G122" s="22">
        <f>FC_IND_PPP_PU_E!G$2</f>
        <v>493.64212985023062</v>
      </c>
      <c r="H122" s="22">
        <f>FC_IND_PPP_PU_E!H$2</f>
        <v>520.71624794352431</v>
      </c>
      <c r="I122" s="22">
        <f>FC_IND_PPP_PU_E!I$2</f>
        <v>528.78778643671194</v>
      </c>
      <c r="J122" s="22">
        <f>FC_IND_PPP_PU_E!J$2</f>
        <v>550.83451483397994</v>
      </c>
      <c r="K122" s="22">
        <f>FC_IND_PPP_PU_E!K$2</f>
        <v>524.07954139752064</v>
      </c>
      <c r="L122" s="22">
        <f>FC_IND_PPP_PU_E!L$2</f>
        <v>510.48219509682303</v>
      </c>
      <c r="M122" s="22">
        <f>FC_IND_PPP_PU_E!M$2</f>
        <v>554.55949421851835</v>
      </c>
      <c r="N122" s="22">
        <f>FC_IND_PPP_PU_E!N$2</f>
        <v>539.53591044595635</v>
      </c>
      <c r="O122" s="22">
        <f>FC_IND_PPP_PU_E!O$2</f>
        <v>526.39133876420533</v>
      </c>
      <c r="P122" s="22">
        <f>FC_IND_PPP_PU_E!P$2</f>
        <v>556.51543105383394</v>
      </c>
      <c r="Q122" s="22">
        <f>FC_IND_PPP_PU_E!Q$2</f>
        <v>520.04635684310824</v>
      </c>
      <c r="R122" s="22">
        <f>FC_IND_PPP_PU_E!R$2</f>
        <v>479.96833284508511</v>
      </c>
      <c r="S122" s="22">
        <f>FC_IND_PPP_PU_E!S$2</f>
        <v>579.35573337328981</v>
      </c>
      <c r="T122" s="22">
        <f>FC_IND_PPP_PU_E!T$2</f>
        <v>555.86036122438645</v>
      </c>
      <c r="U122" s="22">
        <f>FC_IND_PPP_PU_E!U$2</f>
        <v>572.36942134073695</v>
      </c>
      <c r="V122" s="22">
        <f>FC_IND_PPP_PU_E!V$2</f>
        <v>595.11552343697917</v>
      </c>
      <c r="W122" s="22">
        <f>FC_IND_PPP_PU_E!W$2</f>
        <v>561.64400391589606</v>
      </c>
      <c r="X122" s="22">
        <f>FC_IND_PPP_PU_E!X$2</f>
        <v>553.04005889002701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951.96491156598233</v>
      </c>
      <c r="D123" s="22">
        <f>FC_IND_PPP_PA_E!D$2</f>
        <v>1005.4857415180229</v>
      </c>
      <c r="E123" s="22">
        <f>FC_IND_PPP_PA_E!E$2</f>
        <v>966.52033717772019</v>
      </c>
      <c r="F123" s="22">
        <f>FC_IND_PPP_PA_E!F$2</f>
        <v>1019.7833974287</v>
      </c>
      <c r="G123" s="22">
        <f>FC_IND_PPP_PA_E!G$2</f>
        <v>985.52075854766122</v>
      </c>
      <c r="H123" s="22">
        <f>FC_IND_PPP_PA_E!H$2</f>
        <v>1086.4459841323157</v>
      </c>
      <c r="I123" s="22">
        <f>FC_IND_PPP_PA_E!I$2</f>
        <v>1133.0190904339056</v>
      </c>
      <c r="J123" s="22">
        <f>FC_IND_PPP_PA_E!J$2</f>
        <v>1109.0352655808874</v>
      </c>
      <c r="K123" s="22">
        <f>FC_IND_PPP_PA_E!K$2</f>
        <v>1079.7640412260257</v>
      </c>
      <c r="L123" s="22">
        <f>FC_IND_PPP_PA_E!L$2</f>
        <v>1030.9752535476164</v>
      </c>
      <c r="M123" s="22">
        <f>FC_IND_PPP_PA_E!M$2</f>
        <v>1114.0584567681362</v>
      </c>
      <c r="N123" s="22">
        <f>FC_IND_PPP_PA_E!N$2</f>
        <v>1086.5495560237364</v>
      </c>
      <c r="O123" s="22">
        <f>FC_IND_PPP_PA_E!O$2</f>
        <v>1070.8834851031736</v>
      </c>
      <c r="P123" s="22">
        <f>FC_IND_PPP_PA_E!P$2</f>
        <v>1074.8089929216355</v>
      </c>
      <c r="Q123" s="22">
        <f>FC_IND_PPP_PA_E!Q$2</f>
        <v>1078.9442227089139</v>
      </c>
      <c r="R123" s="22">
        <f>FC_IND_PPP_PA_E!R$2</f>
        <v>1089.5851440098388</v>
      </c>
      <c r="S123" s="22">
        <f>FC_IND_PPP_PA_E!S$2</f>
        <v>1177.6525792753125</v>
      </c>
      <c r="T123" s="22">
        <f>FC_IND_PPP_PA_E!T$2</f>
        <v>1129.1241130394721</v>
      </c>
      <c r="U123" s="22">
        <f>FC_IND_PPP_PA_E!U$2</f>
        <v>1193.7583268512622</v>
      </c>
      <c r="V123" s="22">
        <f>FC_IND_PPP_PA_E!V$2</f>
        <v>1216.9367863273453</v>
      </c>
      <c r="W123" s="22">
        <f>FC_IND_PPP_PA_E!W$2</f>
        <v>1121.6752956961984</v>
      </c>
      <c r="X123" s="22">
        <f>FC_IND_PPP_PA_E!X$2</f>
        <v>1196.2035386125542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38.212629816009951</v>
      </c>
      <c r="D124" s="22">
        <f>FC_IND_PPP_PR_E!D$2</f>
        <v>41.069821715349519</v>
      </c>
      <c r="E124" s="22">
        <f>FC_IND_PPP_PR_E!E$2</f>
        <v>38.772912425191926</v>
      </c>
      <c r="F124" s="22">
        <f>FC_IND_PPP_PR_E!F$2</f>
        <v>41.045377513133971</v>
      </c>
      <c r="G124" s="22">
        <f>FC_IND_PPP_PR_E!G$2</f>
        <v>40.060671361351602</v>
      </c>
      <c r="H124" s="22">
        <f>FC_IND_PPP_PR_E!H$2</f>
        <v>43.527321100717252</v>
      </c>
      <c r="I124" s="22">
        <f>FC_IND_PPP_PR_E!I$2</f>
        <v>45.007280592631083</v>
      </c>
      <c r="J124" s="22">
        <f>FC_IND_PPP_PR_E!J$2</f>
        <v>44.954817550800783</v>
      </c>
      <c r="K124" s="22">
        <f>FC_IND_PPP_PR_E!K$2</f>
        <v>43.4374409893909</v>
      </c>
      <c r="L124" s="22">
        <f>FC_IND_PPP_PR_E!L$2</f>
        <v>41.747816114101887</v>
      </c>
      <c r="M124" s="22">
        <f>FC_IND_PPP_PR_E!M$2</f>
        <v>45.191747228389453</v>
      </c>
      <c r="N124" s="22">
        <f>FC_IND_PPP_PR_E!N$2</f>
        <v>44.039825490914517</v>
      </c>
      <c r="O124" s="22">
        <f>FC_IND_PPP_PR_E!O$2</f>
        <v>43.259537062889166</v>
      </c>
      <c r="P124" s="22">
        <f>FC_IND_PPP_PR_E!P$2</f>
        <v>44.181713958093972</v>
      </c>
      <c r="Q124" s="22">
        <f>FC_IND_PPP_PR_E!Q$2</f>
        <v>39.574376612144746</v>
      </c>
      <c r="R124" s="22">
        <f>FC_IND_PPP_PR_E!R$2</f>
        <v>39.337919174474834</v>
      </c>
      <c r="S124" s="22">
        <f>FC_IND_PPP_PR_E!S$2</f>
        <v>33.247348810491665</v>
      </c>
      <c r="T124" s="22">
        <f>FC_IND_PPP_PR_E!T$2</f>
        <v>34.310213050490219</v>
      </c>
      <c r="U124" s="22">
        <f>FC_IND_PPP_PR_E!U$2</f>
        <v>33.588898442667436</v>
      </c>
      <c r="V124" s="22">
        <f>FC_IND_PPP_PR_E!V$2</f>
        <v>30.78245915730216</v>
      </c>
      <c r="W124" s="22">
        <f>FC_IND_PPP_PR_E!W$2</f>
        <v>28.491927008649945</v>
      </c>
      <c r="X124" s="22">
        <f>FC_IND_PPP_PR_E!X$2</f>
        <v>29.607764202472975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451.18159931212358</v>
      </c>
      <c r="D125" s="19">
        <f>FC_IND_FBT_E!D$2</f>
        <v>468.89079965606174</v>
      </c>
      <c r="E125" s="19">
        <f>FC_IND_FBT_E!E$2</f>
        <v>551.5573516766982</v>
      </c>
      <c r="F125" s="19">
        <f>FC_IND_FBT_E!F$2</f>
        <v>495.92287188306096</v>
      </c>
      <c r="G125" s="19">
        <f>FC_IND_FBT_E!G$2</f>
        <v>512.97472055030084</v>
      </c>
      <c r="H125" s="19">
        <f>FC_IND_FBT_E!H$2</f>
        <v>532.25594507964126</v>
      </c>
      <c r="I125" s="19">
        <f>FC_IND_FBT_E!I$2</f>
        <v>539.60867280016782</v>
      </c>
      <c r="J125" s="19">
        <f>FC_IND_FBT_E!J$2</f>
        <v>521.07229436346256</v>
      </c>
      <c r="K125" s="19">
        <f>FC_IND_FBT_E!K$2</f>
        <v>519.66190494331488</v>
      </c>
      <c r="L125" s="19">
        <f>FC_IND_FBT_E!L$2</f>
        <v>550.78765365603886</v>
      </c>
      <c r="M125" s="19">
        <f>FC_IND_FBT_E!M$2</f>
        <v>586.8786316458453</v>
      </c>
      <c r="N125" s="19">
        <f>FC_IND_FBT_E!N$2</f>
        <v>586.99241305842452</v>
      </c>
      <c r="O125" s="19">
        <f>FC_IND_FBT_E!O$2</f>
        <v>594.57979971935197</v>
      </c>
      <c r="P125" s="19">
        <f>FC_IND_FBT_E!P$2</f>
        <v>531.18813357934812</v>
      </c>
      <c r="Q125" s="19">
        <f>FC_IND_FBT_E!Q$2</f>
        <v>533.42716991877603</v>
      </c>
      <c r="R125" s="19">
        <f>FC_IND_FBT_E!R$2</f>
        <v>550.57040462961413</v>
      </c>
      <c r="S125" s="19">
        <f>FC_IND_FBT_E!S$2</f>
        <v>528.24871637206536</v>
      </c>
      <c r="T125" s="19">
        <f>FC_IND_FBT_E!T$2</f>
        <v>521.05366823667396</v>
      </c>
      <c r="U125" s="19">
        <f>FC_IND_FBT_E!U$2</f>
        <v>515.88943777467455</v>
      </c>
      <c r="V125" s="19">
        <f>FC_IND_FBT_E!V$2</f>
        <v>525.37317590166037</v>
      </c>
      <c r="W125" s="19">
        <f>FC_IND_FBT_E!W$2</f>
        <v>535.9312614772557</v>
      </c>
      <c r="X125" s="19">
        <f>FC_IND_FBT_E!X$2</f>
        <v>549.12982018025548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113.77085124677558</v>
      </c>
      <c r="D126" s="19">
        <f>FC_IND_TE_E!D$2</f>
        <v>117.9127257093723</v>
      </c>
      <c r="E126" s="19">
        <f>FC_IND_TE_E!E$2</f>
        <v>109.32545141874462</v>
      </c>
      <c r="F126" s="19">
        <f>FC_IND_TE_E!F$2</f>
        <v>130.05717970765261</v>
      </c>
      <c r="G126" s="19">
        <f>FC_IND_TE_E!G$2</f>
        <v>157.85331040412726</v>
      </c>
      <c r="H126" s="19">
        <f>FC_IND_TE_E!H$2</f>
        <v>161.49824439087041</v>
      </c>
      <c r="I126" s="19">
        <f>FC_IND_TE_E!I$2</f>
        <v>161.48501063363256</v>
      </c>
      <c r="J126" s="19">
        <f>FC_IND_TE_E!J$2</f>
        <v>152.19409258839474</v>
      </c>
      <c r="K126" s="19">
        <f>FC_IND_TE_E!K$2</f>
        <v>136.65186515930753</v>
      </c>
      <c r="L126" s="19">
        <f>FC_IND_TE_E!L$2</f>
        <v>121.01887280615803</v>
      </c>
      <c r="M126" s="19">
        <f>FC_IND_TE_E!M$2</f>
        <v>144.25412532528514</v>
      </c>
      <c r="N126" s="19">
        <f>FC_IND_TE_E!N$2</f>
        <v>154.9049404776294</v>
      </c>
      <c r="O126" s="19">
        <f>FC_IND_TE_E!O$2</f>
        <v>153.64076004642106</v>
      </c>
      <c r="P126" s="19">
        <f>FC_IND_TE_E!P$2</f>
        <v>131.33210743164651</v>
      </c>
      <c r="Q126" s="19">
        <f>FC_IND_TE_E!Q$2</f>
        <v>129.34810462252398</v>
      </c>
      <c r="R126" s="19">
        <f>FC_IND_TE_E!R$2</f>
        <v>123.19630783424462</v>
      </c>
      <c r="S126" s="19">
        <f>FC_IND_TE_E!S$2</f>
        <v>134.36796737346009</v>
      </c>
      <c r="T126" s="19">
        <f>FC_IND_TE_E!T$2</f>
        <v>145.75126785666924</v>
      </c>
      <c r="U126" s="19">
        <f>FC_IND_TE_E!U$2</f>
        <v>153.6036666899069</v>
      </c>
      <c r="V126" s="19">
        <f>FC_IND_TE_E!V$2</f>
        <v>119.67822105670312</v>
      </c>
      <c r="W126" s="19">
        <f>FC_IND_TE_E!W$2</f>
        <v>127.17275862208301</v>
      </c>
      <c r="X126" s="19">
        <f>FC_IND_TE_E!X$2</f>
        <v>141.89355605996332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379.74729148753227</v>
      </c>
      <c r="D127" s="19">
        <f>FC_IND_MAC_E!D$2</f>
        <v>407.75245055889934</v>
      </c>
      <c r="E127" s="19">
        <f>FC_IND_MAC_E!E$2</f>
        <v>388.11676698194321</v>
      </c>
      <c r="F127" s="19">
        <f>FC_IND_MAC_E!F$2</f>
        <v>413.33791917454857</v>
      </c>
      <c r="G127" s="19">
        <f>FC_IND_MAC_E!G$2</f>
        <v>461.41332760103177</v>
      </c>
      <c r="H127" s="19">
        <f>FC_IND_MAC_E!H$2</f>
        <v>496.09251824196377</v>
      </c>
      <c r="I127" s="19">
        <f>FC_IND_MAC_E!I$2</f>
        <v>525.47858596097217</v>
      </c>
      <c r="J127" s="19">
        <f>FC_IND_MAC_E!J$2</f>
        <v>528.88302846474494</v>
      </c>
      <c r="K127" s="19">
        <f>FC_IND_MAC_E!K$2</f>
        <v>534.07273202677391</v>
      </c>
      <c r="L127" s="19">
        <f>FC_IND_MAC_E!L$2</f>
        <v>560.26307569879134</v>
      </c>
      <c r="M127" s="19">
        <f>FC_IND_MAC_E!M$2</f>
        <v>631.92753949366147</v>
      </c>
      <c r="N127" s="19">
        <f>FC_IND_MAC_E!N$2</f>
        <v>644.81538220092671</v>
      </c>
      <c r="O127" s="19">
        <f>FC_IND_MAC_E!O$2</f>
        <v>675.72192316400492</v>
      </c>
      <c r="P127" s="19">
        <f>FC_IND_MAC_E!P$2</f>
        <v>508.41965751956843</v>
      </c>
      <c r="Q127" s="19">
        <f>FC_IND_MAC_E!Q$2</f>
        <v>476.30140392431588</v>
      </c>
      <c r="R127" s="19">
        <f>FC_IND_MAC_E!R$2</f>
        <v>506.65628470637148</v>
      </c>
      <c r="S127" s="19">
        <f>FC_IND_MAC_E!S$2</f>
        <v>529.86596671607276</v>
      </c>
      <c r="T127" s="19">
        <f>FC_IND_MAC_E!T$2</f>
        <v>519.02313642642139</v>
      </c>
      <c r="U127" s="19">
        <f>FC_IND_MAC_E!U$2</f>
        <v>545.36060820058947</v>
      </c>
      <c r="V127" s="19">
        <f>FC_IND_MAC_E!V$2</f>
        <v>519.65865214231519</v>
      </c>
      <c r="W127" s="19">
        <f>FC_IND_MAC_E!W$2</f>
        <v>476.56457937226776</v>
      </c>
      <c r="X127" s="19">
        <f>FC_IND_MAC_E!X$2</f>
        <v>538.4976874085396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135.5920034393809</v>
      </c>
      <c r="D128" s="19">
        <f>FC_IND_TL_E!D$2</f>
        <v>148.21177987962167</v>
      </c>
      <c r="E128" s="19">
        <f>FC_IND_TL_E!E$2</f>
        <v>130.91779879621669</v>
      </c>
      <c r="F128" s="19">
        <f>FC_IND_TL_E!F$2</f>
        <v>120.52871883061047</v>
      </c>
      <c r="G128" s="19">
        <f>FC_IND_TL_E!G$2</f>
        <v>116.29329320722269</v>
      </c>
      <c r="H128" s="19">
        <f>FC_IND_TL_E!H$2</f>
        <v>118.26606258679999</v>
      </c>
      <c r="I128" s="19">
        <f>FC_IND_TL_E!I$2</f>
        <v>113.01755615937158</v>
      </c>
      <c r="J128" s="19">
        <f>FC_IND_TL_E!J$2</f>
        <v>109.68815748092121</v>
      </c>
      <c r="K128" s="19">
        <f>FC_IND_TL_E!K$2</f>
        <v>100.89221564253232</v>
      </c>
      <c r="L128" s="19">
        <f>FC_IND_TL_E!L$2</f>
        <v>91.242845481083066</v>
      </c>
      <c r="M128" s="19">
        <f>FC_IND_TL_E!M$2</f>
        <v>92.760308832841758</v>
      </c>
      <c r="N128" s="19">
        <f>FC_IND_TL_E!N$2</f>
        <v>89.164915890577916</v>
      </c>
      <c r="O128" s="19">
        <f>FC_IND_TL_E!O$2</f>
        <v>90.76689216192861</v>
      </c>
      <c r="P128" s="19">
        <f>FC_IND_TL_E!P$2</f>
        <v>85.586964668661039</v>
      </c>
      <c r="Q128" s="19">
        <f>FC_IND_TL_E!Q$2</f>
        <v>77.148747871702795</v>
      </c>
      <c r="R128" s="19">
        <f>FC_IND_TL_E!R$2</f>
        <v>71.637816597597919</v>
      </c>
      <c r="S128" s="19">
        <f>FC_IND_TL_E!S$2</f>
        <v>76.534300443774157</v>
      </c>
      <c r="T128" s="19">
        <f>FC_IND_TL_E!T$2</f>
        <v>65.597445729597339</v>
      </c>
      <c r="U128" s="19">
        <f>FC_IND_TL_E!U$2</f>
        <v>63.015827355018168</v>
      </c>
      <c r="V128" s="19">
        <f>FC_IND_TL_E!V$2</f>
        <v>64.394765054176474</v>
      </c>
      <c r="W128" s="19">
        <f>FC_IND_TL_E!W$2</f>
        <v>55.899327694640704</v>
      </c>
      <c r="X128" s="19">
        <f>FC_IND_TL_E!X$2</f>
        <v>66.288398176398985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308.61521926053302</v>
      </c>
      <c r="D129" s="19">
        <f>FC_IND_WP_E!D$2</f>
        <v>322.07549441100599</v>
      </c>
      <c r="E129" s="19">
        <f>FC_IND_WP_E!E$2</f>
        <v>324.56165090283741</v>
      </c>
      <c r="F129" s="19">
        <f>FC_IND_WP_E!F$2</f>
        <v>364.07592433361992</v>
      </c>
      <c r="G129" s="19">
        <f>FC_IND_WP_E!G$2</f>
        <v>386.00060189165958</v>
      </c>
      <c r="H129" s="19">
        <f>FC_IND_WP_E!H$2</f>
        <v>646.39261063585195</v>
      </c>
      <c r="I129" s="19">
        <f>FC_IND_WP_E!I$2</f>
        <v>591.3035290800467</v>
      </c>
      <c r="J129" s="19">
        <f>FC_IND_WP_E!J$2</f>
        <v>659.44373678281352</v>
      </c>
      <c r="K129" s="19">
        <f>FC_IND_WP_E!K$2</f>
        <v>626.04232140387899</v>
      </c>
      <c r="L129" s="19">
        <f>FC_IND_WP_E!L$2</f>
        <v>616.35295361160695</v>
      </c>
      <c r="M129" s="19">
        <f>FC_IND_WP_E!M$2</f>
        <v>613.49349926236596</v>
      </c>
      <c r="N129" s="19">
        <f>FC_IND_WP_E!N$2</f>
        <v>613.33175996279533</v>
      </c>
      <c r="O129" s="19">
        <f>FC_IND_WP_E!O$2</f>
        <v>659.20323445182282</v>
      </c>
      <c r="P129" s="19">
        <f>FC_IND_WP_E!P$2</f>
        <v>715.23486349808616</v>
      </c>
      <c r="Q129" s="19">
        <f>FC_IND_WP_E!Q$2</f>
        <v>701.32082252320129</v>
      </c>
      <c r="R129" s="19">
        <f>FC_IND_WP_E!R$2</f>
        <v>710.61879841473194</v>
      </c>
      <c r="S129" s="19">
        <f>FC_IND_WP_E!S$2</f>
        <v>655.56021752778156</v>
      </c>
      <c r="T129" s="19">
        <f>FC_IND_WP_E!T$2</f>
        <v>661.95117580120223</v>
      </c>
      <c r="U129" s="19">
        <f>FC_IND_WP_E!U$2</f>
        <v>607.20578287571038</v>
      </c>
      <c r="V129" s="19">
        <f>FC_IND_WP_E!V$2</f>
        <v>570.09276680272785</v>
      </c>
      <c r="W129" s="19">
        <f>FC_IND_WP_E!W$2</f>
        <v>557.66021536247308</v>
      </c>
      <c r="X129" s="19">
        <f>FC_IND_WP_E!X$2</f>
        <v>602.33007980797674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122.07815993121237</v>
      </c>
      <c r="D130" s="19">
        <f>FC_IND_MQ_E!D$2</f>
        <v>134.81625107480653</v>
      </c>
      <c r="E130" s="19">
        <f>FC_IND_MQ_E!E$2</f>
        <v>141.31006018916594</v>
      </c>
      <c r="F130" s="19">
        <f>FC_IND_MQ_E!F$2</f>
        <v>141.70326741186585</v>
      </c>
      <c r="G130" s="19">
        <f>FC_IND_MQ_E!G$2</f>
        <v>143.91711092003439</v>
      </c>
      <c r="H130" s="19">
        <f>FC_IND_MQ_E!H$2</f>
        <v>159.0248382001526</v>
      </c>
      <c r="I130" s="19">
        <f>FC_IND_MQ_E!I$2</f>
        <v>164.53418759668205</v>
      </c>
      <c r="J130" s="19">
        <f>FC_IND_MQ_E!J$2</f>
        <v>164.82194627010011</v>
      </c>
      <c r="K130" s="19">
        <f>FC_IND_MQ_E!K$2</f>
        <v>161.75684052476464</v>
      </c>
      <c r="L130" s="19">
        <f>FC_IND_MQ_E!L$2</f>
        <v>139.71676027162852</v>
      </c>
      <c r="M130" s="19">
        <f>FC_IND_MQ_E!M$2</f>
        <v>173.73696136345185</v>
      </c>
      <c r="N130" s="19">
        <f>FC_IND_MQ_E!N$2</f>
        <v>175.62750227004432</v>
      </c>
      <c r="O130" s="19">
        <f>FC_IND_MQ_E!O$2</f>
        <v>167.01034868254516</v>
      </c>
      <c r="P130" s="19">
        <f>FC_IND_MQ_E!P$2</f>
        <v>334.73763394087882</v>
      </c>
      <c r="Q130" s="19">
        <f>FC_IND_MQ_E!Q$2</f>
        <v>339.55542465644879</v>
      </c>
      <c r="R130" s="19">
        <f>FC_IND_MQ_E!R$2</f>
        <v>295.48281902633136</v>
      </c>
      <c r="S130" s="19">
        <f>FC_IND_MQ_E!S$2</f>
        <v>310.53372707951416</v>
      </c>
      <c r="T130" s="19">
        <f>FC_IND_MQ_E!T$2</f>
        <v>354.74409283379987</v>
      </c>
      <c r="U130" s="19">
        <f>FC_IND_MQ_E!U$2</f>
        <v>318.87375278357092</v>
      </c>
      <c r="V130" s="19">
        <f>FC_IND_MQ_E!V$2</f>
        <v>281.27290435389034</v>
      </c>
      <c r="W130" s="19">
        <f>FC_IND_MQ_E!W$2</f>
        <v>263.88670187451146</v>
      </c>
      <c r="X130" s="19">
        <f>FC_IND_MQ_E!X$2</f>
        <v>190.00129648921126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292.17351676698189</v>
      </c>
      <c r="D131" s="19">
        <f>FC_IND_CON_E!D$2</f>
        <v>301.4940670679278</v>
      </c>
      <c r="E131" s="19">
        <f>FC_IND_CON_E!E$2</f>
        <v>280.77738607050736</v>
      </c>
      <c r="F131" s="19">
        <f>FC_IND_CON_E!F$2</f>
        <v>407.08340498710231</v>
      </c>
      <c r="G131" s="19">
        <f>FC_IND_CON_E!G$2</f>
        <v>542.64411006018906</v>
      </c>
      <c r="H131" s="19">
        <f>FC_IND_CON_E!H$2</f>
        <v>528.51955758988629</v>
      </c>
      <c r="I131" s="19">
        <f>FC_IND_CON_E!I$2</f>
        <v>547.02023118040859</v>
      </c>
      <c r="J131" s="19">
        <f>FC_IND_CON_E!J$2</f>
        <v>533.39693301366071</v>
      </c>
      <c r="K131" s="19">
        <f>FC_IND_CON_E!K$2</f>
        <v>533.29597651872166</v>
      </c>
      <c r="L131" s="19">
        <f>FC_IND_CON_E!L$2</f>
        <v>519.8579688780377</v>
      </c>
      <c r="M131" s="19">
        <f>FC_IND_CON_E!M$2</f>
        <v>493.95387377340865</v>
      </c>
      <c r="N131" s="19">
        <f>FC_IND_CON_E!N$2</f>
        <v>504.55325667004911</v>
      </c>
      <c r="O131" s="19">
        <f>FC_IND_CON_E!O$2</f>
        <v>521.84046639755536</v>
      </c>
      <c r="P131" s="19">
        <f>FC_IND_CON_E!P$2</f>
        <v>346.70618203352939</v>
      </c>
      <c r="Q131" s="19">
        <f>FC_IND_CON_E!Q$2</f>
        <v>297.31808151019595</v>
      </c>
      <c r="R131" s="19">
        <f>FC_IND_CON_E!R$2</f>
        <v>287.34971100993937</v>
      </c>
      <c r="S131" s="19">
        <f>FC_IND_CON_E!S$2</f>
        <v>273.01329781383311</v>
      </c>
      <c r="T131" s="19">
        <f>FC_IND_CON_E!T$2</f>
        <v>301.80432068301701</v>
      </c>
      <c r="U131" s="19">
        <f>FC_IND_CON_E!U$2</f>
        <v>305.38495025672648</v>
      </c>
      <c r="V131" s="19">
        <f>FC_IND_CON_E!V$2</f>
        <v>307.66204148949612</v>
      </c>
      <c r="W131" s="19">
        <f>FC_IND_CON_E!W$2</f>
        <v>278.35336274084409</v>
      </c>
      <c r="X131" s="19">
        <f>FC_IND_CON_E!X$2</f>
        <v>285.59124150758254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169.45975924333618</v>
      </c>
      <c r="D132" s="19">
        <f>FC_IND_NSP_E!D$2</f>
        <v>188.29991401547721</v>
      </c>
      <c r="E132" s="19">
        <f>FC_IND_NSP_E!E$2</f>
        <v>170.71332760103184</v>
      </c>
      <c r="F132" s="19">
        <f>FC_IND_NSP_E!F$2</f>
        <v>208.97343078245913</v>
      </c>
      <c r="G132" s="19">
        <f>FC_IND_NSP_E!G$2</f>
        <v>244.48804815133275</v>
      </c>
      <c r="H132" s="19">
        <f>FC_IND_NSP_E!H$2</f>
        <v>223.55184786151591</v>
      </c>
      <c r="I132" s="19">
        <f>FC_IND_NSP_E!I$2</f>
        <v>257.05384730974845</v>
      </c>
      <c r="J132" s="19">
        <f>FC_IND_NSP_E!J$2</f>
        <v>263.30477627436608</v>
      </c>
      <c r="K132" s="19">
        <f>FC_IND_NSP_E!K$2</f>
        <v>250.72810516310494</v>
      </c>
      <c r="L132" s="19">
        <f>FC_IND_NSP_E!L$2</f>
        <v>248.49261161789138</v>
      </c>
      <c r="M132" s="19">
        <f>FC_IND_NSP_E!M$2</f>
        <v>261.8194239363487</v>
      </c>
      <c r="N132" s="19">
        <f>FC_IND_NSP_E!N$2</f>
        <v>251.96655358631023</v>
      </c>
      <c r="O132" s="19">
        <f>FC_IND_NSP_E!O$2</f>
        <v>247.5993569353744</v>
      </c>
      <c r="P132" s="19">
        <f>FC_IND_NSP_E!P$2</f>
        <v>180.86739123742706</v>
      </c>
      <c r="Q132" s="19">
        <f>FC_IND_NSP_E!Q$2</f>
        <v>166.83339013980657</v>
      </c>
      <c r="R132" s="19">
        <f>FC_IND_NSP_E!R$2</f>
        <v>172.31274924911412</v>
      </c>
      <c r="S132" s="19">
        <f>FC_IND_NSP_E!S$2</f>
        <v>173.68794309191725</v>
      </c>
      <c r="T132" s="19">
        <f>FC_IND_NSP_E!T$2</f>
        <v>177.77898619568754</v>
      </c>
      <c r="U132" s="19">
        <f>FC_IND_NSP_E!U$2</f>
        <v>181.45859960490969</v>
      </c>
      <c r="V132" s="19">
        <f>FC_IND_NSP_E!V$2</f>
        <v>180.03257238926091</v>
      </c>
      <c r="W132" s="19">
        <f>FC_IND_NSP_E!W$2</f>
        <v>170.12331404282867</v>
      </c>
      <c r="X132" s="19">
        <f>FC_IND_NSP_E!X$2</f>
        <v>191.2338384672567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6383.0821162865332</v>
      </c>
      <c r="D133" s="16">
        <f>FC_TRA_E!D$2</f>
        <v>6875.4553243655409</v>
      </c>
      <c r="E133" s="16">
        <f>FC_TRA_E!E$2</f>
        <v>7463.2271732594918</v>
      </c>
      <c r="F133" s="16">
        <f>FC_TRA_E!F$2</f>
        <v>7974.6594234048271</v>
      </c>
      <c r="G133" s="16">
        <f>FC_TRA_E!G$2</f>
        <v>8085.2804915663719</v>
      </c>
      <c r="H133" s="16">
        <f>FC_TRA_E!H$2</f>
        <v>8346.7306597828338</v>
      </c>
      <c r="I133" s="16">
        <f>FC_TRA_E!I$2</f>
        <v>8198.6615331751509</v>
      </c>
      <c r="J133" s="16">
        <f>FC_TRA_E!J$2</f>
        <v>8322.2219164098042</v>
      </c>
      <c r="K133" s="16">
        <f>FC_TRA_E!K$2</f>
        <v>8059.6600103655392</v>
      </c>
      <c r="L133" s="16">
        <f>FC_TRA_E!L$2</f>
        <v>7845.7006499136169</v>
      </c>
      <c r="M133" s="16">
        <f>FC_TRA_E!M$2</f>
        <v>8115.0975308275556</v>
      </c>
      <c r="N133" s="16">
        <f>FC_TRA_E!N$2</f>
        <v>7823.9309803658998</v>
      </c>
      <c r="O133" s="16">
        <f>FC_TRA_E!O$2</f>
        <v>7740.4913914710251</v>
      </c>
      <c r="P133" s="16">
        <f>FC_TRA_E!P$2</f>
        <v>8243.5022320797507</v>
      </c>
      <c r="Q133" s="16">
        <f>FC_TRA_E!Q$2</f>
        <v>8176.1030406202872</v>
      </c>
      <c r="R133" s="16">
        <f>FC_TRA_E!R$2</f>
        <v>8403.8169961621461</v>
      </c>
      <c r="S133" s="16">
        <f>FC_TRA_E!S$2</f>
        <v>8535.912110303103</v>
      </c>
      <c r="T133" s="16">
        <f>FC_TRA_E!T$2</f>
        <v>8661.3127668237685</v>
      </c>
      <c r="U133" s="16">
        <f>FC_TRA_E!U$2</f>
        <v>8769.5067487085835</v>
      </c>
      <c r="V133" s="16">
        <f>FC_TRA_E!V$2</f>
        <v>8764.879291419833</v>
      </c>
      <c r="W133" s="16">
        <f>FC_TRA_E!W$2</f>
        <v>7650.2655726588928</v>
      </c>
      <c r="X133" s="16">
        <f>FC_TRA_E!X$2</f>
        <v>7927.1077323650306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265.89484092863279</v>
      </c>
      <c r="D134" s="19">
        <f>FC_TRA_RAIL_E!D$2</f>
        <v>255.66276870163369</v>
      </c>
      <c r="E134" s="19">
        <f>FC_TRA_RAIL_E!E$2</f>
        <v>246.67523645743765</v>
      </c>
      <c r="F134" s="19">
        <f>FC_TRA_RAIL_E!F$2</f>
        <v>240.77815993121231</v>
      </c>
      <c r="G134" s="19">
        <f>FC_TRA_RAIL_E!G$2</f>
        <v>243.7756663800516</v>
      </c>
      <c r="H134" s="19">
        <f>FC_TRA_RAIL_E!H$2</f>
        <v>236.18521066208078</v>
      </c>
      <c r="I134" s="19">
        <f>FC_TRA_RAIL_E!I$2</f>
        <v>240.85356835769556</v>
      </c>
      <c r="J134" s="19">
        <f>FC_TRA_RAIL_E!J$2</f>
        <v>236.80859845227857</v>
      </c>
      <c r="K134" s="19">
        <f>FC_TRA_RAIL_E!K$2</f>
        <v>245.30963026655201</v>
      </c>
      <c r="L134" s="19">
        <f>FC_TRA_RAIL_E!L$2</f>
        <v>239.00266552020634</v>
      </c>
      <c r="M134" s="19">
        <f>FC_TRA_RAIL_E!M$2</f>
        <v>244.99621668099741</v>
      </c>
      <c r="N134" s="19">
        <f>FC_TRA_RAIL_E!N$2</f>
        <v>228.80997420464314</v>
      </c>
      <c r="O134" s="19">
        <f>FC_TRA_RAIL_E!O$2</f>
        <v>222.4538263112639</v>
      </c>
      <c r="P134" s="19">
        <f>FC_TRA_RAIL_E!P$2</f>
        <v>215.26999140154768</v>
      </c>
      <c r="Q134" s="19">
        <f>FC_TRA_RAIL_E!Q$2</f>
        <v>214.91470335339636</v>
      </c>
      <c r="R134" s="19">
        <f>FC_TRA_RAIL_E!R$2</f>
        <v>205.95631986242478</v>
      </c>
      <c r="S134" s="19">
        <f>FC_TRA_RAIL_E!S$2</f>
        <v>206.21513327601033</v>
      </c>
      <c r="T134" s="19">
        <f>FC_TRA_RAIL_E!T$2</f>
        <v>210.503611349957</v>
      </c>
      <c r="U134" s="19">
        <f>FC_TRA_RAIL_E!U$2</f>
        <v>207.36018916595012</v>
      </c>
      <c r="V134" s="19">
        <f>FC_TRA_RAIL_E!V$2</f>
        <v>204.33680137575237</v>
      </c>
      <c r="W134" s="19">
        <f>FC_TRA_RAIL_E!W$2</f>
        <v>188.12106620808257</v>
      </c>
      <c r="X134" s="19">
        <f>FC_TRA_RAIL_E!X$2</f>
        <v>190.67420464316422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34.967755972194809</v>
      </c>
      <c r="D135" s="22">
        <f>FC_TRA_RAIL_MTU_E!D$2</f>
        <v>37.199444295029949</v>
      </c>
      <c r="E135" s="22">
        <f>FC_TRA_RAIL_MTU_E!E$2</f>
        <v>37.223956094577559</v>
      </c>
      <c r="F135" s="22">
        <f>FC_TRA_RAIL_MTU_E!F$2</f>
        <v>37.909825092672399</v>
      </c>
      <c r="G135" s="22">
        <f>FC_TRA_RAIL_MTU_E!G$2</f>
        <v>37.839740458879774</v>
      </c>
      <c r="H135" s="22">
        <f>FC_TRA_RAIL_MTU_E!H$2</f>
        <v>36.070952146202359</v>
      </c>
      <c r="I135" s="22">
        <f>FC_TRA_RAIL_MTU_E!I$2</f>
        <v>36.228424722117317</v>
      </c>
      <c r="J135" s="22">
        <f>FC_TRA_RAIL_MTU_E!J$2</f>
        <v>36.605958471771913</v>
      </c>
      <c r="K135" s="22">
        <f>FC_TRA_RAIL_MTU_E!K$2</f>
        <v>34.392391811663337</v>
      </c>
      <c r="L135" s="22">
        <f>FC_TRA_RAIL_MTU_E!L$2</f>
        <v>34.821424220050119</v>
      </c>
      <c r="M135" s="22">
        <f>FC_TRA_RAIL_MTU_E!M$2</f>
        <v>35.260703197580561</v>
      </c>
      <c r="N135" s="22">
        <f>FC_TRA_RAIL_MTU_E!N$2</f>
        <v>32.950507541509666</v>
      </c>
      <c r="O135" s="22">
        <f>FC_TRA_RAIL_MTU_E!O$2</f>
        <v>33.66929861730447</v>
      </c>
      <c r="P135" s="22">
        <f>FC_TRA_RAIL_MTU_E!P$2</f>
        <v>33.264382436671596</v>
      </c>
      <c r="Q135" s="22">
        <f>FC_TRA_RAIL_MTU_E!Q$2</f>
        <v>31.667704313555316</v>
      </c>
      <c r="R135" s="22">
        <f>FC_TRA_RAIL_MTU_E!R$2</f>
        <v>32.183907089420941</v>
      </c>
      <c r="S135" s="22">
        <f>FC_TRA_RAIL_MTU_E!S$2</f>
        <v>31.780705061718024</v>
      </c>
      <c r="T135" s="22">
        <f>FC_TRA_RAIL_MTU_E!T$2</f>
        <v>31.78505550602215</v>
      </c>
      <c r="U135" s="22">
        <f>FC_TRA_RAIL_MTU_E!U$2</f>
        <v>31.229985933421947</v>
      </c>
      <c r="V135" s="22">
        <f>FC_TRA_RAIL_MTU_E!V$2</f>
        <v>32.317609653281735</v>
      </c>
      <c r="W135" s="22">
        <f>FC_TRA_RAIL_MTU_E!W$2</f>
        <v>32.228168697629975</v>
      </c>
      <c r="X135" s="22">
        <f>FC_TRA_RAIL_MTU_E!X$2</f>
        <v>32.190619914054459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141.27777794549741</v>
      </c>
      <c r="D136" s="22">
        <f>FC_TRA_RAIL_CPT_E!D$2</f>
        <v>131.22992902468133</v>
      </c>
      <c r="E136" s="22">
        <f>FC_TRA_RAIL_CPT_E!E$2</f>
        <v>126.21117511183822</v>
      </c>
      <c r="F136" s="22">
        <f>FC_TRA_RAIL_CPT_E!F$2</f>
        <v>121.35491104295613</v>
      </c>
      <c r="G136" s="22">
        <f>FC_TRA_RAIL_CPT_E!G$2</f>
        <v>115.80600015895934</v>
      </c>
      <c r="H136" s="22">
        <f>FC_TRA_RAIL_CPT_E!H$2</f>
        <v>111.11969990347112</v>
      </c>
      <c r="I136" s="22">
        <f>FC_TRA_RAIL_CPT_E!I$2</f>
        <v>110.45715926691122</v>
      </c>
      <c r="J136" s="22">
        <f>FC_TRA_RAIL_CPT_E!J$2</f>
        <v>110.67047232784418</v>
      </c>
      <c r="K136" s="22">
        <f>FC_TRA_RAIL_CPT_E!K$2</f>
        <v>121.70767213554768</v>
      </c>
      <c r="L136" s="22">
        <f>FC_TRA_RAIL_CPT_E!L$2</f>
        <v>130.24770732777026</v>
      </c>
      <c r="M136" s="22">
        <f>FC_TRA_RAIL_CPT_E!M$2</f>
        <v>131.44819542885398</v>
      </c>
      <c r="N136" s="22">
        <f>FC_TRA_RAIL_CPT_E!N$2</f>
        <v>116.75904615167016</v>
      </c>
      <c r="O136" s="22">
        <f>FC_TRA_RAIL_CPT_E!O$2</f>
        <v>116.47031375506788</v>
      </c>
      <c r="P136" s="22">
        <f>FC_TRA_RAIL_CPT_E!P$2</f>
        <v>110.56803830490352</v>
      </c>
      <c r="Q136" s="22">
        <f>FC_TRA_RAIL_CPT_E!Q$2</f>
        <v>115.17183363742298</v>
      </c>
      <c r="R136" s="22">
        <f>FC_TRA_RAIL_CPT_E!R$2</f>
        <v>107.3286602465117</v>
      </c>
      <c r="S136" s="22">
        <f>FC_TRA_RAIL_CPT_E!S$2</f>
        <v>109.21419639232852</v>
      </c>
      <c r="T136" s="22">
        <f>FC_TRA_RAIL_CPT_E!T$2</f>
        <v>112.07504891464501</v>
      </c>
      <c r="U136" s="22">
        <f>FC_TRA_RAIL_CPT_E!U$2</f>
        <v>108.83979414340843</v>
      </c>
      <c r="V136" s="22">
        <f>FC_TRA_RAIL_CPT_E!V$2</f>
        <v>103.44996088670391</v>
      </c>
      <c r="W136" s="22">
        <f>FC_TRA_RAIL_CPT_E!W$2</f>
        <v>75.00320478489698</v>
      </c>
      <c r="X136" s="22">
        <f>FC_TRA_RAIL_CPT_E!X$2</f>
        <v>81.400911652388629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89.649307010940575</v>
      </c>
      <c r="D138" s="22">
        <f>FC_TRA_RAIL_FRT_E!D$2</f>
        <v>87.233395381922421</v>
      </c>
      <c r="E138" s="22">
        <f>FC_TRA_RAIL_FRT_E!E$2</f>
        <v>83.240105251021873</v>
      </c>
      <c r="F138" s="22">
        <f>FC_TRA_RAIL_FRT_E!F$2</f>
        <v>81.51342379558379</v>
      </c>
      <c r="G138" s="22">
        <f>FC_TRA_RAIL_FRT_E!G$2</f>
        <v>90.12992576221248</v>
      </c>
      <c r="H138" s="22">
        <f>FC_TRA_RAIL_FRT_E!H$2</f>
        <v>88.994558612407317</v>
      </c>
      <c r="I138" s="22">
        <f>FC_TRA_RAIL_FRT_E!I$2</f>
        <v>94.167984368667049</v>
      </c>
      <c r="J138" s="22">
        <f>FC_TRA_RAIL_FRT_E!J$2</f>
        <v>89.53216765266248</v>
      </c>
      <c r="K138" s="22">
        <f>FC_TRA_RAIL_FRT_E!K$2</f>
        <v>89.209566319340993</v>
      </c>
      <c r="L138" s="22">
        <f>FC_TRA_RAIL_FRT_E!L$2</f>
        <v>73.933533972385987</v>
      </c>
      <c r="M138" s="22">
        <f>FC_TRA_RAIL_FRT_E!M$2</f>
        <v>78.287318054562874</v>
      </c>
      <c r="N138" s="22">
        <f>FC_TRA_RAIL_FRT_E!N$2</f>
        <v>79.100420511463327</v>
      </c>
      <c r="O138" s="22">
        <f>FC_TRA_RAIL_FRT_E!O$2</f>
        <v>72.314213938891555</v>
      </c>
      <c r="P138" s="22">
        <f>FC_TRA_RAIL_FRT_E!P$2</f>
        <v>71.437570659972579</v>
      </c>
      <c r="Q138" s="22">
        <f>FC_TRA_RAIL_FRT_E!Q$2</f>
        <v>68.075165402418065</v>
      </c>
      <c r="R138" s="22">
        <f>FC_TRA_RAIL_FRT_E!R$2</f>
        <v>66.443752526492105</v>
      </c>
      <c r="S138" s="22">
        <f>FC_TRA_RAIL_FRT_E!S$2</f>
        <v>65.220231821963779</v>
      </c>
      <c r="T138" s="22">
        <f>FC_TRA_RAIL_FRT_E!T$2</f>
        <v>66.643506929289856</v>
      </c>
      <c r="U138" s="22">
        <f>FC_TRA_RAIL_FRT_E!U$2</f>
        <v>67.290409089119734</v>
      </c>
      <c r="V138" s="22">
        <f>FC_TRA_RAIL_FRT_E!V$2</f>
        <v>68.569230835766746</v>
      </c>
      <c r="W138" s="22">
        <f>FC_TRA_RAIL_FRT_E!W$2</f>
        <v>80.889692725555577</v>
      </c>
      <c r="X138" s="22">
        <f>FC_TRA_RAIL_FRT_E!X$2</f>
        <v>77.082673076721122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5886.9970775934971</v>
      </c>
      <c r="D139" s="19">
        <f>FC_TRA_ROAD_E!D$2</f>
        <v>6320.9462100061255</v>
      </c>
      <c r="E139" s="19">
        <f>FC_TRA_ROAD_E!E$2</f>
        <v>7009.5060210668862</v>
      </c>
      <c r="F139" s="19">
        <f>FC_TRA_ROAD_E!F$2</f>
        <v>7491.4215902148017</v>
      </c>
      <c r="G139" s="19">
        <f>FC_TRA_ROAD_E!G$2</f>
        <v>7589.3003539911369</v>
      </c>
      <c r="H139" s="19">
        <f>FC_TRA_ROAD_E!H$2</f>
        <v>7863.3564551396667</v>
      </c>
      <c r="I139" s="19">
        <f>FC_TRA_ROAD_E!I$2</f>
        <v>7664.5703035964734</v>
      </c>
      <c r="J139" s="19">
        <f>FC_TRA_ROAD_E!J$2</f>
        <v>7782.1337822739479</v>
      </c>
      <c r="K139" s="19">
        <f>FC_TRA_ROAD_E!K$2</f>
        <v>7523.6705004773203</v>
      </c>
      <c r="L139" s="19">
        <f>FC_TRA_ROAD_E!L$2</f>
        <v>7333.6330660787071</v>
      </c>
      <c r="M139" s="19">
        <f>FC_TRA_ROAD_E!M$2</f>
        <v>7584.5371696925595</v>
      </c>
      <c r="N139" s="19">
        <f>FC_TRA_ROAD_E!N$2</f>
        <v>7263.6057869007227</v>
      </c>
      <c r="O139" s="19">
        <f>FC_TRA_ROAD_E!O$2</f>
        <v>7236.9240655896847</v>
      </c>
      <c r="P139" s="19">
        <f>FC_TRA_ROAD_E!P$2</f>
        <v>7677.8244160866298</v>
      </c>
      <c r="Q139" s="19">
        <f>FC_TRA_ROAD_E!Q$2</f>
        <v>7654.3930664156442</v>
      </c>
      <c r="R139" s="19">
        <f>FC_TRA_ROAD_E!R$2</f>
        <v>7857.5865576410806</v>
      </c>
      <c r="S139" s="19">
        <f>FC_TRA_ROAD_E!S$2</f>
        <v>7999.1271575945893</v>
      </c>
      <c r="T139" s="19">
        <f>FC_TRA_ROAD_E!T$2</f>
        <v>8087.5282440378696</v>
      </c>
      <c r="U139" s="19">
        <f>FC_TRA_ROAD_E!U$2</f>
        <v>8218.5095861978352</v>
      </c>
      <c r="V139" s="19">
        <f>FC_TRA_ROAD_E!V$2</f>
        <v>8238.1713808437344</v>
      </c>
      <c r="W139" s="19">
        <f>FC_TRA_ROAD_E!W$2</f>
        <v>7205.0083929512402</v>
      </c>
      <c r="X139" s="19">
        <f>FC_TRA_ROAD_E!X$2</f>
        <v>7503.8653419952989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33.000303593944274</v>
      </c>
      <c r="D140" s="22">
        <f>FC_TRA_ROAD_P2W_E!D$2</f>
        <v>33.832976219695347</v>
      </c>
      <c r="E140" s="22">
        <f>FC_TRA_ROAD_P2W_E!E$2</f>
        <v>34.869744849651973</v>
      </c>
      <c r="F140" s="22">
        <f>FC_TRA_ROAD_P2W_E!F$2</f>
        <v>35.859937820475459</v>
      </c>
      <c r="G140" s="22">
        <f>FC_TRA_ROAD_P2W_E!G$2</f>
        <v>37.515154093892356</v>
      </c>
      <c r="H140" s="22">
        <f>FC_TRA_ROAD_P2W_E!H$2</f>
        <v>38.433479539764448</v>
      </c>
      <c r="I140" s="22">
        <f>FC_TRA_ROAD_P2W_E!I$2</f>
        <v>39.519213817919514</v>
      </c>
      <c r="J140" s="22">
        <f>FC_TRA_ROAD_P2W_E!J$2</f>
        <v>40.929284240460149</v>
      </c>
      <c r="K140" s="22">
        <f>FC_TRA_ROAD_P2W_E!K$2</f>
        <v>42.596734817887636</v>
      </c>
      <c r="L140" s="22">
        <f>FC_TRA_ROAD_P2W_E!L$2</f>
        <v>44.323641730337187</v>
      </c>
      <c r="M140" s="22">
        <f>FC_TRA_ROAD_P2W_E!M$2</f>
        <v>45.595928947032576</v>
      </c>
      <c r="N140" s="22">
        <f>FC_TRA_ROAD_P2W_E!N$2</f>
        <v>47.078431729586882</v>
      </c>
      <c r="O140" s="22">
        <f>FC_TRA_ROAD_P2W_E!O$2</f>
        <v>48.937478730496679</v>
      </c>
      <c r="P140" s="22">
        <f>FC_TRA_ROAD_P2W_E!P$2</f>
        <v>50.486205742787661</v>
      </c>
      <c r="Q140" s="22">
        <f>FC_TRA_ROAD_P2W_E!Q$2</f>
        <v>52.352164061637978</v>
      </c>
      <c r="R140" s="22">
        <f>FC_TRA_ROAD_P2W_E!R$2</f>
        <v>53.909205805598098</v>
      </c>
      <c r="S140" s="22">
        <f>FC_TRA_ROAD_P2W_E!S$2</f>
        <v>54.971742828450331</v>
      </c>
      <c r="T140" s="22">
        <f>FC_TRA_ROAD_P2W_E!T$2</f>
        <v>54.055112336131501</v>
      </c>
      <c r="U140" s="22">
        <f>FC_TRA_ROAD_P2W_E!U$2</f>
        <v>51.732395542643346</v>
      </c>
      <c r="V140" s="22">
        <f>FC_TRA_ROAD_P2W_E!V$2</f>
        <v>54.992497047555347</v>
      </c>
      <c r="W140" s="22">
        <f>FC_TRA_ROAD_P2W_E!W$2</f>
        <v>49.669317248899169</v>
      </c>
      <c r="X140" s="22">
        <f>FC_TRA_ROAD_P2W_E!X$2</f>
        <v>47.407669806243213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3727.2279133227926</v>
      </c>
      <c r="D141" s="22">
        <f>FC_TRA_ROAD_CAR_E!D$2</f>
        <v>3902.2936489252752</v>
      </c>
      <c r="E141" s="22">
        <f>FC_TRA_ROAD_CAR_E!E$2</f>
        <v>4349.7806747977029</v>
      </c>
      <c r="F141" s="22">
        <f>FC_TRA_ROAD_CAR_E!F$2</f>
        <v>4641.4509422236042</v>
      </c>
      <c r="G141" s="22">
        <f>FC_TRA_ROAD_CAR_E!G$2</f>
        <v>4729.0519499758748</v>
      </c>
      <c r="H141" s="22">
        <f>FC_TRA_ROAD_CAR_E!H$2</f>
        <v>4873.0172192352666</v>
      </c>
      <c r="I141" s="22">
        <f>FC_TRA_ROAD_CAR_E!I$2</f>
        <v>4821.0151732507948</v>
      </c>
      <c r="J141" s="22">
        <f>FC_TRA_ROAD_CAR_E!J$2</f>
        <v>4912.425525435021</v>
      </c>
      <c r="K141" s="22">
        <f>FC_TRA_ROAD_CAR_E!K$2</f>
        <v>4726.1681531838058</v>
      </c>
      <c r="L141" s="22">
        <f>FC_TRA_ROAD_CAR_E!L$2</f>
        <v>4674.175041128613</v>
      </c>
      <c r="M141" s="22">
        <f>FC_TRA_ROAD_CAR_E!M$2</f>
        <v>4716.5050975875483</v>
      </c>
      <c r="N141" s="22">
        <f>FC_TRA_ROAD_CAR_E!N$2</f>
        <v>4575.4684131716704</v>
      </c>
      <c r="O141" s="22">
        <f>FC_TRA_ROAD_CAR_E!O$2</f>
        <v>4511.1136956038426</v>
      </c>
      <c r="P141" s="22">
        <f>FC_TRA_ROAD_CAR_E!P$2</f>
        <v>4594.6245814358617</v>
      </c>
      <c r="Q141" s="22">
        <f>FC_TRA_ROAD_CAR_E!Q$2</f>
        <v>4642.6814505024149</v>
      </c>
      <c r="R141" s="22">
        <f>FC_TRA_ROAD_CAR_E!R$2</f>
        <v>4750.1133464361892</v>
      </c>
      <c r="S141" s="22">
        <f>FC_TRA_ROAD_CAR_E!S$2</f>
        <v>4812.3917220406638</v>
      </c>
      <c r="T141" s="22">
        <f>FC_TRA_ROAD_CAR_E!T$2</f>
        <v>4820.7449944162699</v>
      </c>
      <c r="U141" s="22">
        <f>FC_TRA_ROAD_CAR_E!U$2</f>
        <v>4815.8741477621852</v>
      </c>
      <c r="V141" s="22">
        <f>FC_TRA_ROAD_CAR_E!V$2</f>
        <v>4694.1983990206199</v>
      </c>
      <c r="W141" s="22">
        <f>FC_TRA_ROAD_CAR_E!W$2</f>
        <v>3972.3022440578911</v>
      </c>
      <c r="X141" s="22">
        <f>FC_TRA_ROAD_CAR_E!X$2</f>
        <v>4101.9573258974779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257.74560705806812</v>
      </c>
      <c r="D142" s="22">
        <f>FC_TRA_ROAD_BUS_E!D$2</f>
        <v>258.43246124676597</v>
      </c>
      <c r="E142" s="22">
        <f>FC_TRA_ROAD_BUS_E!E$2</f>
        <v>267.19130778790316</v>
      </c>
      <c r="F142" s="22">
        <f>FC_TRA_ROAD_BUS_E!F$2</f>
        <v>274.98758320621994</v>
      </c>
      <c r="G142" s="22">
        <f>FC_TRA_ROAD_BUS_E!G$2</f>
        <v>272.08485548363842</v>
      </c>
      <c r="H142" s="22">
        <f>FC_TRA_ROAD_BUS_E!H$2</f>
        <v>270.4524885389319</v>
      </c>
      <c r="I142" s="22">
        <f>FC_TRA_ROAD_BUS_E!I$2</f>
        <v>265.42273219592158</v>
      </c>
      <c r="J142" s="22">
        <f>FC_TRA_ROAD_BUS_E!J$2</f>
        <v>280.41501197779468</v>
      </c>
      <c r="K142" s="22">
        <f>FC_TRA_ROAD_BUS_E!K$2</f>
        <v>272.04070557365554</v>
      </c>
      <c r="L142" s="22">
        <f>FC_TRA_ROAD_BUS_E!L$2</f>
        <v>250.14774889315652</v>
      </c>
      <c r="M142" s="22">
        <f>FC_TRA_ROAD_BUS_E!M$2</f>
        <v>271.26562520119643</v>
      </c>
      <c r="N142" s="22">
        <f>FC_TRA_ROAD_BUS_E!N$2</f>
        <v>268.58178170295167</v>
      </c>
      <c r="O142" s="22">
        <f>FC_TRA_ROAD_BUS_E!O$2</f>
        <v>268.48255936304577</v>
      </c>
      <c r="P142" s="22">
        <f>FC_TRA_ROAD_BUS_E!P$2</f>
        <v>268.04967198318565</v>
      </c>
      <c r="Q142" s="22">
        <f>FC_TRA_ROAD_BUS_E!Q$2</f>
        <v>275.95972989116137</v>
      </c>
      <c r="R142" s="22">
        <f>FC_TRA_ROAD_BUS_E!R$2</f>
        <v>281.53048029971814</v>
      </c>
      <c r="S142" s="22">
        <f>FC_TRA_ROAD_BUS_E!S$2</f>
        <v>293.57635360707695</v>
      </c>
      <c r="T142" s="22">
        <f>FC_TRA_ROAD_BUS_E!T$2</f>
        <v>303.61260413740519</v>
      </c>
      <c r="U142" s="22">
        <f>FC_TRA_ROAD_BUS_E!U$2</f>
        <v>293.72327104766566</v>
      </c>
      <c r="V142" s="22">
        <f>FC_TRA_ROAD_BUS_E!V$2</f>
        <v>292.55192594047213</v>
      </c>
      <c r="W142" s="22">
        <f>FC_TRA_ROAD_BUS_E!W$2</f>
        <v>292.85428413872597</v>
      </c>
      <c r="X142" s="22">
        <f>FC_TRA_ROAD_BUS_E!X$2</f>
        <v>294.19763629282556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431.02083018518084</v>
      </c>
      <c r="D143" s="22">
        <f>FC_TRA_ROAD_LCV_E!D$2</f>
        <v>439.91509242328385</v>
      </c>
      <c r="E143" s="22">
        <f>FC_TRA_ROAD_LCV_E!E$2</f>
        <v>452.185528014113</v>
      </c>
      <c r="F143" s="22">
        <f>FC_TRA_ROAD_LCV_E!F$2</f>
        <v>453.91995076031901</v>
      </c>
      <c r="G143" s="22">
        <f>FC_TRA_ROAD_LCV_E!G$2</f>
        <v>452.42454043936681</v>
      </c>
      <c r="H143" s="22">
        <f>FC_TRA_ROAD_LCV_E!H$2</f>
        <v>460.84505998819037</v>
      </c>
      <c r="I143" s="22">
        <f>FC_TRA_ROAD_LCV_E!I$2</f>
        <v>469.08485520537681</v>
      </c>
      <c r="J143" s="22">
        <f>FC_TRA_ROAD_LCV_E!J$2</f>
        <v>477.80964428638231</v>
      </c>
      <c r="K143" s="22">
        <f>FC_TRA_ROAD_LCV_E!K$2</f>
        <v>470.48571852583126</v>
      </c>
      <c r="L143" s="22">
        <f>FC_TRA_ROAD_LCV_E!L$2</f>
        <v>465.90530978851154</v>
      </c>
      <c r="M143" s="22">
        <f>FC_TRA_ROAD_LCV_E!M$2</f>
        <v>468.33125398430207</v>
      </c>
      <c r="N143" s="22">
        <f>FC_TRA_ROAD_LCV_E!N$2</f>
        <v>474.98647109189886</v>
      </c>
      <c r="O143" s="22">
        <f>FC_TRA_ROAD_LCV_E!O$2</f>
        <v>471.39370894878414</v>
      </c>
      <c r="P143" s="22">
        <f>FC_TRA_ROAD_LCV_E!P$2</f>
        <v>484.48960034062117</v>
      </c>
      <c r="Q143" s="22">
        <f>FC_TRA_ROAD_LCV_E!Q$2</f>
        <v>506.40821118995723</v>
      </c>
      <c r="R143" s="22">
        <f>FC_TRA_ROAD_LCV_E!R$2</f>
        <v>520.68804587669081</v>
      </c>
      <c r="S143" s="22">
        <f>FC_TRA_ROAD_LCV_E!S$2</f>
        <v>530.46019674640672</v>
      </c>
      <c r="T143" s="22">
        <f>FC_TRA_ROAD_LCV_E!T$2</f>
        <v>533.46536531092818</v>
      </c>
      <c r="U143" s="22">
        <f>FC_TRA_ROAD_LCV_E!U$2</f>
        <v>542.43821327295518</v>
      </c>
      <c r="V143" s="22">
        <f>FC_TRA_ROAD_LCV_E!V$2</f>
        <v>557.60348578654407</v>
      </c>
      <c r="W143" s="22">
        <f>FC_TRA_ROAD_LCV_E!W$2</f>
        <v>564.70007856545601</v>
      </c>
      <c r="X143" s="22">
        <f>FC_TRA_ROAD_LCV_E!X$2</f>
        <v>600.15819189462786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1438.0024234335112</v>
      </c>
      <c r="D144" s="22">
        <f>FC_TRA_ROAD_HGV_E!D$2</f>
        <v>1686.4720311911055</v>
      </c>
      <c r="E144" s="22">
        <f>FC_TRA_ROAD_HGV_E!E$2</f>
        <v>1905.478765617516</v>
      </c>
      <c r="F144" s="22">
        <f>FC_TRA_ROAD_HGV_E!F$2</f>
        <v>2085.2031762041825</v>
      </c>
      <c r="G144" s="22">
        <f>FC_TRA_ROAD_HGV_E!G$2</f>
        <v>2098.2238539983641</v>
      </c>
      <c r="H144" s="22">
        <f>FC_TRA_ROAD_HGV_E!H$2</f>
        <v>2220.6082078375148</v>
      </c>
      <c r="I144" s="22">
        <f>FC_TRA_ROAD_HGV_E!I$2</f>
        <v>2069.5283291264618</v>
      </c>
      <c r="J144" s="22">
        <f>FC_TRA_ROAD_HGV_E!J$2</f>
        <v>2070.55431633429</v>
      </c>
      <c r="K144" s="22">
        <f>FC_TRA_ROAD_HGV_E!K$2</f>
        <v>2012.3791883761389</v>
      </c>
      <c r="L144" s="22">
        <f>FC_TRA_ROAD_HGV_E!L$2</f>
        <v>1899.0813245380878</v>
      </c>
      <c r="M144" s="22">
        <f>FC_TRA_ROAD_HGV_E!M$2</f>
        <v>2082.8392639724789</v>
      </c>
      <c r="N144" s="22">
        <f>FC_TRA_ROAD_HGV_E!N$2</f>
        <v>1897.4906892046145</v>
      </c>
      <c r="O144" s="22">
        <f>FC_TRA_ROAD_HGV_E!O$2</f>
        <v>1936.9966229435145</v>
      </c>
      <c r="P144" s="22">
        <f>FC_TRA_ROAD_HGV_E!P$2</f>
        <v>2280.1743565841739</v>
      </c>
      <c r="Q144" s="22">
        <f>FC_TRA_ROAD_HGV_E!Q$2</f>
        <v>2176.9915107704733</v>
      </c>
      <c r="R144" s="22">
        <f>FC_TRA_ROAD_HGV_E!R$2</f>
        <v>2251.345479222884</v>
      </c>
      <c r="S144" s="22">
        <f>FC_TRA_ROAD_HGV_E!S$2</f>
        <v>2307.7271423719908</v>
      </c>
      <c r="T144" s="22">
        <f>FC_TRA_ROAD_HGV_E!T$2</f>
        <v>2375.6501678371337</v>
      </c>
      <c r="U144" s="22">
        <f>FC_TRA_ROAD_HGV_E!U$2</f>
        <v>2514.741558572387</v>
      </c>
      <c r="V144" s="22">
        <f>FC_TRA_ROAD_HGV_E!V$2</f>
        <v>2638.8250730485452</v>
      </c>
      <c r="W144" s="22">
        <f>FC_TRA_ROAD_HGV_E!W$2</f>
        <v>2325.4824689402681</v>
      </c>
      <c r="X144" s="22">
        <f>FC_TRA_ROAD_HGV_E!X$2</f>
        <v>2460.144518104124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35.129492691315569</v>
      </c>
      <c r="D145" s="19">
        <f>FC_TRA_DAVI_E!D$2</f>
        <v>33.061049011177985</v>
      </c>
      <c r="E145" s="19">
        <f>FC_TRA_DAVI_E!E$2</f>
        <v>34.078503869303525</v>
      </c>
      <c r="F145" s="19">
        <f>FC_TRA_DAVI_E!F$2</f>
        <v>33.061049011177992</v>
      </c>
      <c r="G145" s="19">
        <f>FC_TRA_DAVI_E!G$2</f>
        <v>35.112725709372313</v>
      </c>
      <c r="H145" s="19">
        <f>FC_TRA_DAVI_E!H$2</f>
        <v>35.515563198624243</v>
      </c>
      <c r="I145" s="19">
        <f>FC_TRA_DAVI_E!I$2</f>
        <v>37.335339638864994</v>
      </c>
      <c r="J145" s="19">
        <f>FC_TRA_DAVI_E!J$2</f>
        <v>38.153654342218395</v>
      </c>
      <c r="K145" s="19">
        <f>FC_TRA_DAVI_E!K$2</f>
        <v>37.377644024075657</v>
      </c>
      <c r="L145" s="19">
        <f>FC_TRA_DAVI_E!L$2</f>
        <v>36.478245915735165</v>
      </c>
      <c r="M145" s="19">
        <f>FC_TRA_DAVI_E!M$2</f>
        <v>35.414359415305242</v>
      </c>
      <c r="N145" s="19">
        <f>FC_TRA_DAVI_E!N$2</f>
        <v>35.013757523645729</v>
      </c>
      <c r="O145" s="19">
        <f>FC_TRA_DAVI_E!O$2</f>
        <v>32.887876182287187</v>
      </c>
      <c r="P145" s="19">
        <f>FC_TRA_DAVI_E!P$2</f>
        <v>32.690627687016324</v>
      </c>
      <c r="Q145" s="19">
        <f>FC_TRA_DAVI_E!Q$2</f>
        <v>31.659243336199484</v>
      </c>
      <c r="R145" s="19">
        <f>FC_TRA_DAVI_E!R$2</f>
        <v>31.84479793637145</v>
      </c>
      <c r="S145" s="19">
        <f>FC_TRA_DAVI_E!S$2</f>
        <v>31.268099742046431</v>
      </c>
      <c r="T145" s="19">
        <f>FC_TRA_DAVI_E!T$2</f>
        <v>29.808168529664655</v>
      </c>
      <c r="U145" s="19">
        <f>FC_TRA_DAVI_E!U$2</f>
        <v>31.166552020636281</v>
      </c>
      <c r="V145" s="19">
        <f>FC_TRA_DAVI_E!V$2</f>
        <v>25.80902837489252</v>
      </c>
      <c r="W145" s="19">
        <f>FC_TRA_DAVI_E!W$2</f>
        <v>16.685210662080824</v>
      </c>
      <c r="X145" s="19">
        <f>FC_TRA_DAVI_E!X$2</f>
        <v>16.425451418744622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34.935283356307032</v>
      </c>
      <c r="D146" s="22">
        <f>FC_TRA_DAVI_PA_E!D$2</f>
        <v>32.934431310873471</v>
      </c>
      <c r="E146" s="22">
        <f>FC_TRA_DAVI_PA_E!E$2</f>
        <v>33.956989989309442</v>
      </c>
      <c r="F146" s="22">
        <f>FC_TRA_DAVI_PA_E!F$2</f>
        <v>32.937689483442718</v>
      </c>
      <c r="G146" s="22">
        <f>FC_TRA_DAVI_PA_E!G$2</f>
        <v>34.939510361407841</v>
      </c>
      <c r="H146" s="22">
        <f>FC_TRA_DAVI_PA_E!H$2</f>
        <v>35.335140009482743</v>
      </c>
      <c r="I146" s="22">
        <f>FC_TRA_DAVI_PA_E!I$2</f>
        <v>37.147653020166629</v>
      </c>
      <c r="J146" s="22">
        <f>FC_TRA_DAVI_PA_E!J$2</f>
        <v>37.987501094214842</v>
      </c>
      <c r="K146" s="22">
        <f>FC_TRA_DAVI_PA_E!K$2</f>
        <v>37.211415933149404</v>
      </c>
      <c r="L146" s="22">
        <f>FC_TRA_DAVI_PA_E!L$2</f>
        <v>36.32302653355331</v>
      </c>
      <c r="M146" s="22">
        <f>FC_TRA_DAVI_PA_E!M$2</f>
        <v>35.288520832878611</v>
      </c>
      <c r="N146" s="22">
        <f>FC_TRA_DAVI_PA_E!N$2</f>
        <v>34.897880127790501</v>
      </c>
      <c r="O146" s="22">
        <f>FC_TRA_DAVI_PA_E!O$2</f>
        <v>32.808833115156744</v>
      </c>
      <c r="P146" s="22">
        <f>FC_TRA_DAVI_PA_E!P$2</f>
        <v>32.628585555585794</v>
      </c>
      <c r="Q146" s="22">
        <f>FC_TRA_DAVI_PA_E!Q$2</f>
        <v>31.617711359184202</v>
      </c>
      <c r="R146" s="22">
        <f>FC_TRA_DAVI_PA_E!R$2</f>
        <v>31.800895798072474</v>
      </c>
      <c r="S146" s="22">
        <f>FC_TRA_DAVI_PA_E!S$2</f>
        <v>31.241318617613963</v>
      </c>
      <c r="T146" s="22">
        <f>FC_TRA_DAVI_PA_E!T$2</f>
        <v>29.787570901462299</v>
      </c>
      <c r="U146" s="22">
        <f>FC_TRA_DAVI_PA_E!U$2</f>
        <v>31.144761514736803</v>
      </c>
      <c r="V146" s="22">
        <f>FC_TRA_DAVI_PA_E!V$2</f>
        <v>25.804093503994856</v>
      </c>
      <c r="W146" s="22">
        <f>FC_TRA_DAVI_PA_E!W$2</f>
        <v>16.680363859581263</v>
      </c>
      <c r="X146" s="22">
        <f>FC_TRA_DAVI_PA_E!X$2</f>
        <v>16.419265746036665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0.19420933500853202</v>
      </c>
      <c r="D147" s="22">
        <f>FC_TRA_DAVI_FR_E!D$2</f>
        <v>0.12661770030451863</v>
      </c>
      <c r="E147" s="22">
        <f>FC_TRA_DAVI_FR_E!E$2</f>
        <v>0.12151387999409027</v>
      </c>
      <c r="F147" s="22">
        <f>FC_TRA_DAVI_FR_E!F$2</f>
        <v>0.12335952773527492</v>
      </c>
      <c r="G147" s="22">
        <f>FC_TRA_DAVI_FR_E!G$2</f>
        <v>0.17321534796446636</v>
      </c>
      <c r="H147" s="22">
        <f>FC_TRA_DAVI_FR_E!H$2</f>
        <v>0.18042318914150213</v>
      </c>
      <c r="I147" s="22">
        <f>FC_TRA_DAVI_FR_E!I$2</f>
        <v>0.1876866186983685</v>
      </c>
      <c r="J147" s="22">
        <f>FC_TRA_DAVI_FR_E!J$2</f>
        <v>0.16615324800355433</v>
      </c>
      <c r="K147" s="22">
        <f>FC_TRA_DAVI_FR_E!K$2</f>
        <v>0.16622809092625374</v>
      </c>
      <c r="L147" s="22">
        <f>FC_TRA_DAVI_FR_E!L$2</f>
        <v>0.15521938218185413</v>
      </c>
      <c r="M147" s="22">
        <f>FC_TRA_DAVI_FR_E!M$2</f>
        <v>0.12583858242662327</v>
      </c>
      <c r="N147" s="22">
        <f>FC_TRA_DAVI_FR_E!N$2</f>
        <v>0.11587739585522613</v>
      </c>
      <c r="O147" s="22">
        <f>FC_TRA_DAVI_FR_E!O$2</f>
        <v>7.9043067130446107E-2</v>
      </c>
      <c r="P147" s="22">
        <f>FC_TRA_DAVI_FR_E!P$2</f>
        <v>6.2042131430534428E-2</v>
      </c>
      <c r="Q147" s="22">
        <f>FC_TRA_DAVI_FR_E!Q$2</f>
        <v>4.1531977015285181E-2</v>
      </c>
      <c r="R147" s="22">
        <f>FC_TRA_DAVI_FR_E!R$2</f>
        <v>4.3902138298973624E-2</v>
      </c>
      <c r="S147" s="22">
        <f>FC_TRA_DAVI_FR_E!S$2</f>
        <v>2.6781124432467187E-2</v>
      </c>
      <c r="T147" s="22">
        <f>FC_TRA_DAVI_FR_E!T$2</f>
        <v>2.0597628202358189E-2</v>
      </c>
      <c r="U147" s="22">
        <f>FC_TRA_DAVI_FR_E!U$2</f>
        <v>2.1790505899476821E-2</v>
      </c>
      <c r="V147" s="22">
        <f>FC_TRA_DAVI_FR_E!V$2</f>
        <v>4.9348708976614166E-3</v>
      </c>
      <c r="W147" s="22">
        <f>FC_TRA_DAVI_FR_E!W$2</f>
        <v>4.8468024995598135E-3</v>
      </c>
      <c r="X147" s="22">
        <f>FC_TRA_DAVI_FR_E!X$2</f>
        <v>6.1856727079591528E-3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34.742562338779024</v>
      </c>
      <c r="D148" s="19">
        <f>FC_TRA_DNAVI_E!D$2</f>
        <v>36.787016337059327</v>
      </c>
      <c r="E148" s="19">
        <f>FC_TRA_DNAVI_E!E$2</f>
        <v>38.831556319862415</v>
      </c>
      <c r="F148" s="19">
        <f>FC_TRA_DNAVI_E!F$2</f>
        <v>34.742562338779024</v>
      </c>
      <c r="G148" s="19">
        <f>FC_TRA_DNAVI_E!G$2</f>
        <v>41.898280309544276</v>
      </c>
      <c r="H148" s="19">
        <f>FC_TRA_DNAVI_E!H$2</f>
        <v>41.542562338779014</v>
      </c>
      <c r="I148" s="19">
        <f>FC_TRA_DNAVI_E!I$2</f>
        <v>39.420120378331895</v>
      </c>
      <c r="J148" s="19">
        <f>FC_TRA_DNAVI_E!J$2</f>
        <v>40.563456577815991</v>
      </c>
      <c r="K148" s="19">
        <f>FC_TRA_DNAVI_E!K$2</f>
        <v>38.399312123817722</v>
      </c>
      <c r="L148" s="19">
        <f>FC_TRA_DNAVI_E!L$2</f>
        <v>35.774032674118658</v>
      </c>
      <c r="M148" s="19">
        <f>FC_TRA_DNAVI_E!M$2</f>
        <v>39.564316423043849</v>
      </c>
      <c r="N148" s="19">
        <f>FC_TRA_DNAVI_E!N$2</f>
        <v>38.16827171109199</v>
      </c>
      <c r="O148" s="19">
        <f>FC_TRA_DNAVI_E!O$2</f>
        <v>36.883662940670668</v>
      </c>
      <c r="P148" s="19">
        <f>FC_TRA_DNAVI_E!P$2</f>
        <v>39.246259673258812</v>
      </c>
      <c r="Q148" s="19">
        <f>FC_TRA_DNAVI_E!Q$2</f>
        <v>39.864230438521062</v>
      </c>
      <c r="R148" s="19">
        <f>FC_TRA_DNAVI_E!R$2</f>
        <v>37.091401547721411</v>
      </c>
      <c r="S148" s="19">
        <f>FC_TRA_DNAVI_E!S$2</f>
        <v>39.246689595872738</v>
      </c>
      <c r="T148" s="19">
        <f>FC_TRA_DNAVI_E!T$2</f>
        <v>40.912553740326736</v>
      </c>
      <c r="U148" s="19">
        <f>FC_TRA_DNAVI_E!U$2</f>
        <v>38.284608770421322</v>
      </c>
      <c r="V148" s="19">
        <f>FC_TRA_DNAVI_E!V$2</f>
        <v>43.131900257953561</v>
      </c>
      <c r="W148" s="19">
        <f>FC_TRA_DNAVI_E!W$2</f>
        <v>21.580997420464314</v>
      </c>
      <c r="X148" s="19">
        <f>FC_TRA_DNAVI_E!X$2</f>
        <v>31.72295786758383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0</v>
      </c>
      <c r="D149" s="22">
        <f>FC_TRA_DNAVI_DCS_E!D$2</f>
        <v>0</v>
      </c>
      <c r="E149" s="22">
        <f>FC_TRA_DNAVI_DCS_E!E$2</f>
        <v>0</v>
      </c>
      <c r="F149" s="22">
        <f>FC_TRA_DNAVI_DCS_E!F$2</f>
        <v>0</v>
      </c>
      <c r="G149" s="22">
        <f>FC_TRA_DNAVI_DCS_E!G$2</f>
        <v>0</v>
      </c>
      <c r="H149" s="22">
        <f>FC_TRA_DNAVI_DCS_E!H$2</f>
        <v>0</v>
      </c>
      <c r="I149" s="22">
        <f>FC_TRA_DNAVI_DCS_E!I$2</f>
        <v>0</v>
      </c>
      <c r="J149" s="22">
        <f>FC_TRA_DNAVI_DCS_E!J$2</f>
        <v>0</v>
      </c>
      <c r="K149" s="22">
        <f>FC_TRA_DNAVI_DCS_E!K$2</f>
        <v>0</v>
      </c>
      <c r="L149" s="22">
        <f>FC_TRA_DNAVI_DCS_E!L$2</f>
        <v>0</v>
      </c>
      <c r="M149" s="22">
        <f>FC_TRA_DNAVI_DCS_E!M$2</f>
        <v>0</v>
      </c>
      <c r="N149" s="22">
        <f>FC_TRA_DNAVI_DCS_E!N$2</f>
        <v>0</v>
      </c>
      <c r="O149" s="22">
        <f>FC_TRA_DNAVI_DCS_E!O$2</f>
        <v>0</v>
      </c>
      <c r="P149" s="22">
        <f>FC_TRA_DNAVI_DCS_E!P$2</f>
        <v>0</v>
      </c>
      <c r="Q149" s="22">
        <f>FC_TRA_DNAVI_DCS_E!Q$2</f>
        <v>0</v>
      </c>
      <c r="R149" s="22">
        <f>FC_TRA_DNAVI_DCS_E!R$2</f>
        <v>0</v>
      </c>
      <c r="S149" s="22">
        <f>FC_TRA_DNAVI_DCS_E!S$2</f>
        <v>0</v>
      </c>
      <c r="T149" s="22">
        <f>FC_TRA_DNAVI_DCS_E!T$2</f>
        <v>0</v>
      </c>
      <c r="U149" s="22">
        <f>FC_TRA_DNAVI_DCS_E!U$2</f>
        <v>0</v>
      </c>
      <c r="V149" s="22">
        <f>FC_TRA_DNAVI_DCS_E!V$2</f>
        <v>0</v>
      </c>
      <c r="W149" s="22">
        <f>FC_TRA_DNAVI_DCS_E!W$2</f>
        <v>0</v>
      </c>
      <c r="X149" s="22">
        <f>FC_TRA_DNAVI_DCS_E!X$2</f>
        <v>0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34.742562338779024</v>
      </c>
      <c r="D150" s="22">
        <f>FC_TRA_DNAVI_IWW_E!D$2</f>
        <v>36.787016337059327</v>
      </c>
      <c r="E150" s="22">
        <f>FC_TRA_DNAVI_IWW_E!E$2</f>
        <v>38.831556319862415</v>
      </c>
      <c r="F150" s="22">
        <f>FC_TRA_DNAVI_IWW_E!F$2</f>
        <v>34.742562338779024</v>
      </c>
      <c r="G150" s="22">
        <f>FC_TRA_DNAVI_IWW_E!G$2</f>
        <v>41.898280309544276</v>
      </c>
      <c r="H150" s="22">
        <f>FC_TRA_DNAVI_IWW_E!H$2</f>
        <v>41.542562338779014</v>
      </c>
      <c r="I150" s="22">
        <f>FC_TRA_DNAVI_IWW_E!I$2</f>
        <v>39.420120378331895</v>
      </c>
      <c r="J150" s="22">
        <f>FC_TRA_DNAVI_IWW_E!J$2</f>
        <v>40.563456577815991</v>
      </c>
      <c r="K150" s="22">
        <f>FC_TRA_DNAVI_IWW_E!K$2</f>
        <v>38.399312123817722</v>
      </c>
      <c r="L150" s="22">
        <f>FC_TRA_DNAVI_IWW_E!L$2</f>
        <v>35.774032674118658</v>
      </c>
      <c r="M150" s="22">
        <f>FC_TRA_DNAVI_IWW_E!M$2</f>
        <v>39.564316423043849</v>
      </c>
      <c r="N150" s="22">
        <f>FC_TRA_DNAVI_IWW_E!N$2</f>
        <v>38.16827171109199</v>
      </c>
      <c r="O150" s="22">
        <f>FC_TRA_DNAVI_IWW_E!O$2</f>
        <v>36.883662940670668</v>
      </c>
      <c r="P150" s="22">
        <f>FC_TRA_DNAVI_IWW_E!P$2</f>
        <v>39.246259673258812</v>
      </c>
      <c r="Q150" s="22">
        <f>FC_TRA_DNAVI_IWW_E!Q$2</f>
        <v>39.864230438521062</v>
      </c>
      <c r="R150" s="22">
        <f>FC_TRA_DNAVI_IWW_E!R$2</f>
        <v>37.091401547721411</v>
      </c>
      <c r="S150" s="22">
        <f>FC_TRA_DNAVI_IWW_E!S$2</f>
        <v>39.246689595872738</v>
      </c>
      <c r="T150" s="22">
        <f>FC_TRA_DNAVI_IWW_E!T$2</f>
        <v>40.912553740326736</v>
      </c>
      <c r="U150" s="22">
        <f>FC_TRA_DNAVI_IWW_E!U$2</f>
        <v>38.284608770421322</v>
      </c>
      <c r="V150" s="22">
        <f>FC_TRA_DNAVI_IWW_E!V$2</f>
        <v>43.131900257953561</v>
      </c>
      <c r="W150" s="22">
        <f>FC_TRA_DNAVI_IWW_E!W$2</f>
        <v>21.580997420464314</v>
      </c>
      <c r="X150" s="22">
        <f>FC_TRA_DNAVI_IWW_E!X$2</f>
        <v>31.72295786758383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160.31814273430786</v>
      </c>
      <c r="D151" s="19">
        <f>FC_TRA_PIPE_E!D$2</f>
        <v>228.99828030954427</v>
      </c>
      <c r="E151" s="19">
        <f>FC_TRA_PIPE_E!E$2</f>
        <v>134.13585554600175</v>
      </c>
      <c r="F151" s="19">
        <f>FC_TRA_PIPE_E!F$2</f>
        <v>174.65606190885634</v>
      </c>
      <c r="G151" s="19">
        <f>FC_TRA_PIPE_E!G$2</f>
        <v>175.19346517626823</v>
      </c>
      <c r="H151" s="19">
        <f>FC_TRA_PIPE_E!H$2</f>
        <v>170.13086844368019</v>
      </c>
      <c r="I151" s="19">
        <f>FC_TRA_PIPE_E!I$2</f>
        <v>216.48220120378332</v>
      </c>
      <c r="J151" s="19">
        <f>FC_TRA_PIPE_E!J$2</f>
        <v>224.56242476354254</v>
      </c>
      <c r="K151" s="19">
        <f>FC_TRA_PIPE_E!K$2</f>
        <v>214.90292347377476</v>
      </c>
      <c r="L151" s="19">
        <f>FC_TRA_PIPE_E!L$2</f>
        <v>200.8126397248495</v>
      </c>
      <c r="M151" s="19">
        <f>FC_TRA_PIPE_E!M$2</f>
        <v>210.58546861564912</v>
      </c>
      <c r="N151" s="19">
        <f>FC_TRA_PIPE_E!N$2</f>
        <v>258.33319002579532</v>
      </c>
      <c r="O151" s="19">
        <f>FC_TRA_PIPE_E!O$2</f>
        <v>211.34196044711956</v>
      </c>
      <c r="P151" s="19">
        <f>FC_TRA_PIPE_E!P$2</f>
        <v>278.47093723129836</v>
      </c>
      <c r="Q151" s="19">
        <f>FC_TRA_PIPE_E!Q$2</f>
        <v>235.27179707652621</v>
      </c>
      <c r="R151" s="19">
        <f>FC_TRA_PIPE_E!R$2</f>
        <v>271.33791917454852</v>
      </c>
      <c r="S151" s="19">
        <f>FC_TRA_PIPE_E!S$2</f>
        <v>260.05503009458289</v>
      </c>
      <c r="T151" s="19">
        <f>FC_TRA_PIPE_E!T$2</f>
        <v>292.56018916595013</v>
      </c>
      <c r="U151" s="19">
        <f>FC_TRA_PIPE_E!U$2</f>
        <v>274.18581255374028</v>
      </c>
      <c r="V151" s="19">
        <f>FC_TRA_PIPE_E!V$2</f>
        <v>253.4301805674979</v>
      </c>
      <c r="W151" s="19">
        <f>FC_TRA_PIPE_E!W$2</f>
        <v>218.86990541702497</v>
      </c>
      <c r="X151" s="19">
        <f>FC_TRA_PIPE_E!X$2</f>
        <v>184.41977644024072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9488.8312972990243</v>
      </c>
      <c r="D152" s="16">
        <f>FC_OTH_E!D$2</f>
        <v>10250.393342874355</v>
      </c>
      <c r="E152" s="16">
        <f>FC_OTH_E!E$2</f>
        <v>9916.1108318995775</v>
      </c>
      <c r="F152" s="16">
        <f>FC_OTH_E!F$2</f>
        <v>10388.936621307124</v>
      </c>
      <c r="G152" s="16">
        <f>FC_OTH_E!G$2</f>
        <v>10219.59431496845</v>
      </c>
      <c r="H152" s="16">
        <f>FC_OTH_E!H$2</f>
        <v>10213.600208660846</v>
      </c>
      <c r="I152" s="16">
        <f>FC_OTH_E!I$2</f>
        <v>10251.566325810232</v>
      </c>
      <c r="J152" s="16">
        <f>FC_OTH_E!J$2</f>
        <v>9606.4524602024067</v>
      </c>
      <c r="K152" s="16">
        <f>FC_OTH_E!K$2</f>
        <v>9979.6665588519991</v>
      </c>
      <c r="L152" s="16">
        <f>FC_OTH_E!L$2</f>
        <v>9729.6504248929159</v>
      </c>
      <c r="M152" s="16">
        <f>FC_OTH_E!M$2</f>
        <v>10299.208316119992</v>
      </c>
      <c r="N152" s="16">
        <f>FC_OTH_E!N$2</f>
        <v>9693.2248235893858</v>
      </c>
      <c r="O152" s="16">
        <f>FC_OTH_E!O$2</f>
        <v>9827.2373273595804</v>
      </c>
      <c r="P152" s="16">
        <f>FC_OTH_E!P$2</f>
        <v>10083.687019854897</v>
      </c>
      <c r="Q152" s="16">
        <f>FC_OTH_E!Q$2</f>
        <v>9263.1192293711138</v>
      </c>
      <c r="R152" s="16">
        <f>FC_OTH_E!R$2</f>
        <v>9722.7334767527282</v>
      </c>
      <c r="S152" s="16">
        <f>FC_OTH_E!S$2</f>
        <v>9971.945671296211</v>
      </c>
      <c r="T152" s="16">
        <f>FC_OTH_E!T$2</f>
        <v>10229.733578834013</v>
      </c>
      <c r="U152" s="16">
        <f>FC_OTH_E!U$2</f>
        <v>9722.3195625553872</v>
      </c>
      <c r="V152" s="16">
        <f>FC_OTH_E!V$2</f>
        <v>9929.0395391906568</v>
      </c>
      <c r="W152" s="16">
        <f>FC_OTH_E!W$2</f>
        <v>9989.1146509008649</v>
      </c>
      <c r="X152" s="16">
        <f>FC_OTH_E!X$2</f>
        <v>11040.310152415706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2612.5495260178532</v>
      </c>
      <c r="D153" s="19">
        <f>FC_OTH_CP_E!D$2</f>
        <v>3014.6128613610272</v>
      </c>
      <c r="E153" s="19">
        <f>FC_OTH_CP_E!E$2</f>
        <v>2952.6128095436034</v>
      </c>
      <c r="F153" s="19">
        <f>FC_OTH_CP_E!F$2</f>
        <v>3284.9533882890682</v>
      </c>
      <c r="G153" s="19">
        <f>FC_OTH_CP_E!G$2</f>
        <v>3239.8816752435996</v>
      </c>
      <c r="H153" s="19">
        <f>FC_OTH_CP_E!H$2</f>
        <v>3107.5039919798501</v>
      </c>
      <c r="I153" s="19">
        <f>FC_OTH_CP_E!I$2</f>
        <v>3215.7827488540843</v>
      </c>
      <c r="J153" s="19">
        <f>FC_OTH_CP_E!J$2</f>
        <v>2825.8546957999979</v>
      </c>
      <c r="K153" s="19">
        <f>FC_OTH_CP_E!K$2</f>
        <v>3067.0515975450353</v>
      </c>
      <c r="L153" s="19">
        <f>FC_OTH_CP_E!L$2</f>
        <v>2734.1962546435625</v>
      </c>
      <c r="M153" s="19">
        <f>FC_OTH_CP_E!M$2</f>
        <v>2707.1611106169839</v>
      </c>
      <c r="N153" s="19">
        <f>FC_OTH_CP_E!N$2</f>
        <v>2624.8127857561994</v>
      </c>
      <c r="O153" s="19">
        <f>FC_OTH_CP_E!O$2</f>
        <v>2625.40878049802</v>
      </c>
      <c r="P153" s="19">
        <f>FC_OTH_CP_E!P$2</f>
        <v>2624.9963921678827</v>
      </c>
      <c r="Q153" s="19">
        <f>FC_OTH_CP_E!Q$2</f>
        <v>2495.9238725353453</v>
      </c>
      <c r="R153" s="19">
        <f>FC_OTH_CP_E!R$2</f>
        <v>2556.8204930897873</v>
      </c>
      <c r="S153" s="19">
        <f>FC_OTH_CP_E!S$2</f>
        <v>2506.7022491122016</v>
      </c>
      <c r="T153" s="19">
        <f>FC_OTH_CP_E!T$2</f>
        <v>2721.3160379913638</v>
      </c>
      <c r="U153" s="19">
        <f>FC_OTH_CP_E!U$2</f>
        <v>2661.2586855132563</v>
      </c>
      <c r="V153" s="19">
        <f>FC_OTH_CP_E!V$2</f>
        <v>2719.9091006695899</v>
      </c>
      <c r="W153" s="19">
        <f>FC_OTH_CP_E!W$2</f>
        <v>2509.6931547701683</v>
      </c>
      <c r="X153" s="19">
        <f>FC_OTH_CP_E!X$2</f>
        <v>2678.1529727080556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1610.8690320468643</v>
      </c>
      <c r="D154" s="22">
        <f>FC_OTH_CP_SH_E!D$2</f>
        <v>1985.0146949694004</v>
      </c>
      <c r="E154" s="22">
        <f>FC_OTH_CP_SH_E!E$2</f>
        <v>1885.2423722876056</v>
      </c>
      <c r="F154" s="22">
        <f>FC_OTH_CP_SH_E!F$2</f>
        <v>2185.0021817342467</v>
      </c>
      <c r="G154" s="22">
        <f>FC_OTH_CP_SH_E!G$2</f>
        <v>2130.6854119443715</v>
      </c>
      <c r="H154" s="22">
        <f>FC_OTH_CP_SH_E!H$2</f>
        <v>1971.1581776849121</v>
      </c>
      <c r="I154" s="22">
        <f>FC_OTH_CP_SH_E!I$2</f>
        <v>2053.775030617267</v>
      </c>
      <c r="J154" s="22">
        <f>FC_OTH_CP_SH_E!J$2</f>
        <v>1646.8962353820548</v>
      </c>
      <c r="K154" s="22">
        <f>FC_OTH_CP_SH_E!K$2</f>
        <v>1876.9854833878699</v>
      </c>
      <c r="L154" s="22">
        <f>FC_OTH_CP_SH_E!L$2</f>
        <v>1529.4932380116222</v>
      </c>
      <c r="M154" s="22">
        <f>FC_OTH_CP_SH_E!M$2</f>
        <v>1494.2395743945476</v>
      </c>
      <c r="N154" s="22">
        <f>FC_OTH_CP_SH_E!N$2</f>
        <v>1399.9148968896404</v>
      </c>
      <c r="O154" s="22">
        <f>FC_OTH_CP_SH_E!O$2</f>
        <v>1402.4200822748785</v>
      </c>
      <c r="P154" s="22">
        <f>FC_OTH_CP_SH_E!P$2</f>
        <v>1386.9735613899247</v>
      </c>
      <c r="Q154" s="22">
        <f>FC_OTH_CP_SH_E!Q$2</f>
        <v>1233.7533670768516</v>
      </c>
      <c r="R154" s="22">
        <f>FC_OTH_CP_SH_E!R$2</f>
        <v>1278.530076565557</v>
      </c>
      <c r="S154" s="22">
        <f>FC_OTH_CP_SH_E!S$2</f>
        <v>1222.1746625527185</v>
      </c>
      <c r="T154" s="22">
        <f>FC_OTH_CP_SH_E!T$2</f>
        <v>1414.2413469105297</v>
      </c>
      <c r="U154" s="22">
        <f>FC_OTH_CP_SH_E!U$2</f>
        <v>1350.5150864898601</v>
      </c>
      <c r="V154" s="22">
        <f>FC_OTH_CP_SH_E!V$2</f>
        <v>1420.9066532111788</v>
      </c>
      <c r="W154" s="22">
        <f>FC_OTH_CP_SH_E!W$2</f>
        <v>1284.3500921247646</v>
      </c>
      <c r="X154" s="22">
        <f>FC_OTH_CP_SH_E!X$2</f>
        <v>1450.6475717831261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19.313892570814339</v>
      </c>
      <c r="D155" s="22">
        <f>FC_OTH_CP_SC_E!D$2</f>
        <v>19.331977655593835</v>
      </c>
      <c r="E155" s="22">
        <f>FC_OTH_CP_SC_E!E$2</f>
        <v>19.844759113604699</v>
      </c>
      <c r="F155" s="22">
        <f>FC_OTH_CP_SC_E!F$2</f>
        <v>22.030195772048426</v>
      </c>
      <c r="G155" s="22">
        <f>FC_OTH_CP_SC_E!G$2</f>
        <v>19.646609299685348</v>
      </c>
      <c r="H155" s="22">
        <f>FC_OTH_CP_SC_E!H$2</f>
        <v>20.092688711071851</v>
      </c>
      <c r="I155" s="22">
        <f>FC_OTH_CP_SC_E!I$2</f>
        <v>21.179008132552415</v>
      </c>
      <c r="J155" s="22">
        <f>FC_OTH_CP_SC_E!J$2</f>
        <v>21.410456413881732</v>
      </c>
      <c r="K155" s="22">
        <f>FC_OTH_CP_SC_E!K$2</f>
        <v>20.430017722208579</v>
      </c>
      <c r="L155" s="22">
        <f>FC_OTH_CP_SC_E!L$2</f>
        <v>20.933494385290917</v>
      </c>
      <c r="M155" s="22">
        <f>FC_OTH_CP_SC_E!M$2</f>
        <v>22.197545452534541</v>
      </c>
      <c r="N155" s="22">
        <f>FC_OTH_CP_SC_E!N$2</f>
        <v>21.679991142418537</v>
      </c>
      <c r="O155" s="22">
        <f>FC_OTH_CP_SC_E!O$2</f>
        <v>22.381506685112381</v>
      </c>
      <c r="P155" s="22">
        <f>FC_OTH_CP_SC_E!P$2</f>
        <v>23.588352071324483</v>
      </c>
      <c r="Q155" s="22">
        <f>FC_OTH_CP_SC_E!Q$2</f>
        <v>20.396800039091314</v>
      </c>
      <c r="R155" s="22">
        <f>FC_OTH_CP_SC_E!R$2</f>
        <v>23.546050957914321</v>
      </c>
      <c r="S155" s="22">
        <f>FC_OTH_CP_SC_E!S$2</f>
        <v>20.339159904181198</v>
      </c>
      <c r="T155" s="22">
        <f>FC_OTH_CP_SC_E!T$2</f>
        <v>21.462903850098325</v>
      </c>
      <c r="U155" s="22">
        <f>FC_OTH_CP_SC_E!U$2</f>
        <v>21.035852403187974</v>
      </c>
      <c r="V155" s="22">
        <f>FC_OTH_CP_SC_E!V$2</f>
        <v>21.641543454909471</v>
      </c>
      <c r="W155" s="22">
        <f>FC_OTH_CP_SC_E!W$2</f>
        <v>19.77979222848013</v>
      </c>
      <c r="X155" s="22">
        <f>FC_OTH_CP_SC_E!X$2</f>
        <v>20.390780546829482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251.62917709938151</v>
      </c>
      <c r="D156" s="22">
        <f>FC_OTH_CP_HW_E!D$2</f>
        <v>255.4868310379415</v>
      </c>
      <c r="E156" s="22">
        <f>FC_OTH_CP_HW_E!E$2</f>
        <v>256.87338711635488</v>
      </c>
      <c r="F156" s="22">
        <f>FC_OTH_CP_HW_E!F$2</f>
        <v>259.35442166970449</v>
      </c>
      <c r="G156" s="22">
        <f>FC_OTH_CP_HW_E!G$2</f>
        <v>261.68954998375693</v>
      </c>
      <c r="H156" s="22">
        <f>FC_OTH_CP_HW_E!H$2</f>
        <v>271.07121090255782</v>
      </c>
      <c r="I156" s="22">
        <f>FC_OTH_CP_HW_E!I$2</f>
        <v>275.04514092122645</v>
      </c>
      <c r="J156" s="22">
        <f>FC_OTH_CP_HW_E!J$2</f>
        <v>280.02899751201124</v>
      </c>
      <c r="K156" s="22">
        <f>FC_OTH_CP_HW_E!K$2</f>
        <v>277.42385830598766</v>
      </c>
      <c r="L156" s="22">
        <f>FC_OTH_CP_HW_E!L$2</f>
        <v>285.57389246881951</v>
      </c>
      <c r="M156" s="22">
        <f>FC_OTH_CP_HW_E!M$2</f>
        <v>274.2695719797976</v>
      </c>
      <c r="N156" s="22">
        <f>FC_OTH_CP_HW_E!N$2</f>
        <v>276.07875605018518</v>
      </c>
      <c r="O156" s="22">
        <f>FC_OTH_CP_HW_E!O$2</f>
        <v>269.86659906182661</v>
      </c>
      <c r="P156" s="22">
        <f>FC_OTH_CP_HW_E!P$2</f>
        <v>272.62201590702682</v>
      </c>
      <c r="Q156" s="22">
        <f>FC_OTH_CP_HW_E!Q$2</f>
        <v>278.77544020528188</v>
      </c>
      <c r="R156" s="22">
        <f>FC_OTH_CP_HW_E!R$2</f>
        <v>277.97957396444843</v>
      </c>
      <c r="S156" s="22">
        <f>FC_OTH_CP_HW_E!S$2</f>
        <v>280.12480496166108</v>
      </c>
      <c r="T156" s="22">
        <f>FC_OTH_CP_HW_E!T$2</f>
        <v>279.69268225673437</v>
      </c>
      <c r="U156" s="22">
        <f>FC_OTH_CP_HW_E!U$2</f>
        <v>276.45249685161599</v>
      </c>
      <c r="V156" s="22">
        <f>FC_OTH_CP_HW_E!V$2</f>
        <v>271.86641603114464</v>
      </c>
      <c r="W156" s="22">
        <f>FC_OTH_CP_HW_E!W$2</f>
        <v>261.96856623423713</v>
      </c>
      <c r="X156" s="22">
        <f>FC_OTH_CP_HW_E!X$2</f>
        <v>257.64981558368748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197.02165440613737</v>
      </c>
      <c r="D157" s="22">
        <f>FC_OTH_CP_CA_E!D$2</f>
        <v>206.73810865967317</v>
      </c>
      <c r="E157" s="22">
        <f>FC_OTH_CP_CA_E!E$2</f>
        <v>225.24795713448924</v>
      </c>
      <c r="F157" s="22">
        <f>FC_OTH_CP_CA_E!F$2</f>
        <v>237.08283242311148</v>
      </c>
      <c r="G157" s="22">
        <f>FC_OTH_CP_CA_E!G$2</f>
        <v>245.71244770905523</v>
      </c>
      <c r="H157" s="22">
        <f>FC_OTH_CP_CA_E!H$2</f>
        <v>244.4183820027614</v>
      </c>
      <c r="I157" s="22">
        <f>FC_OTH_CP_CA_E!I$2</f>
        <v>246.76592710985096</v>
      </c>
      <c r="J157" s="22">
        <f>FC_OTH_CP_CA_E!J$2</f>
        <v>244.13928598119358</v>
      </c>
      <c r="K157" s="22">
        <f>FC_OTH_CP_CA_E!K$2</f>
        <v>243.40677579649184</v>
      </c>
      <c r="L157" s="22">
        <f>FC_OTH_CP_CA_E!L$2</f>
        <v>248.73542385133089</v>
      </c>
      <c r="M157" s="22">
        <f>FC_OTH_CP_CA_E!M$2</f>
        <v>256.51577434685566</v>
      </c>
      <c r="N157" s="22">
        <f>FC_OTH_CP_CA_E!N$2</f>
        <v>256.96174253876575</v>
      </c>
      <c r="O157" s="22">
        <f>FC_OTH_CP_CA_E!O$2</f>
        <v>250.11688323395401</v>
      </c>
      <c r="P157" s="22">
        <f>FC_OTH_CP_CA_E!P$2</f>
        <v>250.22833954462359</v>
      </c>
      <c r="Q157" s="22">
        <f>FC_OTH_CP_CA_E!Q$2</f>
        <v>253.04178875883906</v>
      </c>
      <c r="R157" s="22">
        <f>FC_OTH_CP_CA_E!R$2</f>
        <v>254.53436116394556</v>
      </c>
      <c r="S157" s="22">
        <f>FC_OTH_CP_CA_E!S$2</f>
        <v>257.68234724912634</v>
      </c>
      <c r="T157" s="22">
        <f>FC_OTH_CP_CA_E!T$2</f>
        <v>260.1190759957837</v>
      </c>
      <c r="U157" s="22">
        <f>FC_OTH_CP_CA_E!U$2</f>
        <v>261.18650540554256</v>
      </c>
      <c r="V157" s="22">
        <f>FC_OTH_CP_CA_E!V$2</f>
        <v>263.23107836662007</v>
      </c>
      <c r="W157" s="22">
        <f>FC_OTH_CP_CA_E!W$2</f>
        <v>252.56320970884047</v>
      </c>
      <c r="X157" s="22">
        <f>FC_OTH_CP_CA_E!X$2</f>
        <v>261.17020644920871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37.447656622869388</v>
      </c>
      <c r="D158" s="22">
        <f>FC_OTH_CP_VE_E!D$2</f>
        <v>38.544311999765839</v>
      </c>
      <c r="E158" s="22">
        <f>FC_OTH_CP_VE_E!E$2</f>
        <v>39.614431336012586</v>
      </c>
      <c r="F158" s="22">
        <f>FC_OTH_CP_VE_E!F$2</f>
        <v>40.562054001446285</v>
      </c>
      <c r="G158" s="22">
        <f>FC_OTH_CP_VE_E!G$2</f>
        <v>41.720566944457694</v>
      </c>
      <c r="H158" s="22">
        <f>FC_OTH_CP_VE_E!H$2</f>
        <v>42.872912076234051</v>
      </c>
      <c r="I158" s="22">
        <f>FC_OTH_CP_VE_E!I$2</f>
        <v>44.311126175192562</v>
      </c>
      <c r="J158" s="22">
        <f>FC_OTH_CP_VE_E!J$2</f>
        <v>45.873214944668028</v>
      </c>
      <c r="K158" s="22">
        <f>FC_OTH_CP_VE_E!K$2</f>
        <v>47.114972933048371</v>
      </c>
      <c r="L158" s="22">
        <f>FC_OTH_CP_VE_E!L$2</f>
        <v>46.983256663295862</v>
      </c>
      <c r="M158" s="22">
        <f>FC_OTH_CP_VE_E!M$2</f>
        <v>47.926144692641259</v>
      </c>
      <c r="N158" s="22">
        <f>FC_OTH_CP_VE_E!N$2</f>
        <v>48.585940783160041</v>
      </c>
      <c r="O158" s="22">
        <f>FC_OTH_CP_VE_E!O$2</f>
        <v>48.981610839985841</v>
      </c>
      <c r="P158" s="22">
        <f>FC_OTH_CP_VE_E!P$2</f>
        <v>49.395370122065067</v>
      </c>
      <c r="Q158" s="22">
        <f>FC_OTH_CP_VE_E!Q$2</f>
        <v>49.860526146218547</v>
      </c>
      <c r="R158" s="22">
        <f>FC_OTH_CP_VE_E!R$2</f>
        <v>50.39416446498003</v>
      </c>
      <c r="S158" s="22">
        <f>FC_OTH_CP_VE_E!S$2</f>
        <v>50.702296625545173</v>
      </c>
      <c r="T158" s="22">
        <f>FC_OTH_CP_VE_E!T$2</f>
        <v>51.019443654046427</v>
      </c>
      <c r="U158" s="22">
        <f>FC_OTH_CP_VE_E!U$2</f>
        <v>51.284748902035211</v>
      </c>
      <c r="V158" s="22">
        <f>FC_OTH_CP_VE_E!V$2</f>
        <v>51.631227319713091</v>
      </c>
      <c r="W158" s="22">
        <f>FC_OTH_CP_VE_E!W$2</f>
        <v>51.924655322393868</v>
      </c>
      <c r="X158" s="22">
        <f>FC_OTH_CP_VE_E!X$2</f>
        <v>52.178738737926288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86.480565165208972</v>
      </c>
      <c r="D159" s="22">
        <f>FC_OTH_CP_SL_E!D$2</f>
        <v>86.740221154906138</v>
      </c>
      <c r="E159" s="22">
        <f>FC_OTH_CP_SL_E!E$2</f>
        <v>86.759118225718709</v>
      </c>
      <c r="F159" s="22">
        <f>FC_OTH_CP_SL_E!F$2</f>
        <v>86.771527388435885</v>
      </c>
      <c r="G159" s="22">
        <f>FC_OTH_CP_SL_E!G$2</f>
        <v>87.518727947215893</v>
      </c>
      <c r="H159" s="22">
        <f>FC_OTH_CP_SL_E!H$2</f>
        <v>87.944330420868056</v>
      </c>
      <c r="I159" s="22">
        <f>FC_OTH_CP_SL_E!I$2</f>
        <v>88.518436580054214</v>
      </c>
      <c r="J159" s="22">
        <f>FC_OTH_CP_SL_E!J$2</f>
        <v>88.337092548089714</v>
      </c>
      <c r="K159" s="22">
        <f>FC_OTH_CP_SL_E!K$2</f>
        <v>88.960256615141688</v>
      </c>
      <c r="L159" s="22">
        <f>FC_OTH_CP_SL_E!L$2</f>
        <v>90.023896981043677</v>
      </c>
      <c r="M159" s="22">
        <f>FC_OTH_CP_SL_E!M$2</f>
        <v>90.048823942750928</v>
      </c>
      <c r="N159" s="22">
        <f>FC_OTH_CP_SL_E!N$2</f>
        <v>90.716995467882157</v>
      </c>
      <c r="O159" s="22">
        <f>FC_OTH_CP_SL_E!O$2</f>
        <v>91.401577478118227</v>
      </c>
      <c r="P159" s="22">
        <f>FC_OTH_CP_SL_E!P$2</f>
        <v>92.356803278222799</v>
      </c>
      <c r="Q159" s="22">
        <f>FC_OTH_CP_SL_E!Q$2</f>
        <v>93.483781166225967</v>
      </c>
      <c r="R159" s="22">
        <f>FC_OTH_CP_SL_E!R$2</f>
        <v>95.462512400970624</v>
      </c>
      <c r="S159" s="22">
        <f>FC_OTH_CP_SL_E!S$2</f>
        <v>92.647791843627999</v>
      </c>
      <c r="T159" s="22">
        <f>FC_OTH_CP_SL_E!T$2</f>
        <v>92.107034657512202</v>
      </c>
      <c r="U159" s="22">
        <f>FC_OTH_CP_SL_E!U$2</f>
        <v>89.582288969275368</v>
      </c>
      <c r="V159" s="22">
        <f>FC_OTH_CP_SL_E!V$2</f>
        <v>86.698452505325321</v>
      </c>
      <c r="W159" s="22">
        <f>FC_OTH_CP_SL_E!W$2</f>
        <v>83.271760857877197</v>
      </c>
      <c r="X159" s="22">
        <f>FC_OTH_CP_SL_E!X$2</f>
        <v>79.951567562070338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202.28380511839987</v>
      </c>
      <c r="D160" s="22">
        <f>FC_OTH_CP_BL_E!D$2</f>
        <v>203.08395409582624</v>
      </c>
      <c r="E160" s="22">
        <f>FC_OTH_CP_BL_E!E$2</f>
        <v>204.70665467651685</v>
      </c>
      <c r="F160" s="22">
        <f>FC_OTH_CP_BL_E!F$2</f>
        <v>205.84802263211887</v>
      </c>
      <c r="G160" s="22">
        <f>FC_OTH_CP_BL_E!G$2</f>
        <v>209.26927411429594</v>
      </c>
      <c r="H160" s="22">
        <f>FC_OTH_CP_BL_E!H$2</f>
        <v>211.42888866189779</v>
      </c>
      <c r="I160" s="22">
        <f>FC_OTH_CP_BL_E!I$2</f>
        <v>214.80589300645613</v>
      </c>
      <c r="J160" s="22">
        <f>FC_OTH_CP_BL_E!J$2</f>
        <v>220.12506507172992</v>
      </c>
      <c r="K160" s="22">
        <f>FC_OTH_CP_BL_E!K$2</f>
        <v>223.8129959515139</v>
      </c>
      <c r="L160" s="22">
        <f>FC_OTH_CP_BL_E!L$2</f>
        <v>219.19552162340565</v>
      </c>
      <c r="M160" s="22">
        <f>FC_OTH_CP_BL_E!M$2</f>
        <v>221.80051836540579</v>
      </c>
      <c r="N160" s="22">
        <f>FC_OTH_CP_BL_E!N$2</f>
        <v>223.29227861156139</v>
      </c>
      <c r="O160" s="22">
        <f>FC_OTH_CP_BL_E!O$2</f>
        <v>223.12822835444504</v>
      </c>
      <c r="P160" s="22">
        <f>FC_OTH_CP_BL_E!P$2</f>
        <v>222.30528249603225</v>
      </c>
      <c r="Q160" s="22">
        <f>FC_OTH_CP_BL_E!Q$2</f>
        <v>223.53679721313915</v>
      </c>
      <c r="R160" s="22">
        <f>FC_OTH_CP_BL_E!R$2</f>
        <v>226.34527197738325</v>
      </c>
      <c r="S160" s="22">
        <f>FC_OTH_CP_BL_E!S$2</f>
        <v>217.29901597781122</v>
      </c>
      <c r="T160" s="22">
        <f>FC_OTH_CP_BL_E!T$2</f>
        <v>216.33381337195803</v>
      </c>
      <c r="U160" s="22">
        <f>FC_OTH_CP_BL_E!U$2</f>
        <v>208.41727866560871</v>
      </c>
      <c r="V160" s="22">
        <f>FC_OTH_CP_BL_E!V$2</f>
        <v>200.00699445002635</v>
      </c>
      <c r="W160" s="22">
        <f>FC_OTH_CP_BL_E!W$2</f>
        <v>174.80693761032759</v>
      </c>
      <c r="X160" s="22">
        <f>FC_OTH_CP_BL_E!X$2</f>
        <v>168.20695329328112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93.176019407284599</v>
      </c>
      <c r="D161" s="22">
        <f>FC_OTH_CP_CR_E!D$2</f>
        <v>93.566295453013538</v>
      </c>
      <c r="E161" s="22">
        <f>FC_OTH_CP_CR_E!E$2</f>
        <v>94.183139393477902</v>
      </c>
      <c r="F161" s="22">
        <f>FC_OTH_CP_CR_E!F$2</f>
        <v>94.657805127665213</v>
      </c>
      <c r="G161" s="22">
        <f>FC_OTH_CP_CR_E!G$2</f>
        <v>94.997681511232074</v>
      </c>
      <c r="H161" s="22">
        <f>FC_OTH_CP_CR_E!H$2</f>
        <v>95.647620173085073</v>
      </c>
      <c r="I161" s="22">
        <f>FC_OTH_CP_CR_E!I$2</f>
        <v>96.217369357157807</v>
      </c>
      <c r="J161" s="22">
        <f>FC_OTH_CP_CR_E!J$2</f>
        <v>96.710439380092339</v>
      </c>
      <c r="K161" s="22">
        <f>FC_OTH_CP_CR_E!K$2</f>
        <v>97.058112243494293</v>
      </c>
      <c r="L161" s="22">
        <f>FC_OTH_CP_CR_E!L$2</f>
        <v>97.549687522683143</v>
      </c>
      <c r="M161" s="22">
        <f>FC_OTH_CP_CR_E!M$2</f>
        <v>97.971601286420793</v>
      </c>
      <c r="N161" s="22">
        <f>FC_OTH_CP_CR_E!N$2</f>
        <v>98.347791631142798</v>
      </c>
      <c r="O161" s="22">
        <f>FC_OTH_CP_CR_E!O$2</f>
        <v>99.055928891362726</v>
      </c>
      <c r="P161" s="22">
        <f>FC_OTH_CP_CR_E!P$2</f>
        <v>100.12160355212299</v>
      </c>
      <c r="Q161" s="22">
        <f>FC_OTH_CP_CR_E!Q$2</f>
        <v>101.55454375580308</v>
      </c>
      <c r="R161" s="22">
        <f>FC_OTH_CP_CR_E!R$2</f>
        <v>103.69586763945186</v>
      </c>
      <c r="S161" s="22">
        <f>FC_OTH_CP_CR_E!S$2</f>
        <v>106.01962276496056</v>
      </c>
      <c r="T161" s="22">
        <f>FC_OTH_CP_CR_E!T$2</f>
        <v>107.94679359997384</v>
      </c>
      <c r="U161" s="22">
        <f>FC_OTH_CP_CR_E!U$2</f>
        <v>109.77318321232848</v>
      </c>
      <c r="V161" s="22">
        <f>FC_OTH_CP_CR_E!V$2</f>
        <v>111.33269956048485</v>
      </c>
      <c r="W161" s="22">
        <f>FC_OTH_CP_CR_E!W$2</f>
        <v>112.52392262592382</v>
      </c>
      <c r="X161" s="22">
        <f>FC_OTH_CP_CR_E!X$2</f>
        <v>113.5247444496316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43.967471829597237</v>
      </c>
      <c r="D162" s="22">
        <f>FC_OTH_CP_BT_E!D$2</f>
        <v>45.759583826478327</v>
      </c>
      <c r="E162" s="22">
        <f>FC_OTH_CP_BT_E!E$2</f>
        <v>47.723768687387434</v>
      </c>
      <c r="F162" s="22">
        <f>FC_OTH_CP_BT_E!F$2</f>
        <v>49.87329249025607</v>
      </c>
      <c r="G162" s="22">
        <f>FC_OTH_CP_BT_E!G$2</f>
        <v>52.747598047805823</v>
      </c>
      <c r="H162" s="22">
        <f>FC_OTH_CP_BT_E!H$2</f>
        <v>55.824796687421099</v>
      </c>
      <c r="I162" s="22">
        <f>FC_OTH_CP_BT_E!I$2</f>
        <v>59.275097243954534</v>
      </c>
      <c r="J162" s="22">
        <f>FC_OTH_CP_BT_E!J$2</f>
        <v>63.223797309896817</v>
      </c>
      <c r="K162" s="22">
        <f>FC_OTH_CP_BT_E!K$2</f>
        <v>67.057010074299512</v>
      </c>
      <c r="L162" s="22">
        <f>FC_OTH_CP_BT_E!L$2</f>
        <v>68.912941623182093</v>
      </c>
      <c r="M162" s="22">
        <f>FC_OTH_CP_BT_E!M$2</f>
        <v>71.808558646870992</v>
      </c>
      <c r="N162" s="22">
        <f>FC_OTH_CP_BT_E!N$2</f>
        <v>73.837392772364453</v>
      </c>
      <c r="O162" s="22">
        <f>FC_OTH_CP_BT_E!O$2</f>
        <v>75.176827000423032</v>
      </c>
      <c r="P162" s="22">
        <f>FC_OTH_CP_BT_E!P$2</f>
        <v>76.323112728133594</v>
      </c>
      <c r="Q162" s="22">
        <f>FC_OTH_CP_BT_E!Q$2</f>
        <v>77.325004274536724</v>
      </c>
      <c r="R162" s="22">
        <f>FC_OTH_CP_BT_E!R$2</f>
        <v>78.19355924645096</v>
      </c>
      <c r="S162" s="22">
        <f>FC_OTH_CP_BT_E!S$2</f>
        <v>81.038040585702674</v>
      </c>
      <c r="T162" s="22">
        <f>FC_OTH_CP_BT_E!T$2</f>
        <v>85.849824143854761</v>
      </c>
      <c r="U162" s="22">
        <f>FC_OTH_CP_BT_E!U$2</f>
        <v>89.970824580930284</v>
      </c>
      <c r="V162" s="22">
        <f>FC_OTH_CP_BT_E!V$2</f>
        <v>93.253122813294922</v>
      </c>
      <c r="W162" s="22">
        <f>FC_OTH_CP_BT_E!W$2</f>
        <v>88.465942765154395</v>
      </c>
      <c r="X162" s="22">
        <f>FC_OTH_CP_BT_E!X$2</f>
        <v>91.840561167926765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70.360251751295792</v>
      </c>
      <c r="D163" s="22">
        <f>FC_OTH_CP_IT_E!D$2</f>
        <v>80.346882508428791</v>
      </c>
      <c r="E163" s="22">
        <f>FC_OTH_CP_IT_E!E$2</f>
        <v>92.417221572435082</v>
      </c>
      <c r="F163" s="22">
        <f>FC_OTH_CP_IT_E!F$2</f>
        <v>103.77105505003475</v>
      </c>
      <c r="G163" s="22">
        <f>FC_OTH_CP_IT_E!G$2</f>
        <v>95.893807741723236</v>
      </c>
      <c r="H163" s="22">
        <f>FC_OTH_CP_IT_E!H$2</f>
        <v>107.04498465904109</v>
      </c>
      <c r="I163" s="22">
        <f>FC_OTH_CP_IT_E!I$2</f>
        <v>115.88971971037193</v>
      </c>
      <c r="J163" s="22">
        <f>FC_OTH_CP_IT_E!J$2</f>
        <v>119.11011125637961</v>
      </c>
      <c r="K163" s="22">
        <f>FC_OTH_CP_IT_E!K$2</f>
        <v>124.80211451497982</v>
      </c>
      <c r="L163" s="22">
        <f>FC_OTH_CP_IT_E!L$2</f>
        <v>126.79490151288867</v>
      </c>
      <c r="M163" s="22">
        <f>FC_OTH_CP_IT_E!M$2</f>
        <v>130.3829975091586</v>
      </c>
      <c r="N163" s="22">
        <f>FC_OTH_CP_IT_E!N$2</f>
        <v>135.39699986907908</v>
      </c>
      <c r="O163" s="22">
        <f>FC_OTH_CP_IT_E!O$2</f>
        <v>142.87953667791319</v>
      </c>
      <c r="P163" s="22">
        <f>FC_OTH_CP_IT_E!P$2</f>
        <v>151.08195107840629</v>
      </c>
      <c r="Q163" s="22">
        <f>FC_OTH_CP_IT_E!Q$2</f>
        <v>164.19582389935792</v>
      </c>
      <c r="R163" s="22">
        <f>FC_OTH_CP_IT_E!R$2</f>
        <v>168.13905470868482</v>
      </c>
      <c r="S163" s="22">
        <f>FC_OTH_CP_IT_E!S$2</f>
        <v>178.67450664686689</v>
      </c>
      <c r="T163" s="22">
        <f>FC_OTH_CP_IT_E!T$2</f>
        <v>192.54311955087258</v>
      </c>
      <c r="U163" s="22">
        <f>FC_OTH_CP_IT_E!U$2</f>
        <v>203.04042003287159</v>
      </c>
      <c r="V163" s="22">
        <f>FC_OTH_CP_IT_E!V$2</f>
        <v>199.34091295689228</v>
      </c>
      <c r="W163" s="22">
        <f>FC_OTH_CP_IT_E!W$2</f>
        <v>180.03827529216935</v>
      </c>
      <c r="X163" s="22">
        <f>FC_OTH_CP_IT_E!X$2</f>
        <v>182.59203313436751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6348.27867583835</v>
      </c>
      <c r="D164" s="19">
        <f>FC_OTH_HH_E!D$2</f>
        <v>6692.1121238177138</v>
      </c>
      <c r="E164" s="19">
        <f>FC_OTH_HH_E!E$2</f>
        <v>6435.8136715391211</v>
      </c>
      <c r="F164" s="19">
        <f>FC_OTH_HH_E!F$2</f>
        <v>6562.5251934651769</v>
      </c>
      <c r="G164" s="19">
        <f>FC_OTH_HH_E!G$2</f>
        <v>6431.3320722269991</v>
      </c>
      <c r="H164" s="19">
        <f>FC_OTH_HH_E!H$2</f>
        <v>6579.7216680997417</v>
      </c>
      <c r="I164" s="19">
        <f>FC_OTH_HH_E!I$2</f>
        <v>6513.1023215821142</v>
      </c>
      <c r="J164" s="19">
        <f>FC_OTH_HH_E!J$2</f>
        <v>6266.4024935511607</v>
      </c>
      <c r="K164" s="19">
        <f>FC_OTH_HH_E!K$2</f>
        <v>6391.8785898538263</v>
      </c>
      <c r="L164" s="19">
        <f>FC_OTH_HH_E!L$2</f>
        <v>6482.5549441100584</v>
      </c>
      <c r="M164" s="19">
        <f>FC_OTH_HH_E!M$2</f>
        <v>7058.5179707652605</v>
      </c>
      <c r="N164" s="19">
        <f>FC_OTH_HH_E!N$2</f>
        <v>6551.5046431642277</v>
      </c>
      <c r="O164" s="19">
        <f>FC_OTH_HH_E!O$2</f>
        <v>6677.8187446259635</v>
      </c>
      <c r="P164" s="19">
        <f>FC_OTH_HH_E!P$2</f>
        <v>6911.1319862424753</v>
      </c>
      <c r="Q164" s="19">
        <f>FC_OTH_HH_E!Q$2</f>
        <v>6239.8697334479803</v>
      </c>
      <c r="R164" s="19">
        <f>FC_OTH_HH_E!R$2</f>
        <v>6631.9372312983669</v>
      </c>
      <c r="S164" s="19">
        <f>FC_OTH_HH_E!S$2</f>
        <v>6919.0976784178874</v>
      </c>
      <c r="T164" s="19">
        <f>FC_OTH_HH_E!T$2</f>
        <v>6955.6010318142735</v>
      </c>
      <c r="U164" s="19">
        <f>FC_OTH_HH_E!U$2</f>
        <v>6531.0914015477183</v>
      </c>
      <c r="V164" s="19">
        <f>FC_OTH_HH_E!V$2</f>
        <v>6687.8601031814287</v>
      </c>
      <c r="W164" s="19">
        <f>FC_OTH_HH_E!W$2</f>
        <v>6962.264316423044</v>
      </c>
      <c r="X164" s="19">
        <f>FC_OTH_HH_E!X$2</f>
        <v>7799.1247635425625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4832.9478961321229</v>
      </c>
      <c r="D165" s="22">
        <f>FC_OTH_HH_SH_E!D$2</f>
        <v>5098.7996254810487</v>
      </c>
      <c r="E165" s="22">
        <f>FC_OTH_HH_SH_E!E$2</f>
        <v>4771.3033927975084</v>
      </c>
      <c r="F165" s="22">
        <f>FC_OTH_HH_SH_E!F$2</f>
        <v>4857.4522251318685</v>
      </c>
      <c r="G165" s="22">
        <f>FC_OTH_HH_SH_E!G$2</f>
        <v>4703.6687775804285</v>
      </c>
      <c r="H165" s="22">
        <f>FC_OTH_HH_SH_E!H$2</f>
        <v>4919.8513704422476</v>
      </c>
      <c r="I165" s="22">
        <f>FC_OTH_HH_SH_E!I$2</f>
        <v>4788.1953359851404</v>
      </c>
      <c r="J165" s="22">
        <f>FC_OTH_HH_SH_E!J$2</f>
        <v>4557.436931264795</v>
      </c>
      <c r="K165" s="22">
        <f>FC_OTH_HH_SH_E!K$2</f>
        <v>4663.1300337932298</v>
      </c>
      <c r="L165" s="22">
        <f>FC_OTH_HH_SH_E!L$2</f>
        <v>4657.3867138758533</v>
      </c>
      <c r="M165" s="22">
        <f>FC_OTH_HH_SH_E!M$2</f>
        <v>5214.1246263487801</v>
      </c>
      <c r="N165" s="22">
        <f>FC_OTH_HH_SH_E!N$2</f>
        <v>4719.2051627172568</v>
      </c>
      <c r="O165" s="22">
        <f>FC_OTH_HH_SH_E!O$2</f>
        <v>4828.0972590918036</v>
      </c>
      <c r="P165" s="22">
        <f>FC_OTH_HH_SH_E!P$2</f>
        <v>5068.505400925912</v>
      </c>
      <c r="Q165" s="22">
        <f>FC_OTH_HH_SH_E!Q$2</f>
        <v>4372.2105574150783</v>
      </c>
      <c r="R165" s="22">
        <f>FC_OTH_HH_SH_E!R$2</f>
        <v>4792.9255895155266</v>
      </c>
      <c r="S165" s="22">
        <f>FC_OTH_HH_SH_E!S$2</f>
        <v>5083.2188295430378</v>
      </c>
      <c r="T165" s="22">
        <f>FC_OTH_HH_SH_E!T$2</f>
        <v>5129.2413347476422</v>
      </c>
      <c r="U165" s="22">
        <f>FC_OTH_HH_SH_E!U$2</f>
        <v>4754.3740796982374</v>
      </c>
      <c r="V165" s="22">
        <f>FC_OTH_HH_SH_E!V$2</f>
        <v>4884.6734591350614</v>
      </c>
      <c r="W165" s="22">
        <f>FC_OTH_HH_SH_E!W$2</f>
        <v>5175.0409899816277</v>
      </c>
      <c r="X165" s="22">
        <f>FC_OTH_HH_SH_E!X$2</f>
        <v>5768.6531470889449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0.16581504394228719</v>
      </c>
      <c r="D166" s="22">
        <f>FC_OTH_HH_SC_E!D$2</f>
        <v>0.21072226923741927</v>
      </c>
      <c r="E166" s="22">
        <f>FC_OTH_HH_SC_E!E$2</f>
        <v>0.24305111034988025</v>
      </c>
      <c r="F166" s="22">
        <f>FC_OTH_HH_SC_E!F$2</f>
        <v>0.46172366930202607</v>
      </c>
      <c r="G166" s="22">
        <f>FC_OTH_HH_SC_E!G$2</f>
        <v>0.30642757343327437</v>
      </c>
      <c r="H166" s="22">
        <f>FC_OTH_HH_SC_E!H$2</f>
        <v>0.35066675477744902</v>
      </c>
      <c r="I166" s="22">
        <f>FC_OTH_HH_SC_E!I$2</f>
        <v>0.45769819236511283</v>
      </c>
      <c r="J166" s="22">
        <f>FC_OTH_HH_SC_E!J$2</f>
        <v>0.48328873800597366</v>
      </c>
      <c r="K166" s="22">
        <f>FC_OTH_HH_SC_E!K$2</f>
        <v>0.45079657264507211</v>
      </c>
      <c r="L166" s="22">
        <f>FC_OTH_HH_SC_E!L$2</f>
        <v>0.48157997944829839</v>
      </c>
      <c r="M166" s="22">
        <f>FC_OTH_HH_SC_E!M$2</f>
        <v>0.56116604566733541</v>
      </c>
      <c r="N166" s="22">
        <f>FC_OTH_HH_SC_E!N$2</f>
        <v>0.52806725900448992</v>
      </c>
      <c r="O166" s="22">
        <f>FC_OTH_HH_SC_E!O$2</f>
        <v>0.61289051304098596</v>
      </c>
      <c r="P166" s="22">
        <f>FC_OTH_HH_SC_E!P$2</f>
        <v>0.77834623101175127</v>
      </c>
      <c r="Q166" s="22">
        <f>FC_OTH_HH_SC_E!Q$2</f>
        <v>0.4951991974777874</v>
      </c>
      <c r="R166" s="22">
        <f>FC_OTH_HH_SC_E!R$2</f>
        <v>0.85986911244864828</v>
      </c>
      <c r="S166" s="22">
        <f>FC_OTH_HH_SC_E!S$2</f>
        <v>0.52450558899398159</v>
      </c>
      <c r="T166" s="22">
        <f>FC_OTH_HH_SC_E!T$2</f>
        <v>0.68099742046431655</v>
      </c>
      <c r="U166" s="22">
        <f>FC_OTH_HH_SC_E!U$2</f>
        <v>0.65380768128403466</v>
      </c>
      <c r="V166" s="22">
        <f>FC_OTH_HH_SC_E!V$2</f>
        <v>0.71849622623483378</v>
      </c>
      <c r="W166" s="22">
        <f>FC_OTH_HH_SC_E!W$2</f>
        <v>0.70550300945829769</v>
      </c>
      <c r="X166" s="22">
        <f>FC_OTH_HH_SC_E!X$2</f>
        <v>0.59635043469953175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811.57963516756945</v>
      </c>
      <c r="D167" s="22">
        <f>FC_OTH_HH_WH_E!D$2</f>
        <v>852.69455138572198</v>
      </c>
      <c r="E167" s="22">
        <f>FC_OTH_HH_WH_E!E$2</f>
        <v>896.84969186541139</v>
      </c>
      <c r="F167" s="22">
        <f>FC_OTH_HH_WH_E!F$2</f>
        <v>919.81428759648793</v>
      </c>
      <c r="G167" s="22">
        <f>FC_OTH_HH_WH_E!G$2</f>
        <v>919.95915682683517</v>
      </c>
      <c r="H167" s="22">
        <f>FC_OTH_HH_WH_E!H$2</f>
        <v>861.74873859680997</v>
      </c>
      <c r="I167" s="22">
        <f>FC_OTH_HH_WH_E!I$2</f>
        <v>896.34389235533422</v>
      </c>
      <c r="J167" s="22">
        <f>FC_OTH_HH_WH_E!J$2</f>
        <v>892.5400423438598</v>
      </c>
      <c r="K167" s="22">
        <f>FC_OTH_HH_WH_E!K$2</f>
        <v>897.27299283617549</v>
      </c>
      <c r="L167" s="22">
        <f>FC_OTH_HH_WH_E!L$2</f>
        <v>956.63583022037642</v>
      </c>
      <c r="M167" s="22">
        <f>FC_OTH_HH_WH_E!M$2</f>
        <v>971.8777096228082</v>
      </c>
      <c r="N167" s="22">
        <f>FC_OTH_HH_WH_E!N$2</f>
        <v>976.53475944845331</v>
      </c>
      <c r="O167" s="22">
        <f>FC_OTH_HH_WH_E!O$2</f>
        <v>975.76894787423771</v>
      </c>
      <c r="P167" s="22">
        <f>FC_OTH_HH_WH_E!P$2</f>
        <v>970.17742226406858</v>
      </c>
      <c r="Q167" s="22">
        <f>FC_OTH_HH_WH_E!Q$2</f>
        <v>1005.2580675872439</v>
      </c>
      <c r="R167" s="22">
        <f>FC_OTH_HH_WH_E!R$2</f>
        <v>983.90241556960041</v>
      </c>
      <c r="S167" s="22">
        <f>FC_OTH_HH_WH_E!S$2</f>
        <v>976.57370013057698</v>
      </c>
      <c r="T167" s="22">
        <f>FC_OTH_HH_WH_E!T$2</f>
        <v>959.84099052644297</v>
      </c>
      <c r="U167" s="22">
        <f>FC_OTH_HH_WH_E!U$2</f>
        <v>914.65570749192079</v>
      </c>
      <c r="V167" s="22">
        <f>FC_OTH_HH_WH_E!V$2</f>
        <v>922.57377276453758</v>
      </c>
      <c r="W167" s="22">
        <f>FC_OTH_HH_WH_E!W$2</f>
        <v>922.07886362098316</v>
      </c>
      <c r="X167" s="22">
        <f>FC_OTH_HH_WH_E!X$2</f>
        <v>1055.4282057697728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105.38632496531469</v>
      </c>
      <c r="D168" s="22">
        <f>FC_OTH_HH_CO_E!D$2</f>
        <v>123.42940288404333</v>
      </c>
      <c r="E168" s="22">
        <f>FC_OTH_HH_CO_E!E$2</f>
        <v>131.31173002528723</v>
      </c>
      <c r="F168" s="22">
        <f>FC_OTH_HH_CO_E!F$2</f>
        <v>133.06006657900255</v>
      </c>
      <c r="G168" s="22">
        <f>FC_OTH_HH_CO_E!G$2</f>
        <v>141.56355697739505</v>
      </c>
      <c r="H168" s="22">
        <f>FC_OTH_HH_CO_E!H$2</f>
        <v>117.26461817689476</v>
      </c>
      <c r="I168" s="22">
        <f>FC_OTH_HH_CO_E!I$2</f>
        <v>137.35333917081158</v>
      </c>
      <c r="J168" s="22">
        <f>FC_OTH_HH_CO_E!J$2</f>
        <v>120.13245456453272</v>
      </c>
      <c r="K168" s="22">
        <f>FC_OTH_HH_CO_E!K$2</f>
        <v>131.1465332026979</v>
      </c>
      <c r="L168" s="22">
        <f>FC_OTH_HH_CO_E!L$2</f>
        <v>166.91913855163165</v>
      </c>
      <c r="M168" s="22">
        <f>FC_OTH_HH_CO_E!M$2</f>
        <v>169.8307465735522</v>
      </c>
      <c r="N168" s="22">
        <f>FC_OTH_HH_CO_E!N$2</f>
        <v>168.88309015873469</v>
      </c>
      <c r="O168" s="22">
        <f>FC_OTH_HH_CO_E!O$2</f>
        <v>174.16002079264206</v>
      </c>
      <c r="P168" s="22">
        <f>FC_OTH_HH_CO_E!P$2</f>
        <v>171.81357708937347</v>
      </c>
      <c r="Q168" s="22">
        <f>FC_OTH_HH_CO_E!Q$2</f>
        <v>181.60892826031306</v>
      </c>
      <c r="R168" s="22">
        <f>FC_OTH_HH_CO_E!R$2</f>
        <v>176.01306685525734</v>
      </c>
      <c r="S168" s="22">
        <f>FC_OTH_HH_CO_E!S$2</f>
        <v>180.33404909776468</v>
      </c>
      <c r="T168" s="22">
        <f>FC_OTH_HH_CO_E!T$2</f>
        <v>181.32954059005937</v>
      </c>
      <c r="U168" s="22">
        <f>FC_OTH_HH_CO_E!U$2</f>
        <v>179.01476186878725</v>
      </c>
      <c r="V168" s="22">
        <f>FC_OTH_HH_CO_E!V$2</f>
        <v>182.49390130429347</v>
      </c>
      <c r="W168" s="22">
        <f>FC_OTH_HH_CO_E!W$2</f>
        <v>179.62822129946343</v>
      </c>
      <c r="X168" s="22">
        <f>FC_OTH_HH_CO_E!X$2</f>
        <v>203.03660357579056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212.26120995333281</v>
      </c>
      <c r="D169" s="22">
        <f>FC_OTH_HH_RF_E!D$2</f>
        <v>213.18703911633361</v>
      </c>
      <c r="E169" s="22">
        <f>FC_OTH_HH_RF_E!E$2</f>
        <v>214.05843185037429</v>
      </c>
      <c r="F169" s="22">
        <f>FC_OTH_HH_RF_E!F$2</f>
        <v>214.46653446952629</v>
      </c>
      <c r="G169" s="22">
        <f>FC_OTH_HH_RF_E!G$2</f>
        <v>212.32634275423251</v>
      </c>
      <c r="H169" s="22">
        <f>FC_OTH_HH_RF_E!H$2</f>
        <v>210.93581297051503</v>
      </c>
      <c r="I169" s="22">
        <f>FC_OTH_HH_RF_E!I$2</f>
        <v>208.82589888571843</v>
      </c>
      <c r="J169" s="22">
        <f>FC_OTH_HH_RF_E!J$2</f>
        <v>206.03748951544773</v>
      </c>
      <c r="K169" s="22">
        <f>FC_OTH_HH_RF_E!K$2</f>
        <v>203.24750698828646</v>
      </c>
      <c r="L169" s="22">
        <f>FC_OTH_HH_RF_E!L$2</f>
        <v>200.03980288753661</v>
      </c>
      <c r="M169" s="22">
        <f>FC_OTH_HH_RF_E!M$2</f>
        <v>196.53121968158584</v>
      </c>
      <c r="N169" s="22">
        <f>FC_OTH_HH_RF_E!N$2</f>
        <v>192.32613998037576</v>
      </c>
      <c r="O169" s="22">
        <f>FC_OTH_HH_RF_E!O$2</f>
        <v>187.93335029446641</v>
      </c>
      <c r="P169" s="22">
        <f>FC_OTH_HH_RF_E!P$2</f>
        <v>183.9020048137449</v>
      </c>
      <c r="Q169" s="22">
        <f>FC_OTH_HH_RF_E!Q$2</f>
        <v>180.06245570151464</v>
      </c>
      <c r="R169" s="22">
        <f>FC_OTH_HH_RF_E!R$2</f>
        <v>175.01989320028693</v>
      </c>
      <c r="S169" s="22">
        <f>FC_OTH_HH_RF_E!S$2</f>
        <v>169.79434375772385</v>
      </c>
      <c r="T169" s="22">
        <f>FC_OTH_HH_RF_E!T$2</f>
        <v>163.64400784250063</v>
      </c>
      <c r="U169" s="22">
        <f>FC_OTH_HH_RF_E!U$2</f>
        <v>157.65261231769659</v>
      </c>
      <c r="V169" s="22">
        <f>FC_OTH_HH_RF_E!V$2</f>
        <v>152.6554305712734</v>
      </c>
      <c r="W169" s="22">
        <f>FC_OTH_HH_RF_E!W$2</f>
        <v>148.58247319424714</v>
      </c>
      <c r="X169" s="22">
        <f>FC_OTH_HH_RF_E!X$2</f>
        <v>144.20352485985364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69.930030239293231</v>
      </c>
      <c r="D170" s="22">
        <f>FC_OTH_HH_WM_E!D$2</f>
        <v>69.328451179375534</v>
      </c>
      <c r="E170" s="22">
        <f>FC_OTH_HH_WM_E!E$2</f>
        <v>70.260572760221251</v>
      </c>
      <c r="F170" s="22">
        <f>FC_OTH_HH_WM_E!F$2</f>
        <v>70.902988274439181</v>
      </c>
      <c r="G170" s="22">
        <f>FC_OTH_HH_WM_E!G$2</f>
        <v>69.802923758212813</v>
      </c>
      <c r="H170" s="22">
        <f>FC_OTH_HH_WM_E!H$2</f>
        <v>69.761967125026544</v>
      </c>
      <c r="I170" s="22">
        <f>FC_OTH_HH_WM_E!I$2</f>
        <v>69.205337099025144</v>
      </c>
      <c r="J170" s="22">
        <f>FC_OTH_HH_WM_E!J$2</f>
        <v>68.13253060710467</v>
      </c>
      <c r="K170" s="22">
        <f>FC_OTH_HH_WM_E!K$2</f>
        <v>66.14663177357599</v>
      </c>
      <c r="L170" s="22">
        <f>FC_OTH_HH_WM_E!L$2</f>
        <v>64.793056570840932</v>
      </c>
      <c r="M170" s="22">
        <f>FC_OTH_HH_WM_E!M$2</f>
        <v>63.312418708892125</v>
      </c>
      <c r="N170" s="22">
        <f>FC_OTH_HH_WM_E!N$2</f>
        <v>60.127306743644418</v>
      </c>
      <c r="O170" s="22">
        <f>FC_OTH_HH_WM_E!O$2</f>
        <v>59.817653831861726</v>
      </c>
      <c r="P170" s="22">
        <f>FC_OTH_HH_WM_E!P$2</f>
        <v>58.441024472430549</v>
      </c>
      <c r="Q170" s="22">
        <f>FC_OTH_HH_WM_E!Q$2</f>
        <v>54.380848079417341</v>
      </c>
      <c r="R170" s="22">
        <f>FC_OTH_HH_WM_E!R$2</f>
        <v>52.401356995514526</v>
      </c>
      <c r="S170" s="22">
        <f>FC_OTH_HH_WM_E!S$2</f>
        <v>51.379222547710981</v>
      </c>
      <c r="T170" s="22">
        <f>FC_OTH_HH_WM_E!T$2</f>
        <v>50.673742127632899</v>
      </c>
      <c r="U170" s="22">
        <f>FC_OTH_HH_WM_E!U$2</f>
        <v>49.39850428307895</v>
      </c>
      <c r="V170" s="22">
        <f>FC_OTH_HH_WM_E!V$2</f>
        <v>49.880354291771461</v>
      </c>
      <c r="W170" s="22">
        <f>FC_OTH_HH_WM_E!W$2</f>
        <v>46.692812316701513</v>
      </c>
      <c r="X170" s="22">
        <f>FC_OTH_HH_WM_E!X$2</f>
        <v>48.366904441684085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33.064639034236194</v>
      </c>
      <c r="D171" s="22">
        <f>FC_OTH_HH_DR_E!D$2</f>
        <v>34.740955991762014</v>
      </c>
      <c r="E171" s="22">
        <f>FC_OTH_HH_DR_E!E$2</f>
        <v>36.172005631796836</v>
      </c>
      <c r="F171" s="22">
        <f>FC_OTH_HH_DR_E!F$2</f>
        <v>37.81561665993457</v>
      </c>
      <c r="G171" s="22">
        <f>FC_OTH_HH_DR_E!G$2</f>
        <v>38.496240856205212</v>
      </c>
      <c r="H171" s="22">
        <f>FC_OTH_HH_DR_E!H$2</f>
        <v>39.25596782951488</v>
      </c>
      <c r="I171" s="22">
        <f>FC_OTH_HH_DR_E!I$2</f>
        <v>39.789307588035904</v>
      </c>
      <c r="J171" s="22">
        <f>FC_OTH_HH_DR_E!J$2</f>
        <v>40.128090328111462</v>
      </c>
      <c r="K171" s="22">
        <f>FC_OTH_HH_DR_E!K$2</f>
        <v>40.35083380875934</v>
      </c>
      <c r="L171" s="22">
        <f>FC_OTH_HH_DR_E!L$2</f>
        <v>40.098708578894978</v>
      </c>
      <c r="M171" s="22">
        <f>FC_OTH_HH_DR_E!M$2</f>
        <v>39.16507521692975</v>
      </c>
      <c r="N171" s="22">
        <f>FC_OTH_HH_DR_E!N$2</f>
        <v>36.628918361458474</v>
      </c>
      <c r="O171" s="22">
        <f>FC_OTH_HH_DR_E!O$2</f>
        <v>36.179229966582142</v>
      </c>
      <c r="P171" s="22">
        <f>FC_OTH_HH_DR_E!P$2</f>
        <v>35.327970709298548</v>
      </c>
      <c r="Q171" s="22">
        <f>FC_OTH_HH_DR_E!Q$2</f>
        <v>33.116774254764344</v>
      </c>
      <c r="R171" s="22">
        <f>FC_OTH_HH_DR_E!R$2</f>
        <v>32.070167055171098</v>
      </c>
      <c r="S171" s="22">
        <f>FC_OTH_HH_DR_E!S$2</f>
        <v>32.37133435537929</v>
      </c>
      <c r="T171" s="22">
        <f>FC_OTH_HH_DR_E!T$2</f>
        <v>32.722783124058751</v>
      </c>
      <c r="U171" s="22">
        <f>FC_OTH_HH_DR_E!U$2</f>
        <v>32.619239494018629</v>
      </c>
      <c r="V171" s="22">
        <f>FC_OTH_HH_DR_E!V$2</f>
        <v>33.307475400871631</v>
      </c>
      <c r="W171" s="22">
        <f>FC_OTH_HH_DR_E!W$2</f>
        <v>30.889625932733598</v>
      </c>
      <c r="X171" s="22">
        <f>FC_OTH_HH_DR_E!X$2</f>
        <v>31.757465459036236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42.991860508180388</v>
      </c>
      <c r="D172" s="22">
        <f>FC_OTH_HH_DW_E!D$2</f>
        <v>44.92993402184181</v>
      </c>
      <c r="E172" s="22">
        <f>FC_OTH_HH_DW_E!E$2</f>
        <v>46.778527727671225</v>
      </c>
      <c r="F172" s="22">
        <f>FC_OTH_HH_DW_E!F$2</f>
        <v>48.753531046734388</v>
      </c>
      <c r="G172" s="22">
        <f>FC_OTH_HH_DW_E!G$2</f>
        <v>49.557894165064226</v>
      </c>
      <c r="H172" s="22">
        <f>FC_OTH_HH_DW_E!H$2</f>
        <v>50.368248506181693</v>
      </c>
      <c r="I172" s="22">
        <f>FC_OTH_HH_DW_E!I$2</f>
        <v>51.851856014036052</v>
      </c>
      <c r="J172" s="22">
        <f>FC_OTH_HH_DW_E!J$2</f>
        <v>52.640117899252211</v>
      </c>
      <c r="K172" s="22">
        <f>FC_OTH_HH_DW_E!K$2</f>
        <v>52.81716608626278</v>
      </c>
      <c r="L172" s="22">
        <f>FC_OTH_HH_DW_E!L$2</f>
        <v>52.921472902849636</v>
      </c>
      <c r="M172" s="22">
        <f>FC_OTH_HH_DW_E!M$2</f>
        <v>53.793593900355731</v>
      </c>
      <c r="N172" s="22">
        <f>FC_OTH_HH_DW_E!N$2</f>
        <v>52.688085848968157</v>
      </c>
      <c r="O172" s="22">
        <f>FC_OTH_HH_DW_E!O$2</f>
        <v>54.406322299820566</v>
      </c>
      <c r="P172" s="22">
        <f>FC_OTH_HH_DW_E!P$2</f>
        <v>54.720234493821039</v>
      </c>
      <c r="Q172" s="22">
        <f>FC_OTH_HH_DW_E!Q$2</f>
        <v>52.545227832753049</v>
      </c>
      <c r="R172" s="22">
        <f>FC_OTH_HH_DW_E!R$2</f>
        <v>51.891475737834</v>
      </c>
      <c r="S172" s="22">
        <f>FC_OTH_HH_DW_E!S$2</f>
        <v>51.85867655271926</v>
      </c>
      <c r="T172" s="22">
        <f>FC_OTH_HH_DW_E!T$2</f>
        <v>52.795114785411123</v>
      </c>
      <c r="U172" s="22">
        <f>FC_OTH_HH_DW_E!U$2</f>
        <v>53.316872231088148</v>
      </c>
      <c r="V172" s="22">
        <f>FC_OTH_HH_DW_E!V$2</f>
        <v>55.572992712843124</v>
      </c>
      <c r="W172" s="22">
        <f>FC_OTH_HH_DW_E!W$2</f>
        <v>55.142280854254956</v>
      </c>
      <c r="X172" s="22">
        <f>FC_OTH_HH_DW_E!X$2</f>
        <v>61.352141270549637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68.722809101883129</v>
      </c>
      <c r="D173" s="22">
        <f>FC_OTH_HH_TV_E!D$2</f>
        <v>77.347682231417821</v>
      </c>
      <c r="E173" s="22">
        <f>FC_OTH_HH_TV_E!E$2</f>
        <v>84.431737134156208</v>
      </c>
      <c r="F173" s="22">
        <f>FC_OTH_HH_TV_E!F$2</f>
        <v>88.867995332866613</v>
      </c>
      <c r="G173" s="22">
        <f>FC_OTH_HH_TV_E!G$2</f>
        <v>97.047738450773821</v>
      </c>
      <c r="H173" s="22">
        <f>FC_OTH_HH_TV_E!H$2</f>
        <v>106.71254561080029</v>
      </c>
      <c r="I173" s="22">
        <f>FC_OTH_HH_TV_E!I$2</f>
        <v>113.51726254541528</v>
      </c>
      <c r="J173" s="22">
        <f>FC_OTH_HH_TV_E!J$2</f>
        <v>118.61676755170429</v>
      </c>
      <c r="K173" s="22">
        <f>FC_OTH_HH_TV_E!K$2</f>
        <v>124.52546782500848</v>
      </c>
      <c r="L173" s="22">
        <f>FC_OTH_HH_TV_E!L$2</f>
        <v>129.44141176248044</v>
      </c>
      <c r="M173" s="22">
        <f>FC_OTH_HH_TV_E!M$2</f>
        <v>135.32869344203374</v>
      </c>
      <c r="N173" s="22">
        <f>FC_OTH_HH_TV_E!N$2</f>
        <v>137.71131096404289</v>
      </c>
      <c r="O173" s="22">
        <f>FC_OTH_HH_TV_E!O$2</f>
        <v>147.86918977101377</v>
      </c>
      <c r="P173" s="22">
        <f>FC_OTH_HH_TV_E!P$2</f>
        <v>152.26694108990932</v>
      </c>
      <c r="Q173" s="22">
        <f>FC_OTH_HH_TV_E!Q$2</f>
        <v>151.91105444332788</v>
      </c>
      <c r="R173" s="22">
        <f>FC_OTH_HH_TV_E!R$2</f>
        <v>158.39523433708445</v>
      </c>
      <c r="S173" s="22">
        <f>FC_OTH_HH_TV_E!S$2</f>
        <v>160.24576667960736</v>
      </c>
      <c r="T173" s="22">
        <f>FC_OTH_HH_TV_E!T$2</f>
        <v>163.80978292514723</v>
      </c>
      <c r="U173" s="22">
        <f>FC_OTH_HH_TV_E!U$2</f>
        <v>162.4918425393555</v>
      </c>
      <c r="V173" s="22">
        <f>FC_OTH_HH_TV_E!V$2</f>
        <v>167.12168492378458</v>
      </c>
      <c r="W173" s="22">
        <f>FC_OTH_HH_TV_E!W$2</f>
        <v>162.5302781959403</v>
      </c>
      <c r="X173" s="22">
        <f>FC_OTH_HH_TV_E!X$2</f>
        <v>192.36478420287096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19.822474670607768</v>
      </c>
      <c r="D174" s="22">
        <f>FC_OTH_HH_IT_E!D$2</f>
        <v>21.621486762807201</v>
      </c>
      <c r="E174" s="22">
        <f>FC_OTH_HH_IT_E!E$2</f>
        <v>24.093595078030738</v>
      </c>
      <c r="F174" s="22">
        <f>FC_OTH_HH_IT_E!F$2</f>
        <v>26.53030790358692</v>
      </c>
      <c r="G174" s="22">
        <f>FC_OTH_HH_IT_E!G$2</f>
        <v>28.689599903208254</v>
      </c>
      <c r="H174" s="22">
        <f>FC_OTH_HH_IT_E!H$2</f>
        <v>30.783942993843532</v>
      </c>
      <c r="I174" s="22">
        <f>FC_OTH_HH_IT_E!I$2</f>
        <v>31.905915963843544</v>
      </c>
      <c r="J174" s="22">
        <f>FC_OTH_HH_IT_E!J$2</f>
        <v>32.858522993789421</v>
      </c>
      <c r="K174" s="22">
        <f>FC_OTH_HH_IT_E!K$2</f>
        <v>34.277643774712914</v>
      </c>
      <c r="L174" s="22">
        <f>FC_OTH_HH_IT_E!L$2</f>
        <v>35.177553219503189</v>
      </c>
      <c r="M174" s="22">
        <f>FC_OTH_HH_IT_E!M$2</f>
        <v>36.529021285331901</v>
      </c>
      <c r="N174" s="22">
        <f>FC_OTH_HH_IT_E!N$2</f>
        <v>36.874419567319144</v>
      </c>
      <c r="O174" s="22">
        <f>FC_OTH_HH_IT_E!O$2</f>
        <v>40.659982094716469</v>
      </c>
      <c r="P174" s="22">
        <f>FC_OTH_HH_IT_E!P$2</f>
        <v>43.575070544241356</v>
      </c>
      <c r="Q174" s="22">
        <f>FC_OTH_HH_IT_E!Q$2</f>
        <v>45.530486068605832</v>
      </c>
      <c r="R174" s="22">
        <f>FC_OTH_HH_IT_E!R$2</f>
        <v>49.786125030080832</v>
      </c>
      <c r="S174" s="22">
        <f>FC_OTH_HH_IT_E!S$2</f>
        <v>55.301497905024227</v>
      </c>
      <c r="T174" s="22">
        <f>FC_OTH_HH_IT_E!T$2</f>
        <v>62.461556153817249</v>
      </c>
      <c r="U174" s="22">
        <f>FC_OTH_HH_IT_E!U$2</f>
        <v>70.077362839214516</v>
      </c>
      <c r="V174" s="22">
        <f>FC_OTH_HH_IT_E!V$2</f>
        <v>79.126818107238833</v>
      </c>
      <c r="W174" s="22">
        <f>FC_OTH_HH_IT_E!W$2</f>
        <v>84.473137264831138</v>
      </c>
      <c r="X174" s="22">
        <f>FC_OTH_HH_IT_E!X$2</f>
        <v>106.83999755299037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106.83494522265364</v>
      </c>
      <c r="D175" s="22">
        <f>FC_OTH_HH_LI_E!D$2</f>
        <v>109.58953125283061</v>
      </c>
      <c r="E175" s="22">
        <f>FC_OTH_HH_LI_E!E$2</f>
        <v>112.43904950367859</v>
      </c>
      <c r="F175" s="22">
        <f>FC_OTH_HH_LI_E!F$2</f>
        <v>114.92582040832082</v>
      </c>
      <c r="G175" s="22">
        <f>FC_OTH_HH_LI_E!G$2</f>
        <v>118.24470904653349</v>
      </c>
      <c r="H175" s="22">
        <f>FC_OTH_HH_LI_E!H$2</f>
        <v>119.58745979215776</v>
      </c>
      <c r="I175" s="22">
        <f>FC_OTH_HH_LI_E!I$2</f>
        <v>121.198906079503</v>
      </c>
      <c r="J175" s="22">
        <f>FC_OTH_HH_LI_E!J$2</f>
        <v>121.59824867919941</v>
      </c>
      <c r="K175" s="22">
        <f>FC_OTH_HH_LI_E!K$2</f>
        <v>121.54489994535314</v>
      </c>
      <c r="L175" s="22">
        <f>FC_OTH_HH_LI_E!L$2</f>
        <v>120.7983714423027</v>
      </c>
      <c r="M175" s="22">
        <f>FC_OTH_HH_LI_E!M$2</f>
        <v>118.41208589829007</v>
      </c>
      <c r="N175" s="22">
        <f>FC_OTH_HH_LI_E!N$2</f>
        <v>110.83156967345302</v>
      </c>
      <c r="O175" s="22">
        <f>FC_OTH_HH_LI_E!O$2</f>
        <v>109.59934855686203</v>
      </c>
      <c r="P175" s="22">
        <f>FC_OTH_HH_LI_E!P$2</f>
        <v>106.79695119475639</v>
      </c>
      <c r="Q175" s="22">
        <f>FC_OTH_HH_LI_E!Q$2</f>
        <v>97.987299733553257</v>
      </c>
      <c r="R175" s="22">
        <f>FC_OTH_HH_LI_E!R$2</f>
        <v>92.026810719506869</v>
      </c>
      <c r="S175" s="22">
        <f>FC_OTH_HH_LI_E!S$2</f>
        <v>87.415635434324955</v>
      </c>
      <c r="T175" s="22">
        <f>FC_OTH_HH_LI_E!T$2</f>
        <v>84.305368669824432</v>
      </c>
      <c r="U175" s="22">
        <f>FC_OTH_HH_LI_E!U$2</f>
        <v>79.698567486164791</v>
      </c>
      <c r="V175" s="22">
        <f>FC_OTH_HH_LI_E!V$2</f>
        <v>77.904012772383069</v>
      </c>
      <c r="W175" s="22">
        <f>FC_OTH_HH_LI_E!W$2</f>
        <v>73.501702954168223</v>
      </c>
      <c r="X175" s="22">
        <f>FC_OTH_HH_LI_E!X$2</f>
        <v>85.617816730861804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44.571035799213576</v>
      </c>
      <c r="D176" s="22">
        <f>FC_OTH_HH_OA_E!D$2</f>
        <v>46.232741241293361</v>
      </c>
      <c r="E176" s="22">
        <f>FC_OTH_HH_OA_E!E$2</f>
        <v>47.871886054635034</v>
      </c>
      <c r="F176" s="22">
        <f>FC_OTH_HH_OA_E!F$2</f>
        <v>49.474096393107018</v>
      </c>
      <c r="G176" s="22">
        <f>FC_OTH_HH_OA_E!G$2</f>
        <v>51.668704334677102</v>
      </c>
      <c r="H176" s="22">
        <f>FC_OTH_HH_OA_E!H$2</f>
        <v>53.100329300971474</v>
      </c>
      <c r="I176" s="22">
        <f>FC_OTH_HH_OA_E!I$2</f>
        <v>54.457571702886895</v>
      </c>
      <c r="J176" s="22">
        <f>FC_OTH_HH_OA_E!J$2</f>
        <v>55.798009065357199</v>
      </c>
      <c r="K176" s="22">
        <f>FC_OTH_HH_OA_E!K$2</f>
        <v>56.968083247118628</v>
      </c>
      <c r="L176" s="22">
        <f>FC_OTH_HH_OA_E!L$2</f>
        <v>57.861304118340804</v>
      </c>
      <c r="M176" s="22">
        <f>FC_OTH_HH_OA_E!M$2</f>
        <v>59.051614041033815</v>
      </c>
      <c r="N176" s="22">
        <f>FC_OTH_HH_OA_E!N$2</f>
        <v>59.165812441515783</v>
      </c>
      <c r="O176" s="22">
        <f>FC_OTH_HH_OA_E!O$2</f>
        <v>62.714549538915975</v>
      </c>
      <c r="P176" s="22">
        <f>FC_OTH_HH_OA_E!P$2</f>
        <v>64.827042413908316</v>
      </c>
      <c r="Q176" s="22">
        <f>FC_OTH_HH_OA_E!Q$2</f>
        <v>64.762834873930359</v>
      </c>
      <c r="R176" s="22">
        <f>FC_OTH_HH_OA_E!R$2</f>
        <v>66.645227170054937</v>
      </c>
      <c r="S176" s="22">
        <f>FC_OTH_HH_OA_E!S$2</f>
        <v>70.080116825024163</v>
      </c>
      <c r="T176" s="22">
        <f>FC_OTH_HH_OA_E!T$2</f>
        <v>74.095812901272311</v>
      </c>
      <c r="U176" s="22">
        <f>FC_OTH_HH_OA_E!U$2</f>
        <v>77.138043616873119</v>
      </c>
      <c r="V176" s="22">
        <f>FC_OTH_HH_OA_E!V$2</f>
        <v>81.831704971134641</v>
      </c>
      <c r="W176" s="22">
        <f>FC_OTH_HH_OA_E!W$2</f>
        <v>82.998427798635447</v>
      </c>
      <c r="X176" s="22">
        <f>FC_OTH_HH_OA_E!X$2</f>
        <v>100.9078221555076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528.00309544282027</v>
      </c>
      <c r="D177" s="19">
        <f>FC_OTH_AFF_E!D$2</f>
        <v>543.66835769561476</v>
      </c>
      <c r="E177" s="19">
        <f>FC_OTH_AFF_E!E$2</f>
        <v>527.68435081685288</v>
      </c>
      <c r="F177" s="19">
        <f>FC_OTH_AFF_E!F$2</f>
        <v>541.45803955288034</v>
      </c>
      <c r="G177" s="19">
        <f>FC_OTH_AFF_E!G$2</f>
        <v>548.38056749785039</v>
      </c>
      <c r="H177" s="19">
        <f>FC_OTH_AFF_E!H$2</f>
        <v>526.37454858125534</v>
      </c>
      <c r="I177" s="19">
        <f>FC_OTH_AFF_E!I$2</f>
        <v>522.68125537403262</v>
      </c>
      <c r="J177" s="19">
        <f>FC_OTH_AFF_E!J$2</f>
        <v>514.19527085124662</v>
      </c>
      <c r="K177" s="19">
        <f>FC_OTH_AFF_E!K$2</f>
        <v>520.73637145313842</v>
      </c>
      <c r="L177" s="19">
        <f>FC_OTH_AFF_E!L$2</f>
        <v>512.8992261392948</v>
      </c>
      <c r="M177" s="19">
        <f>FC_OTH_AFF_E!M$2</f>
        <v>533.52923473774717</v>
      </c>
      <c r="N177" s="19">
        <f>FC_OTH_AFF_E!N$2</f>
        <v>516.90739466895957</v>
      </c>
      <c r="O177" s="19">
        <f>FC_OTH_AFF_E!O$2</f>
        <v>524.00980223559759</v>
      </c>
      <c r="P177" s="19">
        <f>FC_OTH_AFF_E!P$2</f>
        <v>547.55864144453994</v>
      </c>
      <c r="Q177" s="19">
        <f>FC_OTH_AFF_E!Q$2</f>
        <v>527.32562338779019</v>
      </c>
      <c r="R177" s="19">
        <f>FC_OTH_AFF_E!R$2</f>
        <v>533.9757523645743</v>
      </c>
      <c r="S177" s="19">
        <f>FC_OTH_AFF_E!S$2</f>
        <v>546.14574376612211</v>
      </c>
      <c r="T177" s="19">
        <f>FC_OTH_AFF_E!T$2</f>
        <v>552.81650902837487</v>
      </c>
      <c r="U177" s="19">
        <f>FC_OTH_AFF_E!U$2</f>
        <v>529.96947549441097</v>
      </c>
      <c r="V177" s="19">
        <f>FC_OTH_AFF_E!V$2</f>
        <v>521.27033533963868</v>
      </c>
      <c r="W177" s="19">
        <f>FC_OTH_AFF_E!W$2</f>
        <v>517.15717970765263</v>
      </c>
      <c r="X177" s="19">
        <f>FC_OTH_AFF_E!X$2</f>
        <v>563.03241616509035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46.328288907997987</v>
      </c>
      <c r="D178" s="26">
        <f>STATDIFF!D$2</f>
        <v>2.1592433361995793</v>
      </c>
      <c r="E178" s="26">
        <f>STATDIFF!E$2</f>
        <v>-8.7293207222676017</v>
      </c>
      <c r="F178" s="26">
        <f>STATDIFF!F$2</f>
        <v>3.5861564918337869</v>
      </c>
      <c r="G178" s="26">
        <f>STATDIFF!G$2</f>
        <v>-191.49896818572617</v>
      </c>
      <c r="H178" s="26">
        <f>STATDIFF!H$2</f>
        <v>31.780395528800359</v>
      </c>
      <c r="I178" s="26">
        <f>STATDIFF!I$2</f>
        <v>15.318658641445083</v>
      </c>
      <c r="J178" s="26">
        <f>STATDIFF!J$2</f>
        <v>-0.8125537403242874</v>
      </c>
      <c r="K178" s="26">
        <f>STATDIFF!K$2</f>
        <v>-2.0636285470074012E-2</v>
      </c>
      <c r="L178" s="26">
        <f>STATDIFF!L$2</f>
        <v>-1.7818572656952927</v>
      </c>
      <c r="M178" s="26">
        <f>STATDIFF!M$2</f>
        <v>-0.28856405846725719</v>
      </c>
      <c r="N178" s="26">
        <f>STATDIFF!N$2</f>
        <v>-1.4091143594207509</v>
      </c>
      <c r="O178" s="26">
        <f>STATDIFF!O$2</f>
        <v>1.9262252794566992</v>
      </c>
      <c r="P178" s="26">
        <f>STATDIFF!P$2</f>
        <v>0.72287188306115846</v>
      </c>
      <c r="Q178" s="26">
        <f>STATDIFF!Q$2</f>
        <v>1.1803955288069239</v>
      </c>
      <c r="R178" s="26">
        <f>STATDIFF!R$2</f>
        <v>1.0113499570077158</v>
      </c>
      <c r="S178" s="26">
        <f>STATDIFF!S$2</f>
        <v>-0.69828030954611409</v>
      </c>
      <c r="T178" s="26">
        <f>STATDIFF!T$2</f>
        <v>2.2462596732598987</v>
      </c>
      <c r="U178" s="26">
        <f>STATDIFF!U$2</f>
        <v>-0.33516766982160329</v>
      </c>
      <c r="V178" s="26">
        <f>STATDIFF!V$2</f>
        <v>0.6011177987959706</v>
      </c>
      <c r="W178" s="26">
        <f>STATDIFF!W$2</f>
        <v>0.25124677558008407</v>
      </c>
      <c r="X178" s="26">
        <f>STATDIFF!X$2</f>
        <v>5.5483233017987112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9799.541530524506</v>
      </c>
      <c r="D2" s="31">
        <f t="shared" si="0"/>
        <v>9809.8497850386921</v>
      </c>
      <c r="E2" s="31">
        <f t="shared" si="0"/>
        <v>9831.7673258813393</v>
      </c>
      <c r="F2" s="31">
        <f t="shared" si="0"/>
        <v>9483.7630266552023</v>
      </c>
      <c r="G2" s="31">
        <f t="shared" si="0"/>
        <v>9842.8781599312115</v>
      </c>
      <c r="H2" s="31">
        <f t="shared" si="0"/>
        <v>9888.2612209802228</v>
      </c>
      <c r="I2" s="31">
        <f t="shared" si="0"/>
        <v>10328.223903697335</v>
      </c>
      <c r="J2" s="31">
        <f t="shared" si="0"/>
        <v>10951.232932072229</v>
      </c>
      <c r="K2" s="31">
        <f t="shared" si="0"/>
        <v>11170.416509028373</v>
      </c>
      <c r="L2" s="31">
        <f t="shared" si="0"/>
        <v>11704.469647463455</v>
      </c>
      <c r="M2" s="31">
        <f t="shared" si="0"/>
        <v>12116.002579535681</v>
      </c>
      <c r="N2" s="31">
        <f t="shared" si="0"/>
        <v>11441.763112639721</v>
      </c>
      <c r="O2" s="31">
        <f t="shared" si="0"/>
        <v>12855.801891659503</v>
      </c>
      <c r="P2" s="31">
        <f t="shared" si="0"/>
        <v>12394.049183147032</v>
      </c>
      <c r="Q2" s="31">
        <f t="shared" si="0"/>
        <v>12316.941874462598</v>
      </c>
      <c r="R2" s="31">
        <f t="shared" si="0"/>
        <v>12228.069733447979</v>
      </c>
      <c r="S2" s="31">
        <f t="shared" si="0"/>
        <v>12564.244282029234</v>
      </c>
      <c r="T2" s="31">
        <f t="shared" si="0"/>
        <v>12635.472914875323</v>
      </c>
      <c r="U2" s="31">
        <f t="shared" si="0"/>
        <v>12029.668271711089</v>
      </c>
      <c r="V2" s="31">
        <f t="shared" si="0"/>
        <v>12416.226397248493</v>
      </c>
      <c r="W2" s="31">
        <f t="shared" si="0"/>
        <v>12410.78555460017</v>
      </c>
      <c r="X2" s="31">
        <f t="shared" ref="X2" si="1">SUM(X3,X17,X22,X25,X26,X51,X52,X71,X74,X75,X76)</f>
        <v>12647.263284608771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292.35219260533103</v>
      </c>
      <c r="D3" s="34">
        <f t="shared" si="2"/>
        <v>282.86328460877041</v>
      </c>
      <c r="E3" s="34">
        <f t="shared" si="2"/>
        <v>331.17987962166808</v>
      </c>
      <c r="F3" s="34">
        <f t="shared" si="2"/>
        <v>270.19776440240747</v>
      </c>
      <c r="G3" s="34">
        <f t="shared" si="2"/>
        <v>55.006190885640578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292.35219260533103</v>
      </c>
      <c r="D8" s="29">
        <f t="shared" si="6"/>
        <v>282.86328460877041</v>
      </c>
      <c r="E8" s="29">
        <f t="shared" si="6"/>
        <v>331.17987962166808</v>
      </c>
      <c r="F8" s="29">
        <f t="shared" si="6"/>
        <v>270.19776440240747</v>
      </c>
      <c r="G8" s="29">
        <f t="shared" si="6"/>
        <v>55.006190885640578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292.35219260533103</v>
      </c>
      <c r="D10" s="10">
        <v>282.86328460877041</v>
      </c>
      <c r="E10" s="10">
        <v>331.17987962166808</v>
      </c>
      <c r="F10" s="10">
        <v>270.19776440240747</v>
      </c>
      <c r="G10" s="10">
        <v>55.006190885640578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0.210146173688736</v>
      </c>
      <c r="D22" s="37">
        <f t="shared" si="12"/>
        <v>0.210146173688736</v>
      </c>
      <c r="E22" s="37">
        <f t="shared" si="12"/>
        <v>0.210146173688736</v>
      </c>
      <c r="F22" s="37">
        <f t="shared" si="12"/>
        <v>0.210146173688736</v>
      </c>
      <c r="G22" s="37">
        <f t="shared" si="12"/>
        <v>0.210146173688736</v>
      </c>
      <c r="H22" s="37">
        <f t="shared" si="12"/>
        <v>0.210146173688736</v>
      </c>
      <c r="I22" s="37">
        <f t="shared" si="12"/>
        <v>0.210146173688736</v>
      </c>
      <c r="J22" s="37">
        <f t="shared" si="12"/>
        <v>0.198280309544282</v>
      </c>
      <c r="K22" s="37">
        <f t="shared" si="12"/>
        <v>0.198280309544282</v>
      </c>
      <c r="L22" s="37">
        <f t="shared" si="12"/>
        <v>0.198280309544282</v>
      </c>
      <c r="M22" s="37">
        <f t="shared" si="12"/>
        <v>0.210146173688736</v>
      </c>
      <c r="N22" s="37">
        <f t="shared" si="12"/>
        <v>0.210146173688736</v>
      </c>
      <c r="O22" s="37">
        <f t="shared" si="12"/>
        <v>0.210146173688736</v>
      </c>
      <c r="P22" s="37">
        <f t="shared" si="12"/>
        <v>0.210146173688736</v>
      </c>
      <c r="Q22" s="37">
        <f t="shared" si="12"/>
        <v>0.210146173688736</v>
      </c>
      <c r="R22" s="37">
        <f t="shared" si="12"/>
        <v>0.210146173688736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0.210146173688736</v>
      </c>
      <c r="D23" s="10">
        <v>0.210146173688736</v>
      </c>
      <c r="E23" s="10">
        <v>0.210146173688736</v>
      </c>
      <c r="F23" s="10">
        <v>0.210146173688736</v>
      </c>
      <c r="G23" s="10">
        <v>0.210146173688736</v>
      </c>
      <c r="H23" s="10">
        <v>0.210146173688736</v>
      </c>
      <c r="I23" s="10">
        <v>0.210146173688736</v>
      </c>
      <c r="J23" s="10">
        <v>0.198280309544282</v>
      </c>
      <c r="K23" s="10">
        <v>0.198280309544282</v>
      </c>
      <c r="L23" s="10">
        <v>0.198280309544282</v>
      </c>
      <c r="M23" s="10">
        <v>0.210146173688736</v>
      </c>
      <c r="N23" s="10">
        <v>0.210146173688736</v>
      </c>
      <c r="O23" s="10">
        <v>0.210146173688736</v>
      </c>
      <c r="P23" s="10">
        <v>0.210146173688736</v>
      </c>
      <c r="Q23" s="10">
        <v>0.210146173688736</v>
      </c>
      <c r="R23" s="10">
        <v>0.210146173688736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1091.8462596732588</v>
      </c>
      <c r="D26" s="37">
        <f t="shared" si="14"/>
        <v>1027.2762682717109</v>
      </c>
      <c r="E26" s="37">
        <f t="shared" si="14"/>
        <v>1055.6988822012036</v>
      </c>
      <c r="F26" s="37">
        <f t="shared" si="14"/>
        <v>1026.2611349957008</v>
      </c>
      <c r="G26" s="37">
        <f t="shared" si="14"/>
        <v>1077.0158211521925</v>
      </c>
      <c r="H26" s="37">
        <f t="shared" si="14"/>
        <v>946.86646603611325</v>
      </c>
      <c r="I26" s="37">
        <f t="shared" si="14"/>
        <v>965.49750644883909</v>
      </c>
      <c r="J26" s="37">
        <f t="shared" si="14"/>
        <v>948.33224419604448</v>
      </c>
      <c r="K26" s="37">
        <f t="shared" si="14"/>
        <v>1001.2755803955287</v>
      </c>
      <c r="L26" s="37">
        <f t="shared" si="14"/>
        <v>1089.9309544282028</v>
      </c>
      <c r="M26" s="37">
        <f t="shared" si="14"/>
        <v>1052.6556319862425</v>
      </c>
      <c r="N26" s="37">
        <f t="shared" si="14"/>
        <v>835.40189165950119</v>
      </c>
      <c r="O26" s="37">
        <f t="shared" si="14"/>
        <v>932.77394668959585</v>
      </c>
      <c r="P26" s="37">
        <f t="shared" si="14"/>
        <v>885.54350816852957</v>
      </c>
      <c r="Q26" s="37">
        <f t="shared" si="14"/>
        <v>990.62209802235589</v>
      </c>
      <c r="R26" s="37">
        <f t="shared" si="14"/>
        <v>887.89552880481517</v>
      </c>
      <c r="S26" s="37">
        <f t="shared" si="14"/>
        <v>803.97257093723124</v>
      </c>
      <c r="T26" s="37">
        <f t="shared" si="14"/>
        <v>745.79742046431647</v>
      </c>
      <c r="U26" s="37">
        <f t="shared" si="14"/>
        <v>698.59552880481499</v>
      </c>
      <c r="V26" s="37">
        <f t="shared" si="14"/>
        <v>660.24729148753215</v>
      </c>
      <c r="W26" s="37">
        <f t="shared" si="14"/>
        <v>570.68641444539981</v>
      </c>
      <c r="X26" s="37">
        <f t="shared" ref="X26" si="15">SUM(X27,X33)</f>
        <v>570.33319002579526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1091.8462596732588</v>
      </c>
      <c r="D27" s="29">
        <f t="shared" si="16"/>
        <v>1027.2762682717109</v>
      </c>
      <c r="E27" s="29">
        <f t="shared" si="16"/>
        <v>1055.6988822012036</v>
      </c>
      <c r="F27" s="29">
        <f t="shared" si="16"/>
        <v>1026.2611349957008</v>
      </c>
      <c r="G27" s="29">
        <f t="shared" si="16"/>
        <v>1077.0158211521925</v>
      </c>
      <c r="H27" s="29">
        <f t="shared" si="16"/>
        <v>946.86646603611325</v>
      </c>
      <c r="I27" s="29">
        <f t="shared" si="16"/>
        <v>965.49750644883909</v>
      </c>
      <c r="J27" s="29">
        <f t="shared" si="16"/>
        <v>948.33224419604448</v>
      </c>
      <c r="K27" s="29">
        <f t="shared" si="16"/>
        <v>1001.2755803955287</v>
      </c>
      <c r="L27" s="29">
        <f t="shared" si="16"/>
        <v>1089.9309544282028</v>
      </c>
      <c r="M27" s="29">
        <f t="shared" si="16"/>
        <v>1052.6556319862425</v>
      </c>
      <c r="N27" s="29">
        <f t="shared" si="16"/>
        <v>835.40189165950119</v>
      </c>
      <c r="O27" s="29">
        <f t="shared" si="16"/>
        <v>932.77394668959585</v>
      </c>
      <c r="P27" s="29">
        <f t="shared" si="16"/>
        <v>885.54350816852957</v>
      </c>
      <c r="Q27" s="29">
        <f t="shared" si="16"/>
        <v>990.62209802235589</v>
      </c>
      <c r="R27" s="29">
        <f t="shared" si="16"/>
        <v>887.89552880481517</v>
      </c>
      <c r="S27" s="29">
        <f t="shared" si="16"/>
        <v>803.97257093723124</v>
      </c>
      <c r="T27" s="29">
        <f t="shared" si="16"/>
        <v>745.79742046431647</v>
      </c>
      <c r="U27" s="29">
        <f t="shared" si="16"/>
        <v>698.59552880481499</v>
      </c>
      <c r="V27" s="29">
        <f t="shared" si="16"/>
        <v>660.24729148753215</v>
      </c>
      <c r="W27" s="29">
        <f t="shared" si="16"/>
        <v>570.68641444539981</v>
      </c>
      <c r="X27" s="29">
        <f t="shared" ref="X27" si="17">SUM(X28:X32)</f>
        <v>570.33319002579526</v>
      </c>
    </row>
    <row r="28" spans="1:24" ht="11.25" customHeight="1" x14ac:dyDescent="0.2">
      <c r="A28" s="41" t="s">
        <v>45</v>
      </c>
      <c r="B28" s="9" t="s">
        <v>46</v>
      </c>
      <c r="C28" s="10">
        <v>989.32166809974194</v>
      </c>
      <c r="D28" s="10">
        <v>971.44600171969034</v>
      </c>
      <c r="E28" s="10">
        <v>962.31014617368862</v>
      </c>
      <c r="F28" s="10">
        <v>932.87239896818573</v>
      </c>
      <c r="G28" s="10">
        <v>985.65726569217532</v>
      </c>
      <c r="H28" s="10">
        <v>867.67790197764384</v>
      </c>
      <c r="I28" s="10">
        <v>876.35081685296632</v>
      </c>
      <c r="J28" s="10">
        <v>812.42218400687864</v>
      </c>
      <c r="K28" s="10">
        <v>919.81521926053301</v>
      </c>
      <c r="L28" s="10">
        <v>958.13705932932066</v>
      </c>
      <c r="M28" s="10">
        <v>916.25528804815133</v>
      </c>
      <c r="N28" s="10">
        <v>752.78736027515038</v>
      </c>
      <c r="O28" s="10">
        <v>852.74686156491828</v>
      </c>
      <c r="P28" s="10">
        <v>855.5068787618228</v>
      </c>
      <c r="Q28" s="10">
        <v>966.94806534823726</v>
      </c>
      <c r="R28" s="10">
        <v>866.90541702493556</v>
      </c>
      <c r="S28" s="10">
        <v>797.48607050730868</v>
      </c>
      <c r="T28" s="10">
        <v>708.44196044711953</v>
      </c>
      <c r="U28" s="10">
        <v>680.58770421324152</v>
      </c>
      <c r="V28" s="10">
        <v>643.91341358555451</v>
      </c>
      <c r="W28" s="10">
        <v>556.00309544282027</v>
      </c>
      <c r="X28" s="10">
        <v>558.67884780739462</v>
      </c>
    </row>
    <row r="29" spans="1:24" ht="11.25" customHeight="1" x14ac:dyDescent="0.2">
      <c r="A29" s="41" t="s">
        <v>47</v>
      </c>
      <c r="B29" s="9" t="s">
        <v>48</v>
      </c>
      <c r="C29" s="10">
        <v>102.5245915735168</v>
      </c>
      <c r="D29" s="10">
        <v>55.830266552020639</v>
      </c>
      <c r="E29" s="10">
        <v>93.388736027515051</v>
      </c>
      <c r="F29" s="10">
        <v>93.388736027515051</v>
      </c>
      <c r="G29" s="10">
        <v>91.358555460017186</v>
      </c>
      <c r="H29" s="10">
        <v>79.188564058469467</v>
      </c>
      <c r="I29" s="10">
        <v>89.146689595872743</v>
      </c>
      <c r="J29" s="10">
        <v>135.9100601891659</v>
      </c>
      <c r="K29" s="10">
        <v>81.460361134995694</v>
      </c>
      <c r="L29" s="10">
        <v>131.79389509888219</v>
      </c>
      <c r="M29" s="10">
        <v>136.40034393809111</v>
      </c>
      <c r="N29" s="10">
        <v>82.614531384350812</v>
      </c>
      <c r="O29" s="10">
        <v>80.027085124677555</v>
      </c>
      <c r="P29" s="10">
        <v>30.03662940670679</v>
      </c>
      <c r="Q29" s="10">
        <v>23.67403267411866</v>
      </c>
      <c r="R29" s="10">
        <v>20.990111779879619</v>
      </c>
      <c r="S29" s="10">
        <v>6.4865004299226134</v>
      </c>
      <c r="T29" s="10">
        <v>37.355460017196897</v>
      </c>
      <c r="U29" s="10">
        <v>18.00782459157352</v>
      </c>
      <c r="V29" s="10">
        <v>16.33387790197764</v>
      </c>
      <c r="W29" s="10">
        <v>14.68331900257953</v>
      </c>
      <c r="X29" s="10">
        <v>11.654342218400689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1548.3662940670681</v>
      </c>
      <c r="D51" s="37">
        <v>1485.490111779879</v>
      </c>
      <c r="E51" s="37">
        <v>1593.357695614789</v>
      </c>
      <c r="F51" s="37">
        <v>1653.288907996561</v>
      </c>
      <c r="G51" s="37">
        <v>1600.0644883920891</v>
      </c>
      <c r="H51" s="37">
        <v>1330.8482373172831</v>
      </c>
      <c r="I51" s="37">
        <v>1473.2443680137569</v>
      </c>
      <c r="J51" s="37">
        <v>1497.142304385211</v>
      </c>
      <c r="K51" s="37">
        <v>1234.501977644024</v>
      </c>
      <c r="L51" s="37">
        <v>1343.926225279449</v>
      </c>
      <c r="M51" s="37">
        <v>1397.119174548581</v>
      </c>
      <c r="N51" s="37">
        <v>1376.6518486672401</v>
      </c>
      <c r="O51" s="37">
        <v>1479.551504729149</v>
      </c>
      <c r="P51" s="37">
        <v>1190.113155631986</v>
      </c>
      <c r="Q51" s="37">
        <v>1084.9842648323299</v>
      </c>
      <c r="R51" s="37">
        <v>1037.4288907996561</v>
      </c>
      <c r="S51" s="37">
        <v>974.48374892519337</v>
      </c>
      <c r="T51" s="37">
        <v>1042.91203783319</v>
      </c>
      <c r="U51" s="37">
        <v>859.07996560619085</v>
      </c>
      <c r="V51" s="37">
        <v>769.96380051590711</v>
      </c>
      <c r="W51" s="37">
        <v>632.62717110920028</v>
      </c>
      <c r="X51" s="37">
        <v>568.37755803955281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6607.9580395528801</v>
      </c>
      <c r="D52" s="37">
        <f t="shared" si="20"/>
        <v>6705.8175408426478</v>
      </c>
      <c r="E52" s="37">
        <f t="shared" si="20"/>
        <v>6490.4818572656923</v>
      </c>
      <c r="F52" s="37">
        <f t="shared" si="20"/>
        <v>6117.4631986242475</v>
      </c>
      <c r="G52" s="37">
        <f t="shared" si="20"/>
        <v>6586.1953568357685</v>
      </c>
      <c r="H52" s="37">
        <f t="shared" si="20"/>
        <v>7211.2671539122957</v>
      </c>
      <c r="I52" s="37">
        <f t="shared" si="20"/>
        <v>7397.5054170249359</v>
      </c>
      <c r="J52" s="37">
        <f t="shared" si="20"/>
        <v>8022.7288907996572</v>
      </c>
      <c r="K52" s="37">
        <f t="shared" si="20"/>
        <v>8420.1772141014608</v>
      </c>
      <c r="L52" s="37">
        <f t="shared" si="20"/>
        <v>8723.2454858125529</v>
      </c>
      <c r="M52" s="37">
        <f t="shared" si="20"/>
        <v>9046.6182287188294</v>
      </c>
      <c r="N52" s="37">
        <f t="shared" si="20"/>
        <v>8546.9485812553703</v>
      </c>
      <c r="O52" s="37">
        <f t="shared" si="20"/>
        <v>9785.8978503869312</v>
      </c>
      <c r="P52" s="37">
        <f t="shared" si="20"/>
        <v>9680.1325021496123</v>
      </c>
      <c r="Q52" s="37">
        <f t="shared" si="20"/>
        <v>9595.4032674118662</v>
      </c>
      <c r="R52" s="37">
        <f t="shared" si="20"/>
        <v>9631.1009458297522</v>
      </c>
      <c r="S52" s="37">
        <f t="shared" si="20"/>
        <v>10068.194582975064</v>
      </c>
      <c r="T52" s="37">
        <f t="shared" si="20"/>
        <v>10177.382889079967</v>
      </c>
      <c r="U52" s="37">
        <f t="shared" si="20"/>
        <v>9819.2354256233848</v>
      </c>
      <c r="V52" s="37">
        <f t="shared" si="20"/>
        <v>10351.776698194322</v>
      </c>
      <c r="W52" s="37">
        <f t="shared" si="20"/>
        <v>10535.730868443678</v>
      </c>
      <c r="X52" s="37">
        <f t="shared" ref="X52" si="21">SUM(X53:X70)</f>
        <v>10844.857523645744</v>
      </c>
    </row>
    <row r="53" spans="1:24" ht="11.25" customHeight="1" x14ac:dyDescent="0.2">
      <c r="A53" s="42" t="s">
        <v>93</v>
      </c>
      <c r="B53" s="9" t="s">
        <v>94</v>
      </c>
      <c r="C53" s="10">
        <v>3597.1927773000862</v>
      </c>
      <c r="D53" s="10">
        <v>3478.538779019776</v>
      </c>
      <c r="E53" s="10">
        <v>3458.8891659501292</v>
      </c>
      <c r="F53" s="10">
        <v>2855.9752364574369</v>
      </c>
      <c r="G53" s="10">
        <v>3160.9752364574369</v>
      </c>
      <c r="H53" s="10">
        <v>3189.607738607051</v>
      </c>
      <c r="I53" s="10">
        <v>3065.8714531384348</v>
      </c>
      <c r="J53" s="10">
        <v>3186.109458297507</v>
      </c>
      <c r="K53" s="10">
        <v>3295.7429922613928</v>
      </c>
      <c r="L53" s="10">
        <v>3516.4491831470332</v>
      </c>
      <c r="M53" s="10">
        <v>3298.6601891659502</v>
      </c>
      <c r="N53" s="10">
        <v>2943.866809974204</v>
      </c>
      <c r="O53" s="10">
        <v>3770.2233877901972</v>
      </c>
      <c r="P53" s="10">
        <v>3612.7876182287191</v>
      </c>
      <c r="Q53" s="10">
        <v>3525.9877042132421</v>
      </c>
      <c r="R53" s="10">
        <v>3194.9153912295792</v>
      </c>
      <c r="S53" s="10">
        <v>3436.9163370593292</v>
      </c>
      <c r="T53" s="10">
        <v>3292.6698194325022</v>
      </c>
      <c r="U53" s="10">
        <v>3236.2778159931208</v>
      </c>
      <c r="V53" s="10">
        <v>3510.4015477214102</v>
      </c>
      <c r="W53" s="10">
        <v>3611.18056749785</v>
      </c>
      <c r="X53" s="10">
        <v>3332.0147033533958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5.7398108340498712</v>
      </c>
      <c r="D55" s="10">
        <v>8.9980223559759249</v>
      </c>
      <c r="E55" s="10">
        <v>12.02218400687876</v>
      </c>
      <c r="F55" s="10">
        <v>32.010232158211522</v>
      </c>
      <c r="G55" s="10">
        <v>80.277558039552872</v>
      </c>
      <c r="H55" s="10">
        <v>114.46921754084261</v>
      </c>
      <c r="I55" s="10">
        <v>150.71306964746341</v>
      </c>
      <c r="J55" s="10">
        <v>175.16638005159069</v>
      </c>
      <c r="K55" s="10">
        <v>172.93697334479791</v>
      </c>
      <c r="L55" s="10">
        <v>168.01719690455721</v>
      </c>
      <c r="M55" s="10">
        <v>177.464660361135</v>
      </c>
      <c r="N55" s="10">
        <v>166.48288907996559</v>
      </c>
      <c r="O55" s="10">
        <v>211.76818572656919</v>
      </c>
      <c r="P55" s="10">
        <v>271.06044711951853</v>
      </c>
      <c r="Q55" s="10">
        <v>330.66852966466041</v>
      </c>
      <c r="R55" s="10">
        <v>416.19269131556308</v>
      </c>
      <c r="S55" s="10">
        <v>450.11504729148749</v>
      </c>
      <c r="T55" s="10">
        <v>565.04823731728288</v>
      </c>
      <c r="U55" s="10">
        <v>518.52355975924331</v>
      </c>
      <c r="V55" s="10">
        <v>640.59122957867578</v>
      </c>
      <c r="W55" s="10">
        <v>583.96646603611339</v>
      </c>
      <c r="X55" s="10">
        <v>579.53929492691316</v>
      </c>
    </row>
    <row r="56" spans="1:24" ht="11.25" customHeight="1" x14ac:dyDescent="0.2">
      <c r="A56" s="42" t="s">
        <v>99</v>
      </c>
      <c r="B56" s="9" t="s">
        <v>100</v>
      </c>
      <c r="C56" s="10">
        <v>0.27764402407566641</v>
      </c>
      <c r="D56" s="10">
        <v>0.45881341358555461</v>
      </c>
      <c r="E56" s="10">
        <v>0.77635425623387788</v>
      </c>
      <c r="F56" s="10">
        <v>1.263284608770421</v>
      </c>
      <c r="G56" s="10">
        <v>1.584522785898538</v>
      </c>
      <c r="H56" s="10">
        <v>1.807222699914016</v>
      </c>
      <c r="I56" s="10">
        <v>1.924935511607911</v>
      </c>
      <c r="J56" s="10">
        <v>2.0840928632846092</v>
      </c>
      <c r="K56" s="10">
        <v>2.589853826311264</v>
      </c>
      <c r="L56" s="10">
        <v>4.2059329320722263</v>
      </c>
      <c r="M56" s="10">
        <v>7.6365434221840074</v>
      </c>
      <c r="N56" s="10">
        <v>14.96732588134136</v>
      </c>
      <c r="O56" s="10">
        <v>29.01831470335339</v>
      </c>
      <c r="P56" s="10">
        <v>53.824075666380047</v>
      </c>
      <c r="Q56" s="10">
        <v>67.51900257953568</v>
      </c>
      <c r="R56" s="10">
        <v>80.575924333619938</v>
      </c>
      <c r="S56" s="10">
        <v>94.240412725709376</v>
      </c>
      <c r="T56" s="10">
        <v>109.11186586414441</v>
      </c>
      <c r="U56" s="10">
        <v>125.11883061049009</v>
      </c>
      <c r="V56" s="10">
        <v>146.35365434221839</v>
      </c>
      <c r="W56" s="10">
        <v>175.6607050730868</v>
      </c>
      <c r="X56" s="10">
        <v>239.2607050730868</v>
      </c>
    </row>
    <row r="57" spans="1:24" ht="11.25" customHeight="1" x14ac:dyDescent="0.2">
      <c r="A57" s="42" t="s">
        <v>101</v>
      </c>
      <c r="B57" s="9" t="s">
        <v>102</v>
      </c>
      <c r="C57" s="10">
        <v>62.362682717110907</v>
      </c>
      <c r="D57" s="10">
        <v>66.518572656921748</v>
      </c>
      <c r="E57" s="10">
        <v>69.217540842648319</v>
      </c>
      <c r="F57" s="10">
        <v>79.034135855545998</v>
      </c>
      <c r="G57" s="10">
        <v>85.053052450558894</v>
      </c>
      <c r="H57" s="10">
        <v>88.05614789337919</v>
      </c>
      <c r="I57" s="10">
        <v>96.916251074806524</v>
      </c>
      <c r="J57" s="10">
        <v>102.5283748925193</v>
      </c>
      <c r="K57" s="10">
        <v>113.0674978503869</v>
      </c>
      <c r="L57" s="10">
        <v>122.99974204643161</v>
      </c>
      <c r="M57" s="10">
        <v>163.80696474634561</v>
      </c>
      <c r="N57" s="10">
        <v>165.2540842648323</v>
      </c>
      <c r="O57" s="10">
        <v>173.14436801375749</v>
      </c>
      <c r="P57" s="10">
        <v>176.51496130696481</v>
      </c>
      <c r="Q57" s="10">
        <v>180.73456577815989</v>
      </c>
      <c r="R57" s="10">
        <v>183.23301805674981</v>
      </c>
      <c r="S57" s="10">
        <v>183.23938091143589</v>
      </c>
      <c r="T57" s="10">
        <v>182.45743766122101</v>
      </c>
      <c r="U57" s="10">
        <v>180.94892519346519</v>
      </c>
      <c r="V57" s="10">
        <v>178.9969045571797</v>
      </c>
      <c r="W57" s="10">
        <v>181.98013757523651</v>
      </c>
      <c r="X57" s="10">
        <v>176.4407566638005</v>
      </c>
    </row>
    <row r="58" spans="1:24" ht="11.25" customHeight="1" x14ac:dyDescent="0.2">
      <c r="A58" s="42" t="s">
        <v>103</v>
      </c>
      <c r="B58" s="9" t="s">
        <v>104</v>
      </c>
      <c r="C58" s="10">
        <v>24.768357695614789</v>
      </c>
      <c r="D58" s="10">
        <v>28.494325021496131</v>
      </c>
      <c r="E58" s="10">
        <v>29.16311263972484</v>
      </c>
      <c r="F58" s="10">
        <v>29.354170249355111</v>
      </c>
      <c r="G58" s="10">
        <v>27.634479793637141</v>
      </c>
      <c r="H58" s="10">
        <v>29.766809974204641</v>
      </c>
      <c r="I58" s="10">
        <v>35.386156491831457</v>
      </c>
      <c r="J58" s="10">
        <v>31.85726569217541</v>
      </c>
      <c r="K58" s="10">
        <v>33.076956147893377</v>
      </c>
      <c r="L58" s="10">
        <v>33.551848667239902</v>
      </c>
      <c r="M58" s="10">
        <v>34.539638865004299</v>
      </c>
      <c r="N58" s="10">
        <v>32.563972484952707</v>
      </c>
      <c r="O58" s="10">
        <v>36.446603611349957</v>
      </c>
      <c r="P58" s="10">
        <v>36.478847807394672</v>
      </c>
      <c r="Q58" s="10">
        <v>31.50524505588994</v>
      </c>
      <c r="R58" s="10">
        <v>34.850128976784177</v>
      </c>
      <c r="S58" s="10">
        <v>35.204815133276007</v>
      </c>
      <c r="T58" s="10">
        <v>40.594840928632841</v>
      </c>
      <c r="U58" s="10">
        <v>38.89114359415305</v>
      </c>
      <c r="V58" s="10">
        <v>33.98374892519346</v>
      </c>
      <c r="W58" s="10">
        <v>36.412897678417878</v>
      </c>
      <c r="X58" s="10">
        <v>36.636199484092863</v>
      </c>
    </row>
    <row r="59" spans="1:24" ht="11.25" customHeight="1" x14ac:dyDescent="0.2">
      <c r="A59" s="42" t="s">
        <v>105</v>
      </c>
      <c r="B59" s="9" t="s">
        <v>106</v>
      </c>
      <c r="C59" s="10">
        <v>2827.8159931212381</v>
      </c>
      <c r="D59" s="10">
        <v>3032.435253654342</v>
      </c>
      <c r="E59" s="10">
        <v>2831.0643164230441</v>
      </c>
      <c r="F59" s="10">
        <v>3018.8449699054172</v>
      </c>
      <c r="G59" s="10">
        <v>3099.503181427343</v>
      </c>
      <c r="H59" s="10">
        <v>3453.1570077386068</v>
      </c>
      <c r="I59" s="10">
        <v>3588.3147893379191</v>
      </c>
      <c r="J59" s="10">
        <v>3914.8481513327602</v>
      </c>
      <c r="K59" s="10">
        <v>4146.475752364574</v>
      </c>
      <c r="L59" s="10">
        <v>4124.5135855545996</v>
      </c>
      <c r="M59" s="10">
        <v>4601.7461736887353</v>
      </c>
      <c r="N59" s="10">
        <v>4484.2185726569214</v>
      </c>
      <c r="O59" s="10">
        <v>4780.5886500429924</v>
      </c>
      <c r="P59" s="10">
        <v>4736.7012037833183</v>
      </c>
      <c r="Q59" s="10">
        <v>4368.776698194325</v>
      </c>
      <c r="R59" s="10">
        <v>4548.1487532244191</v>
      </c>
      <c r="S59" s="10">
        <v>4689.2664660361133</v>
      </c>
      <c r="T59" s="10">
        <v>4839.6141874462601</v>
      </c>
      <c r="U59" s="10">
        <v>4615.2189165950122</v>
      </c>
      <c r="V59" s="10">
        <v>4667.1270851246773</v>
      </c>
      <c r="W59" s="10">
        <v>4797.6051590713669</v>
      </c>
      <c r="X59" s="10">
        <v>5293.8484952708504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30.452880481513319</v>
      </c>
      <c r="D61" s="10">
        <v>27.06122098022356</v>
      </c>
      <c r="E61" s="10">
        <v>21.9499570077386</v>
      </c>
      <c r="F61" s="10">
        <v>26.273086844368009</v>
      </c>
      <c r="G61" s="10">
        <v>28.613757523645749</v>
      </c>
      <c r="H61" s="10">
        <v>118.49673258813409</v>
      </c>
      <c r="I61" s="10">
        <v>162.40748065348239</v>
      </c>
      <c r="J61" s="10">
        <v>167.9629406706793</v>
      </c>
      <c r="K61" s="10">
        <v>174.08220120378331</v>
      </c>
      <c r="L61" s="10">
        <v>161.08349097162511</v>
      </c>
      <c r="M61" s="10">
        <v>159.14084264832329</v>
      </c>
      <c r="N61" s="10">
        <v>168.2146173688736</v>
      </c>
      <c r="O61" s="10">
        <v>201.45580395528799</v>
      </c>
      <c r="P61" s="10">
        <v>191.22381771281169</v>
      </c>
      <c r="Q61" s="10">
        <v>284.20352536543419</v>
      </c>
      <c r="R61" s="10">
        <v>294.75735167669808</v>
      </c>
      <c r="S61" s="10">
        <v>298.92003439380909</v>
      </c>
      <c r="T61" s="10">
        <v>311.00928632846092</v>
      </c>
      <c r="U61" s="10">
        <v>227.02012037833191</v>
      </c>
      <c r="V61" s="10">
        <v>214.5647463456578</v>
      </c>
      <c r="W61" s="10">
        <v>209.87773000859849</v>
      </c>
      <c r="X61" s="10">
        <v>161.06001719690451</v>
      </c>
    </row>
    <row r="62" spans="1:24" ht="11.25" customHeight="1" x14ac:dyDescent="0.2">
      <c r="A62" s="42" t="s">
        <v>111</v>
      </c>
      <c r="B62" s="9" t="s">
        <v>112</v>
      </c>
      <c r="C62" s="10">
        <v>42.156319862424759</v>
      </c>
      <c r="D62" s="10">
        <v>44.401461736887363</v>
      </c>
      <c r="E62" s="10">
        <v>47.052622527944962</v>
      </c>
      <c r="F62" s="10">
        <v>54.050816852966463</v>
      </c>
      <c r="G62" s="10">
        <v>68.620464316423039</v>
      </c>
      <c r="H62" s="10">
        <v>73.476354256233876</v>
      </c>
      <c r="I62" s="10">
        <v>100.6312983662941</v>
      </c>
      <c r="J62" s="10">
        <v>99.416079105760957</v>
      </c>
      <c r="K62" s="10">
        <v>102.9528804815133</v>
      </c>
      <c r="L62" s="10">
        <v>129.30171969045571</v>
      </c>
      <c r="M62" s="10">
        <v>137.532932072227</v>
      </c>
      <c r="N62" s="10">
        <v>138.4348237317283</v>
      </c>
      <c r="O62" s="10">
        <v>143.68263112639721</v>
      </c>
      <c r="P62" s="10">
        <v>152.056233877902</v>
      </c>
      <c r="Q62" s="10">
        <v>189.86345657781601</v>
      </c>
      <c r="R62" s="10">
        <v>180.08624247635419</v>
      </c>
      <c r="S62" s="10">
        <v>197.98383490971631</v>
      </c>
      <c r="T62" s="10">
        <v>174.6895958727429</v>
      </c>
      <c r="U62" s="10">
        <v>182.27214101461729</v>
      </c>
      <c r="V62" s="10">
        <v>188.70687876182291</v>
      </c>
      <c r="W62" s="10">
        <v>191.44926913155629</v>
      </c>
      <c r="X62" s="10">
        <v>204.88718830610489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7.9063628546861553</v>
      </c>
      <c r="J63" s="10">
        <v>5.2692175408426483</v>
      </c>
      <c r="K63" s="10">
        <v>45.443766122098019</v>
      </c>
      <c r="L63" s="10">
        <v>67.484006878761818</v>
      </c>
      <c r="M63" s="10">
        <v>60.312983662940667</v>
      </c>
      <c r="N63" s="10">
        <v>58.223215821152188</v>
      </c>
      <c r="O63" s="10">
        <v>81.243422184006874</v>
      </c>
      <c r="P63" s="10">
        <v>74.678847807394661</v>
      </c>
      <c r="Q63" s="10">
        <v>146.63233018056749</v>
      </c>
      <c r="R63" s="10">
        <v>140.0612209802236</v>
      </c>
      <c r="S63" s="10">
        <v>139.08073946689589</v>
      </c>
      <c r="T63" s="10">
        <v>138.77179707652621</v>
      </c>
      <c r="U63" s="10">
        <v>127.1202923473775</v>
      </c>
      <c r="V63" s="10">
        <v>134.12820292347379</v>
      </c>
      <c r="W63" s="10">
        <v>111.5388650042992</v>
      </c>
      <c r="X63" s="10">
        <v>151.14333619948411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17.191573516766979</v>
      </c>
      <c r="D65" s="10">
        <v>18.911092003439379</v>
      </c>
      <c r="E65" s="10">
        <v>19.967067927773002</v>
      </c>
      <c r="F65" s="10">
        <v>20.39630266552021</v>
      </c>
      <c r="G65" s="10">
        <v>21.4889939810834</v>
      </c>
      <c r="H65" s="10">
        <v>37.327343078245917</v>
      </c>
      <c r="I65" s="10">
        <v>61.237747205503013</v>
      </c>
      <c r="J65" s="10">
        <v>192.15528804815131</v>
      </c>
      <c r="K65" s="10">
        <v>190.23379191745479</v>
      </c>
      <c r="L65" s="10">
        <v>233.99329320722271</v>
      </c>
      <c r="M65" s="10">
        <v>237.33705932932071</v>
      </c>
      <c r="N65" s="10">
        <v>199.6495270851247</v>
      </c>
      <c r="O65" s="10">
        <v>166.4055030094583</v>
      </c>
      <c r="P65" s="10">
        <v>162.44763542562339</v>
      </c>
      <c r="Q65" s="10">
        <v>235.9717970765262</v>
      </c>
      <c r="R65" s="10">
        <v>303.21960447119523</v>
      </c>
      <c r="S65" s="10">
        <v>266.30240756663801</v>
      </c>
      <c r="T65" s="10">
        <v>219.79939810834051</v>
      </c>
      <c r="U65" s="10">
        <v>233.23955288048151</v>
      </c>
      <c r="V65" s="10">
        <v>263.4722269991401</v>
      </c>
      <c r="W65" s="10">
        <v>232.7482373172829</v>
      </c>
      <c r="X65" s="10">
        <v>229.94987102321579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0.37953568357695611</v>
      </c>
      <c r="F69" s="10">
        <v>0.26096302665520199</v>
      </c>
      <c r="G69" s="10">
        <v>12.444110060189161</v>
      </c>
      <c r="H69" s="10">
        <v>27.42957867583835</v>
      </c>
      <c r="I69" s="10">
        <v>37.609630266552017</v>
      </c>
      <c r="J69" s="10">
        <v>41.128632846087697</v>
      </c>
      <c r="K69" s="10">
        <v>21.268959587274288</v>
      </c>
      <c r="L69" s="10">
        <v>23.03000859845228</v>
      </c>
      <c r="M69" s="10">
        <v>12.65692175408426</v>
      </c>
      <c r="N69" s="10">
        <v>2.0917454858125542</v>
      </c>
      <c r="O69" s="10">
        <v>4.6001719690455717E-2</v>
      </c>
      <c r="P69" s="10">
        <v>0.35098882201203779</v>
      </c>
      <c r="Q69" s="10">
        <v>0.53714531384350817</v>
      </c>
      <c r="R69" s="10">
        <v>0.62803095442820289</v>
      </c>
      <c r="S69" s="10">
        <v>0.7079105760963027</v>
      </c>
      <c r="T69" s="10">
        <v>0.67420464316423045</v>
      </c>
      <c r="U69" s="10">
        <v>0.53946689595872743</v>
      </c>
      <c r="V69" s="10">
        <v>4.0326741186586412E-2</v>
      </c>
      <c r="W69" s="10">
        <v>2.7858985382631121E-2</v>
      </c>
      <c r="X69" s="10">
        <v>3.3619948409286331E-2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77.673000859845217</v>
      </c>
      <c r="I70" s="10">
        <v>88.586242476354258</v>
      </c>
      <c r="J70" s="10">
        <v>104.2030094582975</v>
      </c>
      <c r="K70" s="10">
        <v>122.3055889939811</v>
      </c>
      <c r="L70" s="10">
        <v>138.61547721410139</v>
      </c>
      <c r="M70" s="10">
        <v>155.7833190025795</v>
      </c>
      <c r="N70" s="10">
        <v>172.98099742046429</v>
      </c>
      <c r="O70" s="10">
        <v>191.8749785038693</v>
      </c>
      <c r="P70" s="10">
        <v>212.0078245915735</v>
      </c>
      <c r="Q70" s="10">
        <v>233.00326741186581</v>
      </c>
      <c r="R70" s="10">
        <v>254.43258813413581</v>
      </c>
      <c r="S70" s="10">
        <v>276.21719690455723</v>
      </c>
      <c r="T70" s="10">
        <v>302.94221840068792</v>
      </c>
      <c r="U70" s="10">
        <v>334.064660361135</v>
      </c>
      <c r="V70" s="10">
        <v>373.4101461736887</v>
      </c>
      <c r="W70" s="10">
        <v>403.28297506448831</v>
      </c>
      <c r="X70" s="10">
        <v>440.04333619948397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251.00309544282021</v>
      </c>
      <c r="D71" s="37">
        <f t="shared" si="22"/>
        <v>301.68624247635427</v>
      </c>
      <c r="E71" s="37">
        <f t="shared" si="22"/>
        <v>353.63525365434225</v>
      </c>
      <c r="F71" s="37">
        <f t="shared" si="22"/>
        <v>409.31023215821153</v>
      </c>
      <c r="G71" s="37">
        <f t="shared" si="22"/>
        <v>518.03284608770423</v>
      </c>
      <c r="H71" s="37">
        <f t="shared" si="22"/>
        <v>397.7765262252795</v>
      </c>
      <c r="I71" s="37">
        <f t="shared" si="22"/>
        <v>485.03207222699911</v>
      </c>
      <c r="J71" s="37">
        <f t="shared" si="22"/>
        <v>476.12132416165082</v>
      </c>
      <c r="K71" s="37">
        <f t="shared" si="22"/>
        <v>507.42691315563189</v>
      </c>
      <c r="L71" s="37">
        <f t="shared" si="22"/>
        <v>540.81900257953555</v>
      </c>
      <c r="M71" s="37">
        <f t="shared" si="22"/>
        <v>612.60945829750642</v>
      </c>
      <c r="N71" s="37">
        <f t="shared" si="22"/>
        <v>678.20249355116061</v>
      </c>
      <c r="O71" s="37">
        <f t="shared" si="22"/>
        <v>653.01797076526225</v>
      </c>
      <c r="P71" s="37">
        <f t="shared" si="22"/>
        <v>633.26629406706786</v>
      </c>
      <c r="Q71" s="37">
        <f t="shared" si="22"/>
        <v>641.1432502149612</v>
      </c>
      <c r="R71" s="37">
        <f t="shared" si="22"/>
        <v>666.350902837489</v>
      </c>
      <c r="S71" s="37">
        <f t="shared" si="22"/>
        <v>712.30644883920888</v>
      </c>
      <c r="T71" s="37">
        <f t="shared" si="22"/>
        <v>665.10782459157349</v>
      </c>
      <c r="U71" s="37">
        <f t="shared" si="22"/>
        <v>648.2652622527944</v>
      </c>
      <c r="V71" s="37">
        <f t="shared" si="22"/>
        <v>629.8754084264832</v>
      </c>
      <c r="W71" s="37">
        <f t="shared" si="22"/>
        <v>668.30447119518499</v>
      </c>
      <c r="X71" s="37">
        <f t="shared" ref="X71" si="23">SUM(X72:X73)</f>
        <v>659.6508168529665</v>
      </c>
    </row>
    <row r="72" spans="1:24" ht="11.25" customHeight="1" x14ac:dyDescent="0.2">
      <c r="A72" s="42" t="s">
        <v>131</v>
      </c>
      <c r="B72" s="9" t="s">
        <v>132</v>
      </c>
      <c r="C72" s="10">
        <v>182.23938091143589</v>
      </c>
      <c r="D72" s="10">
        <v>235.07214101461739</v>
      </c>
      <c r="E72" s="10">
        <v>280.50060189165953</v>
      </c>
      <c r="F72" s="10">
        <v>322.99131556319861</v>
      </c>
      <c r="G72" s="10">
        <v>386.30937231298373</v>
      </c>
      <c r="H72" s="10">
        <v>259.20558899398111</v>
      </c>
      <c r="I72" s="10">
        <v>312.54264832330182</v>
      </c>
      <c r="J72" s="10">
        <v>314.7245915735167</v>
      </c>
      <c r="K72" s="10">
        <v>341.67110920034389</v>
      </c>
      <c r="L72" s="10">
        <v>346.65674978503858</v>
      </c>
      <c r="M72" s="10">
        <v>406.67282889079962</v>
      </c>
      <c r="N72" s="10">
        <v>447.19380911435928</v>
      </c>
      <c r="O72" s="10">
        <v>425.2</v>
      </c>
      <c r="P72" s="10">
        <v>409.821668099742</v>
      </c>
      <c r="Q72" s="10">
        <v>398.93086844368008</v>
      </c>
      <c r="R72" s="10">
        <v>384.34840928632838</v>
      </c>
      <c r="S72" s="10">
        <v>404.6649183147033</v>
      </c>
      <c r="T72" s="10">
        <v>395.00868443680127</v>
      </c>
      <c r="U72" s="10">
        <v>366.20343938091139</v>
      </c>
      <c r="V72" s="10">
        <v>345.75666380051592</v>
      </c>
      <c r="W72" s="10">
        <v>344.41220980223562</v>
      </c>
      <c r="X72" s="10">
        <v>349.98787618228721</v>
      </c>
    </row>
    <row r="73" spans="1:24" ht="11.25" customHeight="1" x14ac:dyDescent="0.2">
      <c r="A73" s="42" t="s">
        <v>133</v>
      </c>
      <c r="B73" s="9" t="s">
        <v>134</v>
      </c>
      <c r="C73" s="10">
        <v>68.763714531384338</v>
      </c>
      <c r="D73" s="10">
        <v>66.61410146173688</v>
      </c>
      <c r="E73" s="10">
        <v>73.134651762682722</v>
      </c>
      <c r="F73" s="10">
        <v>86.318916595012894</v>
      </c>
      <c r="G73" s="10">
        <v>131.7234737747205</v>
      </c>
      <c r="H73" s="10">
        <v>138.57093723129839</v>
      </c>
      <c r="I73" s="10">
        <v>172.48942390369729</v>
      </c>
      <c r="J73" s="10">
        <v>161.39673258813411</v>
      </c>
      <c r="K73" s="10">
        <v>165.755803955288</v>
      </c>
      <c r="L73" s="10">
        <v>194.16225279449699</v>
      </c>
      <c r="M73" s="10">
        <v>205.9366294067068</v>
      </c>
      <c r="N73" s="10">
        <v>231.00868443680139</v>
      </c>
      <c r="O73" s="10">
        <v>227.81797076526229</v>
      </c>
      <c r="P73" s="10">
        <v>223.44462596732589</v>
      </c>
      <c r="Q73" s="10">
        <v>242.21238177128109</v>
      </c>
      <c r="R73" s="10">
        <v>282.00249355116068</v>
      </c>
      <c r="S73" s="10">
        <v>307.64153052450558</v>
      </c>
      <c r="T73" s="10">
        <v>270.09914015477221</v>
      </c>
      <c r="U73" s="10">
        <v>282.06182287188301</v>
      </c>
      <c r="V73" s="10">
        <v>284.11874462596728</v>
      </c>
      <c r="W73" s="10">
        <v>323.89226139294931</v>
      </c>
      <c r="X73" s="10">
        <v>309.66294067067929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7.8055030094582971</v>
      </c>
      <c r="D75" s="37">
        <v>6.5061908856405841</v>
      </c>
      <c r="E75" s="37">
        <v>7.2036113499570078</v>
      </c>
      <c r="F75" s="37">
        <v>7.031642304385211</v>
      </c>
      <c r="G75" s="37">
        <v>6.3533104041272566</v>
      </c>
      <c r="H75" s="37">
        <v>1.2926913155631981</v>
      </c>
      <c r="I75" s="37">
        <v>6.7343938091143576</v>
      </c>
      <c r="J75" s="37">
        <v>6.7098882201203782</v>
      </c>
      <c r="K75" s="37">
        <v>6.8365434221840067</v>
      </c>
      <c r="L75" s="37">
        <v>6.349699054170248</v>
      </c>
      <c r="M75" s="37">
        <v>6.7899398108340492</v>
      </c>
      <c r="N75" s="37">
        <v>4.3481513327601027</v>
      </c>
      <c r="O75" s="37">
        <v>4.3504729148753221</v>
      </c>
      <c r="P75" s="37">
        <v>4.7835769561478934</v>
      </c>
      <c r="Q75" s="37">
        <v>4.578847807394669</v>
      </c>
      <c r="R75" s="37">
        <v>5.0833190025795352</v>
      </c>
      <c r="S75" s="37">
        <v>5.286930352536543</v>
      </c>
      <c r="T75" s="37">
        <v>4.2727429062768696</v>
      </c>
      <c r="U75" s="37">
        <v>4.492089423903697</v>
      </c>
      <c r="V75" s="37">
        <v>4.3631986242476346</v>
      </c>
      <c r="W75" s="37">
        <v>3.4366294067067931</v>
      </c>
      <c r="X75" s="37">
        <v>4.0441960447119518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21.96423043852106</v>
      </c>
      <c r="D2" s="31">
        <f t="shared" si="0"/>
        <v>9.9837489251934652</v>
      </c>
      <c r="E2" s="31">
        <f t="shared" si="0"/>
        <v>0</v>
      </c>
      <c r="F2" s="31">
        <f t="shared" si="0"/>
        <v>2.9950988822012028</v>
      </c>
      <c r="G2" s="31">
        <f t="shared" si="0"/>
        <v>12.97884780739467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21.96423043852106</v>
      </c>
      <c r="D26" s="37">
        <f t="shared" si="14"/>
        <v>9.9837489251934652</v>
      </c>
      <c r="E26" s="37">
        <f t="shared" si="14"/>
        <v>0</v>
      </c>
      <c r="F26" s="37">
        <f t="shared" si="14"/>
        <v>2.9950988822012028</v>
      </c>
      <c r="G26" s="37">
        <f t="shared" si="14"/>
        <v>12.97884780739467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21.96423043852106</v>
      </c>
      <c r="D33" s="29">
        <f t="shared" si="18"/>
        <v>9.9837489251934652</v>
      </c>
      <c r="E33" s="29">
        <f t="shared" si="18"/>
        <v>0</v>
      </c>
      <c r="F33" s="29">
        <f t="shared" si="18"/>
        <v>2.9950988822012028</v>
      </c>
      <c r="G33" s="29">
        <f t="shared" si="18"/>
        <v>12.97884780739467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21.96423043852106</v>
      </c>
      <c r="D50" s="10">
        <v>9.9837489251934652</v>
      </c>
      <c r="E50" s="10">
        <v>0</v>
      </c>
      <c r="F50" s="10">
        <v>2.9950988822012028</v>
      </c>
      <c r="G50" s="10">
        <v>12.97884780739467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22152.634135855547</v>
      </c>
      <c r="D2" s="31">
        <f t="shared" si="0"/>
        <v>23532.346947549438</v>
      </c>
      <c r="E2" s="31">
        <f t="shared" si="0"/>
        <v>24645.297678417883</v>
      </c>
      <c r="F2" s="31">
        <f t="shared" si="0"/>
        <v>27068.05503009458</v>
      </c>
      <c r="G2" s="31">
        <f t="shared" si="0"/>
        <v>28083.721238177128</v>
      </c>
      <c r="H2" s="31">
        <f t="shared" si="0"/>
        <v>28735.624849527077</v>
      </c>
      <c r="I2" s="31">
        <f t="shared" si="0"/>
        <v>28399.19466895959</v>
      </c>
      <c r="J2" s="31">
        <f t="shared" si="0"/>
        <v>27272.260533104043</v>
      </c>
      <c r="K2" s="31">
        <f t="shared" si="0"/>
        <v>27806.044797936371</v>
      </c>
      <c r="L2" s="31">
        <f t="shared" si="0"/>
        <v>25454.6796216681</v>
      </c>
      <c r="M2" s="31">
        <f t="shared" si="0"/>
        <v>26005.506276870165</v>
      </c>
      <c r="N2" s="31">
        <f t="shared" si="0"/>
        <v>27768.884522785898</v>
      </c>
      <c r="O2" s="31">
        <f t="shared" si="0"/>
        <v>26170.503267411863</v>
      </c>
      <c r="P2" s="31">
        <f t="shared" si="0"/>
        <v>25344.628116938948</v>
      </c>
      <c r="Q2" s="31">
        <f t="shared" si="0"/>
        <v>26236.531900257949</v>
      </c>
      <c r="R2" s="31">
        <f t="shared" si="0"/>
        <v>25375.0018916595</v>
      </c>
      <c r="S2" s="31">
        <f t="shared" si="0"/>
        <v>26186.730868443679</v>
      </c>
      <c r="T2" s="31">
        <f t="shared" si="0"/>
        <v>27550.388907996563</v>
      </c>
      <c r="U2" s="31">
        <f t="shared" si="0"/>
        <v>27377.392777300083</v>
      </c>
      <c r="V2" s="31">
        <f t="shared" si="0"/>
        <v>30540.309114359414</v>
      </c>
      <c r="W2" s="31">
        <f t="shared" si="0"/>
        <v>24401.635081685297</v>
      </c>
      <c r="X2" s="31">
        <f t="shared" ref="X2" si="1">SUM(X3,X17,X22,X25,X26,X51,X52,X71,X74,X75,X76)</f>
        <v>23130.750988822012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3065.4083404987105</v>
      </c>
      <c r="D3" s="34">
        <f t="shared" si="2"/>
        <v>3366.0037833190027</v>
      </c>
      <c r="E3" s="34">
        <f t="shared" si="2"/>
        <v>3518.7355116079111</v>
      </c>
      <c r="F3" s="34">
        <f t="shared" si="2"/>
        <v>3548.6680997420472</v>
      </c>
      <c r="G3" s="34">
        <f t="shared" si="2"/>
        <v>3972.3003439380905</v>
      </c>
      <c r="H3" s="34">
        <f t="shared" si="2"/>
        <v>4046.4269991401543</v>
      </c>
      <c r="I3" s="34">
        <f t="shared" si="2"/>
        <v>3795.7945829750647</v>
      </c>
      <c r="J3" s="34">
        <f t="shared" si="2"/>
        <v>3967.896216680997</v>
      </c>
      <c r="K3" s="34">
        <f t="shared" si="2"/>
        <v>3828.0688736027519</v>
      </c>
      <c r="L3" s="34">
        <f t="shared" si="2"/>
        <v>2760.8471195184866</v>
      </c>
      <c r="M3" s="34">
        <f t="shared" si="2"/>
        <v>3373.9440240756658</v>
      </c>
      <c r="N3" s="34">
        <f t="shared" si="2"/>
        <v>3122.206448839208</v>
      </c>
      <c r="O3" s="34">
        <f t="shared" si="2"/>
        <v>3336.7308684436798</v>
      </c>
      <c r="P3" s="34">
        <f t="shared" si="2"/>
        <v>3121.9576956147894</v>
      </c>
      <c r="Q3" s="34">
        <f t="shared" si="2"/>
        <v>3103.7725709372307</v>
      </c>
      <c r="R3" s="34">
        <f t="shared" si="2"/>
        <v>2852.8663800515901</v>
      </c>
      <c r="S3" s="34">
        <f t="shared" si="2"/>
        <v>2898.0376612209798</v>
      </c>
      <c r="T3" s="34">
        <f t="shared" si="2"/>
        <v>3141.5065348237317</v>
      </c>
      <c r="U3" s="34">
        <f t="shared" si="2"/>
        <v>2712.2617368873598</v>
      </c>
      <c r="V3" s="34">
        <f t="shared" si="2"/>
        <v>2822.0446259673263</v>
      </c>
      <c r="W3" s="34">
        <f t="shared" si="2"/>
        <v>2443.4877901977643</v>
      </c>
      <c r="X3" s="34">
        <f t="shared" ref="X3" si="3">SUM(X4,X8,X11)</f>
        <v>2579.440670679277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2323.5705932932074</v>
      </c>
      <c r="D4" s="29">
        <f t="shared" si="4"/>
        <v>2536.2281169389512</v>
      </c>
      <c r="E4" s="29">
        <f t="shared" si="4"/>
        <v>2718.2210662080834</v>
      </c>
      <c r="F4" s="29">
        <f t="shared" si="4"/>
        <v>2670.7046431642311</v>
      </c>
      <c r="G4" s="29">
        <f t="shared" si="4"/>
        <v>3034.9522785898534</v>
      </c>
      <c r="H4" s="29">
        <f t="shared" si="4"/>
        <v>3004.8280309544275</v>
      </c>
      <c r="I4" s="29">
        <f t="shared" si="4"/>
        <v>2839.9949269131557</v>
      </c>
      <c r="J4" s="29">
        <f t="shared" si="4"/>
        <v>3016.7785038693028</v>
      </c>
      <c r="K4" s="29">
        <f t="shared" si="4"/>
        <v>2769.5637145313849</v>
      </c>
      <c r="L4" s="29">
        <f t="shared" si="4"/>
        <v>2133.9239896818572</v>
      </c>
      <c r="M4" s="29">
        <f t="shared" si="4"/>
        <v>2448.0302665520203</v>
      </c>
      <c r="N4" s="29">
        <f t="shared" si="4"/>
        <v>2286.84385210662</v>
      </c>
      <c r="O4" s="29">
        <f t="shared" si="4"/>
        <v>2454.1643164230436</v>
      </c>
      <c r="P4" s="29">
        <f t="shared" si="4"/>
        <v>2164.7460877042131</v>
      </c>
      <c r="Q4" s="29">
        <f t="shared" si="4"/>
        <v>2156.9933791917451</v>
      </c>
      <c r="R4" s="29">
        <f t="shared" si="4"/>
        <v>2105.0361134995696</v>
      </c>
      <c r="S4" s="29">
        <f t="shared" si="4"/>
        <v>2210.674118658641</v>
      </c>
      <c r="T4" s="29">
        <f t="shared" si="4"/>
        <v>2296.566208082545</v>
      </c>
      <c r="U4" s="29">
        <f t="shared" si="4"/>
        <v>2096.723559759243</v>
      </c>
      <c r="V4" s="29">
        <f t="shared" si="4"/>
        <v>2127.4439380911435</v>
      </c>
      <c r="W4" s="29">
        <f t="shared" si="4"/>
        <v>1843.383404987102</v>
      </c>
      <c r="X4" s="29">
        <f t="shared" ref="X4" si="5">SUM(X5:X7)</f>
        <v>1916.2217540842644</v>
      </c>
    </row>
    <row r="5" spans="1:24" ht="11.25" customHeight="1" x14ac:dyDescent="0.2">
      <c r="A5" s="41" t="s">
        <v>5</v>
      </c>
      <c r="B5" s="9" t="s">
        <v>6</v>
      </c>
      <c r="C5" s="10">
        <v>2.005073086844368</v>
      </c>
      <c r="D5" s="10">
        <v>1.3369733447979359</v>
      </c>
      <c r="E5" s="10">
        <v>5.2546001719690452</v>
      </c>
      <c r="F5" s="10">
        <v>2.6273430782459162</v>
      </c>
      <c r="G5" s="10">
        <v>4.7447119518486671</v>
      </c>
      <c r="H5" s="10">
        <v>5.1314703353396389</v>
      </c>
      <c r="I5" s="10">
        <v>59.513929492691318</v>
      </c>
      <c r="J5" s="10">
        <v>139.88357695614789</v>
      </c>
      <c r="K5" s="10">
        <v>2.610232158211522</v>
      </c>
      <c r="L5" s="10">
        <v>3.795958727429062</v>
      </c>
      <c r="M5" s="10">
        <v>2.7168529664660359</v>
      </c>
      <c r="N5" s="10">
        <v>4.1465176268271708</v>
      </c>
      <c r="O5" s="10">
        <v>4.2703353396388648</v>
      </c>
      <c r="P5" s="10">
        <v>1.0547721410146169</v>
      </c>
      <c r="Q5" s="10">
        <v>1.4349097162510751</v>
      </c>
      <c r="R5" s="10">
        <v>2.9851246775580389</v>
      </c>
      <c r="S5" s="10">
        <v>45.352622527944973</v>
      </c>
      <c r="T5" s="10">
        <v>63.315219260533098</v>
      </c>
      <c r="U5" s="10">
        <v>42.750042992261392</v>
      </c>
      <c r="V5" s="10">
        <v>14.97153912295787</v>
      </c>
      <c r="W5" s="10">
        <v>15.708770421324161</v>
      </c>
      <c r="X5" s="10">
        <v>20.07893379191745</v>
      </c>
    </row>
    <row r="6" spans="1:24" ht="11.25" customHeight="1" x14ac:dyDescent="0.2">
      <c r="A6" s="41" t="s">
        <v>7</v>
      </c>
      <c r="B6" s="9" t="s">
        <v>8</v>
      </c>
      <c r="C6" s="10">
        <v>1206.736887360275</v>
      </c>
      <c r="D6" s="10">
        <v>1292.1388650042991</v>
      </c>
      <c r="E6" s="10">
        <v>1294.221840068788</v>
      </c>
      <c r="F6" s="10">
        <v>1290.0558899398111</v>
      </c>
      <c r="G6" s="10">
        <v>1242.147463456578</v>
      </c>
      <c r="H6" s="10">
        <v>1433.902149613069</v>
      </c>
      <c r="I6" s="10">
        <v>1253.654514187446</v>
      </c>
      <c r="J6" s="10">
        <v>1291.0306964746339</v>
      </c>
      <c r="K6" s="10">
        <v>1340.978417884781</v>
      </c>
      <c r="L6" s="10">
        <v>1158.8414445399831</v>
      </c>
      <c r="M6" s="10">
        <v>1328.6708512467751</v>
      </c>
      <c r="N6" s="10">
        <v>1210.0997420464309</v>
      </c>
      <c r="O6" s="10">
        <v>1240.207136715391</v>
      </c>
      <c r="P6" s="10">
        <v>1217.1642304385209</v>
      </c>
      <c r="Q6" s="10">
        <v>1267.905503009458</v>
      </c>
      <c r="R6" s="10">
        <v>1196.2737747205499</v>
      </c>
      <c r="S6" s="10">
        <v>1230.1909716251071</v>
      </c>
      <c r="T6" s="10">
        <v>1220.6334479793641</v>
      </c>
      <c r="U6" s="10">
        <v>1225.2448839208939</v>
      </c>
      <c r="V6" s="10">
        <v>1272.2147033533961</v>
      </c>
      <c r="W6" s="10">
        <v>1197.969475494411</v>
      </c>
      <c r="X6" s="10">
        <v>1197.3383490971621</v>
      </c>
    </row>
    <row r="7" spans="1:24" ht="11.25" customHeight="1" x14ac:dyDescent="0.2">
      <c r="A7" s="41" t="s">
        <v>9</v>
      </c>
      <c r="B7" s="9" t="s">
        <v>10</v>
      </c>
      <c r="C7" s="10">
        <v>1114.8286328460881</v>
      </c>
      <c r="D7" s="10">
        <v>1242.7522785898541</v>
      </c>
      <c r="E7" s="10">
        <v>1418.7446259673261</v>
      </c>
      <c r="F7" s="10">
        <v>1378.021410146174</v>
      </c>
      <c r="G7" s="10">
        <v>1788.0601031814269</v>
      </c>
      <c r="H7" s="10">
        <v>1565.7944110060189</v>
      </c>
      <c r="I7" s="10">
        <v>1526.8264832330181</v>
      </c>
      <c r="J7" s="10">
        <v>1585.864230438521</v>
      </c>
      <c r="K7" s="10">
        <v>1425.975064488392</v>
      </c>
      <c r="L7" s="10">
        <v>971.28658641444531</v>
      </c>
      <c r="M7" s="10">
        <v>1116.642562338779</v>
      </c>
      <c r="N7" s="10">
        <v>1072.597592433362</v>
      </c>
      <c r="O7" s="10">
        <v>1209.6868443680139</v>
      </c>
      <c r="P7" s="10">
        <v>946.52708512467757</v>
      </c>
      <c r="Q7" s="10">
        <v>887.6529664660361</v>
      </c>
      <c r="R7" s="10">
        <v>905.77721410146171</v>
      </c>
      <c r="S7" s="10">
        <v>935.13052450558882</v>
      </c>
      <c r="T7" s="10">
        <v>1012.6175408426481</v>
      </c>
      <c r="U7" s="10">
        <v>828.72863284608763</v>
      </c>
      <c r="V7" s="10">
        <v>840.25769561478933</v>
      </c>
      <c r="W7" s="10">
        <v>629.70515907136712</v>
      </c>
      <c r="X7" s="10">
        <v>698.80447119518476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23.932330180567494</v>
      </c>
      <c r="D8" s="29">
        <f t="shared" si="6"/>
        <v>30.1323301805675</v>
      </c>
      <c r="E8" s="29">
        <f t="shared" si="6"/>
        <v>31.284006878761819</v>
      </c>
      <c r="F8" s="29">
        <f t="shared" si="6"/>
        <v>38.177128116938952</v>
      </c>
      <c r="G8" s="29">
        <f t="shared" si="6"/>
        <v>39.849011177987961</v>
      </c>
      <c r="H8" s="29">
        <f t="shared" si="6"/>
        <v>45.133190025795358</v>
      </c>
      <c r="I8" s="29">
        <f t="shared" si="6"/>
        <v>59.692777300085964</v>
      </c>
      <c r="J8" s="29">
        <f t="shared" si="6"/>
        <v>46.400687876182282</v>
      </c>
      <c r="K8" s="29">
        <f t="shared" si="6"/>
        <v>45.061478933791918</v>
      </c>
      <c r="L8" s="29">
        <f t="shared" si="6"/>
        <v>41.682803095442814</v>
      </c>
      <c r="M8" s="29">
        <f t="shared" si="6"/>
        <v>40.855975924333613</v>
      </c>
      <c r="N8" s="29">
        <f t="shared" si="6"/>
        <v>42.004385210662065</v>
      </c>
      <c r="O8" s="29">
        <f t="shared" si="6"/>
        <v>41.823817712811682</v>
      </c>
      <c r="P8" s="29">
        <f t="shared" si="6"/>
        <v>40.900515907136722</v>
      </c>
      <c r="Q8" s="29">
        <f t="shared" si="6"/>
        <v>47.015735167669817</v>
      </c>
      <c r="R8" s="29">
        <f t="shared" si="6"/>
        <v>45.954772141014615</v>
      </c>
      <c r="S8" s="29">
        <f t="shared" si="6"/>
        <v>39.094582975064483</v>
      </c>
      <c r="T8" s="29">
        <f t="shared" si="6"/>
        <v>37.470679277730014</v>
      </c>
      <c r="U8" s="29">
        <f t="shared" si="6"/>
        <v>40.275494411006022</v>
      </c>
      <c r="V8" s="29">
        <f t="shared" si="6"/>
        <v>35.688134135855549</v>
      </c>
      <c r="W8" s="29">
        <f t="shared" si="6"/>
        <v>32.696560619088558</v>
      </c>
      <c r="X8" s="29">
        <f t="shared" ref="X8" si="7">SUM(X9:X10)</f>
        <v>30.20988822012038</v>
      </c>
    </row>
    <row r="9" spans="1:24" ht="11.25" customHeight="1" x14ac:dyDescent="0.2">
      <c r="A9" s="41" t="s">
        <v>11</v>
      </c>
      <c r="B9" s="9" t="s">
        <v>12</v>
      </c>
      <c r="C9" s="10">
        <v>20.149011177987958</v>
      </c>
      <c r="D9" s="10">
        <v>23.33043852106621</v>
      </c>
      <c r="E9" s="10">
        <v>31.284006878761819</v>
      </c>
      <c r="F9" s="10">
        <v>38.177128116938952</v>
      </c>
      <c r="G9" s="10">
        <v>34.46543422184007</v>
      </c>
      <c r="H9" s="10">
        <v>34.654084264832328</v>
      </c>
      <c r="I9" s="10">
        <v>40.889337919174537</v>
      </c>
      <c r="J9" s="10">
        <v>43.339294926913148</v>
      </c>
      <c r="K9" s="10">
        <v>41.934049871023213</v>
      </c>
      <c r="L9" s="10">
        <v>38.573774720550297</v>
      </c>
      <c r="M9" s="10">
        <v>35.796818572656917</v>
      </c>
      <c r="N9" s="10">
        <v>37.211349957007727</v>
      </c>
      <c r="O9" s="10">
        <v>38.816423043852097</v>
      </c>
      <c r="P9" s="10">
        <v>38.508426483233023</v>
      </c>
      <c r="Q9" s="10">
        <v>45.196904557179707</v>
      </c>
      <c r="R9" s="10">
        <v>43.25821152192605</v>
      </c>
      <c r="S9" s="10">
        <v>36.893895098882197</v>
      </c>
      <c r="T9" s="10">
        <v>34.238435081685303</v>
      </c>
      <c r="U9" s="10">
        <v>36.466466036113502</v>
      </c>
      <c r="V9" s="10">
        <v>34.97970765262253</v>
      </c>
      <c r="W9" s="10">
        <v>31.51900257953568</v>
      </c>
      <c r="X9" s="10">
        <v>28.584264832330181</v>
      </c>
    </row>
    <row r="10" spans="1:24" ht="11.25" customHeight="1" x14ac:dyDescent="0.2">
      <c r="A10" s="41" t="s">
        <v>13</v>
      </c>
      <c r="B10" s="9" t="s">
        <v>14</v>
      </c>
      <c r="C10" s="10">
        <v>3.7833190025795349</v>
      </c>
      <c r="D10" s="10">
        <v>6.8018916595012886</v>
      </c>
      <c r="E10" s="10">
        <v>0</v>
      </c>
      <c r="F10" s="10">
        <v>0</v>
      </c>
      <c r="G10" s="10">
        <v>5.383576956147893</v>
      </c>
      <c r="H10" s="10">
        <v>10.47910576096303</v>
      </c>
      <c r="I10" s="10">
        <v>18.803439380911431</v>
      </c>
      <c r="J10" s="10">
        <v>3.061392949269131</v>
      </c>
      <c r="K10" s="10">
        <v>3.127429062768702</v>
      </c>
      <c r="L10" s="10">
        <v>3.1090283748925192</v>
      </c>
      <c r="M10" s="10">
        <v>5.0591573516766983</v>
      </c>
      <c r="N10" s="10">
        <v>4.7930352536543417</v>
      </c>
      <c r="O10" s="10">
        <v>3.007394668959587</v>
      </c>
      <c r="P10" s="10">
        <v>2.3920894239036969</v>
      </c>
      <c r="Q10" s="10">
        <v>1.818830610490112</v>
      </c>
      <c r="R10" s="10">
        <v>2.6965606190885638</v>
      </c>
      <c r="S10" s="10">
        <v>2.200687876182287</v>
      </c>
      <c r="T10" s="10">
        <v>3.2322441960447121</v>
      </c>
      <c r="U10" s="10">
        <v>3.8090283748925189</v>
      </c>
      <c r="V10" s="10">
        <v>0.70842648323301805</v>
      </c>
      <c r="W10" s="10">
        <v>1.17755803955288</v>
      </c>
      <c r="X10" s="10">
        <v>1.625623387790198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717.90541702493556</v>
      </c>
      <c r="D11" s="29">
        <f t="shared" si="8"/>
        <v>799.643336199484</v>
      </c>
      <c r="E11" s="29">
        <f t="shared" si="8"/>
        <v>769.23043852106605</v>
      </c>
      <c r="F11" s="29">
        <f t="shared" si="8"/>
        <v>839.78632846087692</v>
      </c>
      <c r="G11" s="29">
        <f t="shared" si="8"/>
        <v>897.49905417024922</v>
      </c>
      <c r="H11" s="29">
        <f t="shared" si="8"/>
        <v>996.46577815993112</v>
      </c>
      <c r="I11" s="29">
        <f t="shared" si="8"/>
        <v>896.10687876182283</v>
      </c>
      <c r="J11" s="29">
        <f t="shared" si="8"/>
        <v>904.71702493551163</v>
      </c>
      <c r="K11" s="29">
        <f t="shared" si="8"/>
        <v>1013.4436801375751</v>
      </c>
      <c r="L11" s="29">
        <f t="shared" si="8"/>
        <v>585.24032674118655</v>
      </c>
      <c r="M11" s="29">
        <f t="shared" si="8"/>
        <v>885.05778159931208</v>
      </c>
      <c r="N11" s="29">
        <f t="shared" si="8"/>
        <v>793.35821152192591</v>
      </c>
      <c r="O11" s="29">
        <f t="shared" si="8"/>
        <v>840.74273430782443</v>
      </c>
      <c r="P11" s="29">
        <f t="shared" si="8"/>
        <v>916.3110920034394</v>
      </c>
      <c r="Q11" s="29">
        <f t="shared" si="8"/>
        <v>899.76345657781587</v>
      </c>
      <c r="R11" s="29">
        <f t="shared" si="8"/>
        <v>701.87549441100589</v>
      </c>
      <c r="S11" s="29">
        <f t="shared" si="8"/>
        <v>648.26895958727425</v>
      </c>
      <c r="T11" s="29">
        <f t="shared" si="8"/>
        <v>807.46964746345657</v>
      </c>
      <c r="U11" s="29">
        <f t="shared" si="8"/>
        <v>575.26268271711092</v>
      </c>
      <c r="V11" s="29">
        <f t="shared" si="8"/>
        <v>658.91255374032676</v>
      </c>
      <c r="W11" s="29">
        <f t="shared" si="8"/>
        <v>567.40782459157356</v>
      </c>
      <c r="X11" s="29">
        <f t="shared" ref="X11" si="9">SUM(X12:X16)</f>
        <v>633.00902837489241</v>
      </c>
    </row>
    <row r="12" spans="1:24" ht="11.25" customHeight="1" x14ac:dyDescent="0.2">
      <c r="A12" s="41" t="s">
        <v>15</v>
      </c>
      <c r="B12" s="9" t="s">
        <v>16</v>
      </c>
      <c r="C12" s="10">
        <v>2.9616509028374889</v>
      </c>
      <c r="D12" s="10">
        <v>0.74041272570937233</v>
      </c>
      <c r="E12" s="10">
        <v>0.74041272570937233</v>
      </c>
      <c r="F12" s="10">
        <v>1.4808254514187451</v>
      </c>
      <c r="G12" s="10">
        <v>0.74041272570937233</v>
      </c>
      <c r="H12" s="10">
        <v>0.78555460017196888</v>
      </c>
      <c r="I12" s="10">
        <v>0.57824591573516759</v>
      </c>
      <c r="J12" s="10">
        <v>6.5438521066208084</v>
      </c>
      <c r="K12" s="10">
        <v>9.3855546001719681</v>
      </c>
      <c r="L12" s="10">
        <v>13.22390369733448</v>
      </c>
      <c r="M12" s="10">
        <v>9.5499570077386071</v>
      </c>
      <c r="N12" s="10">
        <v>0.1939810834049871</v>
      </c>
      <c r="O12" s="10">
        <v>5.5524505588993982</v>
      </c>
      <c r="P12" s="10">
        <v>9.5454858125537392</v>
      </c>
      <c r="Q12" s="10">
        <v>6.7978503869303522</v>
      </c>
      <c r="R12" s="10">
        <v>5.1274290627687007</v>
      </c>
      <c r="S12" s="10">
        <v>2.9603611349957011</v>
      </c>
      <c r="T12" s="10">
        <v>2.9772141014617368</v>
      </c>
      <c r="U12" s="10">
        <v>20.769561478933792</v>
      </c>
      <c r="V12" s="10">
        <v>1.1432502149613071</v>
      </c>
      <c r="W12" s="10">
        <v>1.590455717970765</v>
      </c>
      <c r="X12" s="10">
        <v>0.81668099742046418</v>
      </c>
    </row>
    <row r="13" spans="1:24" ht="11.25" customHeight="1" x14ac:dyDescent="0.2">
      <c r="A13" s="41" t="s">
        <v>17</v>
      </c>
      <c r="B13" s="9" t="s">
        <v>18</v>
      </c>
      <c r="C13" s="10">
        <v>671.15133276010317</v>
      </c>
      <c r="D13" s="10">
        <v>749.11788478073936</v>
      </c>
      <c r="E13" s="10">
        <v>738.52682717110906</v>
      </c>
      <c r="F13" s="10">
        <v>805.11375752364563</v>
      </c>
      <c r="G13" s="10">
        <v>869.09742046431631</v>
      </c>
      <c r="H13" s="10">
        <v>971.04634565778156</v>
      </c>
      <c r="I13" s="10">
        <v>873.56371453138433</v>
      </c>
      <c r="J13" s="10">
        <v>877.04703353396394</v>
      </c>
      <c r="K13" s="10">
        <v>983.53766122098011</v>
      </c>
      <c r="L13" s="10">
        <v>558.18718830610487</v>
      </c>
      <c r="M13" s="10">
        <v>859.705588993981</v>
      </c>
      <c r="N13" s="10">
        <v>776.40928632846078</v>
      </c>
      <c r="O13" s="10">
        <v>817.03766122098011</v>
      </c>
      <c r="P13" s="10">
        <v>862.04230438521063</v>
      </c>
      <c r="Q13" s="10">
        <v>846.37540842648309</v>
      </c>
      <c r="R13" s="10">
        <v>691.49475494411001</v>
      </c>
      <c r="S13" s="10">
        <v>640.60696474634562</v>
      </c>
      <c r="T13" s="10">
        <v>797.86638005159068</v>
      </c>
      <c r="U13" s="10">
        <v>548.01289767841786</v>
      </c>
      <c r="V13" s="10">
        <v>652.73000859845229</v>
      </c>
      <c r="W13" s="10">
        <v>560.8110920034394</v>
      </c>
      <c r="X13" s="10">
        <v>626.11977644024068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0.1944969905417025</v>
      </c>
      <c r="I15" s="10">
        <v>0.1816852966466036</v>
      </c>
      <c r="J15" s="10">
        <v>0.22149613069647461</v>
      </c>
      <c r="K15" s="10">
        <v>0.13852106620808249</v>
      </c>
      <c r="L15" s="10">
        <v>0.1010318142734308</v>
      </c>
      <c r="M15" s="10">
        <v>1.5245055889939809</v>
      </c>
      <c r="N15" s="10">
        <v>7.3322441960447113</v>
      </c>
      <c r="O15" s="10">
        <v>10.12158211521926</v>
      </c>
      <c r="P15" s="10">
        <v>37.350558899398109</v>
      </c>
      <c r="Q15" s="10">
        <v>40.553396388650043</v>
      </c>
      <c r="R15" s="10">
        <v>0.34823731728288898</v>
      </c>
      <c r="S15" s="10">
        <v>0.23353396388650041</v>
      </c>
      <c r="T15" s="10">
        <v>0.22889079965606191</v>
      </c>
      <c r="U15" s="10">
        <v>0.24479793637145311</v>
      </c>
      <c r="V15" s="10">
        <v>0.22261392949269129</v>
      </c>
      <c r="W15" s="10">
        <v>0.2137575236457438</v>
      </c>
      <c r="X15" s="10">
        <v>0.2405846947549441</v>
      </c>
    </row>
    <row r="16" spans="1:24" ht="11.25" customHeight="1" x14ac:dyDescent="0.2">
      <c r="A16" s="41" t="s">
        <v>23</v>
      </c>
      <c r="B16" s="9" t="s">
        <v>24</v>
      </c>
      <c r="C16" s="10">
        <v>43.792433361994838</v>
      </c>
      <c r="D16" s="10">
        <v>49.785038693035247</v>
      </c>
      <c r="E16" s="10">
        <v>29.963198624247632</v>
      </c>
      <c r="F16" s="10">
        <v>33.191745485812547</v>
      </c>
      <c r="G16" s="10">
        <v>27.661220980223561</v>
      </c>
      <c r="H16" s="10">
        <v>24.43938091143594</v>
      </c>
      <c r="I16" s="10">
        <v>21.783233018056752</v>
      </c>
      <c r="J16" s="10">
        <v>20.904643164230439</v>
      </c>
      <c r="K16" s="10">
        <v>20.38194325021496</v>
      </c>
      <c r="L16" s="10">
        <v>13.72820292347377</v>
      </c>
      <c r="M16" s="10">
        <v>14.27773000859845</v>
      </c>
      <c r="N16" s="10">
        <v>9.4226999140154764</v>
      </c>
      <c r="O16" s="10">
        <v>8.0310404127257087</v>
      </c>
      <c r="P16" s="10">
        <v>7.3727429062768701</v>
      </c>
      <c r="Q16" s="10">
        <v>6.036801375752364</v>
      </c>
      <c r="R16" s="10">
        <v>4.9050730868443679</v>
      </c>
      <c r="S16" s="10">
        <v>4.468099742046431</v>
      </c>
      <c r="T16" s="10">
        <v>6.397162510748065</v>
      </c>
      <c r="U16" s="10">
        <v>6.2354256233877896</v>
      </c>
      <c r="V16" s="10">
        <v>4.8166809974204643</v>
      </c>
      <c r="W16" s="10">
        <v>4.7925193465176266</v>
      </c>
      <c r="X16" s="10">
        <v>5.8319862424763533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12451.953052450559</v>
      </c>
      <c r="D26" s="37">
        <f t="shared" si="14"/>
        <v>13385.97626827171</v>
      </c>
      <c r="E26" s="37">
        <f t="shared" si="14"/>
        <v>14032.038950988819</v>
      </c>
      <c r="F26" s="37">
        <f t="shared" si="14"/>
        <v>14723.010404127255</v>
      </c>
      <c r="G26" s="37">
        <f t="shared" si="14"/>
        <v>15112.400171969046</v>
      </c>
      <c r="H26" s="37">
        <f t="shared" si="14"/>
        <v>15468.741616509025</v>
      </c>
      <c r="I26" s="37">
        <f t="shared" si="14"/>
        <v>15494.140928632845</v>
      </c>
      <c r="J26" s="37">
        <f t="shared" si="14"/>
        <v>14833.357093723131</v>
      </c>
      <c r="K26" s="37">
        <f t="shared" si="14"/>
        <v>14907.539982803097</v>
      </c>
      <c r="L26" s="37">
        <f t="shared" si="14"/>
        <v>13772.897420464316</v>
      </c>
      <c r="M26" s="37">
        <f t="shared" si="14"/>
        <v>13957.142820292345</v>
      </c>
      <c r="N26" s="37">
        <f t="shared" si="14"/>
        <v>13537.482029234738</v>
      </c>
      <c r="O26" s="37">
        <f t="shared" si="14"/>
        <v>13479.045743766121</v>
      </c>
      <c r="P26" s="37">
        <f t="shared" si="14"/>
        <v>13833.57196904557</v>
      </c>
      <c r="Q26" s="37">
        <f t="shared" si="14"/>
        <v>13525.176182287187</v>
      </c>
      <c r="R26" s="37">
        <f t="shared" si="14"/>
        <v>14034.14720550301</v>
      </c>
      <c r="S26" s="37">
        <f t="shared" si="14"/>
        <v>13941.707824591573</v>
      </c>
      <c r="T26" s="37">
        <f t="shared" si="14"/>
        <v>14009.415993121238</v>
      </c>
      <c r="U26" s="37">
        <f t="shared" si="14"/>
        <v>14834.540068787617</v>
      </c>
      <c r="V26" s="37">
        <f t="shared" si="14"/>
        <v>15163.110404127256</v>
      </c>
      <c r="W26" s="37">
        <f t="shared" si="14"/>
        <v>13692.009114359415</v>
      </c>
      <c r="X26" s="37">
        <f t="shared" ref="X26" si="15">SUM(X27,X33)</f>
        <v>13542.986414445399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8071.641272570937</v>
      </c>
      <c r="D27" s="29">
        <f t="shared" si="16"/>
        <v>8641.0745485812549</v>
      </c>
      <c r="E27" s="29">
        <f t="shared" si="16"/>
        <v>8846.3644883920879</v>
      </c>
      <c r="F27" s="29">
        <f t="shared" si="16"/>
        <v>8312.8771281169375</v>
      </c>
      <c r="G27" s="29">
        <f t="shared" si="16"/>
        <v>7903.6521066208079</v>
      </c>
      <c r="H27" s="29">
        <f t="shared" si="16"/>
        <v>8220.6198624247627</v>
      </c>
      <c r="I27" s="29">
        <f t="shared" si="16"/>
        <v>8325.8343078245925</v>
      </c>
      <c r="J27" s="29">
        <f t="shared" si="16"/>
        <v>8069.2283748925183</v>
      </c>
      <c r="K27" s="29">
        <f t="shared" si="16"/>
        <v>8330.7870163370608</v>
      </c>
      <c r="L27" s="29">
        <f t="shared" si="16"/>
        <v>7718.5146173688727</v>
      </c>
      <c r="M27" s="29">
        <f t="shared" si="16"/>
        <v>7117.9358555460003</v>
      </c>
      <c r="N27" s="29">
        <f t="shared" si="16"/>
        <v>7668.5506448839205</v>
      </c>
      <c r="O27" s="29">
        <f t="shared" si="16"/>
        <v>7810.8398108340489</v>
      </c>
      <c r="P27" s="29">
        <f t="shared" si="16"/>
        <v>7979.3359415305231</v>
      </c>
      <c r="Q27" s="29">
        <f t="shared" si="16"/>
        <v>7880.8909716251064</v>
      </c>
      <c r="R27" s="29">
        <f t="shared" si="16"/>
        <v>8295.0240756663788</v>
      </c>
      <c r="S27" s="29">
        <f t="shared" si="16"/>
        <v>7648.1587274290614</v>
      </c>
      <c r="T27" s="29">
        <f t="shared" si="16"/>
        <v>7625.8143594153044</v>
      </c>
      <c r="U27" s="29">
        <f t="shared" si="16"/>
        <v>8560.9461736887351</v>
      </c>
      <c r="V27" s="29">
        <f t="shared" si="16"/>
        <v>8948.0520206362835</v>
      </c>
      <c r="W27" s="29">
        <f t="shared" si="16"/>
        <v>7869.3118658641442</v>
      </c>
      <c r="X27" s="29">
        <f t="shared" ref="X27" si="17">SUM(X28:X32)</f>
        <v>7868.4126397248492</v>
      </c>
    </row>
    <row r="28" spans="1:24" ht="11.25" customHeight="1" x14ac:dyDescent="0.2">
      <c r="A28" s="41" t="s">
        <v>45</v>
      </c>
      <c r="B28" s="9" t="s">
        <v>46</v>
      </c>
      <c r="C28" s="10">
        <v>7424.4052450558893</v>
      </c>
      <c r="D28" s="10">
        <v>8059.8547721410141</v>
      </c>
      <c r="E28" s="10">
        <v>8240.5417024935505</v>
      </c>
      <c r="F28" s="10">
        <v>7937.0282889079954</v>
      </c>
      <c r="G28" s="10">
        <v>7676.1488392089423</v>
      </c>
      <c r="H28" s="10">
        <v>7951.147205503009</v>
      </c>
      <c r="I28" s="10">
        <v>7814.7865004299229</v>
      </c>
      <c r="J28" s="10">
        <v>7705.7063628546857</v>
      </c>
      <c r="K28" s="10">
        <v>7982.9380051590724</v>
      </c>
      <c r="L28" s="10">
        <v>7536.3469475494403</v>
      </c>
      <c r="M28" s="10">
        <v>6897.985124677557</v>
      </c>
      <c r="N28" s="10">
        <v>7403.3227858985374</v>
      </c>
      <c r="O28" s="10">
        <v>7584.9131556319853</v>
      </c>
      <c r="P28" s="10">
        <v>7895.4215821152184</v>
      </c>
      <c r="Q28" s="10">
        <v>7623.612639724849</v>
      </c>
      <c r="R28" s="10">
        <v>8200.7032674118655</v>
      </c>
      <c r="S28" s="10">
        <v>7443.1723129836619</v>
      </c>
      <c r="T28" s="10">
        <v>7327.5997420464309</v>
      </c>
      <c r="U28" s="10">
        <v>8459.1576096302651</v>
      </c>
      <c r="V28" s="10">
        <v>8721.802321582114</v>
      </c>
      <c r="W28" s="10">
        <v>7725.231728288908</v>
      </c>
      <c r="X28" s="10">
        <v>7681.3867583834908</v>
      </c>
    </row>
    <row r="29" spans="1:24" ht="11.25" customHeight="1" x14ac:dyDescent="0.2">
      <c r="A29" s="41" t="s">
        <v>47</v>
      </c>
      <c r="B29" s="9" t="s">
        <v>48</v>
      </c>
      <c r="C29" s="10">
        <v>6.0905417024935504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50.597420464316421</v>
      </c>
      <c r="K29" s="10">
        <v>0</v>
      </c>
      <c r="L29" s="10">
        <v>0</v>
      </c>
      <c r="M29" s="10">
        <v>0</v>
      </c>
      <c r="N29" s="10">
        <v>114.4225279449699</v>
      </c>
      <c r="O29" s="10">
        <v>44.800171969045557</v>
      </c>
      <c r="P29" s="10">
        <v>52.086586414445399</v>
      </c>
      <c r="Q29" s="10">
        <v>154.92484952708509</v>
      </c>
      <c r="R29" s="10">
        <v>31.104557179707651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639.11530524505588</v>
      </c>
      <c r="D30" s="10">
        <v>579.18959587274287</v>
      </c>
      <c r="E30" s="10">
        <v>603.79260533104036</v>
      </c>
      <c r="F30" s="10">
        <v>373.81865864144447</v>
      </c>
      <c r="G30" s="10">
        <v>225.473086844368</v>
      </c>
      <c r="H30" s="10">
        <v>269.47265692175409</v>
      </c>
      <c r="I30" s="10">
        <v>511.04780739466889</v>
      </c>
      <c r="J30" s="10">
        <v>312.92459157351681</v>
      </c>
      <c r="K30" s="10">
        <v>347.8490111779879</v>
      </c>
      <c r="L30" s="10">
        <v>182.16766981943249</v>
      </c>
      <c r="M30" s="10">
        <v>219.95073086844371</v>
      </c>
      <c r="N30" s="10">
        <v>150.80533104041271</v>
      </c>
      <c r="O30" s="10">
        <v>181.12648323301809</v>
      </c>
      <c r="P30" s="10">
        <v>31.827773000859839</v>
      </c>
      <c r="Q30" s="10">
        <v>102.3534823731728</v>
      </c>
      <c r="R30" s="10">
        <v>63.216251074806543</v>
      </c>
      <c r="S30" s="10">
        <v>204.98641444539979</v>
      </c>
      <c r="T30" s="10">
        <v>298.21461736887358</v>
      </c>
      <c r="U30" s="10">
        <v>101.7885640584695</v>
      </c>
      <c r="V30" s="10">
        <v>226.24969905417021</v>
      </c>
      <c r="W30" s="10">
        <v>144.08013757523639</v>
      </c>
      <c r="X30" s="10">
        <v>187.02588134135851</v>
      </c>
    </row>
    <row r="31" spans="1:24" ht="11.25" customHeight="1" x14ac:dyDescent="0.2">
      <c r="A31" s="41" t="s">
        <v>51</v>
      </c>
      <c r="B31" s="9" t="s">
        <v>52</v>
      </c>
      <c r="C31" s="10">
        <v>2.0301805674978501</v>
      </c>
      <c r="D31" s="10">
        <v>2.0301805674978501</v>
      </c>
      <c r="E31" s="10">
        <v>2.0301805674978501</v>
      </c>
      <c r="F31" s="10">
        <v>2.0301805674978501</v>
      </c>
      <c r="G31" s="10">
        <v>2.0301805674978501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4380.311779879622</v>
      </c>
      <c r="D33" s="29">
        <f t="shared" si="18"/>
        <v>4744.9017196904551</v>
      </c>
      <c r="E33" s="29">
        <f t="shared" si="18"/>
        <v>5185.6744625967322</v>
      </c>
      <c r="F33" s="29">
        <f t="shared" si="18"/>
        <v>6410.1332760103178</v>
      </c>
      <c r="G33" s="29">
        <f t="shared" si="18"/>
        <v>7208.748065348238</v>
      </c>
      <c r="H33" s="29">
        <f t="shared" si="18"/>
        <v>7248.1217540842626</v>
      </c>
      <c r="I33" s="29">
        <f t="shared" si="18"/>
        <v>7168.3066208082537</v>
      </c>
      <c r="J33" s="29">
        <f t="shared" si="18"/>
        <v>6764.1287188306114</v>
      </c>
      <c r="K33" s="29">
        <f t="shared" si="18"/>
        <v>6576.752966466036</v>
      </c>
      <c r="L33" s="29">
        <f t="shared" si="18"/>
        <v>6054.3828030954437</v>
      </c>
      <c r="M33" s="29">
        <f t="shared" si="18"/>
        <v>6839.206964746345</v>
      </c>
      <c r="N33" s="29">
        <f t="shared" si="18"/>
        <v>5868.9313843508171</v>
      </c>
      <c r="O33" s="29">
        <f t="shared" si="18"/>
        <v>5668.2059329320709</v>
      </c>
      <c r="P33" s="29">
        <f t="shared" si="18"/>
        <v>5854.2360275150459</v>
      </c>
      <c r="Q33" s="29">
        <f t="shared" si="18"/>
        <v>5644.2852106620803</v>
      </c>
      <c r="R33" s="29">
        <f t="shared" si="18"/>
        <v>5739.1231298366301</v>
      </c>
      <c r="S33" s="29">
        <f t="shared" si="18"/>
        <v>6293.5490971625104</v>
      </c>
      <c r="T33" s="29">
        <f t="shared" si="18"/>
        <v>6383.6016337059327</v>
      </c>
      <c r="U33" s="29">
        <f t="shared" si="18"/>
        <v>6273.5938950988821</v>
      </c>
      <c r="V33" s="29">
        <f t="shared" si="18"/>
        <v>6215.0583834909712</v>
      </c>
      <c r="W33" s="29">
        <f t="shared" si="18"/>
        <v>5822.6972484952712</v>
      </c>
      <c r="X33" s="29">
        <f t="shared" ref="X33" si="19">SUM(X34:X50)</f>
        <v>5674.5737747205494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174.6919174548581</v>
      </c>
      <c r="D36" s="10">
        <v>153.8167669819432</v>
      </c>
      <c r="E36" s="10">
        <v>170.29716251074811</v>
      </c>
      <c r="F36" s="10">
        <v>150.52072226999141</v>
      </c>
      <c r="G36" s="10">
        <v>145.02725709372311</v>
      </c>
      <c r="H36" s="10">
        <v>146.14789337919169</v>
      </c>
      <c r="I36" s="10">
        <v>169.90163370593291</v>
      </c>
      <c r="J36" s="10">
        <v>141.25760963026659</v>
      </c>
      <c r="K36" s="10">
        <v>123.2445399828031</v>
      </c>
      <c r="L36" s="10">
        <v>108.35184866723991</v>
      </c>
      <c r="M36" s="10">
        <v>125.09475494411009</v>
      </c>
      <c r="N36" s="10">
        <v>99.933619948409287</v>
      </c>
      <c r="O36" s="10">
        <v>89.55881341358554</v>
      </c>
      <c r="P36" s="10">
        <v>68.339724849527087</v>
      </c>
      <c r="Q36" s="10">
        <v>70.233104041272568</v>
      </c>
      <c r="R36" s="10">
        <v>59.863026655202063</v>
      </c>
      <c r="S36" s="10">
        <v>58.925623387790189</v>
      </c>
      <c r="T36" s="10">
        <v>67.877987962166813</v>
      </c>
      <c r="U36" s="10">
        <v>68.680997420464308</v>
      </c>
      <c r="V36" s="10">
        <v>66.920722269991401</v>
      </c>
      <c r="W36" s="10">
        <v>70.43026655202064</v>
      </c>
      <c r="X36" s="10">
        <v>70.188993981083399</v>
      </c>
    </row>
    <row r="37" spans="1:24" ht="11.25" customHeight="1" x14ac:dyDescent="0.2">
      <c r="A37" s="41" t="s">
        <v>61</v>
      </c>
      <c r="B37" s="9" t="s">
        <v>62</v>
      </c>
      <c r="C37" s="10">
        <v>681.71392949269125</v>
      </c>
      <c r="D37" s="10">
        <v>613.54256233877902</v>
      </c>
      <c r="E37" s="10">
        <v>718.34333619948404</v>
      </c>
      <c r="F37" s="10">
        <v>894.36801375752361</v>
      </c>
      <c r="G37" s="10">
        <v>1061.2353396388651</v>
      </c>
      <c r="H37" s="10">
        <v>1105.616337059329</v>
      </c>
      <c r="I37" s="10">
        <v>989.50954428202908</v>
      </c>
      <c r="J37" s="10">
        <v>910.67618228718834</v>
      </c>
      <c r="K37" s="10">
        <v>733.65700773860704</v>
      </c>
      <c r="L37" s="10">
        <v>723.20171969045566</v>
      </c>
      <c r="M37" s="10">
        <v>806.10318142734297</v>
      </c>
      <c r="N37" s="10">
        <v>727.57841788478061</v>
      </c>
      <c r="O37" s="10">
        <v>813.00438521066201</v>
      </c>
      <c r="P37" s="10">
        <v>756.14522785898521</v>
      </c>
      <c r="Q37" s="10">
        <v>723.06784178847806</v>
      </c>
      <c r="R37" s="10">
        <v>770.90988822012037</v>
      </c>
      <c r="S37" s="10">
        <v>742.24307824591574</v>
      </c>
      <c r="T37" s="10">
        <v>696.80980223559754</v>
      </c>
      <c r="U37" s="10">
        <v>670.90378331900251</v>
      </c>
      <c r="V37" s="10">
        <v>615.81951848667234</v>
      </c>
      <c r="W37" s="10">
        <v>509.02029234737739</v>
      </c>
      <c r="X37" s="10">
        <v>518.76577815993119</v>
      </c>
    </row>
    <row r="38" spans="1:24" ht="11.25" customHeight="1" x14ac:dyDescent="0.2">
      <c r="A38" s="41" t="s">
        <v>63</v>
      </c>
      <c r="B38" s="9" t="s">
        <v>64</v>
      </c>
      <c r="C38" s="10">
        <v>3.0524505588993982</v>
      </c>
      <c r="D38" s="10">
        <v>4.0699054170249349</v>
      </c>
      <c r="E38" s="10">
        <v>4.0699054170249349</v>
      </c>
      <c r="F38" s="10">
        <v>5.0874462596732588</v>
      </c>
      <c r="G38" s="10">
        <v>7.1223559759243331</v>
      </c>
      <c r="H38" s="10">
        <v>5.7539122957867583</v>
      </c>
      <c r="I38" s="10">
        <v>7.0928632846087698</v>
      </c>
      <c r="J38" s="10">
        <v>5.4110060189165949</v>
      </c>
      <c r="K38" s="10">
        <v>6.7520206362854678</v>
      </c>
      <c r="L38" s="10">
        <v>4.3995700773860706</v>
      </c>
      <c r="M38" s="10">
        <v>3.9631126397248488</v>
      </c>
      <c r="N38" s="10">
        <v>5.9939810834049858</v>
      </c>
      <c r="O38" s="10">
        <v>3.1114359415305239</v>
      </c>
      <c r="P38" s="10">
        <v>3.6650042992261391</v>
      </c>
      <c r="Q38" s="10">
        <v>3.329234737747206</v>
      </c>
      <c r="R38" s="10">
        <v>3.6975064488392091</v>
      </c>
      <c r="S38" s="10">
        <v>3.4543422184006878</v>
      </c>
      <c r="T38" s="10">
        <v>3.580567497850387</v>
      </c>
      <c r="U38" s="10">
        <v>1.327858985382631</v>
      </c>
      <c r="V38" s="10">
        <v>1.619862424763542</v>
      </c>
      <c r="W38" s="10">
        <v>1.31049011177988</v>
      </c>
      <c r="X38" s="10">
        <v>1.3674978503869299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36.197076526225267</v>
      </c>
      <c r="D40" s="10">
        <v>38.265520206362851</v>
      </c>
      <c r="E40" s="10">
        <v>39.299742046431639</v>
      </c>
      <c r="F40" s="10">
        <v>48.60756663800516</v>
      </c>
      <c r="G40" s="10">
        <v>136.51478933791921</v>
      </c>
      <c r="H40" s="10">
        <v>87.741788478073943</v>
      </c>
      <c r="I40" s="10">
        <v>196.85425623387789</v>
      </c>
      <c r="J40" s="10">
        <v>164.64815133276011</v>
      </c>
      <c r="K40" s="10">
        <v>260.67282889079962</v>
      </c>
      <c r="L40" s="10">
        <v>236.11083404987099</v>
      </c>
      <c r="M40" s="10">
        <v>200.02063628546861</v>
      </c>
      <c r="N40" s="10">
        <v>116.79071367153909</v>
      </c>
      <c r="O40" s="10">
        <v>95.342992261392936</v>
      </c>
      <c r="P40" s="10">
        <v>98.352622527944959</v>
      </c>
      <c r="Q40" s="10">
        <v>85.025795356835772</v>
      </c>
      <c r="R40" s="10">
        <v>112.7464316423044</v>
      </c>
      <c r="S40" s="10">
        <v>141.8098882201204</v>
      </c>
      <c r="T40" s="10">
        <v>149.05864144454</v>
      </c>
      <c r="U40" s="10">
        <v>85.770593293207213</v>
      </c>
      <c r="V40" s="10">
        <v>51.776354256233873</v>
      </c>
      <c r="W40" s="10">
        <v>55.159243336199467</v>
      </c>
      <c r="X40" s="10">
        <v>39.945055889939809</v>
      </c>
    </row>
    <row r="41" spans="1:24" ht="11.25" customHeight="1" x14ac:dyDescent="0.2">
      <c r="A41" s="41" t="s">
        <v>69</v>
      </c>
      <c r="B41" s="9" t="s">
        <v>70</v>
      </c>
      <c r="C41" s="10">
        <v>5.171023215821152</v>
      </c>
      <c r="D41" s="10">
        <v>0</v>
      </c>
      <c r="E41" s="10">
        <v>3.102579535683577</v>
      </c>
      <c r="F41" s="10">
        <v>4.1368013757523636</v>
      </c>
      <c r="G41" s="10">
        <v>3.102579535683577</v>
      </c>
      <c r="H41" s="10">
        <v>2.7898538263112642</v>
      </c>
      <c r="I41" s="10">
        <v>2.4925193465176272</v>
      </c>
      <c r="J41" s="10">
        <v>2.167325881341359</v>
      </c>
      <c r="K41" s="10">
        <v>1.7735167669819429</v>
      </c>
      <c r="L41" s="10">
        <v>1.5958727429062769</v>
      </c>
      <c r="M41" s="10">
        <v>1.36603611349957</v>
      </c>
      <c r="N41" s="10">
        <v>1.335941530524505</v>
      </c>
      <c r="O41" s="10">
        <v>1.0642304385210659</v>
      </c>
      <c r="P41" s="10">
        <v>0.67016337059329312</v>
      </c>
      <c r="Q41" s="10">
        <v>0.84901117798796211</v>
      </c>
      <c r="R41" s="10">
        <v>0.68959587274290624</v>
      </c>
      <c r="S41" s="10">
        <v>0.48245915735167672</v>
      </c>
      <c r="T41" s="10">
        <v>0.93396388650042983</v>
      </c>
      <c r="U41" s="10">
        <v>0.83035253654342212</v>
      </c>
      <c r="V41" s="10">
        <v>0.69062768701633703</v>
      </c>
      <c r="W41" s="10">
        <v>0.41831470335339638</v>
      </c>
      <c r="X41" s="10">
        <v>0.60885640584694756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47.126999140154773</v>
      </c>
      <c r="I42" s="10">
        <v>33.478933791917463</v>
      </c>
      <c r="J42" s="10">
        <v>24.886758383490971</v>
      </c>
      <c r="K42" s="10">
        <v>24.849097162510748</v>
      </c>
      <c r="L42" s="10">
        <v>16.16483233018057</v>
      </c>
      <c r="M42" s="10">
        <v>29.735339638865</v>
      </c>
      <c r="N42" s="10">
        <v>10.83860705073087</v>
      </c>
      <c r="O42" s="10">
        <v>0</v>
      </c>
      <c r="P42" s="10">
        <v>0.73361994840928624</v>
      </c>
      <c r="Q42" s="10">
        <v>0</v>
      </c>
      <c r="R42" s="10">
        <v>1.1957867583834909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2666.0552020636292</v>
      </c>
      <c r="D43" s="10">
        <v>3127.0946689595871</v>
      </c>
      <c r="E43" s="10">
        <v>3539.0656061908849</v>
      </c>
      <c r="F43" s="10">
        <v>4447.855202063628</v>
      </c>
      <c r="G43" s="10">
        <v>4991.6976784178851</v>
      </c>
      <c r="H43" s="10">
        <v>5143.1883920894234</v>
      </c>
      <c r="I43" s="10">
        <v>4991.0513327601029</v>
      </c>
      <c r="J43" s="10">
        <v>4918.609200343938</v>
      </c>
      <c r="K43" s="10">
        <v>4807.3976784178849</v>
      </c>
      <c r="L43" s="10">
        <v>4437.2748065348233</v>
      </c>
      <c r="M43" s="10">
        <v>4991.2223559759241</v>
      </c>
      <c r="N43" s="10">
        <v>4367.4939810834048</v>
      </c>
      <c r="O43" s="10">
        <v>4202.6042992261391</v>
      </c>
      <c r="P43" s="10">
        <v>4410.937231298366</v>
      </c>
      <c r="Q43" s="10">
        <v>4259.1391229578676</v>
      </c>
      <c r="R43" s="10">
        <v>4323.8249355116077</v>
      </c>
      <c r="S43" s="10">
        <v>4821.8773860705069</v>
      </c>
      <c r="T43" s="10">
        <v>4858.6645743766121</v>
      </c>
      <c r="U43" s="10">
        <v>4814.9317282889078</v>
      </c>
      <c r="V43" s="10">
        <v>4920.833447979363</v>
      </c>
      <c r="W43" s="10">
        <v>4691.7766122098019</v>
      </c>
      <c r="X43" s="10">
        <v>4588.751418744625</v>
      </c>
    </row>
    <row r="44" spans="1:24" ht="11.25" customHeight="1" x14ac:dyDescent="0.2">
      <c r="A44" s="41" t="s">
        <v>75</v>
      </c>
      <c r="B44" s="9" t="s">
        <v>76</v>
      </c>
      <c r="C44" s="10">
        <v>258.63559759243333</v>
      </c>
      <c r="D44" s="10">
        <v>315.59346517626818</v>
      </c>
      <c r="E44" s="10">
        <v>238.76053310404129</v>
      </c>
      <c r="F44" s="10">
        <v>324.59458297506438</v>
      </c>
      <c r="G44" s="10">
        <v>302.22639724849518</v>
      </c>
      <c r="H44" s="10">
        <v>177.94926913155629</v>
      </c>
      <c r="I44" s="10">
        <v>194.25614789337919</v>
      </c>
      <c r="J44" s="10">
        <v>177.9916595012898</v>
      </c>
      <c r="K44" s="10">
        <v>179.36156491831471</v>
      </c>
      <c r="L44" s="10">
        <v>106.3114359415305</v>
      </c>
      <c r="M44" s="10">
        <v>168.60567497850391</v>
      </c>
      <c r="N44" s="10">
        <v>83.614187446259663</v>
      </c>
      <c r="O44" s="10">
        <v>56.514789337919183</v>
      </c>
      <c r="P44" s="10">
        <v>57.728030954428192</v>
      </c>
      <c r="Q44" s="10">
        <v>39.757265692175409</v>
      </c>
      <c r="R44" s="10">
        <v>11.177815993121239</v>
      </c>
      <c r="S44" s="10">
        <v>15.40679277730009</v>
      </c>
      <c r="T44" s="10">
        <v>66.702063628546853</v>
      </c>
      <c r="U44" s="10">
        <v>64.289595872742908</v>
      </c>
      <c r="V44" s="10">
        <v>43.530524505588993</v>
      </c>
      <c r="W44" s="10">
        <v>65.780997420464317</v>
      </c>
      <c r="X44" s="10">
        <v>31.49561478933791</v>
      </c>
    </row>
    <row r="45" spans="1:24" ht="11.25" customHeight="1" x14ac:dyDescent="0.2">
      <c r="A45" s="41" t="s">
        <v>77</v>
      </c>
      <c r="B45" s="9" t="s">
        <v>78</v>
      </c>
      <c r="C45" s="10">
        <v>7.3731728288907989</v>
      </c>
      <c r="D45" s="10">
        <v>7.3731728288907989</v>
      </c>
      <c r="E45" s="10">
        <v>10.533104041272569</v>
      </c>
      <c r="F45" s="10">
        <v>16.852966466036111</v>
      </c>
      <c r="G45" s="10">
        <v>10.533104041272569</v>
      </c>
      <c r="H45" s="10">
        <v>11.997248495270849</v>
      </c>
      <c r="I45" s="10">
        <v>13.31066208082545</v>
      </c>
      <c r="J45" s="10">
        <v>12.71874462596733</v>
      </c>
      <c r="K45" s="10">
        <v>12.46913155631986</v>
      </c>
      <c r="L45" s="10">
        <v>13.80997420464317</v>
      </c>
      <c r="M45" s="10">
        <v>13.13585554600172</v>
      </c>
      <c r="N45" s="10">
        <v>14.544110060189171</v>
      </c>
      <c r="O45" s="10">
        <v>15.623731728288909</v>
      </c>
      <c r="P45" s="10">
        <v>16.422184006878759</v>
      </c>
      <c r="Q45" s="10">
        <v>19.62846087704213</v>
      </c>
      <c r="R45" s="10">
        <v>20.064488392089419</v>
      </c>
      <c r="S45" s="10">
        <v>20.164574376612212</v>
      </c>
      <c r="T45" s="10">
        <v>19.817024935511611</v>
      </c>
      <c r="U45" s="10">
        <v>19.138693035253649</v>
      </c>
      <c r="V45" s="10">
        <v>18.48770421324161</v>
      </c>
      <c r="W45" s="10">
        <v>16.8834909716251</v>
      </c>
      <c r="X45" s="10">
        <v>17.950558899398111</v>
      </c>
    </row>
    <row r="46" spans="1:24" ht="11.25" customHeight="1" x14ac:dyDescent="0.2">
      <c r="A46" s="41" t="s">
        <v>79</v>
      </c>
      <c r="B46" s="9" t="s">
        <v>80</v>
      </c>
      <c r="C46" s="10">
        <v>56.907394668959583</v>
      </c>
      <c r="D46" s="10">
        <v>52.91392949269131</v>
      </c>
      <c r="E46" s="10">
        <v>46.923645743766123</v>
      </c>
      <c r="F46" s="10">
        <v>43.928546861564918</v>
      </c>
      <c r="G46" s="10">
        <v>42.93018056749785</v>
      </c>
      <c r="H46" s="10">
        <v>52.788134135855543</v>
      </c>
      <c r="I46" s="10">
        <v>52.721238177128107</v>
      </c>
      <c r="J46" s="10">
        <v>52.179105760963019</v>
      </c>
      <c r="K46" s="10">
        <v>59.936457437661218</v>
      </c>
      <c r="L46" s="10">
        <v>44.819088564058468</v>
      </c>
      <c r="M46" s="10">
        <v>45.312295786758384</v>
      </c>
      <c r="N46" s="10">
        <v>46.432502149613057</v>
      </c>
      <c r="O46" s="10">
        <v>48.201547721410137</v>
      </c>
      <c r="P46" s="10">
        <v>107.37231298366289</v>
      </c>
      <c r="Q46" s="10">
        <v>80.940326741186581</v>
      </c>
      <c r="R46" s="10">
        <v>73.079105760963017</v>
      </c>
      <c r="S46" s="10">
        <v>109.4409286328461</v>
      </c>
      <c r="T46" s="10">
        <v>140.86388650042991</v>
      </c>
      <c r="U46" s="10">
        <v>143.36878761822871</v>
      </c>
      <c r="V46" s="10">
        <v>120.4870163370593</v>
      </c>
      <c r="W46" s="10">
        <v>97.309716251074803</v>
      </c>
      <c r="X46" s="10">
        <v>92.617368873602757</v>
      </c>
    </row>
    <row r="47" spans="1:24" ht="11.25" customHeight="1" x14ac:dyDescent="0.2">
      <c r="A47" s="41" t="s">
        <v>81</v>
      </c>
      <c r="B47" s="9" t="s">
        <v>82</v>
      </c>
      <c r="C47" s="10">
        <v>291.52570937231297</v>
      </c>
      <c r="D47" s="10">
        <v>295.51926053310399</v>
      </c>
      <c r="E47" s="10">
        <v>247.5972484952708</v>
      </c>
      <c r="F47" s="10">
        <v>295.51926053310399</v>
      </c>
      <c r="G47" s="10">
        <v>294.52089423903692</v>
      </c>
      <c r="H47" s="10">
        <v>334.52080825451418</v>
      </c>
      <c r="I47" s="10">
        <v>413.93465176268268</v>
      </c>
      <c r="J47" s="10">
        <v>267.43791917454848</v>
      </c>
      <c r="K47" s="10">
        <v>271.06302665520212</v>
      </c>
      <c r="L47" s="10">
        <v>280.77919174548578</v>
      </c>
      <c r="M47" s="10">
        <v>344.96784178847798</v>
      </c>
      <c r="N47" s="10">
        <v>290.02820292347371</v>
      </c>
      <c r="O47" s="10">
        <v>269.40472914875318</v>
      </c>
      <c r="P47" s="10">
        <v>257.56603611349948</v>
      </c>
      <c r="Q47" s="10">
        <v>273.49905417024928</v>
      </c>
      <c r="R47" s="10">
        <v>270.63078245915727</v>
      </c>
      <c r="S47" s="10">
        <v>277.60137575236462</v>
      </c>
      <c r="T47" s="10">
        <v>288.80421324161648</v>
      </c>
      <c r="U47" s="10">
        <v>312.86904557179707</v>
      </c>
      <c r="V47" s="10">
        <v>303.81977644024067</v>
      </c>
      <c r="W47" s="10">
        <v>289.33430782459158</v>
      </c>
      <c r="X47" s="10">
        <v>261.94789337919173</v>
      </c>
    </row>
    <row r="48" spans="1:24" ht="11.25" customHeight="1" x14ac:dyDescent="0.2">
      <c r="A48" s="41" t="s">
        <v>83</v>
      </c>
      <c r="B48" s="9" t="s">
        <v>84</v>
      </c>
      <c r="C48" s="10">
        <v>50.23026655202063</v>
      </c>
      <c r="D48" s="10">
        <v>51.850558899398109</v>
      </c>
      <c r="E48" s="10">
        <v>83.818056749785029</v>
      </c>
      <c r="F48" s="10">
        <v>86.811607910576086</v>
      </c>
      <c r="G48" s="10">
        <v>118.9917454858125</v>
      </c>
      <c r="H48" s="10">
        <v>78.198452278589841</v>
      </c>
      <c r="I48" s="10">
        <v>56.240068787618227</v>
      </c>
      <c r="J48" s="10">
        <v>52.27119518486672</v>
      </c>
      <c r="K48" s="10">
        <v>66.147979363714526</v>
      </c>
      <c r="L48" s="10">
        <v>46.587532244196041</v>
      </c>
      <c r="M48" s="10">
        <v>77.023989681857259</v>
      </c>
      <c r="N48" s="10">
        <v>68.61926053310404</v>
      </c>
      <c r="O48" s="10">
        <v>69.193465176268276</v>
      </c>
      <c r="P48" s="10">
        <v>57.454514187446257</v>
      </c>
      <c r="Q48" s="10">
        <v>61.381599312123818</v>
      </c>
      <c r="R48" s="10">
        <v>46.41272570937231</v>
      </c>
      <c r="S48" s="10">
        <v>52.42055030094582</v>
      </c>
      <c r="T48" s="10">
        <v>49.734221840068777</v>
      </c>
      <c r="U48" s="10">
        <v>45.414359415305242</v>
      </c>
      <c r="V48" s="10">
        <v>29.98968185726569</v>
      </c>
      <c r="W48" s="10">
        <v>12.254686156491831</v>
      </c>
      <c r="X48" s="10">
        <v>34.091143594153053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148.75803955288049</v>
      </c>
      <c r="D50" s="10">
        <v>84.861908856405833</v>
      </c>
      <c r="E50" s="10">
        <v>83.863542562338765</v>
      </c>
      <c r="F50" s="10">
        <v>91.850558899398095</v>
      </c>
      <c r="G50" s="10">
        <v>94.845743766122098</v>
      </c>
      <c r="H50" s="10">
        <v>54.302665520206347</v>
      </c>
      <c r="I50" s="10">
        <v>47.462768701633699</v>
      </c>
      <c r="J50" s="10">
        <v>33.873860705073078</v>
      </c>
      <c r="K50" s="10">
        <v>29.428116938950989</v>
      </c>
      <c r="L50" s="10">
        <v>34.976096302665518</v>
      </c>
      <c r="M50" s="10">
        <v>32.655889939810827</v>
      </c>
      <c r="N50" s="10">
        <v>35.727858985382618</v>
      </c>
      <c r="O50" s="10">
        <v>4.5815133276010318</v>
      </c>
      <c r="P50" s="10">
        <v>18.849355116079099</v>
      </c>
      <c r="Q50" s="10">
        <v>27.434393809114361</v>
      </c>
      <c r="R50" s="10">
        <v>44.831040412725713</v>
      </c>
      <c r="S50" s="10">
        <v>49.722098022355972</v>
      </c>
      <c r="T50" s="10">
        <v>40.754686156491829</v>
      </c>
      <c r="U50" s="10">
        <v>46.068099742046442</v>
      </c>
      <c r="V50" s="10">
        <v>41.083147033533962</v>
      </c>
      <c r="W50" s="10">
        <v>13.018830610490109</v>
      </c>
      <c r="X50" s="10">
        <v>16.84359415305245</v>
      </c>
    </row>
    <row r="51" spans="1:24" ht="11.25" customHeight="1" x14ac:dyDescent="0.2">
      <c r="A51" s="35" t="s">
        <v>89</v>
      </c>
      <c r="B51" s="36" t="s">
        <v>90</v>
      </c>
      <c r="C51" s="37">
        <v>5321.109200343938</v>
      </c>
      <c r="D51" s="37">
        <v>5388.1771281169385</v>
      </c>
      <c r="E51" s="37">
        <v>5608.0180567497846</v>
      </c>
      <c r="F51" s="37">
        <v>6991.852794496991</v>
      </c>
      <c r="G51" s="37">
        <v>7301.8916595012897</v>
      </c>
      <c r="H51" s="37">
        <v>7152.0974204643153</v>
      </c>
      <c r="I51" s="37">
        <v>6676.7654342218402</v>
      </c>
      <c r="J51" s="37">
        <v>5896.5971625107477</v>
      </c>
      <c r="K51" s="37">
        <v>6674.2412725709373</v>
      </c>
      <c r="L51" s="37">
        <v>6404.5926913155627</v>
      </c>
      <c r="M51" s="37">
        <v>6115.3086844368008</v>
      </c>
      <c r="N51" s="37">
        <v>7997.7417884780734</v>
      </c>
      <c r="O51" s="37">
        <v>6395.8671539122952</v>
      </c>
      <c r="P51" s="37">
        <v>5275.1194325021497</v>
      </c>
      <c r="Q51" s="37">
        <v>6355.9638865004299</v>
      </c>
      <c r="R51" s="37">
        <v>5015.5640584694756</v>
      </c>
      <c r="S51" s="37">
        <v>6221.1352536543418</v>
      </c>
      <c r="T51" s="37">
        <v>7015.9668959587279</v>
      </c>
      <c r="U51" s="37">
        <v>6490.8807394668956</v>
      </c>
      <c r="V51" s="37">
        <v>9430.6290627687013</v>
      </c>
      <c r="W51" s="37">
        <v>5370.5996560619087</v>
      </c>
      <c r="X51" s="37">
        <v>3944.506362854685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125.5134995700774</v>
      </c>
      <c r="D52" s="37">
        <f t="shared" si="20"/>
        <v>148.2516766981943</v>
      </c>
      <c r="E52" s="37">
        <f t="shared" si="20"/>
        <v>164.49312123817711</v>
      </c>
      <c r="F52" s="37">
        <f t="shared" si="20"/>
        <v>170.55984522785894</v>
      </c>
      <c r="G52" s="37">
        <f t="shared" si="20"/>
        <v>267.29243336199482</v>
      </c>
      <c r="H52" s="37">
        <f t="shared" si="20"/>
        <v>318.10679277730003</v>
      </c>
      <c r="I52" s="37">
        <f t="shared" si="20"/>
        <v>633.28254514187449</v>
      </c>
      <c r="J52" s="37">
        <f t="shared" si="20"/>
        <v>701.40163370593291</v>
      </c>
      <c r="K52" s="37">
        <f t="shared" si="20"/>
        <v>694.10404127257084</v>
      </c>
      <c r="L52" s="37">
        <f t="shared" si="20"/>
        <v>836.02734307824585</v>
      </c>
      <c r="M52" s="37">
        <f t="shared" si="20"/>
        <v>847.27093723129838</v>
      </c>
      <c r="N52" s="37">
        <f t="shared" si="20"/>
        <v>963.84368013757512</v>
      </c>
      <c r="O52" s="37">
        <f t="shared" si="20"/>
        <v>944.26663800515905</v>
      </c>
      <c r="P52" s="37">
        <f t="shared" si="20"/>
        <v>967.8423043852107</v>
      </c>
      <c r="Q52" s="37">
        <f t="shared" si="20"/>
        <v>954.82450558899393</v>
      </c>
      <c r="R52" s="37">
        <f t="shared" si="20"/>
        <v>945.41109200343931</v>
      </c>
      <c r="S52" s="37">
        <f t="shared" si="20"/>
        <v>858.76844368013735</v>
      </c>
      <c r="T52" s="37">
        <f t="shared" si="20"/>
        <v>840.67962166809957</v>
      </c>
      <c r="U52" s="37">
        <f t="shared" si="20"/>
        <v>925.59707652622524</v>
      </c>
      <c r="V52" s="37">
        <f t="shared" si="20"/>
        <v>884.89931212381748</v>
      </c>
      <c r="W52" s="37">
        <f t="shared" si="20"/>
        <v>786.98374892519337</v>
      </c>
      <c r="X52" s="37">
        <f t="shared" ref="X52" si="21">SUM(X53:X70)</f>
        <v>790.71418744625976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118.1092863284609</v>
      </c>
      <c r="D59" s="10">
        <v>140.8474634565778</v>
      </c>
      <c r="E59" s="10">
        <v>157.08890799656061</v>
      </c>
      <c r="F59" s="10">
        <v>161.67480653482369</v>
      </c>
      <c r="G59" s="10">
        <v>257.66698194325022</v>
      </c>
      <c r="H59" s="10">
        <v>260.45348237317279</v>
      </c>
      <c r="I59" s="10">
        <v>392.93258813413581</v>
      </c>
      <c r="J59" s="10">
        <v>437.37257093723127</v>
      </c>
      <c r="K59" s="10">
        <v>360.31986242476353</v>
      </c>
      <c r="L59" s="10">
        <v>456.83688736027511</v>
      </c>
      <c r="M59" s="10">
        <v>494.39303525365432</v>
      </c>
      <c r="N59" s="10">
        <v>577.44307824591567</v>
      </c>
      <c r="O59" s="10">
        <v>483.38564058469473</v>
      </c>
      <c r="P59" s="10">
        <v>483.45829750644879</v>
      </c>
      <c r="Q59" s="10">
        <v>450.57884780739471</v>
      </c>
      <c r="R59" s="10">
        <v>406.5453998280309</v>
      </c>
      <c r="S59" s="10">
        <v>361.56483233018048</v>
      </c>
      <c r="T59" s="10">
        <v>347.78357695614778</v>
      </c>
      <c r="U59" s="10">
        <v>358.0967325881341</v>
      </c>
      <c r="V59" s="10">
        <v>296.52510748065339</v>
      </c>
      <c r="W59" s="10">
        <v>255.37067927773001</v>
      </c>
      <c r="X59" s="10">
        <v>262.76053310404131</v>
      </c>
    </row>
    <row r="60" spans="1:24" ht="11.25" customHeight="1" x14ac:dyDescent="0.2">
      <c r="A60" s="42" t="s">
        <v>107</v>
      </c>
      <c r="B60" s="9" t="s">
        <v>108</v>
      </c>
      <c r="C60" s="10">
        <v>7.4042132416165094</v>
      </c>
      <c r="D60" s="10">
        <v>7.4042132416165094</v>
      </c>
      <c r="E60" s="10">
        <v>7.4042132416165094</v>
      </c>
      <c r="F60" s="10">
        <v>8.8850386930352521</v>
      </c>
      <c r="G60" s="10">
        <v>9.6254514187446247</v>
      </c>
      <c r="H60" s="10">
        <v>8.1557179707652612</v>
      </c>
      <c r="I60" s="10">
        <v>9.0316423043852101</v>
      </c>
      <c r="J60" s="10">
        <v>8.5074806534823715</v>
      </c>
      <c r="K60" s="10">
        <v>9.2804815133276009</v>
      </c>
      <c r="L60" s="10">
        <v>10.109028374892519</v>
      </c>
      <c r="M60" s="10">
        <v>8.7429062768701638</v>
      </c>
      <c r="N60" s="10">
        <v>8.3697334479793639</v>
      </c>
      <c r="O60" s="10">
        <v>10.19561478933792</v>
      </c>
      <c r="P60" s="10">
        <v>9.3937231298366282</v>
      </c>
      <c r="Q60" s="10">
        <v>9.0520206362854694</v>
      </c>
      <c r="R60" s="10">
        <v>10.370421324161651</v>
      </c>
      <c r="S60" s="10">
        <v>11.35924333619948</v>
      </c>
      <c r="T60" s="10">
        <v>10.730868443680141</v>
      </c>
      <c r="U60" s="10">
        <v>11.276870163370591</v>
      </c>
      <c r="V60" s="10">
        <v>11.722527944969899</v>
      </c>
      <c r="W60" s="10">
        <v>11.66233877901978</v>
      </c>
      <c r="X60" s="10">
        <v>11.410834049871021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11.22940670679278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18.470851246775581</v>
      </c>
      <c r="K63" s="10">
        <v>30.67472055030094</v>
      </c>
      <c r="L63" s="10">
        <v>1.6042132416165089</v>
      </c>
      <c r="M63" s="10">
        <v>0</v>
      </c>
      <c r="N63" s="10">
        <v>3.1172828890799651</v>
      </c>
      <c r="O63" s="10">
        <v>0</v>
      </c>
      <c r="P63" s="10">
        <v>2.9473774720550301</v>
      </c>
      <c r="Q63" s="10">
        <v>9.3392089423903695</v>
      </c>
      <c r="R63" s="10">
        <v>6.0007738607050731</v>
      </c>
      <c r="S63" s="10">
        <v>22.184178847807399</v>
      </c>
      <c r="T63" s="10">
        <v>8.0330180567497855</v>
      </c>
      <c r="U63" s="10">
        <v>9.725107480653481</v>
      </c>
      <c r="V63" s="10">
        <v>5.9591573516766987</v>
      </c>
      <c r="W63" s="10">
        <v>20.631384350816852</v>
      </c>
      <c r="X63" s="10">
        <v>11.160877042132411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5.2201203783318997</v>
      </c>
      <c r="K64" s="10">
        <v>26.33637145313843</v>
      </c>
      <c r="L64" s="10">
        <v>41.779363714531392</v>
      </c>
      <c r="M64" s="10">
        <v>44.078503869303518</v>
      </c>
      <c r="N64" s="10">
        <v>44.581685296646597</v>
      </c>
      <c r="O64" s="10">
        <v>44.864918314703353</v>
      </c>
      <c r="P64" s="10">
        <v>32.46087704213241</v>
      </c>
      <c r="Q64" s="10">
        <v>29.525623387790191</v>
      </c>
      <c r="R64" s="10">
        <v>30.877214101461728</v>
      </c>
      <c r="S64" s="10">
        <v>29.219346517626828</v>
      </c>
      <c r="T64" s="10">
        <v>26.266723989681861</v>
      </c>
      <c r="U64" s="10">
        <v>24.355803955288049</v>
      </c>
      <c r="V64" s="10">
        <v>22.447463456577811</v>
      </c>
      <c r="W64" s="10">
        <v>26.460103181427339</v>
      </c>
      <c r="X64" s="10">
        <v>21.560791057609631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28.27781599312123</v>
      </c>
      <c r="I65" s="10">
        <v>65.055288048151326</v>
      </c>
      <c r="J65" s="10">
        <v>53.579965606190882</v>
      </c>
      <c r="K65" s="10">
        <v>86.64660361134996</v>
      </c>
      <c r="L65" s="10">
        <v>47.550816852966463</v>
      </c>
      <c r="M65" s="10">
        <v>62.806018916595008</v>
      </c>
      <c r="N65" s="10">
        <v>77.907480653482367</v>
      </c>
      <c r="O65" s="10">
        <v>157.01599312123821</v>
      </c>
      <c r="P65" s="10">
        <v>195.92261392949271</v>
      </c>
      <c r="Q65" s="10">
        <v>218.18753224419601</v>
      </c>
      <c r="R65" s="10">
        <v>243.7850386930352</v>
      </c>
      <c r="S65" s="10">
        <v>166.68572656921751</v>
      </c>
      <c r="T65" s="10">
        <v>155.8677558039553</v>
      </c>
      <c r="U65" s="10">
        <v>241.05004299226141</v>
      </c>
      <c r="V65" s="10">
        <v>264.75124677558028</v>
      </c>
      <c r="W65" s="10">
        <v>211.79484092863279</v>
      </c>
      <c r="X65" s="10">
        <v>219.33688736027511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21.21977644024075</v>
      </c>
      <c r="I66" s="10">
        <v>166.26302665520211</v>
      </c>
      <c r="J66" s="10">
        <v>178.2506448839209</v>
      </c>
      <c r="K66" s="10">
        <v>180.84600171969041</v>
      </c>
      <c r="L66" s="10">
        <v>278.14703353396379</v>
      </c>
      <c r="M66" s="10">
        <v>237.2504729148753</v>
      </c>
      <c r="N66" s="10">
        <v>252.42441960447121</v>
      </c>
      <c r="O66" s="10">
        <v>248.80447119518479</v>
      </c>
      <c r="P66" s="10">
        <v>243.65941530524501</v>
      </c>
      <c r="Q66" s="10">
        <v>238.14127257093719</v>
      </c>
      <c r="R66" s="10">
        <v>247.83224419604471</v>
      </c>
      <c r="S66" s="10">
        <v>267.75511607910568</v>
      </c>
      <c r="T66" s="10">
        <v>280.76827171109198</v>
      </c>
      <c r="U66" s="10">
        <v>281.09251934651758</v>
      </c>
      <c r="V66" s="10">
        <v>283.49380911435941</v>
      </c>
      <c r="W66" s="10">
        <v>261.0644024075666</v>
      </c>
      <c r="X66" s="10">
        <v>264.48426483233021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18.10558899398108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18.10558899398108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1188.650042992261</v>
      </c>
      <c r="D76" s="40">
        <v>1243.938091143594</v>
      </c>
      <c r="E76" s="40">
        <v>1322.0120378331901</v>
      </c>
      <c r="F76" s="40">
        <v>1633.9638865004299</v>
      </c>
      <c r="G76" s="40">
        <v>1429.8366294067071</v>
      </c>
      <c r="H76" s="40">
        <v>1750.2520206362849</v>
      </c>
      <c r="I76" s="40">
        <v>1799.2111779879619</v>
      </c>
      <c r="J76" s="40">
        <v>1873.0084264832331</v>
      </c>
      <c r="K76" s="40">
        <v>1702.090627687016</v>
      </c>
      <c r="L76" s="40">
        <v>1680.315047291487</v>
      </c>
      <c r="M76" s="40">
        <v>1711.83981083405</v>
      </c>
      <c r="N76" s="40">
        <v>2147.6105760963019</v>
      </c>
      <c r="O76" s="40">
        <v>2014.5928632846089</v>
      </c>
      <c r="P76" s="40">
        <v>2146.1367153912288</v>
      </c>
      <c r="Q76" s="40">
        <v>2296.7947549441101</v>
      </c>
      <c r="R76" s="40">
        <v>2527.0131556319861</v>
      </c>
      <c r="S76" s="40">
        <v>2267.0816852966459</v>
      </c>
      <c r="T76" s="40">
        <v>2524.7142734307822</v>
      </c>
      <c r="U76" s="40">
        <v>2414.113155631986</v>
      </c>
      <c r="V76" s="40">
        <v>2239.6257093723129</v>
      </c>
      <c r="W76" s="40">
        <v>2108.5547721410139</v>
      </c>
      <c r="X76" s="40">
        <v>2273.1033533963878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2984.5611349957003</v>
      </c>
      <c r="D2" s="31">
        <f t="shared" si="0"/>
        <v>3467.4779879621665</v>
      </c>
      <c r="E2" s="31">
        <f t="shared" si="0"/>
        <v>3538.2502149613065</v>
      </c>
      <c r="F2" s="31">
        <f t="shared" si="0"/>
        <v>3881.2639724849519</v>
      </c>
      <c r="G2" s="31">
        <f t="shared" si="0"/>
        <v>4434.3626827171101</v>
      </c>
      <c r="H2" s="31">
        <f t="shared" si="0"/>
        <v>4048.5201203783317</v>
      </c>
      <c r="I2" s="31">
        <f t="shared" si="0"/>
        <v>3320.2360275150468</v>
      </c>
      <c r="J2" s="31">
        <f t="shared" si="0"/>
        <v>3908.2456577815988</v>
      </c>
      <c r="K2" s="31">
        <f t="shared" si="0"/>
        <v>4165.9061908856411</v>
      </c>
      <c r="L2" s="31">
        <f t="shared" si="0"/>
        <v>4191.6233018056746</v>
      </c>
      <c r="M2" s="31">
        <f t="shared" si="0"/>
        <v>4123.4188306104888</v>
      </c>
      <c r="N2" s="31">
        <f t="shared" si="0"/>
        <v>4087.2755803955279</v>
      </c>
      <c r="O2" s="31">
        <f t="shared" si="0"/>
        <v>4648.9374032674114</v>
      </c>
      <c r="P2" s="31">
        <f t="shared" si="0"/>
        <v>4433.0057609630258</v>
      </c>
      <c r="Q2" s="31">
        <f t="shared" si="0"/>
        <v>4620.9556319862422</v>
      </c>
      <c r="R2" s="31">
        <f t="shared" si="0"/>
        <v>5001.9661220980233</v>
      </c>
      <c r="S2" s="31">
        <f t="shared" si="0"/>
        <v>4941.9304385210662</v>
      </c>
      <c r="T2" s="31">
        <f t="shared" si="0"/>
        <v>5286.7478073946686</v>
      </c>
      <c r="U2" s="31">
        <f t="shared" si="0"/>
        <v>5523.3632846087703</v>
      </c>
      <c r="V2" s="31">
        <f t="shared" si="0"/>
        <v>5635.270765262253</v>
      </c>
      <c r="W2" s="31">
        <f t="shared" si="0"/>
        <v>5501.1139294926907</v>
      </c>
      <c r="X2" s="31">
        <f t="shared" ref="X2" si="1">SUM(X3,X17,X22,X25,X26,X51,X52,X71,X74,X75,X76)</f>
        <v>5387.1882201203771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43.917024935511606</v>
      </c>
      <c r="D3" s="34">
        <f t="shared" si="2"/>
        <v>33.331470335339638</v>
      </c>
      <c r="E3" s="34">
        <f t="shared" si="2"/>
        <v>24.282459157351671</v>
      </c>
      <c r="F3" s="34">
        <f t="shared" si="2"/>
        <v>43.538091143594151</v>
      </c>
      <c r="G3" s="34">
        <f t="shared" si="2"/>
        <v>52.568357695614793</v>
      </c>
      <c r="H3" s="34">
        <f t="shared" si="2"/>
        <v>15.352364574376612</v>
      </c>
      <c r="I3" s="34">
        <f t="shared" si="2"/>
        <v>32.923989681857257</v>
      </c>
      <c r="J3" s="34">
        <f t="shared" si="2"/>
        <v>16.590885640584688</v>
      </c>
      <c r="K3" s="34">
        <f t="shared" si="2"/>
        <v>3.0018056749785034</v>
      </c>
      <c r="L3" s="34">
        <f t="shared" si="2"/>
        <v>10.248839208942389</v>
      </c>
      <c r="M3" s="34">
        <f t="shared" si="2"/>
        <v>4.7129836629406707</v>
      </c>
      <c r="N3" s="34">
        <f t="shared" si="2"/>
        <v>2.4256233877901976</v>
      </c>
      <c r="O3" s="34">
        <f t="shared" si="2"/>
        <v>1.7538263112639725</v>
      </c>
      <c r="P3" s="34">
        <f t="shared" si="2"/>
        <v>1.2417024935511607</v>
      </c>
      <c r="Q3" s="34">
        <f t="shared" si="2"/>
        <v>1.5971625107480656</v>
      </c>
      <c r="R3" s="34">
        <f t="shared" si="2"/>
        <v>49.319346517626826</v>
      </c>
      <c r="S3" s="34">
        <f t="shared" si="2"/>
        <v>34.827085124677552</v>
      </c>
      <c r="T3" s="34">
        <f t="shared" si="2"/>
        <v>36.315219260533098</v>
      </c>
      <c r="U3" s="34">
        <f t="shared" si="2"/>
        <v>38.261220980223548</v>
      </c>
      <c r="V3" s="34">
        <f t="shared" si="2"/>
        <v>33.295012897678419</v>
      </c>
      <c r="W3" s="34">
        <f t="shared" si="2"/>
        <v>26.19105760963026</v>
      </c>
      <c r="X3" s="34">
        <f t="shared" ref="X3" si="3">SUM(X4,X8,X11)</f>
        <v>38.901461736887349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14.19458297506449</v>
      </c>
      <c r="H4" s="29">
        <f t="shared" si="4"/>
        <v>1.8993121238177131</v>
      </c>
      <c r="I4" s="29">
        <f t="shared" si="4"/>
        <v>0.15159071367153915</v>
      </c>
      <c r="J4" s="29">
        <f t="shared" si="4"/>
        <v>0.84780739466895949</v>
      </c>
      <c r="K4" s="29">
        <f t="shared" si="4"/>
        <v>1.2078245915735166</v>
      </c>
      <c r="L4" s="29">
        <f t="shared" si="4"/>
        <v>0.14935511607910579</v>
      </c>
      <c r="M4" s="29">
        <f t="shared" si="4"/>
        <v>0.71960447119518478</v>
      </c>
      <c r="N4" s="29">
        <f t="shared" si="4"/>
        <v>0.44488392089423912</v>
      </c>
      <c r="O4" s="29">
        <f t="shared" si="4"/>
        <v>1.2853826311263974</v>
      </c>
      <c r="P4" s="29">
        <f t="shared" si="4"/>
        <v>0.77480653482373174</v>
      </c>
      <c r="Q4" s="29">
        <f t="shared" si="4"/>
        <v>0.27042132416165099</v>
      </c>
      <c r="R4" s="29">
        <f t="shared" si="4"/>
        <v>7.0841788478073955</v>
      </c>
      <c r="S4" s="29">
        <f t="shared" si="4"/>
        <v>7.9105760963026645E-3</v>
      </c>
      <c r="T4" s="29">
        <f t="shared" si="4"/>
        <v>0.82192605331040414</v>
      </c>
      <c r="U4" s="29">
        <f t="shared" si="4"/>
        <v>1.6674118658641439</v>
      </c>
      <c r="V4" s="29">
        <f t="shared" si="4"/>
        <v>6.878761822871883E-4</v>
      </c>
      <c r="W4" s="29">
        <f t="shared" si="4"/>
        <v>3.8865004299226132E-2</v>
      </c>
      <c r="X4" s="29">
        <f t="shared" ref="X4" si="5">SUM(X5:X7)</f>
        <v>3.4393809114359412E-3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1.8068787618228721</v>
      </c>
      <c r="I5" s="10">
        <v>1.9776440240756661E-3</v>
      </c>
      <c r="J5" s="10">
        <v>0.1852106620808254</v>
      </c>
      <c r="K5" s="10">
        <v>0.73783319002579528</v>
      </c>
      <c r="L5" s="10">
        <v>0.1310404127257094</v>
      </c>
      <c r="M5" s="10">
        <v>0.15984522785898539</v>
      </c>
      <c r="N5" s="10">
        <v>0</v>
      </c>
      <c r="O5" s="10">
        <v>0.1648323301805675</v>
      </c>
      <c r="P5" s="10">
        <v>9.3723129836629407E-2</v>
      </c>
      <c r="Q5" s="10">
        <v>1.470335339638865E-2</v>
      </c>
      <c r="R5" s="10">
        <v>6.0189165950128975E-4</v>
      </c>
      <c r="S5" s="10">
        <v>0</v>
      </c>
      <c r="T5" s="10">
        <v>8.0997420464316419E-2</v>
      </c>
      <c r="U5" s="10">
        <v>0</v>
      </c>
      <c r="V5" s="10">
        <v>6.878761822871883E-4</v>
      </c>
      <c r="W5" s="10">
        <v>1.9088564058469471E-2</v>
      </c>
      <c r="X5" s="10">
        <v>3.4393809114359412E-3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5.0644883920894231E-2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3.4096302665520208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14.19458297506449</v>
      </c>
      <c r="H7" s="10">
        <v>9.2433361994840924E-2</v>
      </c>
      <c r="I7" s="10">
        <v>0.14961306964746349</v>
      </c>
      <c r="J7" s="10">
        <v>0.61195184866723984</v>
      </c>
      <c r="K7" s="10">
        <v>0.4699914015477214</v>
      </c>
      <c r="L7" s="10">
        <v>1.831470335339639E-2</v>
      </c>
      <c r="M7" s="10">
        <v>0.55975924333619942</v>
      </c>
      <c r="N7" s="10">
        <v>0.44488392089423912</v>
      </c>
      <c r="O7" s="10">
        <v>1.12055030094583</v>
      </c>
      <c r="P7" s="10">
        <v>0.68108340498710229</v>
      </c>
      <c r="Q7" s="10">
        <v>0.25571797076526231</v>
      </c>
      <c r="R7" s="10">
        <v>3.6739466895958728</v>
      </c>
      <c r="S7" s="10">
        <v>7.9105760963026645E-3</v>
      </c>
      <c r="T7" s="10">
        <v>0.74092863284608768</v>
      </c>
      <c r="U7" s="10">
        <v>1.6674118658641439</v>
      </c>
      <c r="V7" s="10">
        <v>0</v>
      </c>
      <c r="W7" s="10">
        <v>1.977644024075666E-2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1.2049871023215819</v>
      </c>
      <c r="L8" s="29">
        <f t="shared" si="6"/>
        <v>0.75975924333619949</v>
      </c>
      <c r="M8" s="29">
        <f t="shared" si="6"/>
        <v>1.891057609630266</v>
      </c>
      <c r="N8" s="29">
        <f t="shared" si="6"/>
        <v>1.344711951848667</v>
      </c>
      <c r="O8" s="29">
        <f t="shared" si="6"/>
        <v>4.2992261392949259E-4</v>
      </c>
      <c r="P8" s="29">
        <f t="shared" si="6"/>
        <v>1.8916595012897679E-3</v>
      </c>
      <c r="Q8" s="29">
        <f t="shared" si="6"/>
        <v>9.4582975064488384E-4</v>
      </c>
      <c r="R8" s="29">
        <f t="shared" si="6"/>
        <v>4.6431642304385207E-3</v>
      </c>
      <c r="S8" s="29">
        <f t="shared" si="6"/>
        <v>0</v>
      </c>
      <c r="T8" s="29">
        <f t="shared" si="6"/>
        <v>1.2897678417884779E-3</v>
      </c>
      <c r="U8" s="29">
        <f t="shared" si="6"/>
        <v>1.7196904557179711E-2</v>
      </c>
      <c r="V8" s="29">
        <f t="shared" si="6"/>
        <v>1.8916595012897679E-3</v>
      </c>
      <c r="W8" s="29">
        <f t="shared" si="6"/>
        <v>6.878761822871883E-4</v>
      </c>
      <c r="X8" s="29">
        <f t="shared" ref="X8" si="7">SUM(X9:X10)</f>
        <v>1.461736887360275E-3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1.2049871023215819</v>
      </c>
      <c r="L10" s="10">
        <v>0.75975924333619949</v>
      </c>
      <c r="M10" s="10">
        <v>1.891057609630266</v>
      </c>
      <c r="N10" s="10">
        <v>1.344711951848667</v>
      </c>
      <c r="O10" s="10">
        <v>4.2992261392949259E-4</v>
      </c>
      <c r="P10" s="10">
        <v>1.8916595012897679E-3</v>
      </c>
      <c r="Q10" s="10">
        <v>9.4582975064488384E-4</v>
      </c>
      <c r="R10" s="10">
        <v>4.6431642304385207E-3</v>
      </c>
      <c r="S10" s="10">
        <v>0</v>
      </c>
      <c r="T10" s="10">
        <v>1.2897678417884779E-3</v>
      </c>
      <c r="U10" s="10">
        <v>1.7196904557179711E-2</v>
      </c>
      <c r="V10" s="10">
        <v>1.8916595012897679E-3</v>
      </c>
      <c r="W10" s="10">
        <v>6.878761822871883E-4</v>
      </c>
      <c r="X10" s="10">
        <v>1.461736887360275E-3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43.917024935511606</v>
      </c>
      <c r="D11" s="29">
        <f t="shared" si="8"/>
        <v>33.331470335339638</v>
      </c>
      <c r="E11" s="29">
        <f t="shared" si="8"/>
        <v>24.282459157351671</v>
      </c>
      <c r="F11" s="29">
        <f t="shared" si="8"/>
        <v>43.538091143594151</v>
      </c>
      <c r="G11" s="29">
        <f t="shared" si="8"/>
        <v>38.373774720550301</v>
      </c>
      <c r="H11" s="29">
        <f t="shared" si="8"/>
        <v>13.453052450558898</v>
      </c>
      <c r="I11" s="29">
        <f t="shared" si="8"/>
        <v>32.772398968185719</v>
      </c>
      <c r="J11" s="29">
        <f t="shared" si="8"/>
        <v>15.743078245915729</v>
      </c>
      <c r="K11" s="29">
        <f t="shared" si="8"/>
        <v>0.58899398108340495</v>
      </c>
      <c r="L11" s="29">
        <f t="shared" si="8"/>
        <v>9.3397248495270837</v>
      </c>
      <c r="M11" s="29">
        <f t="shared" si="8"/>
        <v>2.1023215821152195</v>
      </c>
      <c r="N11" s="29">
        <f t="shared" si="8"/>
        <v>0.63602751504729149</v>
      </c>
      <c r="O11" s="29">
        <f t="shared" si="8"/>
        <v>0.46801375752364571</v>
      </c>
      <c r="P11" s="29">
        <f t="shared" si="8"/>
        <v>0.46500429922613917</v>
      </c>
      <c r="Q11" s="29">
        <f t="shared" si="8"/>
        <v>1.3257953568357697</v>
      </c>
      <c r="R11" s="29">
        <f t="shared" si="8"/>
        <v>42.230524505588996</v>
      </c>
      <c r="S11" s="29">
        <f t="shared" si="8"/>
        <v>34.819174548581252</v>
      </c>
      <c r="T11" s="29">
        <f t="shared" si="8"/>
        <v>35.492003439380909</v>
      </c>
      <c r="U11" s="29">
        <f t="shared" si="8"/>
        <v>36.576612209802228</v>
      </c>
      <c r="V11" s="29">
        <f t="shared" si="8"/>
        <v>33.292433361994838</v>
      </c>
      <c r="W11" s="29">
        <f t="shared" si="8"/>
        <v>26.151504729148748</v>
      </c>
      <c r="X11" s="29">
        <f t="shared" ref="X11" si="9">SUM(X12:X16)</f>
        <v>38.896560619088554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1.461736887360275E-3</v>
      </c>
      <c r="J12" s="10">
        <v>6.7067927773000859E-3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7.7386070507308674E-4</v>
      </c>
      <c r="U12" s="10">
        <v>1.556319862424763E-2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0.69269131556319852</v>
      </c>
      <c r="D13" s="10">
        <v>0.69269131556319852</v>
      </c>
      <c r="E13" s="10">
        <v>1.347119518486672</v>
      </c>
      <c r="F13" s="10">
        <v>2.07798796216681</v>
      </c>
      <c r="G13" s="10">
        <v>29.091401547721411</v>
      </c>
      <c r="H13" s="10">
        <v>2.9188306104901121</v>
      </c>
      <c r="I13" s="10">
        <v>1.924161650902837</v>
      </c>
      <c r="J13" s="10">
        <v>3.5657781599312122</v>
      </c>
      <c r="K13" s="10">
        <v>0.30404127257093722</v>
      </c>
      <c r="L13" s="10">
        <v>3.9122957867583831E-2</v>
      </c>
      <c r="M13" s="10">
        <v>1.928030954428203</v>
      </c>
      <c r="N13" s="10">
        <v>0.1276010318142734</v>
      </c>
      <c r="O13" s="10">
        <v>0.1001719690455718</v>
      </c>
      <c r="P13" s="10">
        <v>0.37179707652622518</v>
      </c>
      <c r="Q13" s="10">
        <v>0.28959587274290632</v>
      </c>
      <c r="R13" s="10">
        <v>0.34651762682717108</v>
      </c>
      <c r="S13" s="10">
        <v>6.1908856405846939E-3</v>
      </c>
      <c r="T13" s="10">
        <v>4.6517626827171109E-2</v>
      </c>
      <c r="U13" s="10">
        <v>8.9939810834049866E-2</v>
      </c>
      <c r="V13" s="10">
        <v>2.261392949269132E-2</v>
      </c>
      <c r="W13" s="10">
        <v>2.7515047291487532E-3</v>
      </c>
      <c r="X13" s="10">
        <v>5.4170249355116077E-3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43.224333619948411</v>
      </c>
      <c r="D15" s="10">
        <v>32.638779019776443</v>
      </c>
      <c r="E15" s="10">
        <v>22.935339638864999</v>
      </c>
      <c r="F15" s="10">
        <v>41.460103181427343</v>
      </c>
      <c r="G15" s="10">
        <v>8.8213241616509013</v>
      </c>
      <c r="H15" s="10">
        <v>9.418658641444539</v>
      </c>
      <c r="I15" s="10">
        <v>30.573860705073081</v>
      </c>
      <c r="J15" s="10">
        <v>11.89905417024935</v>
      </c>
      <c r="K15" s="10">
        <v>9.5958727429062765E-2</v>
      </c>
      <c r="L15" s="10">
        <v>8.5151332760103173</v>
      </c>
      <c r="M15" s="10">
        <v>0</v>
      </c>
      <c r="N15" s="10">
        <v>0</v>
      </c>
      <c r="O15" s="10">
        <v>0</v>
      </c>
      <c r="P15" s="10">
        <v>0</v>
      </c>
      <c r="Q15" s="10">
        <v>0.97472055030094584</v>
      </c>
      <c r="R15" s="10">
        <v>41.790799656061907</v>
      </c>
      <c r="S15" s="10">
        <v>34.803009458297502</v>
      </c>
      <c r="T15" s="10">
        <v>35.430524505588991</v>
      </c>
      <c r="U15" s="10">
        <v>36.37936371453138</v>
      </c>
      <c r="V15" s="10">
        <v>33.258469475494408</v>
      </c>
      <c r="W15" s="10">
        <v>26.141616509028371</v>
      </c>
      <c r="X15" s="10">
        <v>38.884952708512458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0.46104901117798802</v>
      </c>
      <c r="H16" s="10">
        <v>1.115563198624248</v>
      </c>
      <c r="I16" s="10">
        <v>0.27291487532244202</v>
      </c>
      <c r="J16" s="10">
        <v>0.27153912295786758</v>
      </c>
      <c r="K16" s="10">
        <v>0.18899398108340501</v>
      </c>
      <c r="L16" s="10">
        <v>0.78546861564918302</v>
      </c>
      <c r="M16" s="10">
        <v>0.17429062768701631</v>
      </c>
      <c r="N16" s="10">
        <v>0.50842648323301809</v>
      </c>
      <c r="O16" s="10">
        <v>0.36784178847807392</v>
      </c>
      <c r="P16" s="10">
        <v>9.3207222699914022E-2</v>
      </c>
      <c r="Q16" s="10">
        <v>6.1478933791917448E-2</v>
      </c>
      <c r="R16" s="10">
        <v>9.3207222699914022E-2</v>
      </c>
      <c r="S16" s="10">
        <v>9.9742046431642306E-3</v>
      </c>
      <c r="T16" s="10">
        <v>1.418744625967326E-2</v>
      </c>
      <c r="U16" s="10">
        <v>9.1745485812553734E-2</v>
      </c>
      <c r="V16" s="10">
        <v>1.1349957007738609E-2</v>
      </c>
      <c r="W16" s="10">
        <v>7.1367153912295783E-3</v>
      </c>
      <c r="X16" s="10">
        <v>6.1908856405846939E-3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1459.4221840068788</v>
      </c>
      <c r="D26" s="37">
        <f t="shared" si="14"/>
        <v>1662.4473774720548</v>
      </c>
      <c r="E26" s="37">
        <f t="shared" si="14"/>
        <v>1489.8109200343936</v>
      </c>
      <c r="F26" s="37">
        <f t="shared" si="14"/>
        <v>1439.9113499570076</v>
      </c>
      <c r="G26" s="37">
        <f t="shared" si="14"/>
        <v>1616.1761822871881</v>
      </c>
      <c r="H26" s="37">
        <f t="shared" si="14"/>
        <v>2157.229234737747</v>
      </c>
      <c r="I26" s="37">
        <f t="shared" si="14"/>
        <v>1714.7822012037832</v>
      </c>
      <c r="J26" s="37">
        <f t="shared" si="14"/>
        <v>2123.9668099742048</v>
      </c>
      <c r="K26" s="37">
        <f t="shared" si="14"/>
        <v>2431.695442820293</v>
      </c>
      <c r="L26" s="37">
        <f t="shared" si="14"/>
        <v>2193.4093723129836</v>
      </c>
      <c r="M26" s="37">
        <f t="shared" si="14"/>
        <v>2167.2650902837486</v>
      </c>
      <c r="N26" s="37">
        <f t="shared" si="14"/>
        <v>2231.889079965606</v>
      </c>
      <c r="O26" s="37">
        <f t="shared" si="14"/>
        <v>2420.4204643164226</v>
      </c>
      <c r="P26" s="37">
        <f t="shared" si="14"/>
        <v>2497.6751504729145</v>
      </c>
      <c r="Q26" s="37">
        <f t="shared" si="14"/>
        <v>2636.1282889079966</v>
      </c>
      <c r="R26" s="37">
        <f t="shared" si="14"/>
        <v>2747.702579535684</v>
      </c>
      <c r="S26" s="37">
        <f t="shared" si="14"/>
        <v>2668.1135855546004</v>
      </c>
      <c r="T26" s="37">
        <f t="shared" si="14"/>
        <v>2662.2982803095447</v>
      </c>
      <c r="U26" s="37">
        <f t="shared" si="14"/>
        <v>3092.810748065348</v>
      </c>
      <c r="V26" s="37">
        <f t="shared" si="14"/>
        <v>2832.173688736028</v>
      </c>
      <c r="W26" s="37">
        <f t="shared" si="14"/>
        <v>2768.9785898538262</v>
      </c>
      <c r="X26" s="37">
        <f t="shared" ref="X26" si="15">SUM(X27,X33)</f>
        <v>2886.9464316423032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136.81349957007737</v>
      </c>
      <c r="D27" s="29">
        <f t="shared" si="16"/>
        <v>105.3079965606191</v>
      </c>
      <c r="E27" s="29">
        <f t="shared" si="16"/>
        <v>5.8671539122957874</v>
      </c>
      <c r="F27" s="29">
        <f t="shared" si="16"/>
        <v>24.624419604471189</v>
      </c>
      <c r="G27" s="29">
        <f t="shared" si="16"/>
        <v>4.8514187446259669</v>
      </c>
      <c r="H27" s="29">
        <f t="shared" si="16"/>
        <v>7.9809114359415299</v>
      </c>
      <c r="I27" s="29">
        <f t="shared" si="16"/>
        <v>0.2116938950988822</v>
      </c>
      <c r="J27" s="29">
        <f t="shared" si="16"/>
        <v>15.79277730008598</v>
      </c>
      <c r="K27" s="29">
        <f t="shared" si="16"/>
        <v>18.44729148753224</v>
      </c>
      <c r="L27" s="29">
        <f t="shared" si="16"/>
        <v>1.9455717970765261</v>
      </c>
      <c r="M27" s="29">
        <f t="shared" si="16"/>
        <v>1.5849527085124679</v>
      </c>
      <c r="N27" s="29">
        <f t="shared" si="16"/>
        <v>12.954858125537401</v>
      </c>
      <c r="O27" s="29">
        <f t="shared" si="16"/>
        <v>2.1926053310404132</v>
      </c>
      <c r="P27" s="29">
        <f t="shared" si="16"/>
        <v>0.24797936371453139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12.431814273430779</v>
      </c>
      <c r="U27" s="29">
        <f t="shared" si="16"/>
        <v>55.369819432502148</v>
      </c>
      <c r="V27" s="29">
        <f t="shared" si="16"/>
        <v>27.26930352536543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61.920808254514178</v>
      </c>
      <c r="D28" s="10">
        <v>63.950988822012043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74.892691315563184</v>
      </c>
      <c r="D30" s="10">
        <v>41.357007738607052</v>
      </c>
      <c r="E30" s="10">
        <v>5.8671539122957874</v>
      </c>
      <c r="F30" s="10">
        <v>24.624419604471189</v>
      </c>
      <c r="G30" s="10">
        <v>4.8514187446259669</v>
      </c>
      <c r="H30" s="10">
        <v>7.9809114359415299</v>
      </c>
      <c r="I30" s="10">
        <v>0.2116938950988822</v>
      </c>
      <c r="J30" s="10">
        <v>15.79277730008598</v>
      </c>
      <c r="K30" s="10">
        <v>18.44729148753224</v>
      </c>
      <c r="L30" s="10">
        <v>1.9455717970765261</v>
      </c>
      <c r="M30" s="10">
        <v>1.5849527085124679</v>
      </c>
      <c r="N30" s="10">
        <v>12.954858125537401</v>
      </c>
      <c r="O30" s="10">
        <v>2.1926053310404132</v>
      </c>
      <c r="P30" s="10">
        <v>0.24797936371453139</v>
      </c>
      <c r="Q30" s="10">
        <v>0</v>
      </c>
      <c r="R30" s="10">
        <v>0</v>
      </c>
      <c r="S30" s="10">
        <v>0</v>
      </c>
      <c r="T30" s="10">
        <v>12.431814273430779</v>
      </c>
      <c r="U30" s="10">
        <v>55.369819432502148</v>
      </c>
      <c r="V30" s="10">
        <v>27.26930352536543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1322.6086844368015</v>
      </c>
      <c r="D33" s="29">
        <f t="shared" si="18"/>
        <v>1557.1393809114356</v>
      </c>
      <c r="E33" s="29">
        <f t="shared" si="18"/>
        <v>1483.9437661220977</v>
      </c>
      <c r="F33" s="29">
        <f t="shared" si="18"/>
        <v>1415.2869303525365</v>
      </c>
      <c r="G33" s="29">
        <f t="shared" si="18"/>
        <v>1611.3247635425621</v>
      </c>
      <c r="H33" s="29">
        <f t="shared" si="18"/>
        <v>2149.2483233018056</v>
      </c>
      <c r="I33" s="29">
        <f t="shared" si="18"/>
        <v>1714.5705073086842</v>
      </c>
      <c r="J33" s="29">
        <f t="shared" si="18"/>
        <v>2108.1740326741187</v>
      </c>
      <c r="K33" s="29">
        <f t="shared" si="18"/>
        <v>2413.2481513327607</v>
      </c>
      <c r="L33" s="29">
        <f t="shared" si="18"/>
        <v>2191.4638005159072</v>
      </c>
      <c r="M33" s="29">
        <f t="shared" si="18"/>
        <v>2165.6801375752361</v>
      </c>
      <c r="N33" s="29">
        <f t="shared" si="18"/>
        <v>2218.9342218400684</v>
      </c>
      <c r="O33" s="29">
        <f t="shared" si="18"/>
        <v>2418.2278589853822</v>
      </c>
      <c r="P33" s="29">
        <f t="shared" si="18"/>
        <v>2497.4271711092001</v>
      </c>
      <c r="Q33" s="29">
        <f t="shared" si="18"/>
        <v>2636.1282889079966</v>
      </c>
      <c r="R33" s="29">
        <f t="shared" si="18"/>
        <v>2747.702579535684</v>
      </c>
      <c r="S33" s="29">
        <f t="shared" si="18"/>
        <v>2668.1135855546004</v>
      </c>
      <c r="T33" s="29">
        <f t="shared" si="18"/>
        <v>2649.8664660361137</v>
      </c>
      <c r="U33" s="29">
        <f t="shared" si="18"/>
        <v>3037.440928632846</v>
      </c>
      <c r="V33" s="29">
        <f t="shared" si="18"/>
        <v>2804.9043852106624</v>
      </c>
      <c r="W33" s="29">
        <f t="shared" si="18"/>
        <v>2768.9785898538262</v>
      </c>
      <c r="X33" s="29">
        <f t="shared" ref="X33" si="19">SUM(X34:X50)</f>
        <v>2886.9464316423032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18.677730008598449</v>
      </c>
      <c r="D36" s="10">
        <v>4.3947549441100593</v>
      </c>
      <c r="E36" s="10">
        <v>7.690799656061909</v>
      </c>
      <c r="F36" s="10">
        <v>9.8882201203783318</v>
      </c>
      <c r="G36" s="10">
        <v>18.677730008598449</v>
      </c>
      <c r="H36" s="10">
        <v>21.521152192605332</v>
      </c>
      <c r="I36" s="10">
        <v>22.717626827171109</v>
      </c>
      <c r="J36" s="10">
        <v>23.102149613069649</v>
      </c>
      <c r="K36" s="10">
        <v>40.681255374032673</v>
      </c>
      <c r="L36" s="10">
        <v>8.5006018916594996</v>
      </c>
      <c r="M36" s="10">
        <v>11.557093723129841</v>
      </c>
      <c r="N36" s="10">
        <v>32.254256233877904</v>
      </c>
      <c r="O36" s="10">
        <v>24.317970765262249</v>
      </c>
      <c r="P36" s="10">
        <v>26.704815133276011</v>
      </c>
      <c r="Q36" s="10">
        <v>22.924505588993981</v>
      </c>
      <c r="R36" s="10">
        <v>90.925881341358561</v>
      </c>
      <c r="S36" s="10">
        <v>75.312381771281167</v>
      </c>
      <c r="T36" s="10">
        <v>68.744883920894239</v>
      </c>
      <c r="U36" s="10">
        <v>94.476182287188308</v>
      </c>
      <c r="V36" s="10">
        <v>98.523301805674976</v>
      </c>
      <c r="W36" s="10">
        <v>101.076698194325</v>
      </c>
      <c r="X36" s="10">
        <v>121.1052450558899</v>
      </c>
    </row>
    <row r="37" spans="1:24" ht="11.25" customHeight="1" x14ac:dyDescent="0.2">
      <c r="A37" s="41" t="s">
        <v>61</v>
      </c>
      <c r="B37" s="9" t="s">
        <v>62</v>
      </c>
      <c r="C37" s="10">
        <v>480.252192605331</v>
      </c>
      <c r="D37" s="10">
        <v>592.17540842648316</v>
      </c>
      <c r="E37" s="10">
        <v>504.67179707652622</v>
      </c>
      <c r="F37" s="10">
        <v>482.28718830610489</v>
      </c>
      <c r="G37" s="10">
        <v>624.73490971625108</v>
      </c>
      <c r="H37" s="10">
        <v>777.92923473774704</v>
      </c>
      <c r="I37" s="10">
        <v>592.13430782459147</v>
      </c>
      <c r="J37" s="10">
        <v>666.57050730868445</v>
      </c>
      <c r="K37" s="10">
        <v>672.52467755803957</v>
      </c>
      <c r="L37" s="10">
        <v>539.80421324161648</v>
      </c>
      <c r="M37" s="10">
        <v>565.83379191745485</v>
      </c>
      <c r="N37" s="10">
        <v>538.18340498710234</v>
      </c>
      <c r="O37" s="10">
        <v>728.18753224419595</v>
      </c>
      <c r="P37" s="10">
        <v>778.30051590713663</v>
      </c>
      <c r="Q37" s="10">
        <v>822.43181427343075</v>
      </c>
      <c r="R37" s="10">
        <v>919.56190885640569</v>
      </c>
      <c r="S37" s="10">
        <v>815.20988822012032</v>
      </c>
      <c r="T37" s="10">
        <v>806.31117798796208</v>
      </c>
      <c r="U37" s="10">
        <v>1003.269389509888</v>
      </c>
      <c r="V37" s="10">
        <v>926.64196044711946</v>
      </c>
      <c r="W37" s="10">
        <v>932.05666380051582</v>
      </c>
      <c r="X37" s="10">
        <v>931.8631986242475</v>
      </c>
    </row>
    <row r="38" spans="1:24" ht="11.25" customHeight="1" x14ac:dyDescent="0.2">
      <c r="A38" s="41" t="s">
        <v>63</v>
      </c>
      <c r="B38" s="9" t="s">
        <v>64</v>
      </c>
      <c r="C38" s="10">
        <v>1.0174548581255369</v>
      </c>
      <c r="D38" s="10">
        <v>1.0174548581255369</v>
      </c>
      <c r="E38" s="10">
        <v>2.034995700773861</v>
      </c>
      <c r="F38" s="10">
        <v>3.0524505588993982</v>
      </c>
      <c r="G38" s="10">
        <v>3.0524505588993982</v>
      </c>
      <c r="H38" s="10">
        <v>3.3475494411006022</v>
      </c>
      <c r="I38" s="10">
        <v>3.3800515907136721</v>
      </c>
      <c r="J38" s="10">
        <v>2.8265692175408419</v>
      </c>
      <c r="K38" s="10">
        <v>4.452536543422184</v>
      </c>
      <c r="L38" s="10">
        <v>2.318830610490112</v>
      </c>
      <c r="M38" s="10">
        <v>1.5516766981943251</v>
      </c>
      <c r="N38" s="10">
        <v>0.9717110920034393</v>
      </c>
      <c r="O38" s="10">
        <v>1.4845227858985379</v>
      </c>
      <c r="P38" s="10">
        <v>1.6035253654342221</v>
      </c>
      <c r="Q38" s="10">
        <v>1.3828030954428201</v>
      </c>
      <c r="R38" s="10">
        <v>1.2484952708512469</v>
      </c>
      <c r="S38" s="10">
        <v>1.4458297506448841</v>
      </c>
      <c r="T38" s="10">
        <v>1.1436801375752359</v>
      </c>
      <c r="U38" s="10">
        <v>0.47515047291487528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5.171023215821152</v>
      </c>
      <c r="D40" s="10">
        <v>1.034221840068787</v>
      </c>
      <c r="E40" s="10">
        <v>0</v>
      </c>
      <c r="F40" s="10">
        <v>4.1368013757523636</v>
      </c>
      <c r="G40" s="10">
        <v>4.1368013757523636</v>
      </c>
      <c r="H40" s="10">
        <v>2.165606190885641</v>
      </c>
      <c r="I40" s="10">
        <v>0.92149613069647462</v>
      </c>
      <c r="J40" s="10">
        <v>1.2245055889939811</v>
      </c>
      <c r="K40" s="10">
        <v>1.8605331040412729</v>
      </c>
      <c r="L40" s="10">
        <v>0.29165950128976781</v>
      </c>
      <c r="M40" s="10">
        <v>6.2355975924333613</v>
      </c>
      <c r="N40" s="10">
        <v>19.29595872742906</v>
      </c>
      <c r="O40" s="10">
        <v>24.528976784178841</v>
      </c>
      <c r="P40" s="10">
        <v>21.568959587274289</v>
      </c>
      <c r="Q40" s="10">
        <v>32.327171109200343</v>
      </c>
      <c r="R40" s="10">
        <v>38.262080825451413</v>
      </c>
      <c r="S40" s="10">
        <v>25.134221840068779</v>
      </c>
      <c r="T40" s="10">
        <v>29.497506448839211</v>
      </c>
      <c r="U40" s="10">
        <v>19.843250214961309</v>
      </c>
      <c r="V40" s="10">
        <v>29.834651762682711</v>
      </c>
      <c r="W40" s="10">
        <v>9.0823731728288895</v>
      </c>
      <c r="X40" s="10">
        <v>4.7521926053310404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6.0361134995700769E-2</v>
      </c>
      <c r="I41" s="10">
        <v>5.1934651762682707E-2</v>
      </c>
      <c r="J41" s="10">
        <v>0.16517626827171111</v>
      </c>
      <c r="K41" s="10">
        <v>0.21607910576096301</v>
      </c>
      <c r="L41" s="10">
        <v>0.12055030094582971</v>
      </c>
      <c r="M41" s="10">
        <v>0.10773860705073091</v>
      </c>
      <c r="N41" s="10">
        <v>0.1501289767841788</v>
      </c>
      <c r="O41" s="10">
        <v>7.0335339638864999E-2</v>
      </c>
      <c r="P41" s="10">
        <v>0.14995700773860701</v>
      </c>
      <c r="Q41" s="10">
        <v>0.12424763542562341</v>
      </c>
      <c r="R41" s="10">
        <v>9.8366294067067914E-2</v>
      </c>
      <c r="S41" s="10">
        <v>0.13353396388650041</v>
      </c>
      <c r="T41" s="10">
        <v>0.15631986242476351</v>
      </c>
      <c r="U41" s="10">
        <v>0.1180567497850387</v>
      </c>
      <c r="V41" s="10">
        <v>0.10352536543422181</v>
      </c>
      <c r="W41" s="10">
        <v>9.630266552020636E-2</v>
      </c>
      <c r="X41" s="10">
        <v>0.1449699054170249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16.178159931212381</v>
      </c>
      <c r="I42" s="10">
        <v>19.106104901117799</v>
      </c>
      <c r="J42" s="10">
        <v>22.107308684436799</v>
      </c>
      <c r="K42" s="10">
        <v>26.7895958727429</v>
      </c>
      <c r="L42" s="10">
        <v>138.16044711951849</v>
      </c>
      <c r="M42" s="10">
        <v>29.852794496990541</v>
      </c>
      <c r="N42" s="10">
        <v>134.70825451418739</v>
      </c>
      <c r="O42" s="10">
        <v>205.82321582115219</v>
      </c>
      <c r="P42" s="10">
        <v>203.88271711092</v>
      </c>
      <c r="Q42" s="10">
        <v>183.44668959587281</v>
      </c>
      <c r="R42" s="10">
        <v>165.89208942390371</v>
      </c>
      <c r="S42" s="10">
        <v>172.07274290627689</v>
      </c>
      <c r="T42" s="10">
        <v>162.84883920894239</v>
      </c>
      <c r="U42" s="10">
        <v>206.6333619948409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425.26036113499572</v>
      </c>
      <c r="D43" s="10">
        <v>427.30490111779869</v>
      </c>
      <c r="E43" s="10">
        <v>531.57540842648314</v>
      </c>
      <c r="F43" s="10">
        <v>550.99836629406707</v>
      </c>
      <c r="G43" s="10">
        <v>592.91109200343931</v>
      </c>
      <c r="H43" s="10">
        <v>929.00490111779868</v>
      </c>
      <c r="I43" s="10">
        <v>640.98718830610483</v>
      </c>
      <c r="J43" s="10">
        <v>965.36036113499563</v>
      </c>
      <c r="K43" s="10">
        <v>1053.452708512468</v>
      </c>
      <c r="L43" s="10">
        <v>816.1553740326741</v>
      </c>
      <c r="M43" s="10">
        <v>848.29931212381757</v>
      </c>
      <c r="N43" s="10">
        <v>870.18486672398967</v>
      </c>
      <c r="O43" s="10">
        <v>959.88538263112639</v>
      </c>
      <c r="P43" s="10">
        <v>915.28082545141876</v>
      </c>
      <c r="Q43" s="10">
        <v>962.25623387790199</v>
      </c>
      <c r="R43" s="10">
        <v>844.18770421324155</v>
      </c>
      <c r="S43" s="10">
        <v>793.77747205502999</v>
      </c>
      <c r="T43" s="10">
        <v>909.69785038693033</v>
      </c>
      <c r="U43" s="10">
        <v>951.08151332760087</v>
      </c>
      <c r="V43" s="10">
        <v>1016.369045571797</v>
      </c>
      <c r="W43" s="10">
        <v>960.16534823731718</v>
      </c>
      <c r="X43" s="10">
        <v>1179.95279449699</v>
      </c>
    </row>
    <row r="44" spans="1:24" ht="11.25" customHeight="1" x14ac:dyDescent="0.2">
      <c r="A44" s="41" t="s">
        <v>75</v>
      </c>
      <c r="B44" s="9" t="s">
        <v>76</v>
      </c>
      <c r="C44" s="10">
        <v>150.6230438521066</v>
      </c>
      <c r="D44" s="10">
        <v>226.70799656061911</v>
      </c>
      <c r="E44" s="10">
        <v>144.64325021496131</v>
      </c>
      <c r="F44" s="10">
        <v>54.428976784178843</v>
      </c>
      <c r="G44" s="10">
        <v>54.321754084264818</v>
      </c>
      <c r="H44" s="10">
        <v>70.62012037833189</v>
      </c>
      <c r="I44" s="10">
        <v>56.489939810834038</v>
      </c>
      <c r="J44" s="10">
        <v>36.238865004299228</v>
      </c>
      <c r="K44" s="10">
        <v>143.9970765262253</v>
      </c>
      <c r="L44" s="10">
        <v>290.2272570937231</v>
      </c>
      <c r="M44" s="10">
        <v>237.45640584694749</v>
      </c>
      <c r="N44" s="10">
        <v>258.87343078245908</v>
      </c>
      <c r="O44" s="10">
        <v>213.80421324161651</v>
      </c>
      <c r="P44" s="10">
        <v>323.02012037833191</v>
      </c>
      <c r="Q44" s="10">
        <v>420.79552880481509</v>
      </c>
      <c r="R44" s="10">
        <v>515.60601891659496</v>
      </c>
      <c r="S44" s="10">
        <v>567.40670679277719</v>
      </c>
      <c r="T44" s="10">
        <v>429.96483233018051</v>
      </c>
      <c r="U44" s="10">
        <v>459.26397248495272</v>
      </c>
      <c r="V44" s="10">
        <v>445.6661220980223</v>
      </c>
      <c r="W44" s="10">
        <v>461.67540842648322</v>
      </c>
      <c r="X44" s="10">
        <v>363.14067067927772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1.053310404127257</v>
      </c>
      <c r="F45" s="10">
        <v>0</v>
      </c>
      <c r="G45" s="10">
        <v>0</v>
      </c>
      <c r="H45" s="10">
        <v>0.1042992261392949</v>
      </c>
      <c r="I45" s="10">
        <v>0.1653482373172829</v>
      </c>
      <c r="J45" s="10">
        <v>0.31074806534823729</v>
      </c>
      <c r="K45" s="10">
        <v>0.52244196044711944</v>
      </c>
      <c r="L45" s="10">
        <v>73.587446259673257</v>
      </c>
      <c r="M45" s="10">
        <v>68.010146173688725</v>
      </c>
      <c r="N45" s="10">
        <v>72.847979363714529</v>
      </c>
      <c r="O45" s="10">
        <v>0.33602751504729139</v>
      </c>
      <c r="P45" s="10">
        <v>0.70464316423043849</v>
      </c>
      <c r="Q45" s="10">
        <v>0.67936371453138433</v>
      </c>
      <c r="R45" s="10">
        <v>1.1070507308684441</v>
      </c>
      <c r="S45" s="10">
        <v>0.92373172828890793</v>
      </c>
      <c r="T45" s="10">
        <v>0.47609630266552022</v>
      </c>
      <c r="U45" s="10">
        <v>0.27910576096302658</v>
      </c>
      <c r="V45" s="10">
        <v>0.25279449699054168</v>
      </c>
      <c r="W45" s="10">
        <v>0.182201203783319</v>
      </c>
      <c r="X45" s="10">
        <v>0.1653482373172829</v>
      </c>
    </row>
    <row r="46" spans="1:24" ht="11.25" customHeight="1" x14ac:dyDescent="0.2">
      <c r="A46" s="41" t="s">
        <v>79</v>
      </c>
      <c r="B46" s="9" t="s">
        <v>80</v>
      </c>
      <c r="C46" s="10">
        <v>57.905760963026651</v>
      </c>
      <c r="D46" s="10">
        <v>64.894411006018913</v>
      </c>
      <c r="E46" s="10">
        <v>61.899312123817708</v>
      </c>
      <c r="F46" s="10">
        <v>79.870077386070506</v>
      </c>
      <c r="G46" s="10">
        <v>69.886328460877039</v>
      </c>
      <c r="H46" s="10">
        <v>84.622355975924336</v>
      </c>
      <c r="I46" s="10">
        <v>90.836199484092859</v>
      </c>
      <c r="J46" s="10">
        <v>101.67755803955291</v>
      </c>
      <c r="K46" s="10">
        <v>116.3427343078246</v>
      </c>
      <c r="L46" s="10">
        <v>90.885124677558025</v>
      </c>
      <c r="M46" s="10">
        <v>70.704987102321581</v>
      </c>
      <c r="N46" s="10">
        <v>49.81496130696474</v>
      </c>
      <c r="O46" s="10">
        <v>45.38220120378331</v>
      </c>
      <c r="P46" s="10">
        <v>59.06595012897678</v>
      </c>
      <c r="Q46" s="10">
        <v>41.597334479793631</v>
      </c>
      <c r="R46" s="10">
        <v>36.936887360275151</v>
      </c>
      <c r="S46" s="10">
        <v>69.017712811693897</v>
      </c>
      <c r="T46" s="10">
        <v>96.227429062768692</v>
      </c>
      <c r="U46" s="10">
        <v>108.7570937231298</v>
      </c>
      <c r="V46" s="10">
        <v>85.661650902837479</v>
      </c>
      <c r="W46" s="10">
        <v>65.025193465176272</v>
      </c>
      <c r="X46" s="10">
        <v>44.496646603611353</v>
      </c>
    </row>
    <row r="47" spans="1:24" ht="11.25" customHeight="1" x14ac:dyDescent="0.2">
      <c r="A47" s="41" t="s">
        <v>81</v>
      </c>
      <c r="B47" s="9" t="s">
        <v>82</v>
      </c>
      <c r="C47" s="10">
        <v>44.926913155631993</v>
      </c>
      <c r="D47" s="10">
        <v>77.873344797936369</v>
      </c>
      <c r="E47" s="10">
        <v>61.899312123817708</v>
      </c>
      <c r="F47" s="10">
        <v>81.866809974204642</v>
      </c>
      <c r="G47" s="10">
        <v>80.868443680137574</v>
      </c>
      <c r="H47" s="10">
        <v>146.60352536543419</v>
      </c>
      <c r="I47" s="10">
        <v>121.8857265692175</v>
      </c>
      <c r="J47" s="10">
        <v>150.86655202063631</v>
      </c>
      <c r="K47" s="10">
        <v>214.96431642304381</v>
      </c>
      <c r="L47" s="10">
        <v>198.125709372313</v>
      </c>
      <c r="M47" s="10">
        <v>182.10877042132421</v>
      </c>
      <c r="N47" s="10">
        <v>209.04496990541699</v>
      </c>
      <c r="O47" s="10">
        <v>204.73895098882201</v>
      </c>
      <c r="P47" s="10">
        <v>158.9723989681857</v>
      </c>
      <c r="Q47" s="10">
        <v>144.66165090283749</v>
      </c>
      <c r="R47" s="10">
        <v>130.5256233877902</v>
      </c>
      <c r="S47" s="10">
        <v>144.30421324161651</v>
      </c>
      <c r="T47" s="10">
        <v>143.85993121238181</v>
      </c>
      <c r="U47" s="10">
        <v>187.17050730868439</v>
      </c>
      <c r="V47" s="10">
        <v>200.83233018056751</v>
      </c>
      <c r="W47" s="10">
        <v>238.19647463456579</v>
      </c>
      <c r="X47" s="10">
        <v>239.57429062768699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0.74840928632846093</v>
      </c>
      <c r="F48" s="10">
        <v>0</v>
      </c>
      <c r="G48" s="10">
        <v>0</v>
      </c>
      <c r="H48" s="10">
        <v>1.296904557179708</v>
      </c>
      <c r="I48" s="10">
        <v>2.9596732588134129</v>
      </c>
      <c r="J48" s="10">
        <v>1.309630266552021</v>
      </c>
      <c r="K48" s="10">
        <v>1.096044711951849</v>
      </c>
      <c r="L48" s="10">
        <v>2.2699914015477211E-2</v>
      </c>
      <c r="M48" s="10">
        <v>3.9982803095442818E-2</v>
      </c>
      <c r="N48" s="10">
        <v>6.3198624247635421E-2</v>
      </c>
      <c r="O48" s="10">
        <v>6.8185726569217536E-2</v>
      </c>
      <c r="P48" s="10">
        <v>0.13680137575236459</v>
      </c>
      <c r="Q48" s="10">
        <v>0.14342218400687881</v>
      </c>
      <c r="R48" s="10">
        <v>0.21453138435081681</v>
      </c>
      <c r="S48" s="10">
        <v>0.39699054170249348</v>
      </c>
      <c r="T48" s="10">
        <v>0.33190025795356831</v>
      </c>
      <c r="U48" s="10">
        <v>0.34763542562338778</v>
      </c>
      <c r="V48" s="10">
        <v>0.32115219260533101</v>
      </c>
      <c r="W48" s="10">
        <v>0.28374892519346512</v>
      </c>
      <c r="X48" s="10">
        <v>0.69879621668099745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138.77420464316421</v>
      </c>
      <c r="D50" s="10">
        <v>161.73688736027509</v>
      </c>
      <c r="E50" s="10">
        <v>167.7271711092003</v>
      </c>
      <c r="F50" s="10">
        <v>148.75803955288049</v>
      </c>
      <c r="G50" s="10">
        <v>162.73525365434219</v>
      </c>
      <c r="H50" s="10">
        <v>95.794153052450554</v>
      </c>
      <c r="I50" s="10">
        <v>162.9349097162511</v>
      </c>
      <c r="J50" s="10">
        <v>136.41410146173689</v>
      </c>
      <c r="K50" s="10">
        <v>136.3481513327601</v>
      </c>
      <c r="L50" s="10">
        <v>33.263886500429919</v>
      </c>
      <c r="M50" s="10">
        <v>143.92184006878759</v>
      </c>
      <c r="N50" s="10">
        <v>32.541100601891657</v>
      </c>
      <c r="O50" s="10">
        <v>9.6003439380911431</v>
      </c>
      <c r="P50" s="10">
        <v>8.0359415305245054</v>
      </c>
      <c r="Q50" s="10">
        <v>3.357523645743766</v>
      </c>
      <c r="R50" s="10">
        <v>3.1359415305245051</v>
      </c>
      <c r="S50" s="10">
        <v>2.9781599312123821</v>
      </c>
      <c r="T50" s="10">
        <v>0.60601891659501284</v>
      </c>
      <c r="U50" s="10">
        <v>5.7257093723129833</v>
      </c>
      <c r="V50" s="10">
        <v>0.69785038693035251</v>
      </c>
      <c r="W50" s="10">
        <v>1.1381771281169391</v>
      </c>
      <c r="X50" s="10">
        <v>1.0522785898538261</v>
      </c>
    </row>
    <row r="51" spans="1:24" ht="11.25" customHeight="1" x14ac:dyDescent="0.2">
      <c r="A51" s="35" t="s">
        <v>89</v>
      </c>
      <c r="B51" s="36" t="s">
        <v>90</v>
      </c>
      <c r="C51" s="37">
        <v>15.13327601031814</v>
      </c>
      <c r="D51" s="37">
        <v>351.39724849527079</v>
      </c>
      <c r="E51" s="37">
        <v>589.46689595872738</v>
      </c>
      <c r="F51" s="37">
        <v>975.64488392089413</v>
      </c>
      <c r="G51" s="37">
        <v>1165.2837489251931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159.8117798796217</v>
      </c>
      <c r="D52" s="37">
        <f t="shared" si="20"/>
        <v>194.8504729148753</v>
      </c>
      <c r="E52" s="37">
        <f t="shared" si="20"/>
        <v>172.7810834049871</v>
      </c>
      <c r="F52" s="37">
        <f t="shared" si="20"/>
        <v>270.92287188306102</v>
      </c>
      <c r="G52" s="37">
        <f t="shared" si="20"/>
        <v>435.41607910576101</v>
      </c>
      <c r="H52" s="37">
        <f t="shared" si="20"/>
        <v>351.25975924333619</v>
      </c>
      <c r="I52" s="37">
        <f t="shared" si="20"/>
        <v>318.8408426483233</v>
      </c>
      <c r="J52" s="37">
        <f t="shared" si="20"/>
        <v>411.9965606190886</v>
      </c>
      <c r="K52" s="37">
        <f t="shared" si="20"/>
        <v>447.15236457437658</v>
      </c>
      <c r="L52" s="37">
        <f t="shared" si="20"/>
        <v>374.73379191745477</v>
      </c>
      <c r="M52" s="37">
        <f t="shared" si="20"/>
        <v>449.11281169389503</v>
      </c>
      <c r="N52" s="37">
        <f t="shared" si="20"/>
        <v>410.36818572656921</v>
      </c>
      <c r="O52" s="37">
        <f t="shared" si="20"/>
        <v>453.18194325021494</v>
      </c>
      <c r="P52" s="37">
        <f t="shared" si="20"/>
        <v>413.09871023215817</v>
      </c>
      <c r="Q52" s="37">
        <f t="shared" si="20"/>
        <v>483.91814273430771</v>
      </c>
      <c r="R52" s="37">
        <f t="shared" si="20"/>
        <v>543.06577815993114</v>
      </c>
      <c r="S52" s="37">
        <f t="shared" si="20"/>
        <v>587.49458297506442</v>
      </c>
      <c r="T52" s="37">
        <f t="shared" si="20"/>
        <v>626.26741186586412</v>
      </c>
      <c r="U52" s="37">
        <f t="shared" si="20"/>
        <v>747.46491831470337</v>
      </c>
      <c r="V52" s="37">
        <f t="shared" si="20"/>
        <v>799.18607050730861</v>
      </c>
      <c r="W52" s="37">
        <f t="shared" si="20"/>
        <v>786.19535683576953</v>
      </c>
      <c r="X52" s="37">
        <f t="shared" ref="X52" si="21">SUM(X53:X70)</f>
        <v>836.83155631986233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159.8117798796217</v>
      </c>
      <c r="D59" s="10">
        <v>194.8504729148753</v>
      </c>
      <c r="E59" s="10">
        <v>172.7810834049871</v>
      </c>
      <c r="F59" s="10">
        <v>270.92287188306102</v>
      </c>
      <c r="G59" s="10">
        <v>435.41607910576101</v>
      </c>
      <c r="H59" s="10">
        <v>350.57119518486672</v>
      </c>
      <c r="I59" s="10">
        <v>312.92364574376609</v>
      </c>
      <c r="J59" s="10">
        <v>328.27936371453143</v>
      </c>
      <c r="K59" s="10">
        <v>330.25657781599313</v>
      </c>
      <c r="L59" s="10">
        <v>255.77394668959579</v>
      </c>
      <c r="M59" s="10">
        <v>332.61186586414442</v>
      </c>
      <c r="N59" s="10">
        <v>313.74368013757521</v>
      </c>
      <c r="O59" s="10">
        <v>291.32691315563198</v>
      </c>
      <c r="P59" s="10">
        <v>224.33826311263971</v>
      </c>
      <c r="Q59" s="10">
        <v>227.95872742906269</v>
      </c>
      <c r="R59" s="10">
        <v>249.76852966466029</v>
      </c>
      <c r="S59" s="10">
        <v>269.91668099742043</v>
      </c>
      <c r="T59" s="10">
        <v>300.03129836629398</v>
      </c>
      <c r="U59" s="10">
        <v>342.77334479793637</v>
      </c>
      <c r="V59" s="10">
        <v>357.14729148753219</v>
      </c>
      <c r="W59" s="10">
        <v>363.44866723989679</v>
      </c>
      <c r="X59" s="10">
        <v>375.11676698194321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0.43241616509028369</v>
      </c>
      <c r="I60" s="10">
        <v>0.27171109200343929</v>
      </c>
      <c r="J60" s="10">
        <v>0.68933791917454845</v>
      </c>
      <c r="K60" s="10">
        <v>0.36801375752364568</v>
      </c>
      <c r="L60" s="10">
        <v>2.8143594153052449</v>
      </c>
      <c r="M60" s="10">
        <v>0.75451418744625964</v>
      </c>
      <c r="N60" s="10">
        <v>0.96698194325021491</v>
      </c>
      <c r="O60" s="10">
        <v>1.730352536543422</v>
      </c>
      <c r="P60" s="10">
        <v>1.3068787618228721</v>
      </c>
      <c r="Q60" s="10">
        <v>1.326311263972485</v>
      </c>
      <c r="R60" s="10">
        <v>0.52450558899398103</v>
      </c>
      <c r="S60" s="10">
        <v>1.453826311263972</v>
      </c>
      <c r="T60" s="10">
        <v>1.971883061049011</v>
      </c>
      <c r="U60" s="10">
        <v>1.396560619088564</v>
      </c>
      <c r="V60" s="10">
        <v>1.5097162510748059</v>
      </c>
      <c r="W60" s="10">
        <v>1.3306104901117799</v>
      </c>
      <c r="X60" s="10">
        <v>0.92794496990541697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19.447549441100598</v>
      </c>
      <c r="L63" s="10">
        <v>0</v>
      </c>
      <c r="M63" s="10">
        <v>0</v>
      </c>
      <c r="N63" s="10">
        <v>0</v>
      </c>
      <c r="O63" s="10">
        <v>21.00524505588994</v>
      </c>
      <c r="P63" s="10">
        <v>14.97919174548581</v>
      </c>
      <c r="Q63" s="10">
        <v>94.755202063628531</v>
      </c>
      <c r="R63" s="10">
        <v>84.416423043852106</v>
      </c>
      <c r="S63" s="10">
        <v>104.024505588994</v>
      </c>
      <c r="T63" s="10">
        <v>86.674118658641433</v>
      </c>
      <c r="U63" s="10">
        <v>71.468443680137568</v>
      </c>
      <c r="V63" s="10">
        <v>74.159673258813413</v>
      </c>
      <c r="W63" s="10">
        <v>65.652192605331038</v>
      </c>
      <c r="X63" s="10">
        <v>88.956835769561465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7.0506448839208931</v>
      </c>
      <c r="K64" s="10">
        <v>28.31410146173689</v>
      </c>
      <c r="L64" s="10">
        <v>29.68254514187446</v>
      </c>
      <c r="M64" s="10">
        <v>28.644368013757521</v>
      </c>
      <c r="N64" s="10">
        <v>27.789939810834049</v>
      </c>
      <c r="O64" s="10">
        <v>28.37876182287188</v>
      </c>
      <c r="P64" s="10">
        <v>30.846603611349948</v>
      </c>
      <c r="Q64" s="10">
        <v>31.18056749785038</v>
      </c>
      <c r="R64" s="10">
        <v>32.497248495270853</v>
      </c>
      <c r="S64" s="10">
        <v>28.694153052450559</v>
      </c>
      <c r="T64" s="10">
        <v>28.38194325021496</v>
      </c>
      <c r="U64" s="10">
        <v>34.575236457437661</v>
      </c>
      <c r="V64" s="10">
        <v>32.017540842648323</v>
      </c>
      <c r="W64" s="10">
        <v>33.695614789337917</v>
      </c>
      <c r="X64" s="10">
        <v>41.790799656061907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0.15907136715391229</v>
      </c>
      <c r="I65" s="10">
        <v>2.7632846087704208</v>
      </c>
      <c r="J65" s="10">
        <v>66.682115219260538</v>
      </c>
      <c r="K65" s="10">
        <v>30.742992261392949</v>
      </c>
      <c r="L65" s="10">
        <v>51.429492691315559</v>
      </c>
      <c r="M65" s="10">
        <v>49.668959587274287</v>
      </c>
      <c r="N65" s="10">
        <v>30.42570937231298</v>
      </c>
      <c r="O65" s="10">
        <v>51.954944110060183</v>
      </c>
      <c r="P65" s="10">
        <v>87.173000859845217</v>
      </c>
      <c r="Q65" s="10">
        <v>72.286672398968179</v>
      </c>
      <c r="R65" s="10">
        <v>122.4558899398108</v>
      </c>
      <c r="S65" s="10">
        <v>131.83190025795349</v>
      </c>
      <c r="T65" s="10">
        <v>149.8087704213242</v>
      </c>
      <c r="U65" s="10">
        <v>235.07403267411871</v>
      </c>
      <c r="V65" s="10">
        <v>268.49019776440241</v>
      </c>
      <c r="W65" s="10">
        <v>259.74419604471188</v>
      </c>
      <c r="X65" s="10">
        <v>242.7806534823732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9.7076526225279444E-2</v>
      </c>
      <c r="I66" s="10">
        <v>2.8822012037833189</v>
      </c>
      <c r="J66" s="10">
        <v>9.2950988822012039</v>
      </c>
      <c r="K66" s="10">
        <v>38.023129836629401</v>
      </c>
      <c r="L66" s="10">
        <v>35.033447979363707</v>
      </c>
      <c r="M66" s="10">
        <v>37.433104041272557</v>
      </c>
      <c r="N66" s="10">
        <v>37.441874462596729</v>
      </c>
      <c r="O66" s="10">
        <v>58.785726569217537</v>
      </c>
      <c r="P66" s="10">
        <v>54.454772141014608</v>
      </c>
      <c r="Q66" s="10">
        <v>56.410662080825453</v>
      </c>
      <c r="R66" s="10">
        <v>53.403181427343071</v>
      </c>
      <c r="S66" s="10">
        <v>51.573516766981939</v>
      </c>
      <c r="T66" s="10">
        <v>59.399398108340499</v>
      </c>
      <c r="U66" s="10">
        <v>62.177300085984513</v>
      </c>
      <c r="V66" s="10">
        <v>65.861650902837482</v>
      </c>
      <c r="W66" s="10">
        <v>62.32407566638004</v>
      </c>
      <c r="X66" s="10">
        <v>87.258555460017192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1306.2768701633699</v>
      </c>
      <c r="D76" s="40">
        <v>1225.4514187446259</v>
      </c>
      <c r="E76" s="40">
        <v>1261.908856405847</v>
      </c>
      <c r="F76" s="40">
        <v>1151.246775580395</v>
      </c>
      <c r="G76" s="40">
        <v>1164.918314703353</v>
      </c>
      <c r="H76" s="40">
        <v>1524.678761822872</v>
      </c>
      <c r="I76" s="40">
        <v>1253.6889939810831</v>
      </c>
      <c r="J76" s="40">
        <v>1355.6914015477209</v>
      </c>
      <c r="K76" s="40">
        <v>1284.056577815993</v>
      </c>
      <c r="L76" s="40">
        <v>1613.2312983662939</v>
      </c>
      <c r="M76" s="40">
        <v>1502.327944969905</v>
      </c>
      <c r="N76" s="40">
        <v>1442.5926913155629</v>
      </c>
      <c r="O76" s="40">
        <v>1773.58116938951</v>
      </c>
      <c r="P76" s="40">
        <v>1520.990197764402</v>
      </c>
      <c r="Q76" s="40">
        <v>1499.3120378331901</v>
      </c>
      <c r="R76" s="40">
        <v>1661.8784178847809</v>
      </c>
      <c r="S76" s="40">
        <v>1651.495184866724</v>
      </c>
      <c r="T76" s="40">
        <v>1961.8668959587269</v>
      </c>
      <c r="U76" s="40">
        <v>1644.8263972484949</v>
      </c>
      <c r="V76" s="40">
        <v>1970.615993121238</v>
      </c>
      <c r="W76" s="40">
        <v>1919.7489251934651</v>
      </c>
      <c r="X76" s="40">
        <v>1624.508770421324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255.26921754084282</v>
      </c>
      <c r="D2" s="31">
        <f t="shared" si="0"/>
        <v>963.28890799656062</v>
      </c>
      <c r="E2" s="31">
        <f t="shared" si="0"/>
        <v>90.934049871023149</v>
      </c>
      <c r="F2" s="31">
        <f t="shared" si="0"/>
        <v>-12.767497850386803</v>
      </c>
      <c r="G2" s="31">
        <f t="shared" si="0"/>
        <v>-406.43344797936396</v>
      </c>
      <c r="H2" s="31">
        <f t="shared" si="0"/>
        <v>-173.23542562338793</v>
      </c>
      <c r="I2" s="31">
        <f t="shared" si="0"/>
        <v>-695.09750644883911</v>
      </c>
      <c r="J2" s="31">
        <f t="shared" si="0"/>
        <v>-194.84823731728292</v>
      </c>
      <c r="K2" s="31">
        <f t="shared" si="0"/>
        <v>-419.04686156491829</v>
      </c>
      <c r="L2" s="31">
        <f t="shared" si="0"/>
        <v>-316.49802235597599</v>
      </c>
      <c r="M2" s="31">
        <f t="shared" si="0"/>
        <v>856.09363714531389</v>
      </c>
      <c r="N2" s="31">
        <f t="shared" si="0"/>
        <v>-1283.28486672399</v>
      </c>
      <c r="O2" s="31">
        <f t="shared" si="0"/>
        <v>-636.56362854686142</v>
      </c>
      <c r="P2" s="31">
        <f t="shared" si="0"/>
        <v>830.43422184006886</v>
      </c>
      <c r="Q2" s="31">
        <f t="shared" si="0"/>
        <v>-994.28194325021479</v>
      </c>
      <c r="R2" s="31">
        <f t="shared" si="0"/>
        <v>1140.7687876182285</v>
      </c>
      <c r="S2" s="31">
        <f t="shared" si="0"/>
        <v>400.34574376612193</v>
      </c>
      <c r="T2" s="31">
        <f t="shared" si="0"/>
        <v>-74.247721410146184</v>
      </c>
      <c r="U2" s="31">
        <f t="shared" si="0"/>
        <v>144.42760103181428</v>
      </c>
      <c r="V2" s="31">
        <f t="shared" si="0"/>
        <v>-2538.2649183147028</v>
      </c>
      <c r="W2" s="31">
        <f t="shared" si="0"/>
        <v>1041.4879621668103</v>
      </c>
      <c r="X2" s="31">
        <f t="shared" ref="X2" si="1">SUM(X3,X17,X22,X25,X26,X51,X52,X71,X74,X75,X76)</f>
        <v>3836.3400687876178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286.13215821152193</v>
      </c>
      <c r="D3" s="34">
        <f t="shared" si="2"/>
        <v>109.72218400687876</v>
      </c>
      <c r="E3" s="34">
        <f t="shared" si="2"/>
        <v>-19.094582975064455</v>
      </c>
      <c r="F3" s="34">
        <f t="shared" si="2"/>
        <v>273.45202063628557</v>
      </c>
      <c r="G3" s="34">
        <f t="shared" si="2"/>
        <v>6.9962166809972928</v>
      </c>
      <c r="H3" s="34">
        <f t="shared" si="2"/>
        <v>25.27153912295779</v>
      </c>
      <c r="I3" s="34">
        <f t="shared" si="2"/>
        <v>237.72381771281172</v>
      </c>
      <c r="J3" s="34">
        <f t="shared" si="2"/>
        <v>-80.970851246775624</v>
      </c>
      <c r="K3" s="34">
        <f t="shared" si="2"/>
        <v>7.3196044711951931</v>
      </c>
      <c r="L3" s="34">
        <f t="shared" si="2"/>
        <v>118.20378331900257</v>
      </c>
      <c r="M3" s="34">
        <f t="shared" si="2"/>
        <v>14.301461736887305</v>
      </c>
      <c r="N3" s="34">
        <f t="shared" si="2"/>
        <v>362.67712811693895</v>
      </c>
      <c r="O3" s="34">
        <f t="shared" si="2"/>
        <v>-89.911435941530513</v>
      </c>
      <c r="P3" s="34">
        <f t="shared" si="2"/>
        <v>196.11092003439387</v>
      </c>
      <c r="Q3" s="34">
        <f t="shared" si="2"/>
        <v>-52.651504729148748</v>
      </c>
      <c r="R3" s="34">
        <f t="shared" si="2"/>
        <v>421.65356835769563</v>
      </c>
      <c r="S3" s="34">
        <f t="shared" si="2"/>
        <v>150.43654342218395</v>
      </c>
      <c r="T3" s="34">
        <f t="shared" si="2"/>
        <v>3.5866723989681821</v>
      </c>
      <c r="U3" s="34">
        <f t="shared" si="2"/>
        <v>65.548753224419613</v>
      </c>
      <c r="V3" s="34">
        <f t="shared" si="2"/>
        <v>96.321410146173662</v>
      </c>
      <c r="W3" s="34">
        <f t="shared" si="2"/>
        <v>54.208426483233012</v>
      </c>
      <c r="X3" s="34">
        <f t="shared" ref="X3" si="3">SUM(X4,X8,X11)</f>
        <v>15.029664660361131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214.15141874462597</v>
      </c>
      <c r="D4" s="29">
        <f t="shared" si="4"/>
        <v>139.82803095442821</v>
      </c>
      <c r="E4" s="29">
        <f t="shared" si="4"/>
        <v>-125.36423043852103</v>
      </c>
      <c r="F4" s="29">
        <f t="shared" si="4"/>
        <v>229.9935511607911</v>
      </c>
      <c r="G4" s="29">
        <f t="shared" si="4"/>
        <v>-68.003611349957055</v>
      </c>
      <c r="H4" s="29">
        <f t="shared" si="4"/>
        <v>-191.73267411865865</v>
      </c>
      <c r="I4" s="29">
        <f t="shared" si="4"/>
        <v>76.949699054170253</v>
      </c>
      <c r="J4" s="29">
        <f t="shared" si="4"/>
        <v>-95.358469475494445</v>
      </c>
      <c r="K4" s="29">
        <f t="shared" si="4"/>
        <v>-3.238607050730856</v>
      </c>
      <c r="L4" s="29">
        <f t="shared" si="4"/>
        <v>74.471281169389499</v>
      </c>
      <c r="M4" s="29">
        <f t="shared" si="4"/>
        <v>66.67523645743762</v>
      </c>
      <c r="N4" s="29">
        <f t="shared" si="4"/>
        <v>296.23637145313842</v>
      </c>
      <c r="O4" s="29">
        <f t="shared" si="4"/>
        <v>-90.852536543422175</v>
      </c>
      <c r="P4" s="29">
        <f t="shared" si="4"/>
        <v>203.37128116938956</v>
      </c>
      <c r="Q4" s="29">
        <f t="shared" si="4"/>
        <v>-39.468099742046427</v>
      </c>
      <c r="R4" s="29">
        <f t="shared" si="4"/>
        <v>415.32080825451419</v>
      </c>
      <c r="S4" s="29">
        <f t="shared" si="4"/>
        <v>164.08280309544276</v>
      </c>
      <c r="T4" s="29">
        <f t="shared" si="4"/>
        <v>-2.2782459157351704</v>
      </c>
      <c r="U4" s="29">
        <f t="shared" si="4"/>
        <v>94.780481513327615</v>
      </c>
      <c r="V4" s="29">
        <f t="shared" si="4"/>
        <v>34.45262252794496</v>
      </c>
      <c r="W4" s="29">
        <f t="shared" si="4"/>
        <v>85.85657781599312</v>
      </c>
      <c r="X4" s="29">
        <f t="shared" ref="X4" si="5">SUM(X5:X7)</f>
        <v>-14.316251074806534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-4.4711951848667233E-3</v>
      </c>
      <c r="S5" s="10">
        <v>-0.99673258813413579</v>
      </c>
      <c r="T5" s="10">
        <v>-12.098796216681</v>
      </c>
      <c r="U5" s="10">
        <v>-0.2382631126397248</v>
      </c>
      <c r="V5" s="10">
        <v>-9.5270851246775576E-2</v>
      </c>
      <c r="W5" s="10">
        <v>-0.97549441100601886</v>
      </c>
      <c r="X5" s="10">
        <v>-1.0170249355116081</v>
      </c>
    </row>
    <row r="6" spans="1:24" ht="11.25" customHeight="1" x14ac:dyDescent="0.2">
      <c r="A6" s="41" t="s">
        <v>7</v>
      </c>
      <c r="B6" s="9" t="s">
        <v>8</v>
      </c>
      <c r="C6" s="10">
        <v>96.511177987962157</v>
      </c>
      <c r="D6" s="10">
        <v>20.829750644883919</v>
      </c>
      <c r="E6" s="10">
        <v>22.427085124677561</v>
      </c>
      <c r="F6" s="10">
        <v>26.384866723989681</v>
      </c>
      <c r="G6" s="10">
        <v>75.856405846947553</v>
      </c>
      <c r="H6" s="10">
        <v>-114.228116938951</v>
      </c>
      <c r="I6" s="10">
        <v>59.462682717110923</v>
      </c>
      <c r="J6" s="10">
        <v>28.227085124677561</v>
      </c>
      <c r="K6" s="10">
        <v>-47.250214961306959</v>
      </c>
      <c r="L6" s="10">
        <v>22.300343938091139</v>
      </c>
      <c r="M6" s="10">
        <v>-47.900085984522782</v>
      </c>
      <c r="N6" s="10">
        <v>30.158039552880481</v>
      </c>
      <c r="O6" s="10">
        <v>8.6457437661220968</v>
      </c>
      <c r="P6" s="10">
        <v>22.796044711951851</v>
      </c>
      <c r="Q6" s="10">
        <v>-39.493981083404982</v>
      </c>
      <c r="R6" s="10">
        <v>33.746689595872738</v>
      </c>
      <c r="S6" s="10">
        <v>12.687704213241609</v>
      </c>
      <c r="T6" s="10">
        <v>8.6951848667239897</v>
      </c>
      <c r="U6" s="10">
        <v>-10.93869303525365</v>
      </c>
      <c r="V6" s="10">
        <v>-54.60825451418745</v>
      </c>
      <c r="W6" s="10">
        <v>10.77024935511608</v>
      </c>
      <c r="X6" s="10">
        <v>19.66294067067928</v>
      </c>
    </row>
    <row r="7" spans="1:24" ht="11.25" customHeight="1" x14ac:dyDescent="0.2">
      <c r="A7" s="41" t="s">
        <v>9</v>
      </c>
      <c r="B7" s="9" t="s">
        <v>10</v>
      </c>
      <c r="C7" s="10">
        <v>117.6402407566638</v>
      </c>
      <c r="D7" s="10">
        <v>118.9982803095443</v>
      </c>
      <c r="E7" s="10">
        <v>-147.79131556319859</v>
      </c>
      <c r="F7" s="10">
        <v>203.60868443680141</v>
      </c>
      <c r="G7" s="10">
        <v>-143.86001719690461</v>
      </c>
      <c r="H7" s="10">
        <v>-77.504557179707646</v>
      </c>
      <c r="I7" s="10">
        <v>17.48701633705933</v>
      </c>
      <c r="J7" s="10">
        <v>-123.585554600172</v>
      </c>
      <c r="K7" s="10">
        <v>44.011607910576103</v>
      </c>
      <c r="L7" s="10">
        <v>52.170937231298367</v>
      </c>
      <c r="M7" s="10">
        <v>114.5753224419604</v>
      </c>
      <c r="N7" s="10">
        <v>266.07833190025792</v>
      </c>
      <c r="O7" s="10">
        <v>-99.49828030954427</v>
      </c>
      <c r="P7" s="10">
        <v>180.57523645743771</v>
      </c>
      <c r="Q7" s="10">
        <v>2.5881341358555458E-2</v>
      </c>
      <c r="R7" s="10">
        <v>381.57858985382632</v>
      </c>
      <c r="S7" s="10">
        <v>152.39183147033529</v>
      </c>
      <c r="T7" s="10">
        <v>1.12536543422184</v>
      </c>
      <c r="U7" s="10">
        <v>105.95743766122099</v>
      </c>
      <c r="V7" s="10">
        <v>89.156147893379185</v>
      </c>
      <c r="W7" s="10">
        <v>76.061822871883066</v>
      </c>
      <c r="X7" s="10">
        <v>-32.962166809974207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18.29466895958727</v>
      </c>
      <c r="D8" s="29">
        <f t="shared" si="6"/>
        <v>82.325881341358553</v>
      </c>
      <c r="E8" s="29">
        <f t="shared" si="6"/>
        <v>21.109200343938092</v>
      </c>
      <c r="F8" s="29">
        <f t="shared" si="6"/>
        <v>101.0895958727429</v>
      </c>
      <c r="G8" s="29">
        <f t="shared" si="6"/>
        <v>208.7895098882201</v>
      </c>
      <c r="H8" s="29">
        <f t="shared" si="6"/>
        <v>285.90696474634558</v>
      </c>
      <c r="I8" s="29">
        <f t="shared" si="6"/>
        <v>143.51358555460021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-3.5253654342218398E-3</v>
      </c>
      <c r="N8" s="29">
        <f t="shared" si="6"/>
        <v>5.846947549441101E-3</v>
      </c>
      <c r="O8" s="29">
        <f t="shared" si="6"/>
        <v>-7.0507308684436797E-3</v>
      </c>
      <c r="P8" s="29">
        <f t="shared" si="6"/>
        <v>-2.0378331900257951E-2</v>
      </c>
      <c r="Q8" s="29">
        <f t="shared" si="6"/>
        <v>0</v>
      </c>
      <c r="R8" s="29">
        <f t="shared" si="6"/>
        <v>3.4307824591573513E-2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18.29466895958727</v>
      </c>
      <c r="D10" s="10">
        <v>82.325881341358553</v>
      </c>
      <c r="E10" s="10">
        <v>21.109200343938092</v>
      </c>
      <c r="F10" s="10">
        <v>101.0895958727429</v>
      </c>
      <c r="G10" s="10">
        <v>208.7895098882201</v>
      </c>
      <c r="H10" s="10">
        <v>285.90696474634558</v>
      </c>
      <c r="I10" s="10">
        <v>143.51358555460021</v>
      </c>
      <c r="J10" s="10">
        <v>0</v>
      </c>
      <c r="K10" s="10">
        <v>0</v>
      </c>
      <c r="L10" s="10">
        <v>0</v>
      </c>
      <c r="M10" s="10">
        <v>-3.5253654342218398E-3</v>
      </c>
      <c r="N10" s="10">
        <v>5.846947549441101E-3</v>
      </c>
      <c r="O10" s="10">
        <v>-7.0507308684436797E-3</v>
      </c>
      <c r="P10" s="10">
        <v>-2.0378331900257951E-2</v>
      </c>
      <c r="Q10" s="10">
        <v>0</v>
      </c>
      <c r="R10" s="10">
        <v>3.4307824591573513E-2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53.686070507308685</v>
      </c>
      <c r="D11" s="29">
        <f t="shared" si="8"/>
        <v>-112.431728288908</v>
      </c>
      <c r="E11" s="29">
        <f t="shared" si="8"/>
        <v>85.16044711951848</v>
      </c>
      <c r="F11" s="29">
        <f t="shared" si="8"/>
        <v>-57.631126397248487</v>
      </c>
      <c r="G11" s="29">
        <f t="shared" si="8"/>
        <v>-133.78968185726575</v>
      </c>
      <c r="H11" s="29">
        <f t="shared" si="8"/>
        <v>-68.902751504729139</v>
      </c>
      <c r="I11" s="29">
        <f t="shared" si="8"/>
        <v>17.260533104041269</v>
      </c>
      <c r="J11" s="29">
        <f t="shared" si="8"/>
        <v>14.387618228718827</v>
      </c>
      <c r="K11" s="29">
        <f t="shared" si="8"/>
        <v>10.558211521926049</v>
      </c>
      <c r="L11" s="29">
        <f t="shared" si="8"/>
        <v>43.732502149613069</v>
      </c>
      <c r="M11" s="29">
        <f t="shared" si="8"/>
        <v>-52.370249355116087</v>
      </c>
      <c r="N11" s="29">
        <f t="shared" si="8"/>
        <v>66.43490971625107</v>
      </c>
      <c r="O11" s="29">
        <f t="shared" si="8"/>
        <v>0.9481513327601031</v>
      </c>
      <c r="P11" s="29">
        <f t="shared" si="8"/>
        <v>-7.239982803095443</v>
      </c>
      <c r="Q11" s="29">
        <f t="shared" si="8"/>
        <v>-13.183404987102321</v>
      </c>
      <c r="R11" s="29">
        <f t="shared" si="8"/>
        <v>6.2984522785898536</v>
      </c>
      <c r="S11" s="29">
        <f t="shared" si="8"/>
        <v>-13.646259673258815</v>
      </c>
      <c r="T11" s="29">
        <f t="shared" si="8"/>
        <v>5.8649183147033526</v>
      </c>
      <c r="U11" s="29">
        <f t="shared" si="8"/>
        <v>-29.231728288907998</v>
      </c>
      <c r="V11" s="29">
        <f t="shared" si="8"/>
        <v>61.868787618228708</v>
      </c>
      <c r="W11" s="29">
        <f t="shared" si="8"/>
        <v>-31.648151332760104</v>
      </c>
      <c r="X11" s="29">
        <f t="shared" ref="X11" si="9">SUM(X12:X16)</f>
        <v>29.345915735167665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48.615391229578677</v>
      </c>
      <c r="D13" s="10">
        <v>-112.431728288908</v>
      </c>
      <c r="E13" s="10">
        <v>85.16044711951848</v>
      </c>
      <c r="F13" s="10">
        <v>-57.631126397248487</v>
      </c>
      <c r="G13" s="10">
        <v>-124.0862424763543</v>
      </c>
      <c r="H13" s="10">
        <v>-81.150558899398092</v>
      </c>
      <c r="I13" s="10">
        <v>17.940412725709368</v>
      </c>
      <c r="J13" s="10">
        <v>13.75821152192605</v>
      </c>
      <c r="K13" s="10">
        <v>10.55881341358555</v>
      </c>
      <c r="L13" s="10">
        <v>43.617196904557183</v>
      </c>
      <c r="M13" s="10">
        <v>-51.658813413585563</v>
      </c>
      <c r="N13" s="10">
        <v>65.814617368873598</v>
      </c>
      <c r="O13" s="10">
        <v>0.7380051590713671</v>
      </c>
      <c r="P13" s="10">
        <v>-8.0964746345657783</v>
      </c>
      <c r="Q13" s="10">
        <v>-11.93645743766122</v>
      </c>
      <c r="R13" s="10">
        <v>6.8085124677558042</v>
      </c>
      <c r="S13" s="10">
        <v>-13.90713671539123</v>
      </c>
      <c r="T13" s="10">
        <v>5.8711092003439376</v>
      </c>
      <c r="U13" s="10">
        <v>-28.90799656061909</v>
      </c>
      <c r="V13" s="10">
        <v>62.47987962166809</v>
      </c>
      <c r="W13" s="10">
        <v>-32.792003439380913</v>
      </c>
      <c r="X13" s="10">
        <v>28.581857265692172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-9.7034393809114352</v>
      </c>
      <c r="H15" s="10">
        <v>11.404729148753219</v>
      </c>
      <c r="I15" s="10">
        <v>-0.33319002579535678</v>
      </c>
      <c r="J15" s="10">
        <v>0.1790197764402407</v>
      </c>
      <c r="K15" s="10">
        <v>-0.25227858985382628</v>
      </c>
      <c r="L15" s="10">
        <v>0.21530524505588991</v>
      </c>
      <c r="M15" s="10">
        <v>-0.67136715391229573</v>
      </c>
      <c r="N15" s="10">
        <v>0.48202923473774723</v>
      </c>
      <c r="O15" s="10">
        <v>0.22949269131556321</v>
      </c>
      <c r="P15" s="10">
        <v>0.86362854686156487</v>
      </c>
      <c r="Q15" s="10">
        <v>-1.2469475494411011</v>
      </c>
      <c r="R15" s="10">
        <v>-0.58099742046431635</v>
      </c>
      <c r="S15" s="10">
        <v>0.26087704213241608</v>
      </c>
      <c r="T15" s="10">
        <v>-6.1908856405846939E-3</v>
      </c>
      <c r="U15" s="10">
        <v>-0.32373172828890801</v>
      </c>
      <c r="V15" s="10">
        <v>-0.61109200343938086</v>
      </c>
      <c r="W15" s="10">
        <v>1.1438521066208081</v>
      </c>
      <c r="X15" s="10">
        <v>0.76405846947549427</v>
      </c>
    </row>
    <row r="16" spans="1:24" ht="11.25" customHeight="1" x14ac:dyDescent="0.2">
      <c r="A16" s="41" t="s">
        <v>23</v>
      </c>
      <c r="B16" s="9" t="s">
        <v>24</v>
      </c>
      <c r="C16" s="10">
        <v>5.070679277730008</v>
      </c>
      <c r="D16" s="10">
        <v>0</v>
      </c>
      <c r="E16" s="10">
        <v>0</v>
      </c>
      <c r="F16" s="10">
        <v>0</v>
      </c>
      <c r="G16" s="10">
        <v>0</v>
      </c>
      <c r="H16" s="10">
        <v>0.8430782459157351</v>
      </c>
      <c r="I16" s="10">
        <v>-0.3466895958727429</v>
      </c>
      <c r="J16" s="10">
        <v>0.45038693035253657</v>
      </c>
      <c r="K16" s="10">
        <v>0.25167669819432498</v>
      </c>
      <c r="L16" s="10">
        <v>-9.9999999999999992E-2</v>
      </c>
      <c r="M16" s="10">
        <v>-4.006878761822872E-2</v>
      </c>
      <c r="N16" s="10">
        <v>0.13826311263972479</v>
      </c>
      <c r="O16" s="10">
        <v>-1.9346517626827171E-2</v>
      </c>
      <c r="P16" s="10">
        <v>-7.1367153912295783E-3</v>
      </c>
      <c r="Q16" s="10">
        <v>0</v>
      </c>
      <c r="R16" s="10">
        <v>7.0937231298366279E-2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238.91349957007742</v>
      </c>
      <c r="D26" s="37">
        <f t="shared" si="14"/>
        <v>397.50481513327605</v>
      </c>
      <c r="E26" s="37">
        <f t="shared" si="14"/>
        <v>-225.18202923473777</v>
      </c>
      <c r="F26" s="37">
        <f t="shared" si="14"/>
        <v>-116.42158211521927</v>
      </c>
      <c r="G26" s="37">
        <f t="shared" si="14"/>
        <v>-357.02381771281182</v>
      </c>
      <c r="H26" s="37">
        <f t="shared" si="14"/>
        <v>202.37196904557175</v>
      </c>
      <c r="I26" s="37">
        <f t="shared" si="14"/>
        <v>-344.88675838349099</v>
      </c>
      <c r="J26" s="37">
        <f t="shared" si="14"/>
        <v>164.13723129836626</v>
      </c>
      <c r="K26" s="37">
        <f t="shared" si="14"/>
        <v>-43.293035253654317</v>
      </c>
      <c r="L26" s="37">
        <f t="shared" si="14"/>
        <v>-20.849097162510766</v>
      </c>
      <c r="M26" s="37">
        <f t="shared" si="14"/>
        <v>197.51693895098882</v>
      </c>
      <c r="N26" s="37">
        <f t="shared" si="14"/>
        <v>105.02381771281162</v>
      </c>
      <c r="O26" s="37">
        <f t="shared" si="14"/>
        <v>-2.9785898538263105</v>
      </c>
      <c r="P26" s="37">
        <f t="shared" si="14"/>
        <v>41.718744625967332</v>
      </c>
      <c r="Q26" s="37">
        <f t="shared" si="14"/>
        <v>30.80275150472913</v>
      </c>
      <c r="R26" s="37">
        <f t="shared" si="14"/>
        <v>-147.44282029234739</v>
      </c>
      <c r="S26" s="37">
        <f t="shared" si="14"/>
        <v>202.25313843508164</v>
      </c>
      <c r="T26" s="37">
        <f t="shared" si="14"/>
        <v>212.06870163370593</v>
      </c>
      <c r="U26" s="37">
        <f t="shared" si="14"/>
        <v>52.690455717970764</v>
      </c>
      <c r="V26" s="37">
        <f t="shared" si="14"/>
        <v>-100.56758383490961</v>
      </c>
      <c r="W26" s="37">
        <f t="shared" si="14"/>
        <v>-289.47420464316423</v>
      </c>
      <c r="X26" s="37">
        <f t="shared" ref="X26" si="15">SUM(X27,X33)</f>
        <v>565.16878761822863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-16.281255374032678</v>
      </c>
      <c r="D27" s="29">
        <f t="shared" si="16"/>
        <v>81.622441960447134</v>
      </c>
      <c r="E27" s="29">
        <f t="shared" si="16"/>
        <v>-220.89931212381774</v>
      </c>
      <c r="F27" s="29">
        <f t="shared" si="16"/>
        <v>-34.28710232158214</v>
      </c>
      <c r="G27" s="29">
        <f t="shared" si="16"/>
        <v>20.893121238177088</v>
      </c>
      <c r="H27" s="29">
        <f t="shared" si="16"/>
        <v>78.752106620808235</v>
      </c>
      <c r="I27" s="29">
        <f t="shared" si="16"/>
        <v>-110.48882201203783</v>
      </c>
      <c r="J27" s="29">
        <f t="shared" si="16"/>
        <v>70.456147893379168</v>
      </c>
      <c r="K27" s="29">
        <f t="shared" si="16"/>
        <v>33.78099742046431</v>
      </c>
      <c r="L27" s="29">
        <f t="shared" si="16"/>
        <v>-59.971969045571797</v>
      </c>
      <c r="M27" s="29">
        <f t="shared" si="16"/>
        <v>-81.208856405846888</v>
      </c>
      <c r="N27" s="29">
        <f t="shared" si="16"/>
        <v>175.47618228718824</v>
      </c>
      <c r="O27" s="29">
        <f t="shared" si="16"/>
        <v>-19.860017196904558</v>
      </c>
      <c r="P27" s="29">
        <f t="shared" si="16"/>
        <v>-38.114531384350812</v>
      </c>
      <c r="Q27" s="29">
        <f t="shared" si="16"/>
        <v>-23.744453998280306</v>
      </c>
      <c r="R27" s="29">
        <f t="shared" si="16"/>
        <v>-210.54832330180568</v>
      </c>
      <c r="S27" s="29">
        <f t="shared" si="16"/>
        <v>225.14110060189162</v>
      </c>
      <c r="T27" s="29">
        <f t="shared" si="16"/>
        <v>88.491487532244207</v>
      </c>
      <c r="U27" s="29">
        <f t="shared" si="16"/>
        <v>-38.274118658641441</v>
      </c>
      <c r="V27" s="29">
        <f t="shared" si="16"/>
        <v>16.349355116079195</v>
      </c>
      <c r="W27" s="29">
        <f t="shared" si="16"/>
        <v>-17.494668959587273</v>
      </c>
      <c r="X27" s="29">
        <f t="shared" ref="X27" si="17">SUM(X28:X32)</f>
        <v>71.243594153052399</v>
      </c>
    </row>
    <row r="28" spans="1:24" ht="11.25" customHeight="1" x14ac:dyDescent="0.2">
      <c r="A28" s="41" t="s">
        <v>45</v>
      </c>
      <c r="B28" s="9" t="s">
        <v>46</v>
      </c>
      <c r="C28" s="10">
        <v>16.249183147033531</v>
      </c>
      <c r="D28" s="10">
        <v>-35.528288907996561</v>
      </c>
      <c r="E28" s="10">
        <v>-122.8264832330181</v>
      </c>
      <c r="F28" s="10">
        <v>82.222699914015465</v>
      </c>
      <c r="G28" s="10">
        <v>-92.373688736027518</v>
      </c>
      <c r="H28" s="10">
        <v>56.007910576096293</v>
      </c>
      <c r="I28" s="10">
        <v>-91.242820292347375</v>
      </c>
      <c r="J28" s="10">
        <v>106.177901977644</v>
      </c>
      <c r="K28" s="10">
        <v>-61.519862424763538</v>
      </c>
      <c r="L28" s="10">
        <v>-83.398194325021493</v>
      </c>
      <c r="M28" s="10">
        <v>20.777987962166812</v>
      </c>
      <c r="N28" s="10">
        <v>137.11298366294059</v>
      </c>
      <c r="O28" s="10">
        <v>37.505760963026653</v>
      </c>
      <c r="P28" s="10">
        <v>-37.238779019776437</v>
      </c>
      <c r="Q28" s="10">
        <v>-28.317110920034391</v>
      </c>
      <c r="R28" s="10">
        <v>-81.348667239896812</v>
      </c>
      <c r="S28" s="10">
        <v>67.36577815993121</v>
      </c>
      <c r="T28" s="10">
        <v>150.00868443680139</v>
      </c>
      <c r="U28" s="10">
        <v>-34.346775580395523</v>
      </c>
      <c r="V28" s="10">
        <v>-103.5509028374892</v>
      </c>
      <c r="W28" s="10">
        <v>9.7581255374032665</v>
      </c>
      <c r="X28" s="10">
        <v>127.2441960447119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-1.349097162510748</v>
      </c>
      <c r="R29" s="10">
        <v>1.349097162510748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-32.530438521066209</v>
      </c>
      <c r="D30" s="10">
        <v>117.1507308684437</v>
      </c>
      <c r="E30" s="10">
        <v>-98.072828890799641</v>
      </c>
      <c r="F30" s="10">
        <v>-116.5098022355976</v>
      </c>
      <c r="G30" s="10">
        <v>113.26680997420461</v>
      </c>
      <c r="H30" s="10">
        <v>22.744196044711948</v>
      </c>
      <c r="I30" s="10">
        <v>-19.246001719690451</v>
      </c>
      <c r="J30" s="10">
        <v>-35.72175408426483</v>
      </c>
      <c r="K30" s="10">
        <v>95.300859845227848</v>
      </c>
      <c r="L30" s="10">
        <v>23.426225279449699</v>
      </c>
      <c r="M30" s="10">
        <v>-101.98684436801371</v>
      </c>
      <c r="N30" s="10">
        <v>38.36319862424763</v>
      </c>
      <c r="O30" s="10">
        <v>-57.36577815993121</v>
      </c>
      <c r="P30" s="10">
        <v>-0.87575236457437655</v>
      </c>
      <c r="Q30" s="10">
        <v>5.9217540842648324</v>
      </c>
      <c r="R30" s="10">
        <v>-130.54875322441961</v>
      </c>
      <c r="S30" s="10">
        <v>157.77532244196041</v>
      </c>
      <c r="T30" s="10">
        <v>-61.517196904557181</v>
      </c>
      <c r="U30" s="10">
        <v>-3.9273430782459151</v>
      </c>
      <c r="V30" s="10">
        <v>119.9002579535684</v>
      </c>
      <c r="W30" s="10">
        <v>-27.252794496990539</v>
      </c>
      <c r="X30" s="10">
        <v>-56.0006018916595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255.19475494411009</v>
      </c>
      <c r="D33" s="29">
        <f t="shared" si="18"/>
        <v>315.88237317282892</v>
      </c>
      <c r="E33" s="29">
        <f t="shared" si="18"/>
        <v>-4.2827171109200295</v>
      </c>
      <c r="F33" s="29">
        <f t="shared" si="18"/>
        <v>-82.134479793637126</v>
      </c>
      <c r="G33" s="29">
        <f t="shared" si="18"/>
        <v>-377.91693895098888</v>
      </c>
      <c r="H33" s="29">
        <f t="shared" si="18"/>
        <v>123.6198624247635</v>
      </c>
      <c r="I33" s="29">
        <f t="shared" si="18"/>
        <v>-234.39793637145314</v>
      </c>
      <c r="J33" s="29">
        <f t="shared" si="18"/>
        <v>93.681083404987092</v>
      </c>
      <c r="K33" s="29">
        <f t="shared" si="18"/>
        <v>-77.074032674118627</v>
      </c>
      <c r="L33" s="29">
        <f t="shared" si="18"/>
        <v>39.12287188306103</v>
      </c>
      <c r="M33" s="29">
        <f t="shared" si="18"/>
        <v>278.7257953568357</v>
      </c>
      <c r="N33" s="29">
        <f t="shared" si="18"/>
        <v>-70.452364574376617</v>
      </c>
      <c r="O33" s="29">
        <f t="shared" si="18"/>
        <v>16.881427343078247</v>
      </c>
      <c r="P33" s="29">
        <f t="shared" si="18"/>
        <v>79.833276010318144</v>
      </c>
      <c r="Q33" s="29">
        <f t="shared" si="18"/>
        <v>54.547205503009437</v>
      </c>
      <c r="R33" s="29">
        <f t="shared" si="18"/>
        <v>63.105503009458282</v>
      </c>
      <c r="S33" s="29">
        <f t="shared" si="18"/>
        <v>-22.887962166809977</v>
      </c>
      <c r="T33" s="29">
        <f t="shared" si="18"/>
        <v>123.57721410146172</v>
      </c>
      <c r="U33" s="29">
        <f t="shared" si="18"/>
        <v>90.964574376612205</v>
      </c>
      <c r="V33" s="29">
        <f t="shared" si="18"/>
        <v>-116.91693895098881</v>
      </c>
      <c r="W33" s="29">
        <f t="shared" si="18"/>
        <v>-271.97953568357696</v>
      </c>
      <c r="X33" s="29">
        <f t="shared" ref="X33" si="19">SUM(X34:X50)</f>
        <v>493.92519346517622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-5.4934651762682716</v>
      </c>
      <c r="D36" s="10">
        <v>7.690799656061909</v>
      </c>
      <c r="E36" s="10">
        <v>-2.1974204643164228</v>
      </c>
      <c r="F36" s="10">
        <v>-1.098710232158211</v>
      </c>
      <c r="G36" s="10">
        <v>5.4934651762682716</v>
      </c>
      <c r="H36" s="10">
        <v>-0.17910576096302669</v>
      </c>
      <c r="I36" s="10">
        <v>-1.7842648323301811</v>
      </c>
      <c r="J36" s="10">
        <v>3.7311263972484952</v>
      </c>
      <c r="K36" s="10">
        <v>-0.94264832330180559</v>
      </c>
      <c r="L36" s="10">
        <v>-0.34832330180567489</v>
      </c>
      <c r="M36" s="10">
        <v>-1.3755803955288051</v>
      </c>
      <c r="N36" s="10">
        <v>-0.21977644024075671</v>
      </c>
      <c r="O36" s="10">
        <v>1.3163370593293211</v>
      </c>
      <c r="P36" s="10">
        <v>0.69656061908856404</v>
      </c>
      <c r="Q36" s="10">
        <v>-2.9785898538263109</v>
      </c>
      <c r="R36" s="10">
        <v>-2.8618228718830609</v>
      </c>
      <c r="S36" s="10">
        <v>-2.0786758383490969</v>
      </c>
      <c r="T36" s="10">
        <v>3.3696474634565781</v>
      </c>
      <c r="U36" s="10">
        <v>1.6237317282889081</v>
      </c>
      <c r="V36" s="10">
        <v>-9.9492691315563189</v>
      </c>
      <c r="W36" s="10">
        <v>-5.673000859845228</v>
      </c>
      <c r="X36" s="10">
        <v>-4.9471195184866721</v>
      </c>
    </row>
    <row r="37" spans="1:24" ht="11.25" customHeight="1" x14ac:dyDescent="0.2">
      <c r="A37" s="41" t="s">
        <v>61</v>
      </c>
      <c r="B37" s="9" t="s">
        <v>62</v>
      </c>
      <c r="C37" s="10">
        <v>-32.559501289767837</v>
      </c>
      <c r="D37" s="10">
        <v>47.821754084264832</v>
      </c>
      <c r="E37" s="10">
        <v>8.139896818572657</v>
      </c>
      <c r="F37" s="10">
        <v>-8.139896818572657</v>
      </c>
      <c r="G37" s="10">
        <v>16.27970765262253</v>
      </c>
      <c r="H37" s="10">
        <v>-14.598538263112641</v>
      </c>
      <c r="I37" s="10">
        <v>2.7259673258813408</v>
      </c>
      <c r="J37" s="10">
        <v>31.458813413585549</v>
      </c>
      <c r="K37" s="10">
        <v>95.667583834909706</v>
      </c>
      <c r="L37" s="10">
        <v>-34.626741186586408</v>
      </c>
      <c r="M37" s="10">
        <v>107.26500429922611</v>
      </c>
      <c r="N37" s="10">
        <v>-61.807394668959589</v>
      </c>
      <c r="O37" s="10">
        <v>25.903783319002581</v>
      </c>
      <c r="P37" s="10">
        <v>96.784866723989666</v>
      </c>
      <c r="Q37" s="10">
        <v>-60.163542562338783</v>
      </c>
      <c r="R37" s="10">
        <v>27.461650902837491</v>
      </c>
      <c r="S37" s="10">
        <v>-34.064660361134997</v>
      </c>
      <c r="T37" s="10">
        <v>-11.7627687016337</v>
      </c>
      <c r="U37" s="10">
        <v>45.146431642304393</v>
      </c>
      <c r="V37" s="10">
        <v>-52.886500429922613</v>
      </c>
      <c r="W37" s="10">
        <v>45.245141874462597</v>
      </c>
      <c r="X37" s="10">
        <v>40.200343938091137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-1.0174548581255369</v>
      </c>
      <c r="E38" s="10">
        <v>1.0174548581255369</v>
      </c>
      <c r="F38" s="10">
        <v>0</v>
      </c>
      <c r="G38" s="10">
        <v>-1.0174548581255369</v>
      </c>
      <c r="H38" s="10">
        <v>0.42837489251934652</v>
      </c>
      <c r="I38" s="10">
        <v>-0.79570077386070504</v>
      </c>
      <c r="J38" s="10">
        <v>0.32149613069647459</v>
      </c>
      <c r="K38" s="10">
        <v>0.40292347377472049</v>
      </c>
      <c r="L38" s="10">
        <v>0.88417884780739453</v>
      </c>
      <c r="M38" s="10">
        <v>0.16689595872742899</v>
      </c>
      <c r="N38" s="10">
        <v>-0.93404987102321568</v>
      </c>
      <c r="O38" s="10">
        <v>0.55047291487532246</v>
      </c>
      <c r="P38" s="10">
        <v>-0.15975924333619951</v>
      </c>
      <c r="Q38" s="10">
        <v>8.1685296646603605E-3</v>
      </c>
      <c r="R38" s="10">
        <v>-0.3510748065348237</v>
      </c>
      <c r="S38" s="10">
        <v>0.73568357695614772</v>
      </c>
      <c r="T38" s="10">
        <v>-0.61556319862424758</v>
      </c>
      <c r="U38" s="10">
        <v>0.84247635425623379</v>
      </c>
      <c r="V38" s="10">
        <v>7.1367153912295783E-3</v>
      </c>
      <c r="W38" s="10">
        <v>-5.0730868443680131E-3</v>
      </c>
      <c r="X38" s="10">
        <v>5.8985382631126397E-2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-5.171023215821152</v>
      </c>
      <c r="D40" s="10">
        <v>4.1368013757523636</v>
      </c>
      <c r="E40" s="10">
        <v>-3.102579535683577</v>
      </c>
      <c r="F40" s="10">
        <v>3.102579535683577</v>
      </c>
      <c r="G40" s="10">
        <v>-4.1368013757523636</v>
      </c>
      <c r="H40" s="10">
        <v>-22.99346517626827</v>
      </c>
      <c r="I40" s="10">
        <v>-33.113069647463448</v>
      </c>
      <c r="J40" s="10">
        <v>-38.954256233877899</v>
      </c>
      <c r="K40" s="10">
        <v>3.0953568357695609</v>
      </c>
      <c r="L40" s="10">
        <v>94.942046431642297</v>
      </c>
      <c r="M40" s="10">
        <v>12.267067927773001</v>
      </c>
      <c r="N40" s="10">
        <v>-2.7330180567497848</v>
      </c>
      <c r="O40" s="10">
        <v>2.010146173688736</v>
      </c>
      <c r="P40" s="10">
        <v>-74.666638005159072</v>
      </c>
      <c r="Q40" s="10">
        <v>23.982889079965599</v>
      </c>
      <c r="R40" s="10">
        <v>-17.382287188306101</v>
      </c>
      <c r="S40" s="10">
        <v>1.1800515907136711</v>
      </c>
      <c r="T40" s="10">
        <v>11.63164230438521</v>
      </c>
      <c r="U40" s="10">
        <v>7.3376612209802232</v>
      </c>
      <c r="V40" s="10">
        <v>37.926311263972487</v>
      </c>
      <c r="W40" s="10">
        <v>-57.442734307824587</v>
      </c>
      <c r="X40" s="10">
        <v>26.988564058469471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-8.0223559759243335E-2</v>
      </c>
      <c r="I41" s="10">
        <v>-2.6999140154772141E-2</v>
      </c>
      <c r="J41" s="10">
        <v>-8.8306104901117788E-2</v>
      </c>
      <c r="K41" s="10">
        <v>-6.2768701633705926E-3</v>
      </c>
      <c r="L41" s="10">
        <v>-4.5743766122098017E-2</v>
      </c>
      <c r="M41" s="10">
        <v>-5.7953568357695613E-2</v>
      </c>
      <c r="N41" s="10">
        <v>-0.12527944969905419</v>
      </c>
      <c r="O41" s="10">
        <v>-4.0326741186586412E-2</v>
      </c>
      <c r="P41" s="10">
        <v>0.28340498710232148</v>
      </c>
      <c r="Q41" s="10">
        <v>0</v>
      </c>
      <c r="R41" s="10">
        <v>-1.659501289767842E-2</v>
      </c>
      <c r="S41" s="10">
        <v>1.246775580395529E-2</v>
      </c>
      <c r="T41" s="10">
        <v>2.7944969905417019E-2</v>
      </c>
      <c r="U41" s="10">
        <v>2.0636285468615648E-3</v>
      </c>
      <c r="V41" s="10">
        <v>-8.2545141874462592E-3</v>
      </c>
      <c r="W41" s="10">
        <v>-1.659501289767842E-2</v>
      </c>
      <c r="X41" s="10">
        <v>3.7317282889079963E-2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-0.65167669819432494</v>
      </c>
      <c r="I42" s="10">
        <v>-0.81014617368873598</v>
      </c>
      <c r="J42" s="10">
        <v>0.76689595872742911</v>
      </c>
      <c r="K42" s="10">
        <v>-7.7386070507308681E-3</v>
      </c>
      <c r="L42" s="10">
        <v>-0.66715391229578669</v>
      </c>
      <c r="M42" s="10">
        <v>2.3184866723989681</v>
      </c>
      <c r="N42" s="10">
        <v>-4.5914875322441961</v>
      </c>
      <c r="O42" s="10">
        <v>1.6590713671539119</v>
      </c>
      <c r="P42" s="10">
        <v>-0.93422184006878761</v>
      </c>
      <c r="Q42" s="10">
        <v>-2.2907136715391232</v>
      </c>
      <c r="R42" s="10">
        <v>4.286672398968185</v>
      </c>
      <c r="S42" s="10">
        <v>3.5508168529664661</v>
      </c>
      <c r="T42" s="10">
        <v>-1.582545141874462</v>
      </c>
      <c r="U42" s="10">
        <v>-6.5253654342218397</v>
      </c>
      <c r="V42" s="10">
        <v>4.6901117798796212</v>
      </c>
      <c r="W42" s="10">
        <v>-1.5936371453138429</v>
      </c>
      <c r="X42" s="10">
        <v>-6.2316423043852103</v>
      </c>
    </row>
    <row r="43" spans="1:24" ht="11.25" customHeight="1" x14ac:dyDescent="0.2">
      <c r="A43" s="41" t="s">
        <v>73</v>
      </c>
      <c r="B43" s="9" t="s">
        <v>74</v>
      </c>
      <c r="C43" s="10">
        <v>66.446947549441091</v>
      </c>
      <c r="D43" s="10">
        <v>-102.2260533104041</v>
      </c>
      <c r="E43" s="10">
        <v>9.2003439380911427</v>
      </c>
      <c r="F43" s="10">
        <v>-74.625021496130685</v>
      </c>
      <c r="G43" s="10">
        <v>-278.05485812553741</v>
      </c>
      <c r="H43" s="10">
        <v>155.76921754084259</v>
      </c>
      <c r="I43" s="10">
        <v>-232.13190025795359</v>
      </c>
      <c r="J43" s="10">
        <v>220.02725709372311</v>
      </c>
      <c r="K43" s="10">
        <v>-207.99423903697331</v>
      </c>
      <c r="L43" s="10">
        <v>-97.42656921754083</v>
      </c>
      <c r="M43" s="10">
        <v>55.742820292347368</v>
      </c>
      <c r="N43" s="10">
        <v>-115.53723129836629</v>
      </c>
      <c r="O43" s="10">
        <v>-11.447033533963889</v>
      </c>
      <c r="P43" s="10">
        <v>48.576526225279451</v>
      </c>
      <c r="Q43" s="10">
        <v>51.066122098022348</v>
      </c>
      <c r="R43" s="10">
        <v>-14.713241616509031</v>
      </c>
      <c r="S43" s="10">
        <v>-112.0860705073087</v>
      </c>
      <c r="T43" s="10">
        <v>56.778073946689588</v>
      </c>
      <c r="U43" s="10">
        <v>25.388306104901119</v>
      </c>
      <c r="V43" s="10">
        <v>-148.76947549441101</v>
      </c>
      <c r="W43" s="10">
        <v>-253.41066208082549</v>
      </c>
      <c r="X43" s="10">
        <v>408.74883920894229</v>
      </c>
    </row>
    <row r="44" spans="1:24" ht="11.25" customHeight="1" x14ac:dyDescent="0.2">
      <c r="A44" s="41" t="s">
        <v>75</v>
      </c>
      <c r="B44" s="9" t="s">
        <v>76</v>
      </c>
      <c r="C44" s="10">
        <v>244.76242476354261</v>
      </c>
      <c r="D44" s="10">
        <v>350.54849527085122</v>
      </c>
      <c r="E44" s="10">
        <v>-16.842046431642299</v>
      </c>
      <c r="F44" s="10">
        <v>7.9169389509888211</v>
      </c>
      <c r="G44" s="10">
        <v>-98.766809974204634</v>
      </c>
      <c r="H44" s="10">
        <v>6.452794496990542</v>
      </c>
      <c r="I44" s="10">
        <v>22.17592433361995</v>
      </c>
      <c r="J44" s="10">
        <v>-109.4578675838349</v>
      </c>
      <c r="K44" s="10">
        <v>19.208254514187441</v>
      </c>
      <c r="L44" s="10">
        <v>38.094926913155618</v>
      </c>
      <c r="M44" s="10">
        <v>99.376612209802232</v>
      </c>
      <c r="N44" s="10">
        <v>95.283576956147883</v>
      </c>
      <c r="O44" s="10">
        <v>0.84101461736887362</v>
      </c>
      <c r="P44" s="10">
        <v>2.0809114359415299</v>
      </c>
      <c r="Q44" s="10">
        <v>49.436887360275151</v>
      </c>
      <c r="R44" s="10">
        <v>65.375236457437651</v>
      </c>
      <c r="S44" s="10">
        <v>116.9623387790198</v>
      </c>
      <c r="T44" s="10">
        <v>69.963198624247639</v>
      </c>
      <c r="U44" s="10">
        <v>16.674290627687011</v>
      </c>
      <c r="V44" s="10">
        <v>54.958727429062762</v>
      </c>
      <c r="W44" s="10">
        <v>23.093379191745491</v>
      </c>
      <c r="X44" s="10">
        <v>32.275322441960448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-1.053310404127257</v>
      </c>
      <c r="G45" s="10">
        <v>0</v>
      </c>
      <c r="H45" s="10">
        <v>0.27386070507308691</v>
      </c>
      <c r="I45" s="10">
        <v>-0.1706792777300086</v>
      </c>
      <c r="J45" s="10">
        <v>8.2201203783318993E-2</v>
      </c>
      <c r="K45" s="10">
        <v>2.9492691315563199E-2</v>
      </c>
      <c r="L45" s="10">
        <v>5.0895958727429056</v>
      </c>
      <c r="M45" s="10">
        <v>-2.7955288048151332</v>
      </c>
      <c r="N45" s="10">
        <v>3.498022355975924</v>
      </c>
      <c r="O45" s="10">
        <v>0.1875322441960447</v>
      </c>
      <c r="P45" s="10">
        <v>-4.6345657781599311E-2</v>
      </c>
      <c r="Q45" s="10">
        <v>-4.2132416165090281E-2</v>
      </c>
      <c r="R45" s="10">
        <v>1.16079105760963E-2</v>
      </c>
      <c r="S45" s="10">
        <v>-0.1201203783319003</v>
      </c>
      <c r="T45" s="10">
        <v>-0.23490971625107479</v>
      </c>
      <c r="U45" s="10">
        <v>2.5279449699054171E-2</v>
      </c>
      <c r="V45" s="10">
        <v>7.7987962166809977E-2</v>
      </c>
      <c r="W45" s="10">
        <v>-5.6921754084264829E-2</v>
      </c>
      <c r="X45" s="10">
        <v>-1.788478073946689E-2</v>
      </c>
    </row>
    <row r="46" spans="1:24" ht="11.25" customHeight="1" x14ac:dyDescent="0.2">
      <c r="A46" s="41" t="s">
        <v>79</v>
      </c>
      <c r="B46" s="9" t="s">
        <v>80</v>
      </c>
      <c r="C46" s="10">
        <v>-0.99836629406706789</v>
      </c>
      <c r="D46" s="10">
        <v>3.993465176268272</v>
      </c>
      <c r="E46" s="10">
        <v>1.996732588134136</v>
      </c>
      <c r="F46" s="10">
        <v>3.993465176268272</v>
      </c>
      <c r="G46" s="10">
        <v>-9.9837489251934652</v>
      </c>
      <c r="H46" s="10">
        <v>1.3018916595012899</v>
      </c>
      <c r="I46" s="10">
        <v>-2.732588134135856</v>
      </c>
      <c r="J46" s="10">
        <v>2.3681857265692181</v>
      </c>
      <c r="K46" s="10">
        <v>-5.4012037833190023</v>
      </c>
      <c r="L46" s="10">
        <v>8.1138435081685287</v>
      </c>
      <c r="M46" s="10">
        <v>2.18847807394669</v>
      </c>
      <c r="N46" s="10">
        <v>1.0522785898538261</v>
      </c>
      <c r="O46" s="10">
        <v>0.98443680137575229</v>
      </c>
      <c r="P46" s="10">
        <v>1.250988822012038</v>
      </c>
      <c r="Q46" s="10">
        <v>-1.2889079965606189</v>
      </c>
      <c r="R46" s="10">
        <v>-0.17274290627687011</v>
      </c>
      <c r="S46" s="10">
        <v>0.31246775580395519</v>
      </c>
      <c r="T46" s="10">
        <v>0.30051590713671539</v>
      </c>
      <c r="U46" s="10">
        <v>-0.14677558039552879</v>
      </c>
      <c r="V46" s="10">
        <v>-0.62699914015477209</v>
      </c>
      <c r="W46" s="10">
        <v>-0.82467755803955278</v>
      </c>
      <c r="X46" s="10">
        <v>-0.2216680997420464</v>
      </c>
    </row>
    <row r="47" spans="1:24" ht="11.25" customHeight="1" x14ac:dyDescent="0.2">
      <c r="A47" s="41" t="s">
        <v>81</v>
      </c>
      <c r="B47" s="9" t="s">
        <v>82</v>
      </c>
      <c r="C47" s="10">
        <v>-2.9950988822012028</v>
      </c>
      <c r="D47" s="10">
        <v>-0.99836629406706789</v>
      </c>
      <c r="E47" s="10">
        <v>-0.99836629406706789</v>
      </c>
      <c r="F47" s="10">
        <v>0.99836629406706789</v>
      </c>
      <c r="G47" s="10">
        <v>-1.996732588134136</v>
      </c>
      <c r="H47" s="10">
        <v>0.23361994840928629</v>
      </c>
      <c r="I47" s="10">
        <v>0.68091143594153047</v>
      </c>
      <c r="J47" s="10">
        <v>-1.5374892519346519</v>
      </c>
      <c r="K47" s="10">
        <v>5.0148753224419602</v>
      </c>
      <c r="L47" s="10">
        <v>-0.58701633705932932</v>
      </c>
      <c r="M47" s="10">
        <v>9.5624247635425608</v>
      </c>
      <c r="N47" s="10">
        <v>0.72381771281169383</v>
      </c>
      <c r="O47" s="10">
        <v>-4.0928632846087699E-2</v>
      </c>
      <c r="P47" s="10">
        <v>0.65296646603611352</v>
      </c>
      <c r="Q47" s="10">
        <v>-4.5615649183147031</v>
      </c>
      <c r="R47" s="10">
        <v>3.0390369733447979</v>
      </c>
      <c r="S47" s="10">
        <v>0.34247635425623391</v>
      </c>
      <c r="T47" s="10">
        <v>-4.304987102321582</v>
      </c>
      <c r="U47" s="10">
        <v>-0.2975064488392089</v>
      </c>
      <c r="V47" s="10">
        <v>0.32846087704213239</v>
      </c>
      <c r="W47" s="10">
        <v>-27.796818572656921</v>
      </c>
      <c r="X47" s="10">
        <v>-1.8369733447979359</v>
      </c>
    </row>
    <row r="48" spans="1:24" ht="11.25" customHeight="1" x14ac:dyDescent="0.2">
      <c r="A48" s="41" t="s">
        <v>83</v>
      </c>
      <c r="B48" s="9" t="s">
        <v>84</v>
      </c>
      <c r="C48" s="10">
        <v>-0.81014617368873598</v>
      </c>
      <c r="D48" s="10">
        <v>-4.0508168529664657</v>
      </c>
      <c r="E48" s="10">
        <v>-1.496732588134136</v>
      </c>
      <c r="F48" s="10">
        <v>0.74840928632846093</v>
      </c>
      <c r="G48" s="10">
        <v>-12.72235597592433</v>
      </c>
      <c r="H48" s="10">
        <v>2.2346517626827169</v>
      </c>
      <c r="I48" s="10">
        <v>2.8268271711091999</v>
      </c>
      <c r="J48" s="10">
        <v>-1.562854686156492</v>
      </c>
      <c r="K48" s="10">
        <v>2.9114359415305242</v>
      </c>
      <c r="L48" s="10">
        <v>13.8810834049871</v>
      </c>
      <c r="M48" s="10">
        <v>6.4948409286328452</v>
      </c>
      <c r="N48" s="10">
        <v>-5.0922613929492684</v>
      </c>
      <c r="O48" s="10">
        <v>-4.576870163370593</v>
      </c>
      <c r="P48" s="10">
        <v>3.3023215821152192</v>
      </c>
      <c r="Q48" s="10">
        <v>2.8441960447119521</v>
      </c>
      <c r="R48" s="10">
        <v>-0.38185726569217537</v>
      </c>
      <c r="S48" s="10">
        <v>0.48830610490111781</v>
      </c>
      <c r="T48" s="10">
        <v>1.510490111779879</v>
      </c>
      <c r="U48" s="10">
        <v>0.83404987102321571</v>
      </c>
      <c r="V48" s="10">
        <v>-1.293379191745486</v>
      </c>
      <c r="W48" s="10">
        <v>3.2343938091143589</v>
      </c>
      <c r="X48" s="10">
        <v>0.86689595872742908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-7.9870163370593286</v>
      </c>
      <c r="D50" s="10">
        <v>9.9837489251934652</v>
      </c>
      <c r="E50" s="10">
        <v>0</v>
      </c>
      <c r="F50" s="10">
        <v>-13.97730008598452</v>
      </c>
      <c r="G50" s="10">
        <v>6.9886500429922611</v>
      </c>
      <c r="H50" s="10">
        <v>-4.5715391229578666</v>
      </c>
      <c r="I50" s="10">
        <v>8.7577815993121231</v>
      </c>
      <c r="J50" s="10">
        <v>-13.474118658641441</v>
      </c>
      <c r="K50" s="10">
        <v>10.9481513327601</v>
      </c>
      <c r="L50" s="10">
        <v>11.818744625967319</v>
      </c>
      <c r="M50" s="10">
        <v>-12.42777300085984</v>
      </c>
      <c r="N50" s="10">
        <v>20.030438521066209</v>
      </c>
      <c r="O50" s="10">
        <v>-0.46620808254514179</v>
      </c>
      <c r="P50" s="10">
        <v>2.0116938950988819</v>
      </c>
      <c r="Q50" s="10">
        <v>-1.465606190885641</v>
      </c>
      <c r="R50" s="10">
        <v>-1.189079965606191</v>
      </c>
      <c r="S50" s="10">
        <v>1.8769561478933789</v>
      </c>
      <c r="T50" s="10">
        <v>-1.503525365434222</v>
      </c>
      <c r="U50" s="10">
        <v>5.9931212381771272E-2</v>
      </c>
      <c r="V50" s="10">
        <v>-1.3717970765262251</v>
      </c>
      <c r="W50" s="10">
        <v>3.267669819432502</v>
      </c>
      <c r="X50" s="10">
        <v>-1.995786758383491</v>
      </c>
    </row>
    <row r="51" spans="1:24" ht="11.25" customHeight="1" x14ac:dyDescent="0.2">
      <c r="A51" s="35" t="s">
        <v>89</v>
      </c>
      <c r="B51" s="36" t="s">
        <v>90</v>
      </c>
      <c r="C51" s="37">
        <v>-269.77644024075659</v>
      </c>
      <c r="D51" s="37">
        <v>456.06190885640581</v>
      </c>
      <c r="E51" s="37">
        <v>335.21066208082539</v>
      </c>
      <c r="F51" s="37">
        <v>-169.79793637145309</v>
      </c>
      <c r="G51" s="37">
        <v>-56.405846947549428</v>
      </c>
      <c r="H51" s="37">
        <v>-397.20911435941531</v>
      </c>
      <c r="I51" s="37">
        <v>-579.8898538263112</v>
      </c>
      <c r="J51" s="37">
        <v>-260.58159931212379</v>
      </c>
      <c r="K51" s="37">
        <v>-364.16483233018062</v>
      </c>
      <c r="L51" s="37">
        <v>-378.14221840068791</v>
      </c>
      <c r="M51" s="37">
        <v>610.50902837489252</v>
      </c>
      <c r="N51" s="37">
        <v>-1707.8502149613071</v>
      </c>
      <c r="O51" s="37">
        <v>-548.82906276870153</v>
      </c>
      <c r="P51" s="37">
        <v>595.28968185726569</v>
      </c>
      <c r="Q51" s="37">
        <v>-973.52029234737734</v>
      </c>
      <c r="R51" s="37">
        <v>855.35503009458296</v>
      </c>
      <c r="S51" s="37">
        <v>47.13250214961306</v>
      </c>
      <c r="T51" s="37">
        <v>-282.44677558039552</v>
      </c>
      <c r="U51" s="37">
        <v>12.613929492691311</v>
      </c>
      <c r="V51" s="37">
        <v>-2524.0036113499568</v>
      </c>
      <c r="W51" s="37">
        <v>1315.665176268272</v>
      </c>
      <c r="X51" s="37">
        <v>3218.975064488392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-3.6698194325021491</v>
      </c>
      <c r="I52" s="37">
        <f t="shared" si="20"/>
        <v>-8.0447119518486669</v>
      </c>
      <c r="J52" s="37">
        <f t="shared" si="20"/>
        <v>-17.433018056749784</v>
      </c>
      <c r="K52" s="37">
        <f t="shared" si="20"/>
        <v>-18.908598452278589</v>
      </c>
      <c r="L52" s="37">
        <f t="shared" si="20"/>
        <v>-35.710490111779876</v>
      </c>
      <c r="M52" s="37">
        <f t="shared" si="20"/>
        <v>33.766208082545141</v>
      </c>
      <c r="N52" s="37">
        <f t="shared" si="20"/>
        <v>-43.135597592433363</v>
      </c>
      <c r="O52" s="37">
        <f t="shared" si="20"/>
        <v>5.1554600171969094</v>
      </c>
      <c r="P52" s="37">
        <f t="shared" si="20"/>
        <v>-2.68512467755804</v>
      </c>
      <c r="Q52" s="37">
        <f t="shared" si="20"/>
        <v>1.0871023215821145</v>
      </c>
      <c r="R52" s="37">
        <f t="shared" si="20"/>
        <v>11.203009458297505</v>
      </c>
      <c r="S52" s="37">
        <f t="shared" si="20"/>
        <v>0.52355975924333631</v>
      </c>
      <c r="T52" s="37">
        <f t="shared" si="20"/>
        <v>-7.4563198624247633</v>
      </c>
      <c r="U52" s="37">
        <f t="shared" si="20"/>
        <v>13.574462596732587</v>
      </c>
      <c r="V52" s="37">
        <f t="shared" si="20"/>
        <v>-10.015133276010317</v>
      </c>
      <c r="W52" s="37">
        <f t="shared" si="20"/>
        <v>-38.911435941530527</v>
      </c>
      <c r="X52" s="37">
        <f t="shared" ref="X52" si="21">SUM(X53:X70)</f>
        <v>37.166552020636288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-1.382975064488392</v>
      </c>
      <c r="L59" s="10">
        <v>-30.82536543422184</v>
      </c>
      <c r="M59" s="10">
        <v>27.793637145313841</v>
      </c>
      <c r="N59" s="10">
        <v>-37.741788478073943</v>
      </c>
      <c r="O59" s="10">
        <v>15.9530524505589</v>
      </c>
      <c r="P59" s="10">
        <v>-9.4329320722269987</v>
      </c>
      <c r="Q59" s="10">
        <v>-9.2863284608770427E-2</v>
      </c>
      <c r="R59" s="10">
        <v>7.5195184866723981</v>
      </c>
      <c r="S59" s="10">
        <v>5.8588134135855547</v>
      </c>
      <c r="T59" s="10">
        <v>-7.8527085124677551</v>
      </c>
      <c r="U59" s="10">
        <v>0.89337919174548586</v>
      </c>
      <c r="V59" s="10">
        <v>8.0913155631986236</v>
      </c>
      <c r="W59" s="10">
        <v>-29.5579535683577</v>
      </c>
      <c r="X59" s="10">
        <v>28.735683576956148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-1.903783319002579</v>
      </c>
      <c r="K63" s="10">
        <v>-0.24909716251074801</v>
      </c>
      <c r="L63" s="10">
        <v>-0.71246775580395516</v>
      </c>
      <c r="M63" s="10">
        <v>0.50034393809114353</v>
      </c>
      <c r="N63" s="10">
        <v>0.67300085984522784</v>
      </c>
      <c r="O63" s="10">
        <v>-0.48013757523645739</v>
      </c>
      <c r="P63" s="10">
        <v>-2.007050730868444</v>
      </c>
      <c r="Q63" s="10">
        <v>5.6403267411865858</v>
      </c>
      <c r="R63" s="10">
        <v>-1.149957007738607</v>
      </c>
      <c r="S63" s="10">
        <v>0.5632846087704213</v>
      </c>
      <c r="T63" s="10">
        <v>-1.582115219260533</v>
      </c>
      <c r="U63" s="10">
        <v>0.88151332760103185</v>
      </c>
      <c r="V63" s="10">
        <v>1.9730868443680141</v>
      </c>
      <c r="W63" s="10">
        <v>-4.7335339638864999</v>
      </c>
      <c r="X63" s="10">
        <v>-2.436973344797936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-4.340842648323302</v>
      </c>
      <c r="J64" s="10">
        <v>-7.0060189165950124</v>
      </c>
      <c r="K64" s="10">
        <v>-0.34282029234737738</v>
      </c>
      <c r="L64" s="10">
        <v>-2.4723989681857259</v>
      </c>
      <c r="M64" s="10">
        <v>2.0147893379191739</v>
      </c>
      <c r="N64" s="10">
        <v>-1.5848667239896821</v>
      </c>
      <c r="O64" s="10">
        <v>1.009200343938091</v>
      </c>
      <c r="P64" s="10">
        <v>3.8362854686156491</v>
      </c>
      <c r="Q64" s="10">
        <v>-2.2810834049871018</v>
      </c>
      <c r="R64" s="10">
        <v>0.96964746345657771</v>
      </c>
      <c r="S64" s="10">
        <v>-1.200945829750645</v>
      </c>
      <c r="T64" s="10">
        <v>-0.41341358555460012</v>
      </c>
      <c r="U64" s="10">
        <v>1.5553740326741179</v>
      </c>
      <c r="V64" s="10">
        <v>-1.8283748925193459</v>
      </c>
      <c r="W64" s="10">
        <v>1.6355975924333619</v>
      </c>
      <c r="X64" s="10">
        <v>1.4533963886500429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-8.6639724849527084</v>
      </c>
      <c r="K65" s="10">
        <v>-14.68615649183147</v>
      </c>
      <c r="L65" s="10">
        <v>1.6670679277730009</v>
      </c>
      <c r="M65" s="10">
        <v>0.81650902837489248</v>
      </c>
      <c r="N65" s="10">
        <v>-0.39165950128976779</v>
      </c>
      <c r="O65" s="10">
        <v>-6.3421324161650903</v>
      </c>
      <c r="P65" s="10">
        <v>0.44677558039552873</v>
      </c>
      <c r="Q65" s="10">
        <v>-5.2404127257093718</v>
      </c>
      <c r="R65" s="10">
        <v>7.8623387790197752</v>
      </c>
      <c r="S65" s="10">
        <v>-0.55563198624247634</v>
      </c>
      <c r="T65" s="10">
        <v>-1.9367153912295789</v>
      </c>
      <c r="U65" s="10">
        <v>9.9271711092003443</v>
      </c>
      <c r="V65" s="10">
        <v>-6.7920034393809106</v>
      </c>
      <c r="W65" s="10">
        <v>3.3391229578675841</v>
      </c>
      <c r="X65" s="10">
        <v>-0.2743766122098022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-3.6698194325021491</v>
      </c>
      <c r="I66" s="10">
        <v>-3.7038693035253649</v>
      </c>
      <c r="J66" s="10">
        <v>0.14075666380051591</v>
      </c>
      <c r="K66" s="10">
        <v>-2.2475494411006021</v>
      </c>
      <c r="L66" s="10">
        <v>-3.3673258813413578</v>
      </c>
      <c r="M66" s="10">
        <v>2.6409286328460868</v>
      </c>
      <c r="N66" s="10">
        <v>-4.0902837489251933</v>
      </c>
      <c r="O66" s="10">
        <v>-4.9845227858985366</v>
      </c>
      <c r="P66" s="10">
        <v>4.4717970765262249</v>
      </c>
      <c r="Q66" s="10">
        <v>3.061134995700773</v>
      </c>
      <c r="R66" s="10">
        <v>-3.99853826311264</v>
      </c>
      <c r="S66" s="10">
        <v>-4.1419604471195184</v>
      </c>
      <c r="T66" s="10">
        <v>4.3286328460877037</v>
      </c>
      <c r="U66" s="10">
        <v>0.31702493551160787</v>
      </c>
      <c r="V66" s="10">
        <v>-11.4591573516767</v>
      </c>
      <c r="W66" s="10">
        <v>-9.5946689595872741</v>
      </c>
      <c r="X66" s="10">
        <v>9.6888220120378321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29244.847979363716</v>
      </c>
      <c r="D2" s="31">
        <f t="shared" si="0"/>
        <v>30847.991401547719</v>
      </c>
      <c r="E2" s="31">
        <f t="shared" si="0"/>
        <v>31029.748839208944</v>
      </c>
      <c r="F2" s="31">
        <f t="shared" si="0"/>
        <v>32660.781685296646</v>
      </c>
      <c r="G2" s="31">
        <f t="shared" si="0"/>
        <v>33098.782115219263</v>
      </c>
      <c r="H2" s="31">
        <f t="shared" si="0"/>
        <v>34402.130524505577</v>
      </c>
      <c r="I2" s="31">
        <f t="shared" si="0"/>
        <v>34712.085038693032</v>
      </c>
      <c r="J2" s="31">
        <f t="shared" si="0"/>
        <v>34120.399570077381</v>
      </c>
      <c r="K2" s="31">
        <f t="shared" si="0"/>
        <v>34391.508254514185</v>
      </c>
      <c r="L2" s="31">
        <f t="shared" si="0"/>
        <v>32651.027944969905</v>
      </c>
      <c r="M2" s="31">
        <f t="shared" si="0"/>
        <v>34854.183662940668</v>
      </c>
      <c r="N2" s="31">
        <f t="shared" si="0"/>
        <v>33840.087188306097</v>
      </c>
      <c r="O2" s="31">
        <f t="shared" si="0"/>
        <v>33740.804127257092</v>
      </c>
      <c r="P2" s="31">
        <f t="shared" si="0"/>
        <v>34136.105760963022</v>
      </c>
      <c r="Q2" s="31">
        <f t="shared" si="0"/>
        <v>32938.23619948409</v>
      </c>
      <c r="R2" s="31">
        <f t="shared" si="0"/>
        <v>33741.874290627689</v>
      </c>
      <c r="S2" s="31">
        <f t="shared" si="0"/>
        <v>34209.39045571797</v>
      </c>
      <c r="T2" s="31">
        <f t="shared" si="0"/>
        <v>34824.866294067069</v>
      </c>
      <c r="U2" s="31">
        <f t="shared" si="0"/>
        <v>34028.125365434214</v>
      </c>
      <c r="V2" s="31">
        <f t="shared" si="0"/>
        <v>34782.999828030945</v>
      </c>
      <c r="W2" s="31">
        <f t="shared" si="0"/>
        <v>32352.794668959585</v>
      </c>
      <c r="X2" s="31">
        <f t="shared" ref="X2" si="1">SUM(X3,X17,X22,X25,X26,X51,X52,X71,X74,X75,X76)</f>
        <v>34227.166122098024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3599.9756663800517</v>
      </c>
      <c r="D3" s="34">
        <f t="shared" si="2"/>
        <v>3725.2577815993127</v>
      </c>
      <c r="E3" s="34">
        <f t="shared" si="2"/>
        <v>3806.5383490971631</v>
      </c>
      <c r="F3" s="34">
        <f t="shared" si="2"/>
        <v>4048.7797936371453</v>
      </c>
      <c r="G3" s="34">
        <f t="shared" si="2"/>
        <v>3981.7343938091135</v>
      </c>
      <c r="H3" s="34">
        <f t="shared" si="2"/>
        <v>4056.3461736887348</v>
      </c>
      <c r="I3" s="34">
        <f t="shared" si="2"/>
        <v>4000.5944110060186</v>
      </c>
      <c r="J3" s="34">
        <f t="shared" si="2"/>
        <v>3870.3344797936365</v>
      </c>
      <c r="K3" s="34">
        <f t="shared" si="2"/>
        <v>3832.3866723989686</v>
      </c>
      <c r="L3" s="34">
        <f t="shared" si="2"/>
        <v>2868.8020636285469</v>
      </c>
      <c r="M3" s="34">
        <f t="shared" si="2"/>
        <v>3383.5325021496128</v>
      </c>
      <c r="N3" s="34">
        <f t="shared" si="2"/>
        <v>3482.457953568357</v>
      </c>
      <c r="O3" s="34">
        <f t="shared" si="2"/>
        <v>3245.0656061908858</v>
      </c>
      <c r="P3" s="34">
        <f t="shared" si="2"/>
        <v>3316.8269131556317</v>
      </c>
      <c r="Q3" s="34">
        <f t="shared" si="2"/>
        <v>3049.5239036973335</v>
      </c>
      <c r="R3" s="34">
        <f t="shared" si="2"/>
        <v>3225.2006018916582</v>
      </c>
      <c r="S3" s="34">
        <f t="shared" si="2"/>
        <v>3013.6471195184859</v>
      </c>
      <c r="T3" s="34">
        <f t="shared" si="2"/>
        <v>3108.7779879621667</v>
      </c>
      <c r="U3" s="34">
        <f t="shared" si="2"/>
        <v>2739.5492691315558</v>
      </c>
      <c r="V3" s="34">
        <f t="shared" si="2"/>
        <v>2885.0710232158217</v>
      </c>
      <c r="W3" s="34">
        <f t="shared" si="2"/>
        <v>2471.505159071367</v>
      </c>
      <c r="X3" s="34">
        <f t="shared" ref="X3" si="3">SUM(X4,X8,X11)</f>
        <v>2555.568873602751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2537.7220120378333</v>
      </c>
      <c r="D4" s="29">
        <f t="shared" si="4"/>
        <v>2676.0561478933796</v>
      </c>
      <c r="E4" s="29">
        <f t="shared" si="4"/>
        <v>2592.8568357695622</v>
      </c>
      <c r="F4" s="29">
        <f t="shared" si="4"/>
        <v>2900.6981943250221</v>
      </c>
      <c r="G4" s="29">
        <f t="shared" si="4"/>
        <v>2952.7540842648318</v>
      </c>
      <c r="H4" s="29">
        <f t="shared" si="4"/>
        <v>2811.1960447119509</v>
      </c>
      <c r="I4" s="29">
        <f t="shared" si="4"/>
        <v>2916.7930352536541</v>
      </c>
      <c r="J4" s="29">
        <f t="shared" si="4"/>
        <v>2920.5722269991393</v>
      </c>
      <c r="K4" s="29">
        <f t="shared" si="4"/>
        <v>2765.1172828890803</v>
      </c>
      <c r="L4" s="29">
        <f t="shared" si="4"/>
        <v>2208.2459157351677</v>
      </c>
      <c r="M4" s="29">
        <f t="shared" si="4"/>
        <v>2513.9858985382625</v>
      </c>
      <c r="N4" s="29">
        <f t="shared" si="4"/>
        <v>2582.635339638864</v>
      </c>
      <c r="O4" s="29">
        <f t="shared" si="4"/>
        <v>2362.0263972484954</v>
      </c>
      <c r="P4" s="29">
        <f t="shared" si="4"/>
        <v>2367.3425623387789</v>
      </c>
      <c r="Q4" s="29">
        <f t="shared" si="4"/>
        <v>2117.2548581255369</v>
      </c>
      <c r="R4" s="29">
        <f t="shared" si="4"/>
        <v>2513.2727429062761</v>
      </c>
      <c r="S4" s="29">
        <f t="shared" si="4"/>
        <v>2374.7490111779871</v>
      </c>
      <c r="T4" s="29">
        <f t="shared" si="4"/>
        <v>2293.4660361134997</v>
      </c>
      <c r="U4" s="29">
        <f t="shared" si="4"/>
        <v>2189.8366294067064</v>
      </c>
      <c r="V4" s="29">
        <f t="shared" si="4"/>
        <v>2161.8958727429062</v>
      </c>
      <c r="W4" s="29">
        <f t="shared" si="4"/>
        <v>1929.2011177987961</v>
      </c>
      <c r="X4" s="29">
        <f t="shared" ref="X4" si="5">SUM(X5:X7)</f>
        <v>1901.9020636285463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2.005073086844368</v>
      </c>
      <c r="D5" s="10">
        <f>PPRD!D5+RCV_RCY!D5+IMP!D5-EXP!D5+STK_CHG!D5</f>
        <v>1.3369733447979359</v>
      </c>
      <c r="E5" s="10">
        <f>PPRD!E5+RCV_RCY!E5+IMP!E5-EXP!E5+STK_CHG!E5</f>
        <v>5.2546001719690452</v>
      </c>
      <c r="F5" s="10">
        <f>PPRD!F5+RCV_RCY!F5+IMP!F5-EXP!F5+STK_CHG!F5</f>
        <v>2.6273430782459162</v>
      </c>
      <c r="G5" s="10">
        <f>PPRD!G5+RCV_RCY!G5+IMP!G5-EXP!G5+STK_CHG!G5</f>
        <v>4.7447119518486671</v>
      </c>
      <c r="H5" s="10">
        <f>PPRD!H5+RCV_RCY!H5+IMP!H5-EXP!H5+STK_CHG!H5</f>
        <v>3.3245915735167668</v>
      </c>
      <c r="I5" s="10">
        <f>PPRD!I5+RCV_RCY!I5+IMP!I5-EXP!I5+STK_CHG!I5</f>
        <v>59.511951848667245</v>
      </c>
      <c r="J5" s="10">
        <f>PPRD!J5+RCV_RCY!J5+IMP!J5-EXP!J5+STK_CHG!J5</f>
        <v>139.69836629406706</v>
      </c>
      <c r="K5" s="10">
        <f>PPRD!K5+RCV_RCY!K5+IMP!K5-EXP!K5+STK_CHG!K5</f>
        <v>1.8723989681857267</v>
      </c>
      <c r="L5" s="10">
        <f>PPRD!L5+RCV_RCY!L5+IMP!L5-EXP!L5+STK_CHG!L5</f>
        <v>3.6649183147033528</v>
      </c>
      <c r="M5" s="10">
        <f>PPRD!M5+RCV_RCY!M5+IMP!M5-EXP!M5+STK_CHG!M5</f>
        <v>2.5570077386070507</v>
      </c>
      <c r="N5" s="10">
        <f>PPRD!N5+RCV_RCY!N5+IMP!N5-EXP!N5+STK_CHG!N5</f>
        <v>4.1465176268271708</v>
      </c>
      <c r="O5" s="10">
        <f>PPRD!O5+RCV_RCY!O5+IMP!O5-EXP!O5+STK_CHG!O5</f>
        <v>4.1055030094582969</v>
      </c>
      <c r="P5" s="10">
        <f>PPRD!P5+RCV_RCY!P5+IMP!P5-EXP!P5+STK_CHG!P5</f>
        <v>0.96104901117798747</v>
      </c>
      <c r="Q5" s="10">
        <f>PPRD!Q5+RCV_RCY!Q5+IMP!Q5-EXP!Q5+STK_CHG!Q5</f>
        <v>1.4202063628546864</v>
      </c>
      <c r="R5" s="10">
        <f>PPRD!R5+RCV_RCY!R5+IMP!R5-EXP!R5+STK_CHG!R5</f>
        <v>2.9800515907136709</v>
      </c>
      <c r="S5" s="10">
        <f>PPRD!S5+RCV_RCY!S5+IMP!S5-EXP!S5+STK_CHG!S5</f>
        <v>44.355889939810837</v>
      </c>
      <c r="T5" s="10">
        <f>PPRD!T5+RCV_RCY!T5+IMP!T5-EXP!T5+STK_CHG!T5</f>
        <v>51.135425623387782</v>
      </c>
      <c r="U5" s="10">
        <f>PPRD!U5+RCV_RCY!U5+IMP!U5-EXP!U5+STK_CHG!U5</f>
        <v>42.51177987962167</v>
      </c>
      <c r="V5" s="10">
        <f>PPRD!V5+RCV_RCY!V5+IMP!V5-EXP!V5+STK_CHG!V5</f>
        <v>14.875580395528807</v>
      </c>
      <c r="W5" s="10">
        <f>PPRD!W5+RCV_RCY!W5+IMP!W5-EXP!W5+STK_CHG!W5</f>
        <v>14.714187446259672</v>
      </c>
      <c r="X5" s="10">
        <f>PPRD!X5+RCV_RCY!X5+IMP!X5-EXP!X5+STK_CHG!X5</f>
        <v>19.058469475494405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1303.2480653482371</v>
      </c>
      <c r="D6" s="10">
        <f>PPRD!D6+RCV_RCY!D6+IMP!D6-EXP!D6+STK_CHG!D6</f>
        <v>1312.968615649183</v>
      </c>
      <c r="E6" s="10">
        <f>PPRD!E6+RCV_RCY!E6+IMP!E6-EXP!E6+STK_CHG!E6</f>
        <v>1316.6489251934656</v>
      </c>
      <c r="F6" s="10">
        <f>PPRD!F6+RCV_RCY!F6+IMP!F6-EXP!F6+STK_CHG!F6</f>
        <v>1316.4407566638008</v>
      </c>
      <c r="G6" s="10">
        <f>PPRD!G6+RCV_RCY!G6+IMP!G6-EXP!G6+STK_CHG!G6</f>
        <v>1318.0038693035256</v>
      </c>
      <c r="H6" s="10">
        <f>PPRD!H6+RCV_RCY!H6+IMP!H6-EXP!H6+STK_CHG!H6</f>
        <v>1319.6740326741181</v>
      </c>
      <c r="I6" s="10">
        <f>PPRD!I6+RCV_RCY!I6+IMP!I6-EXP!I6+STK_CHG!I6</f>
        <v>1313.117196904557</v>
      </c>
      <c r="J6" s="10">
        <f>PPRD!J6+RCV_RCY!J6+IMP!J6-EXP!J6+STK_CHG!J6</f>
        <v>1319.2071367153906</v>
      </c>
      <c r="K6" s="10">
        <f>PPRD!K6+RCV_RCY!K6+IMP!K6-EXP!K6+STK_CHG!K6</f>
        <v>1293.7282029234741</v>
      </c>
      <c r="L6" s="10">
        <f>PPRD!L6+RCV_RCY!L6+IMP!L6-EXP!L6+STK_CHG!L6</f>
        <v>1181.1417884780742</v>
      </c>
      <c r="M6" s="10">
        <f>PPRD!M6+RCV_RCY!M6+IMP!M6-EXP!M6+STK_CHG!M6</f>
        <v>1280.7707652622523</v>
      </c>
      <c r="N6" s="10">
        <f>PPRD!N6+RCV_RCY!N6+IMP!N6-EXP!N6+STK_CHG!N6</f>
        <v>1240.2577815993113</v>
      </c>
      <c r="O6" s="10">
        <f>PPRD!O6+RCV_RCY!O6+IMP!O6-EXP!O6+STK_CHG!O6</f>
        <v>1248.852880481513</v>
      </c>
      <c r="P6" s="10">
        <f>PPRD!P6+RCV_RCY!P6+IMP!P6-EXP!P6+STK_CHG!P6</f>
        <v>1239.9602751504729</v>
      </c>
      <c r="Q6" s="10">
        <f>PPRD!Q6+RCV_RCY!Q6+IMP!Q6-EXP!Q6+STK_CHG!Q6</f>
        <v>1228.411521926053</v>
      </c>
      <c r="R6" s="10">
        <f>PPRD!R6+RCV_RCY!R6+IMP!R6-EXP!R6+STK_CHG!R6</f>
        <v>1226.6108340498706</v>
      </c>
      <c r="S6" s="10">
        <f>PPRD!S6+RCV_RCY!S6+IMP!S6-EXP!S6+STK_CHG!S6</f>
        <v>1242.8786758383487</v>
      </c>
      <c r="T6" s="10">
        <f>PPRD!T6+RCV_RCY!T6+IMP!T6-EXP!T6+STK_CHG!T6</f>
        <v>1229.3286328460881</v>
      </c>
      <c r="U6" s="10">
        <f>PPRD!U6+RCV_RCY!U6+IMP!U6-EXP!U6+STK_CHG!U6</f>
        <v>1214.3061908856403</v>
      </c>
      <c r="V6" s="10">
        <f>PPRD!V6+RCV_RCY!V6+IMP!V6-EXP!V6+STK_CHG!V6</f>
        <v>1217.6064488392087</v>
      </c>
      <c r="W6" s="10">
        <f>PPRD!W6+RCV_RCY!W6+IMP!W6-EXP!W6+STK_CHG!W6</f>
        <v>1208.739724849527</v>
      </c>
      <c r="X6" s="10">
        <f>PPRD!X6+RCV_RCY!X6+IMP!X6-EXP!X6+STK_CHG!X6</f>
        <v>1217.0012897678414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1232.468873602752</v>
      </c>
      <c r="D7" s="10">
        <f>PPRD!D7+RCV_RCY!D7+IMP!D7-EXP!D7+STK_CHG!D7</f>
        <v>1361.7505588993984</v>
      </c>
      <c r="E7" s="10">
        <f>PPRD!E7+RCV_RCY!E7+IMP!E7-EXP!E7+STK_CHG!E7</f>
        <v>1270.9533104041275</v>
      </c>
      <c r="F7" s="10">
        <f>PPRD!F7+RCV_RCY!F7+IMP!F7-EXP!F7+STK_CHG!F7</f>
        <v>1581.6300945829755</v>
      </c>
      <c r="G7" s="10">
        <f>PPRD!G7+RCV_RCY!G7+IMP!G7-EXP!G7+STK_CHG!G7</f>
        <v>1630.0055030094577</v>
      </c>
      <c r="H7" s="10">
        <f>PPRD!H7+RCV_RCY!H7+IMP!H7-EXP!H7+STK_CHG!H7</f>
        <v>1488.1974204643163</v>
      </c>
      <c r="I7" s="10">
        <f>PPRD!I7+RCV_RCY!I7+IMP!I7-EXP!I7+STK_CHG!I7</f>
        <v>1544.1638865004297</v>
      </c>
      <c r="J7" s="10">
        <f>PPRD!J7+RCV_RCY!J7+IMP!J7-EXP!J7+STK_CHG!J7</f>
        <v>1461.6667239896817</v>
      </c>
      <c r="K7" s="10">
        <f>PPRD!K7+RCV_RCY!K7+IMP!K7-EXP!K7+STK_CHG!K7</f>
        <v>1469.5166809974203</v>
      </c>
      <c r="L7" s="10">
        <f>PPRD!L7+RCV_RCY!L7+IMP!L7-EXP!L7+STK_CHG!L7</f>
        <v>1023.4392089423902</v>
      </c>
      <c r="M7" s="10">
        <f>PPRD!M7+RCV_RCY!M7+IMP!M7-EXP!M7+STK_CHG!M7</f>
        <v>1230.6581255374033</v>
      </c>
      <c r="N7" s="10">
        <f>PPRD!N7+RCV_RCY!N7+IMP!N7-EXP!N7+STK_CHG!N7</f>
        <v>1338.2310404127256</v>
      </c>
      <c r="O7" s="10">
        <f>PPRD!O7+RCV_RCY!O7+IMP!O7-EXP!O7+STK_CHG!O7</f>
        <v>1109.0680137575239</v>
      </c>
      <c r="P7" s="10">
        <f>PPRD!P7+RCV_RCY!P7+IMP!P7-EXP!P7+STK_CHG!P7</f>
        <v>1126.4212381771281</v>
      </c>
      <c r="Q7" s="10">
        <f>PPRD!Q7+RCV_RCY!Q7+IMP!Q7-EXP!Q7+STK_CHG!Q7</f>
        <v>887.4231298366293</v>
      </c>
      <c r="R7" s="10">
        <f>PPRD!R7+RCV_RCY!R7+IMP!R7-EXP!R7+STK_CHG!R7</f>
        <v>1283.6818572656921</v>
      </c>
      <c r="S7" s="10">
        <f>PPRD!S7+RCV_RCY!S7+IMP!S7-EXP!S7+STK_CHG!S7</f>
        <v>1087.5144453998278</v>
      </c>
      <c r="T7" s="10">
        <f>PPRD!T7+RCV_RCY!T7+IMP!T7-EXP!T7+STK_CHG!T7</f>
        <v>1013.0019776440238</v>
      </c>
      <c r="U7" s="10">
        <f>PPRD!U7+RCV_RCY!U7+IMP!U7-EXP!U7+STK_CHG!U7</f>
        <v>933.01865864144452</v>
      </c>
      <c r="V7" s="10">
        <f>PPRD!V7+RCV_RCY!V7+IMP!V7-EXP!V7+STK_CHG!V7</f>
        <v>929.4138435081685</v>
      </c>
      <c r="W7" s="10">
        <f>PPRD!W7+RCV_RCY!W7+IMP!W7-EXP!W7+STK_CHG!W7</f>
        <v>705.74720550300935</v>
      </c>
      <c r="X7" s="10">
        <f>PPRD!X7+RCV_RCY!X7+IMP!X7-EXP!X7+STK_CHG!X7</f>
        <v>665.84230438521058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334.57919174548584</v>
      </c>
      <c r="D8" s="29">
        <f t="shared" si="6"/>
        <v>395.32149613069646</v>
      </c>
      <c r="E8" s="29">
        <f t="shared" si="6"/>
        <v>383.57308684436799</v>
      </c>
      <c r="F8" s="29">
        <f t="shared" si="6"/>
        <v>409.46448839208932</v>
      </c>
      <c r="G8" s="29">
        <f t="shared" si="6"/>
        <v>303.64471195184865</v>
      </c>
      <c r="H8" s="29">
        <f t="shared" si="6"/>
        <v>331.04015477214091</v>
      </c>
      <c r="I8" s="29">
        <f t="shared" si="6"/>
        <v>203.20636285468618</v>
      </c>
      <c r="J8" s="29">
        <f t="shared" si="6"/>
        <v>46.400687876182282</v>
      </c>
      <c r="K8" s="29">
        <f t="shared" si="6"/>
        <v>43.856491831470336</v>
      </c>
      <c r="L8" s="29">
        <f t="shared" si="6"/>
        <v>40.923043852106616</v>
      </c>
      <c r="M8" s="29">
        <f t="shared" si="6"/>
        <v>38.961392949269126</v>
      </c>
      <c r="N8" s="29">
        <f t="shared" si="6"/>
        <v>40.665520206362842</v>
      </c>
      <c r="O8" s="29">
        <f t="shared" si="6"/>
        <v>41.816337059329314</v>
      </c>
      <c r="P8" s="29">
        <f t="shared" si="6"/>
        <v>40.878245915735171</v>
      </c>
      <c r="Q8" s="29">
        <f t="shared" si="6"/>
        <v>47.014789337919176</v>
      </c>
      <c r="R8" s="29">
        <f t="shared" si="6"/>
        <v>45.98443680137575</v>
      </c>
      <c r="S8" s="29">
        <f t="shared" si="6"/>
        <v>39.094582975064483</v>
      </c>
      <c r="T8" s="29">
        <f t="shared" si="6"/>
        <v>37.469389509888224</v>
      </c>
      <c r="U8" s="29">
        <f t="shared" si="6"/>
        <v>40.258297506448841</v>
      </c>
      <c r="V8" s="29">
        <f t="shared" si="6"/>
        <v>35.686242476354259</v>
      </c>
      <c r="W8" s="29">
        <f t="shared" si="6"/>
        <v>32.695872742906275</v>
      </c>
      <c r="X8" s="29">
        <f t="shared" ref="X8" si="7">SUM(X9:X10)</f>
        <v>30.208426483233019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20.149011177987958</v>
      </c>
      <c r="D9" s="10">
        <f>PPRD!D9+RCV_RCY!D9+IMP!D9-EXP!D9+STK_CHG!D9</f>
        <v>23.33043852106621</v>
      </c>
      <c r="E9" s="10">
        <f>PPRD!E9+RCV_RCY!E9+IMP!E9-EXP!E9+STK_CHG!E9</f>
        <v>31.284006878761819</v>
      </c>
      <c r="F9" s="10">
        <f>PPRD!F9+RCV_RCY!F9+IMP!F9-EXP!F9+STK_CHG!F9</f>
        <v>38.177128116938952</v>
      </c>
      <c r="G9" s="10">
        <f>PPRD!G9+RCV_RCY!G9+IMP!G9-EXP!G9+STK_CHG!G9</f>
        <v>34.46543422184007</v>
      </c>
      <c r="H9" s="10">
        <f>PPRD!H9+RCV_RCY!H9+IMP!H9-EXP!H9+STK_CHG!H9</f>
        <v>34.654084264832328</v>
      </c>
      <c r="I9" s="10">
        <f>PPRD!I9+RCV_RCY!I9+IMP!I9-EXP!I9+STK_CHG!I9</f>
        <v>40.889337919174537</v>
      </c>
      <c r="J9" s="10">
        <f>PPRD!J9+RCV_RCY!J9+IMP!J9-EXP!J9+STK_CHG!J9</f>
        <v>43.339294926913148</v>
      </c>
      <c r="K9" s="10">
        <f>PPRD!K9+RCV_RCY!K9+IMP!K9-EXP!K9+STK_CHG!K9</f>
        <v>41.934049871023213</v>
      </c>
      <c r="L9" s="10">
        <f>PPRD!L9+RCV_RCY!L9+IMP!L9-EXP!L9+STK_CHG!L9</f>
        <v>38.573774720550297</v>
      </c>
      <c r="M9" s="10">
        <f>PPRD!M9+RCV_RCY!M9+IMP!M9-EXP!M9+STK_CHG!M9</f>
        <v>35.796818572656917</v>
      </c>
      <c r="N9" s="10">
        <f>PPRD!N9+RCV_RCY!N9+IMP!N9-EXP!N9+STK_CHG!N9</f>
        <v>37.211349957007727</v>
      </c>
      <c r="O9" s="10">
        <f>PPRD!O9+RCV_RCY!O9+IMP!O9-EXP!O9+STK_CHG!O9</f>
        <v>38.816423043852097</v>
      </c>
      <c r="P9" s="10">
        <f>PPRD!P9+RCV_RCY!P9+IMP!P9-EXP!P9+STK_CHG!P9</f>
        <v>38.508426483233023</v>
      </c>
      <c r="Q9" s="10">
        <f>PPRD!Q9+RCV_RCY!Q9+IMP!Q9-EXP!Q9+STK_CHG!Q9</f>
        <v>45.196904557179707</v>
      </c>
      <c r="R9" s="10">
        <f>PPRD!R9+RCV_RCY!R9+IMP!R9-EXP!R9+STK_CHG!R9</f>
        <v>43.25821152192605</v>
      </c>
      <c r="S9" s="10">
        <f>PPRD!S9+RCV_RCY!S9+IMP!S9-EXP!S9+STK_CHG!S9</f>
        <v>36.893895098882197</v>
      </c>
      <c r="T9" s="10">
        <f>PPRD!T9+RCV_RCY!T9+IMP!T9-EXP!T9+STK_CHG!T9</f>
        <v>34.238435081685303</v>
      </c>
      <c r="U9" s="10">
        <f>PPRD!U9+RCV_RCY!U9+IMP!U9-EXP!U9+STK_CHG!U9</f>
        <v>36.466466036113502</v>
      </c>
      <c r="V9" s="10">
        <f>PPRD!V9+RCV_RCY!V9+IMP!V9-EXP!V9+STK_CHG!V9</f>
        <v>34.97970765262253</v>
      </c>
      <c r="W9" s="10">
        <f>PPRD!W9+RCV_RCY!W9+IMP!W9-EXP!W9+STK_CHG!W9</f>
        <v>31.51900257953568</v>
      </c>
      <c r="X9" s="10">
        <f>PPRD!X9+RCV_RCY!X9+IMP!X9-EXP!X9+STK_CHG!X9</f>
        <v>28.584264832330181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314.43018056749787</v>
      </c>
      <c r="D10" s="10">
        <f>PPRD!D10+RCV_RCY!D10+IMP!D10-EXP!D10+STK_CHG!D10</f>
        <v>371.99105760963027</v>
      </c>
      <c r="E10" s="10">
        <f>PPRD!E10+RCV_RCY!E10+IMP!E10-EXP!E10+STK_CHG!E10</f>
        <v>352.28907996560616</v>
      </c>
      <c r="F10" s="10">
        <f>PPRD!F10+RCV_RCY!F10+IMP!F10-EXP!F10+STK_CHG!F10</f>
        <v>371.28736027515038</v>
      </c>
      <c r="G10" s="10">
        <f>PPRD!G10+RCV_RCY!G10+IMP!G10-EXP!G10+STK_CHG!G10</f>
        <v>269.17927773000855</v>
      </c>
      <c r="H10" s="10">
        <f>PPRD!H10+RCV_RCY!H10+IMP!H10-EXP!H10+STK_CHG!H10</f>
        <v>296.3860705073086</v>
      </c>
      <c r="I10" s="10">
        <f>PPRD!I10+RCV_RCY!I10+IMP!I10-EXP!I10+STK_CHG!I10</f>
        <v>162.31702493551165</v>
      </c>
      <c r="J10" s="10">
        <f>PPRD!J10+RCV_RCY!J10+IMP!J10-EXP!J10+STK_CHG!J10</f>
        <v>3.061392949269131</v>
      </c>
      <c r="K10" s="10">
        <f>PPRD!K10+RCV_RCY!K10+IMP!K10-EXP!K10+STK_CHG!K10</f>
        <v>1.9224419604471201</v>
      </c>
      <c r="L10" s="10">
        <f>PPRD!L10+RCV_RCY!L10+IMP!L10-EXP!L10+STK_CHG!L10</f>
        <v>2.3492691315563197</v>
      </c>
      <c r="M10" s="10">
        <f>PPRD!M10+RCV_RCY!M10+IMP!M10-EXP!M10+STK_CHG!M10</f>
        <v>3.1645743766122103</v>
      </c>
      <c r="N10" s="10">
        <f>PPRD!N10+RCV_RCY!N10+IMP!N10-EXP!N10+STK_CHG!N10</f>
        <v>3.4541702493551161</v>
      </c>
      <c r="O10" s="10">
        <f>PPRD!O10+RCV_RCY!O10+IMP!O10-EXP!O10+STK_CHG!O10</f>
        <v>2.9999140154772137</v>
      </c>
      <c r="P10" s="10">
        <f>PPRD!P10+RCV_RCY!P10+IMP!P10-EXP!P10+STK_CHG!P10</f>
        <v>2.3698194325021493</v>
      </c>
      <c r="Q10" s="10">
        <f>PPRD!Q10+RCV_RCY!Q10+IMP!Q10-EXP!Q10+STK_CHG!Q10</f>
        <v>1.8178847807394671</v>
      </c>
      <c r="R10" s="10">
        <f>PPRD!R10+RCV_RCY!R10+IMP!R10-EXP!R10+STK_CHG!R10</f>
        <v>2.7262252794496988</v>
      </c>
      <c r="S10" s="10">
        <f>PPRD!S10+RCV_RCY!S10+IMP!S10-EXP!S10+STK_CHG!S10</f>
        <v>2.200687876182287</v>
      </c>
      <c r="T10" s="10">
        <f>PPRD!T10+RCV_RCY!T10+IMP!T10-EXP!T10+STK_CHG!T10</f>
        <v>3.2309544282029234</v>
      </c>
      <c r="U10" s="10">
        <f>PPRD!U10+RCV_RCY!U10+IMP!U10-EXP!U10+STK_CHG!U10</f>
        <v>3.7918314703353393</v>
      </c>
      <c r="V10" s="10">
        <f>PPRD!V10+RCV_RCY!V10+IMP!V10-EXP!V10+STK_CHG!V10</f>
        <v>0.70653482373172827</v>
      </c>
      <c r="W10" s="10">
        <f>PPRD!W10+RCV_RCY!W10+IMP!W10-EXP!W10+STK_CHG!W10</f>
        <v>1.1768701633705927</v>
      </c>
      <c r="X10" s="10">
        <f>PPRD!X10+RCV_RCY!X10+IMP!X10-EXP!X10+STK_CHG!X10</f>
        <v>1.6241616509028378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727.6744625967325</v>
      </c>
      <c r="D11" s="29">
        <f t="shared" si="8"/>
        <v>653.88013757523629</v>
      </c>
      <c r="E11" s="29">
        <f t="shared" si="8"/>
        <v>830.10842648323285</v>
      </c>
      <c r="F11" s="29">
        <f t="shared" si="8"/>
        <v>738.61711092003418</v>
      </c>
      <c r="G11" s="29">
        <f t="shared" si="8"/>
        <v>725.33559759243315</v>
      </c>
      <c r="H11" s="29">
        <f t="shared" si="8"/>
        <v>914.10997420464309</v>
      </c>
      <c r="I11" s="29">
        <f t="shared" si="8"/>
        <v>880.59501289767832</v>
      </c>
      <c r="J11" s="29">
        <f t="shared" si="8"/>
        <v>903.36156491831468</v>
      </c>
      <c r="K11" s="29">
        <f t="shared" si="8"/>
        <v>1023.4128976784178</v>
      </c>
      <c r="L11" s="29">
        <f t="shared" si="8"/>
        <v>619.63310404127253</v>
      </c>
      <c r="M11" s="29">
        <f t="shared" si="8"/>
        <v>830.58521066208073</v>
      </c>
      <c r="N11" s="29">
        <f t="shared" si="8"/>
        <v>859.15709372312983</v>
      </c>
      <c r="O11" s="29">
        <f t="shared" si="8"/>
        <v>841.22287188306086</v>
      </c>
      <c r="P11" s="29">
        <f t="shared" si="8"/>
        <v>908.60610490111765</v>
      </c>
      <c r="Q11" s="29">
        <f t="shared" si="8"/>
        <v>885.25425623387775</v>
      </c>
      <c r="R11" s="29">
        <f t="shared" si="8"/>
        <v>665.94342218400675</v>
      </c>
      <c r="S11" s="29">
        <f t="shared" si="8"/>
        <v>599.80352536543421</v>
      </c>
      <c r="T11" s="29">
        <f t="shared" si="8"/>
        <v>777.84256233877909</v>
      </c>
      <c r="U11" s="29">
        <f t="shared" si="8"/>
        <v>509.45434221840077</v>
      </c>
      <c r="V11" s="29">
        <f t="shared" si="8"/>
        <v>687.48890799656078</v>
      </c>
      <c r="W11" s="29">
        <f t="shared" si="8"/>
        <v>509.60816852966462</v>
      </c>
      <c r="X11" s="29">
        <f t="shared" ref="X11" si="9">SUM(X12:X16)</f>
        <v>623.45838349097164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2.9616509028374889</v>
      </c>
      <c r="D12" s="10">
        <f>PPRD!D12+RCV_RCY!D12+IMP!D12-EXP!D12+STK_CHG!D12</f>
        <v>0.74041272570937233</v>
      </c>
      <c r="E12" s="10">
        <f>PPRD!E12+RCV_RCY!E12+IMP!E12-EXP!E12+STK_CHG!E12</f>
        <v>0.74041272570937233</v>
      </c>
      <c r="F12" s="10">
        <f>PPRD!F12+RCV_RCY!F12+IMP!F12-EXP!F12+STK_CHG!F12</f>
        <v>1.4808254514187451</v>
      </c>
      <c r="G12" s="10">
        <f>PPRD!G12+RCV_RCY!G12+IMP!G12-EXP!G12+STK_CHG!G12</f>
        <v>0.74041272570937233</v>
      </c>
      <c r="H12" s="10">
        <f>PPRD!H12+RCV_RCY!H12+IMP!H12-EXP!H12+STK_CHG!H12</f>
        <v>0.78555460017196888</v>
      </c>
      <c r="I12" s="10">
        <f>PPRD!I12+RCV_RCY!I12+IMP!I12-EXP!I12+STK_CHG!I12</f>
        <v>0.57678417884780731</v>
      </c>
      <c r="J12" s="10">
        <f>PPRD!J12+RCV_RCY!J12+IMP!J12-EXP!J12+STK_CHG!J12</f>
        <v>6.5371453138435083</v>
      </c>
      <c r="K12" s="10">
        <f>PPRD!K12+RCV_RCY!K12+IMP!K12-EXP!K12+STK_CHG!K12</f>
        <v>9.3855546001719681</v>
      </c>
      <c r="L12" s="10">
        <f>PPRD!L12+RCV_RCY!L12+IMP!L12-EXP!L12+STK_CHG!L12</f>
        <v>13.22390369733448</v>
      </c>
      <c r="M12" s="10">
        <f>PPRD!M12+RCV_RCY!M12+IMP!M12-EXP!M12+STK_CHG!M12</f>
        <v>9.5499570077386071</v>
      </c>
      <c r="N12" s="10">
        <f>PPRD!N12+RCV_RCY!N12+IMP!N12-EXP!N12+STK_CHG!N12</f>
        <v>0.1939810834049871</v>
      </c>
      <c r="O12" s="10">
        <f>PPRD!O12+RCV_RCY!O12+IMP!O12-EXP!O12+STK_CHG!O12</f>
        <v>5.5524505588993982</v>
      </c>
      <c r="P12" s="10">
        <f>PPRD!P12+RCV_RCY!P12+IMP!P12-EXP!P12+STK_CHG!P12</f>
        <v>9.5454858125537392</v>
      </c>
      <c r="Q12" s="10">
        <f>PPRD!Q12+RCV_RCY!Q12+IMP!Q12-EXP!Q12+STK_CHG!Q12</f>
        <v>6.7978503869303522</v>
      </c>
      <c r="R12" s="10">
        <f>PPRD!R12+RCV_RCY!R12+IMP!R12-EXP!R12+STK_CHG!R12</f>
        <v>5.1274290627687007</v>
      </c>
      <c r="S12" s="10">
        <f>PPRD!S12+RCV_RCY!S12+IMP!S12-EXP!S12+STK_CHG!S12</f>
        <v>2.9603611349957011</v>
      </c>
      <c r="T12" s="10">
        <f>PPRD!T12+RCV_RCY!T12+IMP!T12-EXP!T12+STK_CHG!T12</f>
        <v>2.9764402407566637</v>
      </c>
      <c r="U12" s="10">
        <f>PPRD!U12+RCV_RCY!U12+IMP!U12-EXP!U12+STK_CHG!U12</f>
        <v>20.753998280309546</v>
      </c>
      <c r="V12" s="10">
        <f>PPRD!V12+RCV_RCY!V12+IMP!V12-EXP!V12+STK_CHG!V12</f>
        <v>1.1432502149613071</v>
      </c>
      <c r="W12" s="10">
        <f>PPRD!W12+RCV_RCY!W12+IMP!W12-EXP!W12+STK_CHG!W12</f>
        <v>1.590455717970765</v>
      </c>
      <c r="X12" s="10">
        <f>PPRD!X12+RCV_RCY!X12+IMP!X12-EXP!X12+STK_CHG!X12</f>
        <v>0.81668099742046418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719.0740326741186</v>
      </c>
      <c r="D13" s="10">
        <f>PPRD!D13+RCV_RCY!D13+IMP!D13-EXP!D13+STK_CHG!D13</f>
        <v>635.99346517626805</v>
      </c>
      <c r="E13" s="10">
        <f>PPRD!E13+RCV_RCY!E13+IMP!E13-EXP!E13+STK_CHG!E13</f>
        <v>822.34015477214086</v>
      </c>
      <c r="F13" s="10">
        <f>PPRD!F13+RCV_RCY!F13+IMP!F13-EXP!F13+STK_CHG!F13</f>
        <v>745.40464316423027</v>
      </c>
      <c r="G13" s="10">
        <f>PPRD!G13+RCV_RCY!G13+IMP!G13-EXP!G13+STK_CHG!G13</f>
        <v>715.91977644024064</v>
      </c>
      <c r="H13" s="10">
        <f>PPRD!H13+RCV_RCY!H13+IMP!H13-EXP!H13+STK_CHG!H13</f>
        <v>886.97695614789336</v>
      </c>
      <c r="I13" s="10">
        <f>PPRD!I13+RCV_RCY!I13+IMP!I13-EXP!I13+STK_CHG!I13</f>
        <v>889.57996560619085</v>
      </c>
      <c r="J13" s="10">
        <f>PPRD!J13+RCV_RCY!J13+IMP!J13-EXP!J13+STK_CHG!J13</f>
        <v>887.23946689595869</v>
      </c>
      <c r="K13" s="10">
        <f>PPRD!K13+RCV_RCY!K13+IMP!K13-EXP!K13+STK_CHG!K13</f>
        <v>993.79243336199477</v>
      </c>
      <c r="L13" s="10">
        <f>PPRD!L13+RCV_RCY!L13+IMP!L13-EXP!L13+STK_CHG!L13</f>
        <v>601.76526225279451</v>
      </c>
      <c r="M13" s="10">
        <f>PPRD!M13+RCV_RCY!M13+IMP!M13-EXP!M13+STK_CHG!M13</f>
        <v>806.11874462596722</v>
      </c>
      <c r="N13" s="10">
        <f>PPRD!N13+RCV_RCY!N13+IMP!N13-EXP!N13+STK_CHG!N13</f>
        <v>842.09630266552017</v>
      </c>
      <c r="O13" s="10">
        <f>PPRD!O13+RCV_RCY!O13+IMP!O13-EXP!O13+STK_CHG!O13</f>
        <v>817.67549441100584</v>
      </c>
      <c r="P13" s="10">
        <f>PPRD!P13+RCV_RCY!P13+IMP!P13-EXP!P13+STK_CHG!P13</f>
        <v>853.5740326741186</v>
      </c>
      <c r="Q13" s="10">
        <f>PPRD!Q13+RCV_RCY!Q13+IMP!Q13-EXP!Q13+STK_CHG!Q13</f>
        <v>834.14935511607894</v>
      </c>
      <c r="R13" s="10">
        <f>PPRD!R13+RCV_RCY!R13+IMP!R13-EXP!R13+STK_CHG!R13</f>
        <v>697.9567497850386</v>
      </c>
      <c r="S13" s="10">
        <f>PPRD!S13+RCV_RCY!S13+IMP!S13-EXP!S13+STK_CHG!S13</f>
        <v>626.69363714531391</v>
      </c>
      <c r="T13" s="10">
        <f>PPRD!T13+RCV_RCY!T13+IMP!T13-EXP!T13+STK_CHG!T13</f>
        <v>803.69097162510752</v>
      </c>
      <c r="U13" s="10">
        <f>PPRD!U13+RCV_RCY!U13+IMP!U13-EXP!U13+STK_CHG!U13</f>
        <v>519.01496130696478</v>
      </c>
      <c r="V13" s="10">
        <f>PPRD!V13+RCV_RCY!V13+IMP!V13-EXP!V13+STK_CHG!V13</f>
        <v>715.18727429062778</v>
      </c>
      <c r="W13" s="10">
        <f>PPRD!W13+RCV_RCY!W13+IMP!W13-EXP!W13+STK_CHG!W13</f>
        <v>528.01633705932932</v>
      </c>
      <c r="X13" s="10">
        <f>PPRD!X13+RCV_RCY!X13+IMP!X13-EXP!X13+STK_CHG!X13</f>
        <v>654.6962166809974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-43.224333619948411</v>
      </c>
      <c r="D15" s="10">
        <f>PPRD!D15+RCV_RCY!D15+IMP!D15-EXP!D15+STK_CHG!D15</f>
        <v>-32.638779019776443</v>
      </c>
      <c r="E15" s="10">
        <f>PPRD!E15+RCV_RCY!E15+IMP!E15-EXP!E15+STK_CHG!E15</f>
        <v>-22.935339638864999</v>
      </c>
      <c r="F15" s="10">
        <f>PPRD!F15+RCV_RCY!F15+IMP!F15-EXP!F15+STK_CHG!F15</f>
        <v>-41.460103181427343</v>
      </c>
      <c r="G15" s="10">
        <f>PPRD!G15+RCV_RCY!G15+IMP!G15-EXP!G15+STK_CHG!G15</f>
        <v>-18.524763542562336</v>
      </c>
      <c r="H15" s="10">
        <f>PPRD!H15+RCV_RCY!H15+IMP!H15-EXP!H15+STK_CHG!H15</f>
        <v>2.1805674978503831</v>
      </c>
      <c r="I15" s="10">
        <f>PPRD!I15+RCV_RCY!I15+IMP!I15-EXP!I15+STK_CHG!I15</f>
        <v>-30.725365434221835</v>
      </c>
      <c r="J15" s="10">
        <f>PPRD!J15+RCV_RCY!J15+IMP!J15-EXP!J15+STK_CHG!J15</f>
        <v>-11.498538263112636</v>
      </c>
      <c r="K15" s="10">
        <f>PPRD!K15+RCV_RCY!K15+IMP!K15-EXP!K15+STK_CHG!K15</f>
        <v>-0.20971625107480657</v>
      </c>
      <c r="L15" s="10">
        <f>PPRD!L15+RCV_RCY!L15+IMP!L15-EXP!L15+STK_CHG!L15</f>
        <v>-8.1987962166809965</v>
      </c>
      <c r="M15" s="10">
        <f>PPRD!M15+RCV_RCY!M15+IMP!M15-EXP!M15+STK_CHG!M15</f>
        <v>0.85313843508168519</v>
      </c>
      <c r="N15" s="10">
        <f>PPRD!N15+RCV_RCY!N15+IMP!N15-EXP!N15+STK_CHG!N15</f>
        <v>7.8142734307824586</v>
      </c>
      <c r="O15" s="10">
        <f>PPRD!O15+RCV_RCY!O15+IMP!O15-EXP!O15+STK_CHG!O15</f>
        <v>10.351074806534823</v>
      </c>
      <c r="P15" s="10">
        <f>PPRD!P15+RCV_RCY!P15+IMP!P15-EXP!P15+STK_CHG!P15</f>
        <v>38.214187446259672</v>
      </c>
      <c r="Q15" s="10">
        <f>PPRD!Q15+RCV_RCY!Q15+IMP!Q15-EXP!Q15+STK_CHG!Q15</f>
        <v>38.331728288907996</v>
      </c>
      <c r="R15" s="10">
        <f>PPRD!R15+RCV_RCY!R15+IMP!R15-EXP!R15+STK_CHG!R15</f>
        <v>-42.023559759243334</v>
      </c>
      <c r="S15" s="10">
        <f>PPRD!S15+RCV_RCY!S15+IMP!S15-EXP!S15+STK_CHG!S15</f>
        <v>-34.308598452278588</v>
      </c>
      <c r="T15" s="10">
        <f>PPRD!T15+RCV_RCY!T15+IMP!T15-EXP!T15+STK_CHG!T15</f>
        <v>-35.207824591573512</v>
      </c>
      <c r="U15" s="10">
        <f>PPRD!U15+RCV_RCY!U15+IMP!U15-EXP!U15+STK_CHG!U15</f>
        <v>-36.458297506448829</v>
      </c>
      <c r="V15" s="10">
        <f>PPRD!V15+RCV_RCY!V15+IMP!V15-EXP!V15+STK_CHG!V15</f>
        <v>-33.646947549441101</v>
      </c>
      <c r="W15" s="10">
        <f>PPRD!W15+RCV_RCY!W15+IMP!W15-EXP!W15+STK_CHG!W15</f>
        <v>-24.784006878761819</v>
      </c>
      <c r="X15" s="10">
        <f>PPRD!X15+RCV_RCY!X15+IMP!X15-EXP!X15+STK_CHG!X15</f>
        <v>-37.880309544282021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48.863112639724847</v>
      </c>
      <c r="D16" s="10">
        <f>PPRD!D16+RCV_RCY!D16+IMP!D16-EXP!D16+STK_CHG!D16</f>
        <v>49.785038693035247</v>
      </c>
      <c r="E16" s="10">
        <f>PPRD!E16+RCV_RCY!E16+IMP!E16-EXP!E16+STK_CHG!E16</f>
        <v>29.963198624247632</v>
      </c>
      <c r="F16" s="10">
        <f>PPRD!F16+RCV_RCY!F16+IMP!F16-EXP!F16+STK_CHG!F16</f>
        <v>33.191745485812547</v>
      </c>
      <c r="G16" s="10">
        <f>PPRD!G16+RCV_RCY!G16+IMP!G16-EXP!G16+STK_CHG!G16</f>
        <v>27.200171969045574</v>
      </c>
      <c r="H16" s="10">
        <f>PPRD!H16+RCV_RCY!H16+IMP!H16-EXP!H16+STK_CHG!H16</f>
        <v>24.166895958727427</v>
      </c>
      <c r="I16" s="10">
        <f>PPRD!I16+RCV_RCY!I16+IMP!I16-EXP!I16+STK_CHG!I16</f>
        <v>21.163628546861567</v>
      </c>
      <c r="J16" s="10">
        <f>PPRD!J16+RCV_RCY!J16+IMP!J16-EXP!J16+STK_CHG!J16</f>
        <v>21.083490971625107</v>
      </c>
      <c r="K16" s="10">
        <f>PPRD!K16+RCV_RCY!K16+IMP!K16-EXP!K16+STK_CHG!K16</f>
        <v>20.444625967325877</v>
      </c>
      <c r="L16" s="10">
        <f>PPRD!L16+RCV_RCY!L16+IMP!L16-EXP!L16+STK_CHG!L16</f>
        <v>12.842734307824587</v>
      </c>
      <c r="M16" s="10">
        <f>PPRD!M16+RCV_RCY!M16+IMP!M16-EXP!M16+STK_CHG!M16</f>
        <v>14.063370593293206</v>
      </c>
      <c r="N16" s="10">
        <f>PPRD!N16+RCV_RCY!N16+IMP!N16-EXP!N16+STK_CHG!N16</f>
        <v>9.0525365434221836</v>
      </c>
      <c r="O16" s="10">
        <f>PPRD!O16+RCV_RCY!O16+IMP!O16-EXP!O16+STK_CHG!O16</f>
        <v>7.6438521066208072</v>
      </c>
      <c r="P16" s="10">
        <f>PPRD!P16+RCV_RCY!P16+IMP!P16-EXP!P16+STK_CHG!P16</f>
        <v>7.2723989681857262</v>
      </c>
      <c r="Q16" s="10">
        <f>PPRD!Q16+RCV_RCY!Q16+IMP!Q16-EXP!Q16+STK_CHG!Q16</f>
        <v>5.9753224419604463</v>
      </c>
      <c r="R16" s="10">
        <f>PPRD!R16+RCV_RCY!R16+IMP!R16-EXP!R16+STK_CHG!R16</f>
        <v>4.8828030954428199</v>
      </c>
      <c r="S16" s="10">
        <f>PPRD!S16+RCV_RCY!S16+IMP!S16-EXP!S16+STK_CHG!S16</f>
        <v>4.4581255374032667</v>
      </c>
      <c r="T16" s="10">
        <f>PPRD!T16+RCV_RCY!T16+IMP!T16-EXP!T16+STK_CHG!T16</f>
        <v>6.3829750644883916</v>
      </c>
      <c r="U16" s="10">
        <f>PPRD!U16+RCV_RCY!U16+IMP!U16-EXP!U16+STK_CHG!U16</f>
        <v>6.1436801375752355</v>
      </c>
      <c r="V16" s="10">
        <f>PPRD!V16+RCV_RCY!V16+IMP!V16-EXP!V16+STK_CHG!V16</f>
        <v>4.8053310404127254</v>
      </c>
      <c r="W16" s="10">
        <f>PPRD!W16+RCV_RCY!W16+IMP!W16-EXP!W16+STK_CHG!W16</f>
        <v>4.7853826311263967</v>
      </c>
      <c r="X16" s="10">
        <f>PPRD!X16+RCV_RCY!X16+IMP!X16-EXP!X16+STK_CHG!X16</f>
        <v>5.8257953568357683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0.210146173688736</v>
      </c>
      <c r="D22" s="37">
        <f t="shared" si="12"/>
        <v>0.210146173688736</v>
      </c>
      <c r="E22" s="37">
        <f t="shared" si="12"/>
        <v>0.210146173688736</v>
      </c>
      <c r="F22" s="37">
        <f t="shared" si="12"/>
        <v>0.210146173688736</v>
      </c>
      <c r="G22" s="37">
        <f t="shared" si="12"/>
        <v>0.210146173688736</v>
      </c>
      <c r="H22" s="37">
        <f t="shared" si="12"/>
        <v>0.210146173688736</v>
      </c>
      <c r="I22" s="37">
        <f t="shared" si="12"/>
        <v>0.210146173688736</v>
      </c>
      <c r="J22" s="37">
        <f t="shared" si="12"/>
        <v>0.198280309544282</v>
      </c>
      <c r="K22" s="37">
        <f t="shared" si="12"/>
        <v>0.198280309544282</v>
      </c>
      <c r="L22" s="37">
        <f t="shared" si="12"/>
        <v>0.198280309544282</v>
      </c>
      <c r="M22" s="37">
        <f t="shared" si="12"/>
        <v>0.210146173688736</v>
      </c>
      <c r="N22" s="37">
        <f t="shared" si="12"/>
        <v>0.210146173688736</v>
      </c>
      <c r="O22" s="37">
        <f t="shared" si="12"/>
        <v>0.210146173688736</v>
      </c>
      <c r="P22" s="37">
        <f t="shared" si="12"/>
        <v>0.210146173688736</v>
      </c>
      <c r="Q22" s="37">
        <f t="shared" si="12"/>
        <v>0.210146173688736</v>
      </c>
      <c r="R22" s="37">
        <f t="shared" si="12"/>
        <v>0.210146173688736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0.210146173688736</v>
      </c>
      <c r="D23" s="10">
        <f>PPRD!D23+RCV_RCY!D23+IMP!D23-EXP!D23+STK_CHG!D23</f>
        <v>0.210146173688736</v>
      </c>
      <c r="E23" s="10">
        <f>PPRD!E23+RCV_RCY!E23+IMP!E23-EXP!E23+STK_CHG!E23</f>
        <v>0.210146173688736</v>
      </c>
      <c r="F23" s="10">
        <f>PPRD!F23+RCV_RCY!F23+IMP!F23-EXP!F23+STK_CHG!F23</f>
        <v>0.210146173688736</v>
      </c>
      <c r="G23" s="10">
        <f>PPRD!G23+RCV_RCY!G23+IMP!G23-EXP!G23+STK_CHG!G23</f>
        <v>0.210146173688736</v>
      </c>
      <c r="H23" s="10">
        <f>PPRD!H23+RCV_RCY!H23+IMP!H23-EXP!H23+STK_CHG!H23</f>
        <v>0.210146173688736</v>
      </c>
      <c r="I23" s="10">
        <f>PPRD!I23+RCV_RCY!I23+IMP!I23-EXP!I23+STK_CHG!I23</f>
        <v>0.210146173688736</v>
      </c>
      <c r="J23" s="10">
        <f>PPRD!J23+RCV_RCY!J23+IMP!J23-EXP!J23+STK_CHG!J23</f>
        <v>0.198280309544282</v>
      </c>
      <c r="K23" s="10">
        <f>PPRD!K23+RCV_RCY!K23+IMP!K23-EXP!K23+STK_CHG!K23</f>
        <v>0.198280309544282</v>
      </c>
      <c r="L23" s="10">
        <f>PPRD!L23+RCV_RCY!L23+IMP!L23-EXP!L23+STK_CHG!L23</f>
        <v>0.198280309544282</v>
      </c>
      <c r="M23" s="10">
        <f>PPRD!M23+RCV_RCY!M23+IMP!M23-EXP!M23+STK_CHG!M23</f>
        <v>0.210146173688736</v>
      </c>
      <c r="N23" s="10">
        <f>PPRD!N23+RCV_RCY!N23+IMP!N23-EXP!N23+STK_CHG!N23</f>
        <v>0.210146173688736</v>
      </c>
      <c r="O23" s="10">
        <f>PPRD!O23+RCV_RCY!O23+IMP!O23-EXP!O23+STK_CHG!O23</f>
        <v>0.210146173688736</v>
      </c>
      <c r="P23" s="10">
        <f>PPRD!P23+RCV_RCY!P23+IMP!P23-EXP!P23+STK_CHG!P23</f>
        <v>0.210146173688736</v>
      </c>
      <c r="Q23" s="10">
        <f>PPRD!Q23+RCV_RCY!Q23+IMP!Q23-EXP!Q23+STK_CHG!Q23</f>
        <v>0.210146173688736</v>
      </c>
      <c r="R23" s="10">
        <f>PPRD!R23+RCV_RCY!R23+IMP!R23-EXP!R23+STK_CHG!R23</f>
        <v>0.210146173688736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12345.25485812554</v>
      </c>
      <c r="D26" s="37">
        <f t="shared" si="14"/>
        <v>13158.293723129835</v>
      </c>
      <c r="E26" s="37">
        <f t="shared" si="14"/>
        <v>13372.744883920892</v>
      </c>
      <c r="F26" s="37">
        <f t="shared" si="14"/>
        <v>14195.933705932928</v>
      </c>
      <c r="G26" s="37">
        <f t="shared" si="14"/>
        <v>14229.194840928634</v>
      </c>
      <c r="H26" s="37">
        <f t="shared" si="14"/>
        <v>14460.750816852964</v>
      </c>
      <c r="I26" s="37">
        <f t="shared" si="14"/>
        <v>14399.969475494412</v>
      </c>
      <c r="J26" s="37">
        <f t="shared" si="14"/>
        <v>13821.859759243336</v>
      </c>
      <c r="K26" s="37">
        <f t="shared" si="14"/>
        <v>13433.827085124678</v>
      </c>
      <c r="L26" s="37">
        <f t="shared" si="14"/>
        <v>12648.569905417025</v>
      </c>
      <c r="M26" s="37">
        <f t="shared" si="14"/>
        <v>13040.050300945828</v>
      </c>
      <c r="N26" s="37">
        <f t="shared" si="14"/>
        <v>12246.018658641442</v>
      </c>
      <c r="O26" s="37">
        <f t="shared" si="14"/>
        <v>11988.420636285466</v>
      </c>
      <c r="P26" s="37">
        <f t="shared" si="14"/>
        <v>12263.15907136715</v>
      </c>
      <c r="Q26" s="37">
        <f t="shared" si="14"/>
        <v>11910.472742906277</v>
      </c>
      <c r="R26" s="37">
        <f t="shared" si="14"/>
        <v>12026.897334479792</v>
      </c>
      <c r="S26" s="37">
        <f t="shared" si="14"/>
        <v>12279.819948409284</v>
      </c>
      <c r="T26" s="37">
        <f t="shared" si="14"/>
        <v>12304.983834909715</v>
      </c>
      <c r="U26" s="37">
        <f t="shared" si="14"/>
        <v>12493.015305245053</v>
      </c>
      <c r="V26" s="37">
        <f t="shared" si="14"/>
        <v>12890.61642304385</v>
      </c>
      <c r="W26" s="37">
        <f t="shared" si="14"/>
        <v>11204.242734307823</v>
      </c>
      <c r="X26" s="37">
        <f t="shared" ref="X26" si="15">SUM(X27,X33)</f>
        <v>11791.541960447119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9010.3927773000869</v>
      </c>
      <c r="D27" s="29">
        <f t="shared" si="16"/>
        <v>9644.6652622527927</v>
      </c>
      <c r="E27" s="29">
        <f t="shared" si="16"/>
        <v>9675.2969045571772</v>
      </c>
      <c r="F27" s="29">
        <f t="shared" si="16"/>
        <v>9280.2267411865832</v>
      </c>
      <c r="G27" s="29">
        <f t="shared" si="16"/>
        <v>8996.7096302665504</v>
      </c>
      <c r="H27" s="29">
        <f t="shared" si="16"/>
        <v>9238.2575236457415</v>
      </c>
      <c r="I27" s="29">
        <f t="shared" si="16"/>
        <v>9180.6312983662956</v>
      </c>
      <c r="J27" s="29">
        <f t="shared" si="16"/>
        <v>9072.2239896818573</v>
      </c>
      <c r="K27" s="29">
        <f t="shared" si="16"/>
        <v>9347.3963026655201</v>
      </c>
      <c r="L27" s="29">
        <f t="shared" si="16"/>
        <v>8746.5280309544287</v>
      </c>
      <c r="M27" s="29">
        <f t="shared" si="16"/>
        <v>8087.7976784178845</v>
      </c>
      <c r="N27" s="29">
        <f t="shared" si="16"/>
        <v>8666.4738607050713</v>
      </c>
      <c r="O27" s="29">
        <f t="shared" si="16"/>
        <v>8721.561134995698</v>
      </c>
      <c r="P27" s="29">
        <f t="shared" si="16"/>
        <v>8826.5169389509865</v>
      </c>
      <c r="Q27" s="29">
        <f t="shared" si="16"/>
        <v>8847.7686156491836</v>
      </c>
      <c r="R27" s="29">
        <f t="shared" si="16"/>
        <v>8972.3712811693877</v>
      </c>
      <c r="S27" s="29">
        <f t="shared" si="16"/>
        <v>8677.2723989681836</v>
      </c>
      <c r="T27" s="29">
        <f t="shared" si="16"/>
        <v>8447.671453138435</v>
      </c>
      <c r="U27" s="29">
        <f t="shared" si="16"/>
        <v>9165.8977644024053</v>
      </c>
      <c r="V27" s="29">
        <f t="shared" si="16"/>
        <v>9597.37936371453</v>
      </c>
      <c r="W27" s="29">
        <f t="shared" si="16"/>
        <v>8422.5036113499555</v>
      </c>
      <c r="X27" s="29">
        <f t="shared" ref="X27" si="17">SUM(X28:X32)</f>
        <v>8509.9894239036967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8368.0552880481519</v>
      </c>
      <c r="D28" s="10">
        <f>PPRD!D28+RCV_RCY!D28+IMP!D28-EXP!D28+STK_CHG!D28</f>
        <v>8931.8214961306949</v>
      </c>
      <c r="E28" s="10">
        <f>PPRD!E28+RCV_RCY!E28+IMP!E28-EXP!E28+STK_CHG!E28</f>
        <v>9080.0253654342196</v>
      </c>
      <c r="F28" s="10">
        <f>PPRD!F28+RCV_RCY!F28+IMP!F28-EXP!F28+STK_CHG!F28</f>
        <v>8952.1233877901959</v>
      </c>
      <c r="G28" s="10">
        <f>PPRD!G28+RCV_RCY!G28+IMP!G28-EXP!G28+STK_CHG!G28</f>
        <v>8569.4324161650893</v>
      </c>
      <c r="H28" s="10">
        <f>PPRD!H28+RCV_RCY!H28+IMP!H28-EXP!H28+STK_CHG!H28</f>
        <v>8874.8330180567482</v>
      </c>
      <c r="I28" s="10">
        <f>PPRD!I28+RCV_RCY!I28+IMP!I28-EXP!I28+STK_CHG!I28</f>
        <v>8599.8944969905424</v>
      </c>
      <c r="J28" s="10">
        <f>PPRD!J28+RCV_RCY!J28+IMP!J28-EXP!J28+STK_CHG!J28</f>
        <v>8624.3064488392083</v>
      </c>
      <c r="K28" s="10">
        <f>PPRD!K28+RCV_RCY!K28+IMP!K28-EXP!K28+STK_CHG!K28</f>
        <v>8841.2333619948404</v>
      </c>
      <c r="L28" s="10">
        <f>PPRD!L28+RCV_RCY!L28+IMP!L28-EXP!L28+STK_CHG!L28</f>
        <v>8411.0858125537397</v>
      </c>
      <c r="M28" s="10">
        <f>PPRD!M28+RCV_RCY!M28+IMP!M28-EXP!M28+STK_CHG!M28</f>
        <v>7835.0184006878753</v>
      </c>
      <c r="N28" s="10">
        <f>PPRD!N28+RCV_RCY!N28+IMP!N28-EXP!N28+STK_CHG!N28</f>
        <v>8293.2231298366278</v>
      </c>
      <c r="O28" s="10">
        <f>PPRD!O28+RCV_RCY!O28+IMP!O28-EXP!O28+STK_CHG!O28</f>
        <v>8475.1657781599297</v>
      </c>
      <c r="P28" s="10">
        <f>PPRD!P28+RCV_RCY!P28+IMP!P28-EXP!P28+STK_CHG!P28</f>
        <v>8713.6896818572641</v>
      </c>
      <c r="Q28" s="10">
        <f>PPRD!Q28+RCV_RCY!Q28+IMP!Q28-EXP!Q28+STK_CHG!Q28</f>
        <v>8562.243594153053</v>
      </c>
      <c r="R28" s="10">
        <f>PPRD!R28+RCV_RCY!R28+IMP!R28-EXP!R28+STK_CHG!R28</f>
        <v>8986.2600171969025</v>
      </c>
      <c r="S28" s="10">
        <f>PPRD!S28+RCV_RCY!S28+IMP!S28-EXP!S28+STK_CHG!S28</f>
        <v>8308.0241616509011</v>
      </c>
      <c r="T28" s="10">
        <f>PPRD!T28+RCV_RCY!T28+IMP!T28-EXP!T28+STK_CHG!T28</f>
        <v>8186.050386930352</v>
      </c>
      <c r="U28" s="10">
        <f>PPRD!U28+RCV_RCY!U28+IMP!U28-EXP!U28+STK_CHG!U28</f>
        <v>9105.3985382631108</v>
      </c>
      <c r="V28" s="10">
        <f>PPRD!V28+RCV_RCY!V28+IMP!V28-EXP!V28+STK_CHG!V28</f>
        <v>9262.1648323301797</v>
      </c>
      <c r="W28" s="10">
        <f>PPRD!W28+RCV_RCY!W28+IMP!W28-EXP!W28+STK_CHG!W28</f>
        <v>8290.9929492691299</v>
      </c>
      <c r="X28" s="10">
        <f>PPRD!X28+RCV_RCY!X28+IMP!X28-EXP!X28+STK_CHG!X28</f>
        <v>8367.3098022355971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108.61513327601035</v>
      </c>
      <c r="D29" s="10">
        <f>PPRD!D29+RCV_RCY!D29+IMP!D29-EXP!D29+STK_CHG!D29</f>
        <v>55.830266552020639</v>
      </c>
      <c r="E29" s="10">
        <f>PPRD!E29+RCV_RCY!E29+IMP!E29-EXP!E29+STK_CHG!E29</f>
        <v>93.388736027515051</v>
      </c>
      <c r="F29" s="10">
        <f>PPRD!F29+RCV_RCY!F29+IMP!F29-EXP!F29+STK_CHG!F29</f>
        <v>93.388736027515051</v>
      </c>
      <c r="G29" s="10">
        <f>PPRD!G29+RCV_RCY!G29+IMP!G29-EXP!G29+STK_CHG!G29</f>
        <v>91.358555460017186</v>
      </c>
      <c r="H29" s="10">
        <f>PPRD!H29+RCV_RCY!H29+IMP!H29-EXP!H29+STK_CHG!H29</f>
        <v>79.188564058469467</v>
      </c>
      <c r="I29" s="10">
        <f>PPRD!I29+RCV_RCY!I29+IMP!I29-EXP!I29+STK_CHG!I29</f>
        <v>89.146689595872743</v>
      </c>
      <c r="J29" s="10">
        <f>PPRD!J29+RCV_RCY!J29+IMP!J29-EXP!J29+STK_CHG!J29</f>
        <v>186.50748065348233</v>
      </c>
      <c r="K29" s="10">
        <f>PPRD!K29+RCV_RCY!K29+IMP!K29-EXP!K29+STK_CHG!K29</f>
        <v>81.460361134995694</v>
      </c>
      <c r="L29" s="10">
        <f>PPRD!L29+RCV_RCY!L29+IMP!L29-EXP!L29+STK_CHG!L29</f>
        <v>131.79389509888219</v>
      </c>
      <c r="M29" s="10">
        <f>PPRD!M29+RCV_RCY!M29+IMP!M29-EXP!M29+STK_CHG!M29</f>
        <v>136.40034393809111</v>
      </c>
      <c r="N29" s="10">
        <f>PPRD!N29+RCV_RCY!N29+IMP!N29-EXP!N29+STK_CHG!N29</f>
        <v>197.0370593293207</v>
      </c>
      <c r="O29" s="10">
        <f>PPRD!O29+RCV_RCY!O29+IMP!O29-EXP!O29+STK_CHG!O29</f>
        <v>124.82725709372312</v>
      </c>
      <c r="P29" s="10">
        <f>PPRD!P29+RCV_RCY!P29+IMP!P29-EXP!P29+STK_CHG!P29</f>
        <v>82.123215821152186</v>
      </c>
      <c r="Q29" s="10">
        <f>PPRD!Q29+RCV_RCY!Q29+IMP!Q29-EXP!Q29+STK_CHG!Q29</f>
        <v>177.24978503869298</v>
      </c>
      <c r="R29" s="10">
        <f>PPRD!R29+RCV_RCY!R29+IMP!R29-EXP!R29+STK_CHG!R29</f>
        <v>53.443766122098012</v>
      </c>
      <c r="S29" s="10">
        <f>PPRD!S29+RCV_RCY!S29+IMP!S29-EXP!S29+STK_CHG!S29</f>
        <v>6.4865004299226134</v>
      </c>
      <c r="T29" s="10">
        <f>PPRD!T29+RCV_RCY!T29+IMP!T29-EXP!T29+STK_CHG!T29</f>
        <v>37.355460017196897</v>
      </c>
      <c r="U29" s="10">
        <f>PPRD!U29+RCV_RCY!U29+IMP!U29-EXP!U29+STK_CHG!U29</f>
        <v>18.00782459157352</v>
      </c>
      <c r="V29" s="10">
        <f>PPRD!V29+RCV_RCY!V29+IMP!V29-EXP!V29+STK_CHG!V29</f>
        <v>16.33387790197764</v>
      </c>
      <c r="W29" s="10">
        <f>PPRD!W29+RCV_RCY!W29+IMP!W29-EXP!W29+STK_CHG!W29</f>
        <v>14.68331900257953</v>
      </c>
      <c r="X29" s="10">
        <f>PPRD!X29+RCV_RCY!X29+IMP!X29-EXP!X29+STK_CHG!X29</f>
        <v>11.654342218400689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531.69217540842646</v>
      </c>
      <c r="D30" s="10">
        <f>PPRD!D30+RCV_RCY!D30+IMP!D30-EXP!D30+STK_CHG!D30</f>
        <v>654.98331900257949</v>
      </c>
      <c r="E30" s="10">
        <f>PPRD!E30+RCV_RCY!E30+IMP!E30-EXP!E30+STK_CHG!E30</f>
        <v>499.85262252794496</v>
      </c>
      <c r="F30" s="10">
        <f>PPRD!F30+RCV_RCY!F30+IMP!F30-EXP!F30+STK_CHG!F30</f>
        <v>232.68443680137568</v>
      </c>
      <c r="G30" s="10">
        <f>PPRD!G30+RCV_RCY!G30+IMP!G30-EXP!G30+STK_CHG!G30</f>
        <v>333.88847807394666</v>
      </c>
      <c r="H30" s="10">
        <f>PPRD!H30+RCV_RCY!H30+IMP!H30-EXP!H30+STK_CHG!H30</f>
        <v>284.23594153052449</v>
      </c>
      <c r="I30" s="10">
        <f>PPRD!I30+RCV_RCY!I30+IMP!I30-EXP!I30+STK_CHG!I30</f>
        <v>491.59011177987952</v>
      </c>
      <c r="J30" s="10">
        <f>PPRD!J30+RCV_RCY!J30+IMP!J30-EXP!J30+STK_CHG!J30</f>
        <v>261.41006018916602</v>
      </c>
      <c r="K30" s="10">
        <f>PPRD!K30+RCV_RCY!K30+IMP!K30-EXP!K30+STK_CHG!K30</f>
        <v>424.70257953568353</v>
      </c>
      <c r="L30" s="10">
        <f>PPRD!L30+RCV_RCY!L30+IMP!L30-EXP!L30+STK_CHG!L30</f>
        <v>203.64832330180568</v>
      </c>
      <c r="M30" s="10">
        <f>PPRD!M30+RCV_RCY!M30+IMP!M30-EXP!M30+STK_CHG!M30</f>
        <v>116.37893379191753</v>
      </c>
      <c r="N30" s="10">
        <f>PPRD!N30+RCV_RCY!N30+IMP!N30-EXP!N30+STK_CHG!N30</f>
        <v>176.21367153912291</v>
      </c>
      <c r="O30" s="10">
        <f>PPRD!O30+RCV_RCY!O30+IMP!O30-EXP!O30+STK_CHG!O30</f>
        <v>121.56809974204646</v>
      </c>
      <c r="P30" s="10">
        <f>PPRD!P30+RCV_RCY!P30+IMP!P30-EXP!P30+STK_CHG!P30</f>
        <v>30.70404127257093</v>
      </c>
      <c r="Q30" s="10">
        <f>PPRD!Q30+RCV_RCY!Q30+IMP!Q30-EXP!Q30+STK_CHG!Q30</f>
        <v>108.27523645743763</v>
      </c>
      <c r="R30" s="10">
        <f>PPRD!R30+RCV_RCY!R30+IMP!R30-EXP!R30+STK_CHG!R30</f>
        <v>-67.332502149613077</v>
      </c>
      <c r="S30" s="10">
        <f>PPRD!S30+RCV_RCY!S30+IMP!S30-EXP!S30+STK_CHG!S30</f>
        <v>362.7617368873602</v>
      </c>
      <c r="T30" s="10">
        <f>PPRD!T30+RCV_RCY!T30+IMP!T30-EXP!T30+STK_CHG!T30</f>
        <v>224.26560619088559</v>
      </c>
      <c r="U30" s="10">
        <f>PPRD!U30+RCV_RCY!U30+IMP!U30-EXP!U30+STK_CHG!U30</f>
        <v>42.491401547721438</v>
      </c>
      <c r="V30" s="10">
        <f>PPRD!V30+RCV_RCY!V30+IMP!V30-EXP!V30+STK_CHG!V30</f>
        <v>318.88065348237319</v>
      </c>
      <c r="W30" s="10">
        <f>PPRD!W30+RCV_RCY!W30+IMP!W30-EXP!W30+STK_CHG!W30</f>
        <v>116.82734307824586</v>
      </c>
      <c r="X30" s="10">
        <f>PPRD!X30+RCV_RCY!X30+IMP!X30-EXP!X30+STK_CHG!X30</f>
        <v>131.02527944969901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2.0301805674978501</v>
      </c>
      <c r="D31" s="10">
        <f>PPRD!D31+RCV_RCY!D31+IMP!D31-EXP!D31+STK_CHG!D31</f>
        <v>2.0301805674978501</v>
      </c>
      <c r="E31" s="10">
        <f>PPRD!E31+RCV_RCY!E31+IMP!E31-EXP!E31+STK_CHG!E31</f>
        <v>2.0301805674978501</v>
      </c>
      <c r="F31" s="10">
        <f>PPRD!F31+RCV_RCY!F31+IMP!F31-EXP!F31+STK_CHG!F31</f>
        <v>2.0301805674978501</v>
      </c>
      <c r="G31" s="10">
        <f>PPRD!G31+RCV_RCY!G31+IMP!G31-EXP!G31+STK_CHG!G31</f>
        <v>2.0301805674978501</v>
      </c>
      <c r="H31" s="10">
        <f>PPRD!H31+RCV_RCY!H31+IMP!H31-EXP!H31+STK_CHG!H31</f>
        <v>0</v>
      </c>
      <c r="I31" s="10">
        <f>PPRD!I31+RCV_RCY!I31+IMP!I31-EXP!I31+STK_CHG!I31</f>
        <v>0</v>
      </c>
      <c r="J31" s="10">
        <f>PPRD!J31+RCV_RCY!J31+IMP!J31-EXP!J31+STK_CHG!J31</f>
        <v>0</v>
      </c>
      <c r="K31" s="10">
        <f>PPRD!K31+RCV_RCY!K31+IMP!K31-EXP!K31+STK_CHG!K31</f>
        <v>0</v>
      </c>
      <c r="L31" s="10">
        <f>PPRD!L31+RCV_RCY!L31+IMP!L31-EXP!L31+STK_CHG!L31</f>
        <v>0</v>
      </c>
      <c r="M31" s="10">
        <f>PPRD!M31+RCV_RCY!M31+IMP!M31-EXP!M31+STK_CHG!M31</f>
        <v>0</v>
      </c>
      <c r="N31" s="10">
        <f>PPRD!N31+RCV_RCY!N31+IMP!N31-EXP!N31+STK_CHG!N31</f>
        <v>0</v>
      </c>
      <c r="O31" s="10">
        <f>PPRD!O31+RCV_RCY!O31+IMP!O31-EXP!O31+STK_CHG!O31</f>
        <v>0</v>
      </c>
      <c r="P31" s="10">
        <f>PPRD!P31+RCV_RCY!P31+IMP!P31-EXP!P31+STK_CHG!P31</f>
        <v>0</v>
      </c>
      <c r="Q31" s="10">
        <f>PPRD!Q31+RCV_RCY!Q31+IMP!Q31-EXP!Q31+STK_CHG!Q31</f>
        <v>0</v>
      </c>
      <c r="R31" s="10">
        <f>PPRD!R31+RCV_RCY!R31+IMP!R31-EXP!R31+STK_CHG!R31</f>
        <v>0</v>
      </c>
      <c r="S31" s="10">
        <f>PPRD!S31+RCV_RCY!S31+IMP!S31-EXP!S31+STK_CHG!S31</f>
        <v>0</v>
      </c>
      <c r="T31" s="10">
        <f>PPRD!T31+RCV_RCY!T31+IMP!T31-EXP!T31+STK_CHG!T31</f>
        <v>0</v>
      </c>
      <c r="U31" s="10">
        <f>PPRD!U31+RCV_RCY!U31+IMP!U31-EXP!U31+STK_CHG!U31</f>
        <v>0</v>
      </c>
      <c r="V31" s="10">
        <f>PPRD!V31+RCV_RCY!V31+IMP!V31-EXP!V31+STK_CHG!V31</f>
        <v>0</v>
      </c>
      <c r="W31" s="10">
        <f>PPRD!W31+RCV_RCY!W31+IMP!W31-EXP!W31+STK_CHG!W31</f>
        <v>0</v>
      </c>
      <c r="X31" s="10">
        <f>PPRD!X31+RCV_RCY!X31+IMP!X31-EXP!X31+STK_CHG!X31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3334.8620808254523</v>
      </c>
      <c r="D33" s="29">
        <f t="shared" si="18"/>
        <v>3513.6284608770425</v>
      </c>
      <c r="E33" s="29">
        <f t="shared" si="18"/>
        <v>3697.4479793637138</v>
      </c>
      <c r="F33" s="29">
        <f t="shared" si="18"/>
        <v>4915.706964746345</v>
      </c>
      <c r="G33" s="29">
        <f t="shared" si="18"/>
        <v>5232.4852106620829</v>
      </c>
      <c r="H33" s="29">
        <f t="shared" si="18"/>
        <v>5222.4932932072215</v>
      </c>
      <c r="I33" s="29">
        <f t="shared" si="18"/>
        <v>5219.3381771281165</v>
      </c>
      <c r="J33" s="29">
        <f t="shared" si="18"/>
        <v>4749.6357695614788</v>
      </c>
      <c r="K33" s="29">
        <f t="shared" si="18"/>
        <v>4086.4307824591569</v>
      </c>
      <c r="L33" s="29">
        <f t="shared" si="18"/>
        <v>3902.0418744625963</v>
      </c>
      <c r="M33" s="29">
        <f t="shared" si="18"/>
        <v>4952.2526225279435</v>
      </c>
      <c r="N33" s="29">
        <f t="shared" si="18"/>
        <v>3579.5447979363712</v>
      </c>
      <c r="O33" s="29">
        <f t="shared" si="18"/>
        <v>3266.8595012897676</v>
      </c>
      <c r="P33" s="29">
        <f t="shared" si="18"/>
        <v>3436.6421324161643</v>
      </c>
      <c r="Q33" s="29">
        <f t="shared" si="18"/>
        <v>3062.7041272570937</v>
      </c>
      <c r="R33" s="29">
        <f t="shared" si="18"/>
        <v>3054.5260533104042</v>
      </c>
      <c r="S33" s="29">
        <f t="shared" si="18"/>
        <v>3602.5475494411007</v>
      </c>
      <c r="T33" s="29">
        <f t="shared" si="18"/>
        <v>3857.3123817712813</v>
      </c>
      <c r="U33" s="29">
        <f t="shared" si="18"/>
        <v>3327.1175408426484</v>
      </c>
      <c r="V33" s="29">
        <f t="shared" si="18"/>
        <v>3293.2370593293199</v>
      </c>
      <c r="W33" s="29">
        <f t="shared" si="18"/>
        <v>2781.739122957867</v>
      </c>
      <c r="X33" s="29">
        <f t="shared" ref="X33" si="19">SUM(X34:X50)</f>
        <v>3281.5525365434219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150.52072226999138</v>
      </c>
      <c r="D36" s="10">
        <f>PPRD!D36+RCV_RCY!D36+IMP!D36-EXP!D36+STK_CHG!D36</f>
        <v>157.11281169389505</v>
      </c>
      <c r="E36" s="10">
        <f>PPRD!E36+RCV_RCY!E36+IMP!E36-EXP!E36+STK_CHG!E36</f>
        <v>160.40894239036979</v>
      </c>
      <c r="F36" s="10">
        <f>PPRD!F36+RCV_RCY!F36+IMP!F36-EXP!F36+STK_CHG!F36</f>
        <v>139.53379191745489</v>
      </c>
      <c r="G36" s="10">
        <f>PPRD!G36+RCV_RCY!G36+IMP!G36-EXP!G36+STK_CHG!G36</f>
        <v>131.84299226139294</v>
      </c>
      <c r="H36" s="10">
        <f>PPRD!H36+RCV_RCY!H36+IMP!H36-EXP!H36+STK_CHG!H36</f>
        <v>124.44763542562333</v>
      </c>
      <c r="I36" s="10">
        <f>PPRD!I36+RCV_RCY!I36+IMP!I36-EXP!I36+STK_CHG!I36</f>
        <v>145.39974204643161</v>
      </c>
      <c r="J36" s="10">
        <f>PPRD!J36+RCV_RCY!J36+IMP!J36-EXP!J36+STK_CHG!J36</f>
        <v>121.88658641444542</v>
      </c>
      <c r="K36" s="10">
        <f>PPRD!K36+RCV_RCY!K36+IMP!K36-EXP!K36+STK_CHG!K36</f>
        <v>81.62063628546862</v>
      </c>
      <c r="L36" s="10">
        <f>PPRD!L36+RCV_RCY!L36+IMP!L36-EXP!L36+STK_CHG!L36</f>
        <v>99.502923473774729</v>
      </c>
      <c r="M36" s="10">
        <f>PPRD!M36+RCV_RCY!M36+IMP!M36-EXP!M36+STK_CHG!M36</f>
        <v>112.16208082545145</v>
      </c>
      <c r="N36" s="10">
        <f>PPRD!N36+RCV_RCY!N36+IMP!N36-EXP!N36+STK_CHG!N36</f>
        <v>67.459587274290627</v>
      </c>
      <c r="O36" s="10">
        <f>PPRD!O36+RCV_RCY!O36+IMP!O36-EXP!O36+STK_CHG!O36</f>
        <v>66.557179707652622</v>
      </c>
      <c r="P36" s="10">
        <f>PPRD!P36+RCV_RCY!P36+IMP!P36-EXP!P36+STK_CHG!P36</f>
        <v>42.331470335339638</v>
      </c>
      <c r="Q36" s="10">
        <f>PPRD!Q36+RCV_RCY!Q36+IMP!Q36-EXP!Q36+STK_CHG!Q36</f>
        <v>44.330008598452274</v>
      </c>
      <c r="R36" s="10">
        <f>PPRD!R36+RCV_RCY!R36+IMP!R36-EXP!R36+STK_CHG!R36</f>
        <v>-33.924677558039562</v>
      </c>
      <c r="S36" s="10">
        <f>PPRD!S36+RCV_RCY!S36+IMP!S36-EXP!S36+STK_CHG!S36</f>
        <v>-18.465434221840074</v>
      </c>
      <c r="T36" s="10">
        <f>PPRD!T36+RCV_RCY!T36+IMP!T36-EXP!T36+STK_CHG!T36</f>
        <v>2.5027515047291522</v>
      </c>
      <c r="U36" s="10">
        <f>PPRD!U36+RCV_RCY!U36+IMP!U36-EXP!U36+STK_CHG!U36</f>
        <v>-24.171453138435091</v>
      </c>
      <c r="V36" s="10">
        <f>PPRD!V36+RCV_RCY!V36+IMP!V36-EXP!V36+STK_CHG!V36</f>
        <v>-41.551848667239895</v>
      </c>
      <c r="W36" s="10">
        <f>PPRD!W36+RCV_RCY!W36+IMP!W36-EXP!W36+STK_CHG!W36</f>
        <v>-36.319432502149596</v>
      </c>
      <c r="X36" s="10">
        <f>PPRD!X36+RCV_RCY!X36+IMP!X36-EXP!X36+STK_CHG!X36</f>
        <v>-55.863370593293169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168.90223559759241</v>
      </c>
      <c r="D37" s="10">
        <f>PPRD!D37+RCV_RCY!D37+IMP!D37-EXP!D37+STK_CHG!D37</f>
        <v>69.188907996560687</v>
      </c>
      <c r="E37" s="10">
        <f>PPRD!E37+RCV_RCY!E37+IMP!E37-EXP!E37+STK_CHG!E37</f>
        <v>221.81143594153048</v>
      </c>
      <c r="F37" s="10">
        <f>PPRD!F37+RCV_RCY!F37+IMP!F37-EXP!F37+STK_CHG!F37</f>
        <v>403.94092863284607</v>
      </c>
      <c r="G37" s="10">
        <f>PPRD!G37+RCV_RCY!G37+IMP!G37-EXP!G37+STK_CHG!G37</f>
        <v>452.78013757523649</v>
      </c>
      <c r="H37" s="10">
        <f>PPRD!H37+RCV_RCY!H37+IMP!H37-EXP!H37+STK_CHG!H37</f>
        <v>313.08856405846933</v>
      </c>
      <c r="I37" s="10">
        <f>PPRD!I37+RCV_RCY!I37+IMP!I37-EXP!I37+STK_CHG!I37</f>
        <v>400.10120378331897</v>
      </c>
      <c r="J37" s="10">
        <f>PPRD!J37+RCV_RCY!J37+IMP!J37-EXP!J37+STK_CHG!J37</f>
        <v>275.56448839208946</v>
      </c>
      <c r="K37" s="10">
        <f>PPRD!K37+RCV_RCY!K37+IMP!K37-EXP!K37+STK_CHG!K37</f>
        <v>156.79991401547716</v>
      </c>
      <c r="L37" s="10">
        <f>PPRD!L37+RCV_RCY!L37+IMP!L37-EXP!L37+STK_CHG!L37</f>
        <v>148.77076526225278</v>
      </c>
      <c r="M37" s="10">
        <f>PPRD!M37+RCV_RCY!M37+IMP!M37-EXP!M37+STK_CHG!M37</f>
        <v>347.53439380911425</v>
      </c>
      <c r="N37" s="10">
        <f>PPRD!N37+RCV_RCY!N37+IMP!N37-EXP!N37+STK_CHG!N37</f>
        <v>127.58761822871868</v>
      </c>
      <c r="O37" s="10">
        <f>PPRD!O37+RCV_RCY!O37+IMP!O37-EXP!O37+STK_CHG!O37</f>
        <v>110.72063628546864</v>
      </c>
      <c r="P37" s="10">
        <f>PPRD!P37+RCV_RCY!P37+IMP!P37-EXP!P37+STK_CHG!P37</f>
        <v>74.629578675838246</v>
      </c>
      <c r="Q37" s="10">
        <f>PPRD!Q37+RCV_RCY!Q37+IMP!Q37-EXP!Q37+STK_CHG!Q37</f>
        <v>-159.52751504729147</v>
      </c>
      <c r="R37" s="10">
        <f>PPRD!R37+RCV_RCY!R37+IMP!R37-EXP!R37+STK_CHG!R37</f>
        <v>-121.19036973344784</v>
      </c>
      <c r="S37" s="10">
        <f>PPRD!S37+RCV_RCY!S37+IMP!S37-EXP!S37+STK_CHG!S37</f>
        <v>-107.03147033533958</v>
      </c>
      <c r="T37" s="10">
        <f>PPRD!T37+RCV_RCY!T37+IMP!T37-EXP!T37+STK_CHG!T37</f>
        <v>-121.26414445399824</v>
      </c>
      <c r="U37" s="10">
        <f>PPRD!U37+RCV_RCY!U37+IMP!U37-EXP!U37+STK_CHG!U37</f>
        <v>-287.21917454858112</v>
      </c>
      <c r="V37" s="10">
        <f>PPRD!V37+RCV_RCY!V37+IMP!V37-EXP!V37+STK_CHG!V37</f>
        <v>-363.70894239036971</v>
      </c>
      <c r="W37" s="10">
        <f>PPRD!W37+RCV_RCY!W37+IMP!W37-EXP!W37+STK_CHG!W37</f>
        <v>-377.79122957867582</v>
      </c>
      <c r="X37" s="10">
        <f>PPRD!X37+RCV_RCY!X37+IMP!X37-EXP!X37+STK_CHG!X37</f>
        <v>-372.89707652622519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2.0349957007738615</v>
      </c>
      <c r="D38" s="10">
        <f>PPRD!D38+RCV_RCY!D38+IMP!D38-EXP!D38+STK_CHG!D38</f>
        <v>2.0349957007738615</v>
      </c>
      <c r="E38" s="10">
        <f>PPRD!E38+RCV_RCY!E38+IMP!E38-EXP!E38+STK_CHG!E38</f>
        <v>3.052364574376611</v>
      </c>
      <c r="F38" s="10">
        <f>PPRD!F38+RCV_RCY!F38+IMP!F38-EXP!F38+STK_CHG!F38</f>
        <v>2.0349957007738606</v>
      </c>
      <c r="G38" s="10">
        <f>PPRD!G38+RCV_RCY!G38+IMP!G38-EXP!G38+STK_CHG!G38</f>
        <v>3.0524505588993982</v>
      </c>
      <c r="H38" s="10">
        <f>PPRD!H38+RCV_RCY!H38+IMP!H38-EXP!H38+STK_CHG!H38</f>
        <v>2.8347377472055029</v>
      </c>
      <c r="I38" s="10">
        <f>PPRD!I38+RCV_RCY!I38+IMP!I38-EXP!I38+STK_CHG!I38</f>
        <v>2.9171109200343928</v>
      </c>
      <c r="J38" s="10">
        <f>PPRD!J38+RCV_RCY!J38+IMP!J38-EXP!J38+STK_CHG!J38</f>
        <v>2.9059329320722278</v>
      </c>
      <c r="K38" s="10">
        <f>PPRD!K38+RCV_RCY!K38+IMP!K38-EXP!K38+STK_CHG!K38</f>
        <v>2.7024075666380041</v>
      </c>
      <c r="L38" s="10">
        <f>PPRD!L38+RCV_RCY!L38+IMP!L38-EXP!L38+STK_CHG!L38</f>
        <v>2.9649183147033531</v>
      </c>
      <c r="M38" s="10">
        <f>PPRD!M38+RCV_RCY!M38+IMP!M38-EXP!M38+STK_CHG!M38</f>
        <v>2.5783319002579526</v>
      </c>
      <c r="N38" s="10">
        <f>PPRD!N38+RCV_RCY!N38+IMP!N38-EXP!N38+STK_CHG!N38</f>
        <v>4.088220120378331</v>
      </c>
      <c r="O38" s="10">
        <f>PPRD!O38+RCV_RCY!O38+IMP!O38-EXP!O38+STK_CHG!O38</f>
        <v>2.1773860705073087</v>
      </c>
      <c r="P38" s="10">
        <f>PPRD!P38+RCV_RCY!P38+IMP!P38-EXP!P38+STK_CHG!P38</f>
        <v>1.9017196904557174</v>
      </c>
      <c r="Q38" s="10">
        <f>PPRD!Q38+RCV_RCY!Q38+IMP!Q38-EXP!Q38+STK_CHG!Q38</f>
        <v>1.9546001719690462</v>
      </c>
      <c r="R38" s="10">
        <f>PPRD!R38+RCV_RCY!R38+IMP!R38-EXP!R38+STK_CHG!R38</f>
        <v>2.0979363714531383</v>
      </c>
      <c r="S38" s="10">
        <f>PPRD!S38+RCV_RCY!S38+IMP!S38-EXP!S38+STK_CHG!S38</f>
        <v>2.7441960447119511</v>
      </c>
      <c r="T38" s="10">
        <f>PPRD!T38+RCV_RCY!T38+IMP!T38-EXP!T38+STK_CHG!T38</f>
        <v>1.8213241616509035</v>
      </c>
      <c r="U38" s="10">
        <f>PPRD!U38+RCV_RCY!U38+IMP!U38-EXP!U38+STK_CHG!U38</f>
        <v>1.6951848667239897</v>
      </c>
      <c r="V38" s="10">
        <f>PPRD!V38+RCV_RCY!V38+IMP!V38-EXP!V38+STK_CHG!V38</f>
        <v>1.6269991401547717</v>
      </c>
      <c r="W38" s="10">
        <f>PPRD!W38+RCV_RCY!W38+IMP!W38-EXP!W38+STK_CHG!W38</f>
        <v>1.3054170249355119</v>
      </c>
      <c r="X38" s="10">
        <f>PPRD!X38+RCV_RCY!X38+IMP!X38-EXP!X38+STK_CHG!X38</f>
        <v>1.4264832330180564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25.855030094582965</v>
      </c>
      <c r="D40" s="10">
        <f>PPRD!D40+RCV_RCY!D40+IMP!D40-EXP!D40+STK_CHG!D40</f>
        <v>41.368099742046425</v>
      </c>
      <c r="E40" s="10">
        <f>PPRD!E40+RCV_RCY!E40+IMP!E40-EXP!E40+STK_CHG!E40</f>
        <v>36.197162510748065</v>
      </c>
      <c r="F40" s="10">
        <f>PPRD!F40+RCV_RCY!F40+IMP!F40-EXP!F40+STK_CHG!F40</f>
        <v>47.573344797936372</v>
      </c>
      <c r="G40" s="10">
        <f>PPRD!G40+RCV_RCY!G40+IMP!G40-EXP!G40+STK_CHG!G40</f>
        <v>128.2411865864145</v>
      </c>
      <c r="H40" s="10">
        <f>PPRD!H40+RCV_RCY!H40+IMP!H40-EXP!H40+STK_CHG!H40</f>
        <v>62.582717110920029</v>
      </c>
      <c r="I40" s="10">
        <f>PPRD!I40+RCV_RCY!I40+IMP!I40-EXP!I40+STK_CHG!I40</f>
        <v>162.81969045571796</v>
      </c>
      <c r="J40" s="10">
        <f>PPRD!J40+RCV_RCY!J40+IMP!J40-EXP!J40+STK_CHG!J40</f>
        <v>124.46938950988822</v>
      </c>
      <c r="K40" s="10">
        <f>PPRD!K40+RCV_RCY!K40+IMP!K40-EXP!K40+STK_CHG!K40</f>
        <v>261.90765262252791</v>
      </c>
      <c r="L40" s="10">
        <f>PPRD!L40+RCV_RCY!L40+IMP!L40-EXP!L40+STK_CHG!L40</f>
        <v>330.76122098022353</v>
      </c>
      <c r="M40" s="10">
        <f>PPRD!M40+RCV_RCY!M40+IMP!M40-EXP!M40+STK_CHG!M40</f>
        <v>206.05210662080827</v>
      </c>
      <c r="N40" s="10">
        <f>PPRD!N40+RCV_RCY!N40+IMP!N40-EXP!N40+STK_CHG!N40</f>
        <v>94.761736887360257</v>
      </c>
      <c r="O40" s="10">
        <f>PPRD!O40+RCV_RCY!O40+IMP!O40-EXP!O40+STK_CHG!O40</f>
        <v>72.824161650902838</v>
      </c>
      <c r="P40" s="10">
        <f>PPRD!P40+RCV_RCY!P40+IMP!P40-EXP!P40+STK_CHG!P40</f>
        <v>2.1170249355115942</v>
      </c>
      <c r="Q40" s="10">
        <f>PPRD!Q40+RCV_RCY!Q40+IMP!Q40-EXP!Q40+STK_CHG!Q40</f>
        <v>76.681513327601024</v>
      </c>
      <c r="R40" s="10">
        <f>PPRD!R40+RCV_RCY!R40+IMP!R40-EXP!R40+STK_CHG!R40</f>
        <v>57.10206362854688</v>
      </c>
      <c r="S40" s="10">
        <f>PPRD!S40+RCV_RCY!S40+IMP!S40-EXP!S40+STK_CHG!S40</f>
        <v>117.8557179707653</v>
      </c>
      <c r="T40" s="10">
        <f>PPRD!T40+RCV_RCY!T40+IMP!T40-EXP!T40+STK_CHG!T40</f>
        <v>131.19277730008599</v>
      </c>
      <c r="U40" s="10">
        <f>PPRD!U40+RCV_RCY!U40+IMP!U40-EXP!U40+STK_CHG!U40</f>
        <v>73.265004299226135</v>
      </c>
      <c r="V40" s="10">
        <f>PPRD!V40+RCV_RCY!V40+IMP!V40-EXP!V40+STK_CHG!V40</f>
        <v>59.868013757523649</v>
      </c>
      <c r="W40" s="10">
        <f>PPRD!W40+RCV_RCY!W40+IMP!W40-EXP!W40+STK_CHG!W40</f>
        <v>-11.365864144454008</v>
      </c>
      <c r="X40" s="10">
        <f>PPRD!X40+RCV_RCY!X40+IMP!X40-EXP!X40+STK_CHG!X40</f>
        <v>62.181427343078241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5.171023215821152</v>
      </c>
      <c r="D41" s="10">
        <f>PPRD!D41+RCV_RCY!D41+IMP!D41-EXP!D41+STK_CHG!D41</f>
        <v>0</v>
      </c>
      <c r="E41" s="10">
        <f>PPRD!E41+RCV_RCY!E41+IMP!E41-EXP!E41+STK_CHG!E41</f>
        <v>3.102579535683577</v>
      </c>
      <c r="F41" s="10">
        <f>PPRD!F41+RCV_RCY!F41+IMP!F41-EXP!F41+STK_CHG!F41</f>
        <v>4.1368013757523636</v>
      </c>
      <c r="G41" s="10">
        <f>PPRD!G41+RCV_RCY!G41+IMP!G41-EXP!G41+STK_CHG!G41</f>
        <v>3.102579535683577</v>
      </c>
      <c r="H41" s="10">
        <f>PPRD!H41+RCV_RCY!H41+IMP!H41-EXP!H41+STK_CHG!H41</f>
        <v>2.6492691315563199</v>
      </c>
      <c r="I41" s="10">
        <f>PPRD!I41+RCV_RCY!I41+IMP!I41-EXP!I41+STK_CHG!I41</f>
        <v>2.4135855546001723</v>
      </c>
      <c r="J41" s="10">
        <f>PPRD!J41+RCV_RCY!J41+IMP!J41-EXP!J41+STK_CHG!J41</f>
        <v>1.9138435081685299</v>
      </c>
      <c r="K41" s="10">
        <f>PPRD!K41+RCV_RCY!K41+IMP!K41-EXP!K41+STK_CHG!K41</f>
        <v>1.5511607910576093</v>
      </c>
      <c r="L41" s="10">
        <f>PPRD!L41+RCV_RCY!L41+IMP!L41-EXP!L41+STK_CHG!L41</f>
        <v>1.4295786758383491</v>
      </c>
      <c r="M41" s="10">
        <f>PPRD!M41+RCV_RCY!M41+IMP!M41-EXP!M41+STK_CHG!M41</f>
        <v>1.2003439380911434</v>
      </c>
      <c r="N41" s="10">
        <f>PPRD!N41+RCV_RCY!N41+IMP!N41-EXP!N41+STK_CHG!N41</f>
        <v>1.0605331040412722</v>
      </c>
      <c r="O41" s="10">
        <f>PPRD!O41+RCV_RCY!O41+IMP!O41-EXP!O41+STK_CHG!O41</f>
        <v>0.95356835769561454</v>
      </c>
      <c r="P41" s="10">
        <f>PPRD!P41+RCV_RCY!P41+IMP!P41-EXP!P41+STK_CHG!P41</f>
        <v>0.80361134995700767</v>
      </c>
      <c r="Q41" s="10">
        <f>PPRD!Q41+RCV_RCY!Q41+IMP!Q41-EXP!Q41+STK_CHG!Q41</f>
        <v>0.72476354256233866</v>
      </c>
      <c r="R41" s="10">
        <f>PPRD!R41+RCV_RCY!R41+IMP!R41-EXP!R41+STK_CHG!R41</f>
        <v>0.57463456577815997</v>
      </c>
      <c r="S41" s="10">
        <f>PPRD!S41+RCV_RCY!S41+IMP!S41-EXP!S41+STK_CHG!S41</f>
        <v>0.36139294926913162</v>
      </c>
      <c r="T41" s="10">
        <f>PPRD!T41+RCV_RCY!T41+IMP!T41-EXP!T41+STK_CHG!T41</f>
        <v>0.80558899398108341</v>
      </c>
      <c r="U41" s="10">
        <f>PPRD!U41+RCV_RCY!U41+IMP!U41-EXP!U41+STK_CHG!U41</f>
        <v>0.71435941530524505</v>
      </c>
      <c r="V41" s="10">
        <f>PPRD!V41+RCV_RCY!V41+IMP!V41-EXP!V41+STK_CHG!V41</f>
        <v>0.5788478073946689</v>
      </c>
      <c r="W41" s="10">
        <f>PPRD!W41+RCV_RCY!W41+IMP!W41-EXP!W41+STK_CHG!W41</f>
        <v>0.30541702493551159</v>
      </c>
      <c r="X41" s="10">
        <f>PPRD!X41+RCV_RCY!X41+IMP!X41-EXP!X41+STK_CHG!X41</f>
        <v>0.50120378331900262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0</v>
      </c>
      <c r="D42" s="10">
        <f>PPRD!D42+RCV_RCY!D42+IMP!D42-EXP!D42+STK_CHG!D42</f>
        <v>0</v>
      </c>
      <c r="E42" s="10">
        <f>PPRD!E42+RCV_RCY!E42+IMP!E42-EXP!E42+STK_CHG!E42</f>
        <v>0</v>
      </c>
      <c r="F42" s="10">
        <f>PPRD!F42+RCV_RCY!F42+IMP!F42-EXP!F42+STK_CHG!F42</f>
        <v>0</v>
      </c>
      <c r="G42" s="10">
        <f>PPRD!G42+RCV_RCY!G42+IMP!G42-EXP!G42+STK_CHG!G42</f>
        <v>0</v>
      </c>
      <c r="H42" s="10">
        <f>PPRD!H42+RCV_RCY!H42+IMP!H42-EXP!H42+STK_CHG!H42</f>
        <v>30.297162510748066</v>
      </c>
      <c r="I42" s="10">
        <f>PPRD!I42+RCV_RCY!I42+IMP!I42-EXP!I42+STK_CHG!I42</f>
        <v>13.562682717110928</v>
      </c>
      <c r="J42" s="10">
        <f>PPRD!J42+RCV_RCY!J42+IMP!J42-EXP!J42+STK_CHG!J42</f>
        <v>3.5463456577816013</v>
      </c>
      <c r="K42" s="10">
        <f>PPRD!K42+RCV_RCY!K42+IMP!K42-EXP!K42+STK_CHG!K42</f>
        <v>-1.9482373172828829</v>
      </c>
      <c r="L42" s="10">
        <f>PPRD!L42+RCV_RCY!L42+IMP!L42-EXP!L42+STK_CHG!L42</f>
        <v>-122.66276870163371</v>
      </c>
      <c r="M42" s="10">
        <f>PPRD!M42+RCV_RCY!M42+IMP!M42-EXP!M42+STK_CHG!M42</f>
        <v>2.2010318142734273</v>
      </c>
      <c r="N42" s="10">
        <f>PPRD!N42+RCV_RCY!N42+IMP!N42-EXP!N42+STK_CHG!N42</f>
        <v>-128.46113499570072</v>
      </c>
      <c r="O42" s="10">
        <f>PPRD!O42+RCV_RCY!O42+IMP!O42-EXP!O42+STK_CHG!O42</f>
        <v>-204.16414445399829</v>
      </c>
      <c r="P42" s="10">
        <f>PPRD!P42+RCV_RCY!P42+IMP!P42-EXP!P42+STK_CHG!P42</f>
        <v>-204.08331900257951</v>
      </c>
      <c r="Q42" s="10">
        <f>PPRD!Q42+RCV_RCY!Q42+IMP!Q42-EXP!Q42+STK_CHG!Q42</f>
        <v>-185.73740326741193</v>
      </c>
      <c r="R42" s="10">
        <f>PPRD!R42+RCV_RCY!R42+IMP!R42-EXP!R42+STK_CHG!R42</f>
        <v>-160.40963026655203</v>
      </c>
      <c r="S42" s="10">
        <f>PPRD!S42+RCV_RCY!S42+IMP!S42-EXP!S42+STK_CHG!S42</f>
        <v>-168.52192605331041</v>
      </c>
      <c r="T42" s="10">
        <f>PPRD!T42+RCV_RCY!T42+IMP!T42-EXP!T42+STK_CHG!T42</f>
        <v>-164.43138435081687</v>
      </c>
      <c r="U42" s="10">
        <f>PPRD!U42+RCV_RCY!U42+IMP!U42-EXP!U42+STK_CHG!U42</f>
        <v>-213.15872742906274</v>
      </c>
      <c r="V42" s="10">
        <f>PPRD!V42+RCV_RCY!V42+IMP!V42-EXP!V42+STK_CHG!V42</f>
        <v>4.6901117798796212</v>
      </c>
      <c r="W42" s="10">
        <f>PPRD!W42+RCV_RCY!W42+IMP!W42-EXP!W42+STK_CHG!W42</f>
        <v>-1.5936371453138429</v>
      </c>
      <c r="X42" s="10">
        <f>PPRD!X42+RCV_RCY!X42+IMP!X42-EXP!X42+STK_CHG!X42</f>
        <v>-6.2316423043852103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2307.2417884780748</v>
      </c>
      <c r="D43" s="10">
        <f>PPRD!D43+RCV_RCY!D43+IMP!D43-EXP!D43+STK_CHG!D43</f>
        <v>2597.5637145313844</v>
      </c>
      <c r="E43" s="10">
        <f>PPRD!E43+RCV_RCY!E43+IMP!E43-EXP!E43+STK_CHG!E43</f>
        <v>3016.6905417024927</v>
      </c>
      <c r="F43" s="10">
        <f>PPRD!F43+RCV_RCY!F43+IMP!F43-EXP!F43+STK_CHG!F43</f>
        <v>3822.2318142734302</v>
      </c>
      <c r="G43" s="10">
        <f>PPRD!G43+RCV_RCY!G43+IMP!G43-EXP!G43+STK_CHG!G43</f>
        <v>4120.7317282889089</v>
      </c>
      <c r="H43" s="10">
        <f>PPRD!H43+RCV_RCY!H43+IMP!H43-EXP!H43+STK_CHG!H43</f>
        <v>4369.9527085124673</v>
      </c>
      <c r="I43" s="10">
        <f>PPRD!I43+RCV_RCY!I43+IMP!I43-EXP!I43+STK_CHG!I43</f>
        <v>4117.9322441960439</v>
      </c>
      <c r="J43" s="10">
        <f>PPRD!J43+RCV_RCY!J43+IMP!J43-EXP!J43+STK_CHG!J43</f>
        <v>4173.2760963026658</v>
      </c>
      <c r="K43" s="10">
        <f>PPRD!K43+RCV_RCY!K43+IMP!K43-EXP!K43+STK_CHG!K43</f>
        <v>3545.9507308684433</v>
      </c>
      <c r="L43" s="10">
        <f>PPRD!L43+RCV_RCY!L43+IMP!L43-EXP!L43+STK_CHG!L43</f>
        <v>3523.6928632846084</v>
      </c>
      <c r="M43" s="10">
        <f>PPRD!M43+RCV_RCY!M43+IMP!M43-EXP!M43+STK_CHG!M43</f>
        <v>4198.6658641444537</v>
      </c>
      <c r="N43" s="10">
        <f>PPRD!N43+RCV_RCY!N43+IMP!N43-EXP!N43+STK_CHG!N43</f>
        <v>3381.7718830610488</v>
      </c>
      <c r="O43" s="10">
        <f>PPRD!O43+RCV_RCY!O43+IMP!O43-EXP!O43+STK_CHG!O43</f>
        <v>3231.2718830610488</v>
      </c>
      <c r="P43" s="10">
        <f>PPRD!P43+RCV_RCY!P43+IMP!P43-EXP!P43+STK_CHG!P43</f>
        <v>3544.2329320722265</v>
      </c>
      <c r="Q43" s="10">
        <f>PPRD!Q43+RCV_RCY!Q43+IMP!Q43-EXP!Q43+STK_CHG!Q43</f>
        <v>3347.9490111779878</v>
      </c>
      <c r="R43" s="10">
        <f>PPRD!R43+RCV_RCY!R43+IMP!R43-EXP!R43+STK_CHG!R43</f>
        <v>3464.9239896818572</v>
      </c>
      <c r="S43" s="10">
        <f>PPRD!S43+RCV_RCY!S43+IMP!S43-EXP!S43+STK_CHG!S43</f>
        <v>3916.0138435081681</v>
      </c>
      <c r="T43" s="10">
        <f>PPRD!T43+RCV_RCY!T43+IMP!T43-EXP!T43+STK_CHG!T43</f>
        <v>4005.7447979363715</v>
      </c>
      <c r="U43" s="10">
        <f>PPRD!U43+RCV_RCY!U43+IMP!U43-EXP!U43+STK_CHG!U43</f>
        <v>3889.2385210662078</v>
      </c>
      <c r="V43" s="10">
        <f>PPRD!V43+RCV_RCY!V43+IMP!V43-EXP!V43+STK_CHG!V43</f>
        <v>3755.6949269131551</v>
      </c>
      <c r="W43" s="10">
        <f>PPRD!W43+RCV_RCY!W43+IMP!W43-EXP!W43+STK_CHG!W43</f>
        <v>3478.2006018916591</v>
      </c>
      <c r="X43" s="10">
        <f>PPRD!X43+RCV_RCY!X43+IMP!X43-EXP!X43+STK_CHG!X43</f>
        <v>3817.5474634565771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352.77497850386931</v>
      </c>
      <c r="D44" s="10">
        <f>PPRD!D44+RCV_RCY!D44+IMP!D44-EXP!D44+STK_CHG!D44</f>
        <v>439.43396388650029</v>
      </c>
      <c r="E44" s="10">
        <f>PPRD!E44+RCV_RCY!E44+IMP!E44-EXP!E44+STK_CHG!E44</f>
        <v>77.275236457437671</v>
      </c>
      <c r="F44" s="10">
        <f>PPRD!F44+RCV_RCY!F44+IMP!F44-EXP!F44+STK_CHG!F44</f>
        <v>278.08254514187439</v>
      </c>
      <c r="G44" s="10">
        <f>PPRD!G44+RCV_RCY!G44+IMP!G44-EXP!G44+STK_CHG!G44</f>
        <v>149.13783319002573</v>
      </c>
      <c r="H44" s="10">
        <f>PPRD!H44+RCV_RCY!H44+IMP!H44-EXP!H44+STK_CHG!H44</f>
        <v>113.78194325021494</v>
      </c>
      <c r="I44" s="10">
        <f>PPRD!I44+RCV_RCY!I44+IMP!I44-EXP!I44+STK_CHG!I44</f>
        <v>159.94213241616509</v>
      </c>
      <c r="J44" s="10">
        <f>PPRD!J44+RCV_RCY!J44+IMP!J44-EXP!J44+STK_CHG!J44</f>
        <v>32.294926913155692</v>
      </c>
      <c r="K44" s="10">
        <f>PPRD!K44+RCV_RCY!K44+IMP!K44-EXP!K44+STK_CHG!K44</f>
        <v>54.572742906276858</v>
      </c>
      <c r="L44" s="10">
        <f>PPRD!L44+RCV_RCY!L44+IMP!L44-EXP!L44+STK_CHG!L44</f>
        <v>-145.82089423903699</v>
      </c>
      <c r="M44" s="10">
        <f>PPRD!M44+RCV_RCY!M44+IMP!M44-EXP!M44+STK_CHG!M44</f>
        <v>30.525881341358655</v>
      </c>
      <c r="N44" s="10">
        <f>PPRD!N44+RCV_RCY!N44+IMP!N44-EXP!N44+STK_CHG!N44</f>
        <v>-79.975666380051521</v>
      </c>
      <c r="O44" s="10">
        <f>PPRD!O44+RCV_RCY!O44+IMP!O44-EXP!O44+STK_CHG!O44</f>
        <v>-156.44840928632846</v>
      </c>
      <c r="P44" s="10">
        <f>PPRD!P44+RCV_RCY!P44+IMP!P44-EXP!P44+STK_CHG!P44</f>
        <v>-263.21117798796217</v>
      </c>
      <c r="Q44" s="10">
        <f>PPRD!Q44+RCV_RCY!Q44+IMP!Q44-EXP!Q44+STK_CHG!Q44</f>
        <v>-331.60137575236456</v>
      </c>
      <c r="R44" s="10">
        <f>PPRD!R44+RCV_RCY!R44+IMP!R44-EXP!R44+STK_CHG!R44</f>
        <v>-439.05296646603608</v>
      </c>
      <c r="S44" s="10">
        <f>PPRD!S44+RCV_RCY!S44+IMP!S44-EXP!S44+STK_CHG!S44</f>
        <v>-435.03757523645731</v>
      </c>
      <c r="T44" s="10">
        <f>PPRD!T44+RCV_RCY!T44+IMP!T44-EXP!T44+STK_CHG!T44</f>
        <v>-293.29957007738602</v>
      </c>
      <c r="U44" s="10">
        <f>PPRD!U44+RCV_RCY!U44+IMP!U44-EXP!U44+STK_CHG!U44</f>
        <v>-378.30008598452281</v>
      </c>
      <c r="V44" s="10">
        <f>PPRD!V44+RCV_RCY!V44+IMP!V44-EXP!V44+STK_CHG!V44</f>
        <v>-347.17687016337055</v>
      </c>
      <c r="W44" s="10">
        <f>PPRD!W44+RCV_RCY!W44+IMP!W44-EXP!W44+STK_CHG!W44</f>
        <v>-372.80103181427341</v>
      </c>
      <c r="X44" s="10">
        <f>PPRD!X44+RCV_RCY!X44+IMP!X44-EXP!X44+STK_CHG!X44</f>
        <v>-299.36973344797934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7.3731728288907989</v>
      </c>
      <c r="D45" s="10">
        <f>PPRD!D45+RCV_RCY!D45+IMP!D45-EXP!D45+STK_CHG!D45</f>
        <v>7.3731728288907989</v>
      </c>
      <c r="E45" s="10">
        <f>PPRD!E45+RCV_RCY!E45+IMP!E45-EXP!E45+STK_CHG!E45</f>
        <v>9.4797936371453115</v>
      </c>
      <c r="F45" s="10">
        <f>PPRD!F45+RCV_RCY!F45+IMP!F45-EXP!F45+STK_CHG!F45</f>
        <v>15.799656061908854</v>
      </c>
      <c r="G45" s="10">
        <f>PPRD!G45+RCV_RCY!G45+IMP!G45-EXP!G45+STK_CHG!G45</f>
        <v>10.533104041272569</v>
      </c>
      <c r="H45" s="10">
        <f>PPRD!H45+RCV_RCY!H45+IMP!H45-EXP!H45+STK_CHG!H45</f>
        <v>12.166809974204641</v>
      </c>
      <c r="I45" s="10">
        <f>PPRD!I45+RCV_RCY!I45+IMP!I45-EXP!I45+STK_CHG!I45</f>
        <v>12.974634565778159</v>
      </c>
      <c r="J45" s="10">
        <f>PPRD!J45+RCV_RCY!J45+IMP!J45-EXP!J45+STK_CHG!J45</f>
        <v>12.490197764402412</v>
      </c>
      <c r="K45" s="10">
        <f>PPRD!K45+RCV_RCY!K45+IMP!K45-EXP!K45+STK_CHG!K45</f>
        <v>11.976182287188303</v>
      </c>
      <c r="L45" s="10">
        <f>PPRD!L45+RCV_RCY!L45+IMP!L45-EXP!L45+STK_CHG!L45</f>
        <v>-54.687876182287184</v>
      </c>
      <c r="M45" s="10">
        <f>PPRD!M45+RCV_RCY!M45+IMP!M45-EXP!M45+STK_CHG!M45</f>
        <v>-57.669819432502138</v>
      </c>
      <c r="N45" s="10">
        <f>PPRD!N45+RCV_RCY!N45+IMP!N45-EXP!N45+STK_CHG!N45</f>
        <v>-54.805846947549433</v>
      </c>
      <c r="O45" s="10">
        <f>PPRD!O45+RCV_RCY!O45+IMP!O45-EXP!O45+STK_CHG!O45</f>
        <v>15.475236457437662</v>
      </c>
      <c r="P45" s="10">
        <f>PPRD!P45+RCV_RCY!P45+IMP!P45-EXP!P45+STK_CHG!P45</f>
        <v>15.671195184866722</v>
      </c>
      <c r="Q45" s="10">
        <f>PPRD!Q45+RCV_RCY!Q45+IMP!Q45-EXP!Q45+STK_CHG!Q45</f>
        <v>18.906964746345658</v>
      </c>
      <c r="R45" s="10">
        <f>PPRD!R45+RCV_RCY!R45+IMP!R45-EXP!R45+STK_CHG!R45</f>
        <v>18.969045571797071</v>
      </c>
      <c r="S45" s="10">
        <f>PPRD!S45+RCV_RCY!S45+IMP!S45-EXP!S45+STK_CHG!S45</f>
        <v>19.120722269991404</v>
      </c>
      <c r="T45" s="10">
        <f>PPRD!T45+RCV_RCY!T45+IMP!T45-EXP!T45+STK_CHG!T45</f>
        <v>19.106018916595016</v>
      </c>
      <c r="U45" s="10">
        <f>PPRD!U45+RCV_RCY!U45+IMP!U45-EXP!U45+STK_CHG!U45</f>
        <v>18.884866723989674</v>
      </c>
      <c r="V45" s="10">
        <f>PPRD!V45+RCV_RCY!V45+IMP!V45-EXP!V45+STK_CHG!V45</f>
        <v>18.312897678417876</v>
      </c>
      <c r="W45" s="10">
        <f>PPRD!W45+RCV_RCY!W45+IMP!W45-EXP!W45+STK_CHG!W45</f>
        <v>16.644368013757518</v>
      </c>
      <c r="X45" s="10">
        <f>PPRD!X45+RCV_RCY!X45+IMP!X45-EXP!X45+STK_CHG!X45</f>
        <v>17.76732588134136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-1.9967325881341362</v>
      </c>
      <c r="D46" s="10">
        <f>PPRD!D46+RCV_RCY!D46+IMP!D46-EXP!D46+STK_CHG!D46</f>
        <v>-7.9870163370593321</v>
      </c>
      <c r="E46" s="10">
        <f>PPRD!E46+RCV_RCY!E46+IMP!E46-EXP!E46+STK_CHG!E46</f>
        <v>-12.978933791917449</v>
      </c>
      <c r="F46" s="10">
        <f>PPRD!F46+RCV_RCY!F46+IMP!F46-EXP!F46+STK_CHG!F46</f>
        <v>-31.948065348237314</v>
      </c>
      <c r="G46" s="10">
        <f>PPRD!G46+RCV_RCY!G46+IMP!G46-EXP!G46+STK_CHG!G46</f>
        <v>-36.939896818572656</v>
      </c>
      <c r="H46" s="10">
        <f>PPRD!H46+RCV_RCY!H46+IMP!H46-EXP!H46+STK_CHG!H46</f>
        <v>-30.532330180567502</v>
      </c>
      <c r="I46" s="10">
        <f>PPRD!I46+RCV_RCY!I46+IMP!I46-EXP!I46+STK_CHG!I46</f>
        <v>-40.847549441100611</v>
      </c>
      <c r="J46" s="10">
        <f>PPRD!J46+RCV_RCY!J46+IMP!J46-EXP!J46+STK_CHG!J46</f>
        <v>-47.130266552020672</v>
      </c>
      <c r="K46" s="10">
        <f>PPRD!K46+RCV_RCY!K46+IMP!K46-EXP!K46+STK_CHG!K46</f>
        <v>-61.807480653482386</v>
      </c>
      <c r="L46" s="10">
        <f>PPRD!L46+RCV_RCY!L46+IMP!L46-EXP!L46+STK_CHG!L46</f>
        <v>-37.952192605331028</v>
      </c>
      <c r="M46" s="10">
        <f>PPRD!M46+RCV_RCY!M46+IMP!M46-EXP!M46+STK_CHG!M46</f>
        <v>-23.204213241616507</v>
      </c>
      <c r="N46" s="10">
        <f>PPRD!N46+RCV_RCY!N46+IMP!N46-EXP!N46+STK_CHG!N46</f>
        <v>-2.3301805674978566</v>
      </c>
      <c r="O46" s="10">
        <f>PPRD!O46+RCV_RCY!O46+IMP!O46-EXP!O46+STK_CHG!O46</f>
        <v>3.8037833190025783</v>
      </c>
      <c r="P46" s="10">
        <f>PPRD!P46+RCV_RCY!P46+IMP!P46-EXP!P46+STK_CHG!P46</f>
        <v>49.557351676698154</v>
      </c>
      <c r="Q46" s="10">
        <f>PPRD!Q46+RCV_RCY!Q46+IMP!Q46-EXP!Q46+STK_CHG!Q46</f>
        <v>38.054084264832333</v>
      </c>
      <c r="R46" s="10">
        <f>PPRD!R46+RCV_RCY!R46+IMP!R46-EXP!R46+STK_CHG!R46</f>
        <v>35.969475494410993</v>
      </c>
      <c r="S46" s="10">
        <f>PPRD!S46+RCV_RCY!S46+IMP!S46-EXP!S46+STK_CHG!S46</f>
        <v>40.735683576956156</v>
      </c>
      <c r="T46" s="10">
        <f>PPRD!T46+RCV_RCY!T46+IMP!T46-EXP!T46+STK_CHG!T46</f>
        <v>44.936973344797934</v>
      </c>
      <c r="U46" s="10">
        <f>PPRD!U46+RCV_RCY!U46+IMP!U46-EXP!U46+STK_CHG!U46</f>
        <v>34.464918314703382</v>
      </c>
      <c r="V46" s="10">
        <f>PPRD!V46+RCV_RCY!V46+IMP!V46-EXP!V46+STK_CHG!V46</f>
        <v>34.19836629406705</v>
      </c>
      <c r="W46" s="10">
        <f>PPRD!W46+RCV_RCY!W46+IMP!W46-EXP!W46+STK_CHG!W46</f>
        <v>31.459845227858978</v>
      </c>
      <c r="X46" s="10">
        <f>PPRD!X46+RCV_RCY!X46+IMP!X46-EXP!X46+STK_CHG!X46</f>
        <v>47.899054170249357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243.60369733447976</v>
      </c>
      <c r="D47" s="10">
        <f>PPRD!D47+RCV_RCY!D47+IMP!D47-EXP!D47+STK_CHG!D47</f>
        <v>216.64754944110055</v>
      </c>
      <c r="E47" s="10">
        <f>PPRD!E47+RCV_RCY!E47+IMP!E47-EXP!E47+STK_CHG!E47</f>
        <v>184.69957007738603</v>
      </c>
      <c r="F47" s="10">
        <f>PPRD!F47+RCV_RCY!F47+IMP!F47-EXP!F47+STK_CHG!F47</f>
        <v>214.65081685296641</v>
      </c>
      <c r="G47" s="10">
        <f>PPRD!G47+RCV_RCY!G47+IMP!G47-EXP!G47+STK_CHG!G47</f>
        <v>211.65571797076521</v>
      </c>
      <c r="H47" s="10">
        <f>PPRD!H47+RCV_RCY!H47+IMP!H47-EXP!H47+STK_CHG!H47</f>
        <v>188.15090283748927</v>
      </c>
      <c r="I47" s="10">
        <f>PPRD!I47+RCV_RCY!I47+IMP!I47-EXP!I47+STK_CHG!I47</f>
        <v>292.72983662940669</v>
      </c>
      <c r="J47" s="10">
        <f>PPRD!J47+RCV_RCY!J47+IMP!J47-EXP!J47+STK_CHG!J47</f>
        <v>115.03387790197752</v>
      </c>
      <c r="K47" s="10">
        <f>PPRD!K47+RCV_RCY!K47+IMP!K47-EXP!K47+STK_CHG!K47</f>
        <v>61.11358555460027</v>
      </c>
      <c r="L47" s="10">
        <f>PPRD!L47+RCV_RCY!L47+IMP!L47-EXP!L47+STK_CHG!L47</f>
        <v>82.066466036113454</v>
      </c>
      <c r="M47" s="10">
        <f>PPRD!M47+RCV_RCY!M47+IMP!M47-EXP!M47+STK_CHG!M47</f>
        <v>172.42149613069634</v>
      </c>
      <c r="N47" s="10">
        <f>PPRD!N47+RCV_RCY!N47+IMP!N47-EXP!N47+STK_CHG!N47</f>
        <v>81.707050730868417</v>
      </c>
      <c r="O47" s="10">
        <f>PPRD!O47+RCV_RCY!O47+IMP!O47-EXP!O47+STK_CHG!O47</f>
        <v>64.624849527085075</v>
      </c>
      <c r="P47" s="10">
        <f>PPRD!P47+RCV_RCY!P47+IMP!P47-EXP!P47+STK_CHG!P47</f>
        <v>99.246603611349897</v>
      </c>
      <c r="Q47" s="10">
        <f>PPRD!Q47+RCV_RCY!Q47+IMP!Q47-EXP!Q47+STK_CHG!Q47</f>
        <v>124.27583834909709</v>
      </c>
      <c r="R47" s="10">
        <f>PPRD!R47+RCV_RCY!R47+IMP!R47-EXP!R47+STK_CHG!R47</f>
        <v>143.14419604471186</v>
      </c>
      <c r="S47" s="10">
        <f>PPRD!S47+RCV_RCY!S47+IMP!S47-EXP!S47+STK_CHG!S47</f>
        <v>133.63963886500434</v>
      </c>
      <c r="T47" s="10">
        <f>PPRD!T47+RCV_RCY!T47+IMP!T47-EXP!T47+STK_CHG!T47</f>
        <v>140.6392949269131</v>
      </c>
      <c r="U47" s="10">
        <f>PPRD!U47+RCV_RCY!U47+IMP!U47-EXP!U47+STK_CHG!U47</f>
        <v>125.40103181427347</v>
      </c>
      <c r="V47" s="10">
        <f>PPRD!V47+RCV_RCY!V47+IMP!V47-EXP!V47+STK_CHG!V47</f>
        <v>103.3159071367153</v>
      </c>
      <c r="W47" s="10">
        <f>PPRD!W47+RCV_RCY!W47+IMP!W47-EXP!W47+STK_CHG!W47</f>
        <v>23.341014617368867</v>
      </c>
      <c r="X47" s="10">
        <f>PPRD!X47+RCV_RCY!X47+IMP!X47-EXP!X47+STK_CHG!X47</f>
        <v>20.536629406706798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49.420120378331895</v>
      </c>
      <c r="D48" s="10">
        <f>PPRD!D48+RCV_RCY!D48+IMP!D48-EXP!D48+STK_CHG!D48</f>
        <v>47.799742046431646</v>
      </c>
      <c r="E48" s="10">
        <f>PPRD!E48+RCV_RCY!E48+IMP!E48-EXP!E48+STK_CHG!E48</f>
        <v>81.572914875322425</v>
      </c>
      <c r="F48" s="10">
        <f>PPRD!F48+RCV_RCY!F48+IMP!F48-EXP!F48+STK_CHG!F48</f>
        <v>87.560017196904553</v>
      </c>
      <c r="G48" s="10">
        <f>PPRD!G48+RCV_RCY!G48+IMP!G48-EXP!G48+STK_CHG!G48</f>
        <v>106.26938950988817</v>
      </c>
      <c r="H48" s="10">
        <f>PPRD!H48+RCV_RCY!H48+IMP!H48-EXP!H48+STK_CHG!H48</f>
        <v>79.136199484092856</v>
      </c>
      <c r="I48" s="10">
        <f>PPRD!I48+RCV_RCY!I48+IMP!I48-EXP!I48+STK_CHG!I48</f>
        <v>56.107222699914018</v>
      </c>
      <c r="J48" s="10">
        <f>PPRD!J48+RCV_RCY!J48+IMP!J48-EXP!J48+STK_CHG!J48</f>
        <v>49.398710232158209</v>
      </c>
      <c r="K48" s="10">
        <f>PPRD!K48+RCV_RCY!K48+IMP!K48-EXP!K48+STK_CHG!K48</f>
        <v>67.963370593293206</v>
      </c>
      <c r="L48" s="10">
        <f>PPRD!L48+RCV_RCY!L48+IMP!L48-EXP!L48+STK_CHG!L48</f>
        <v>60.445915735167667</v>
      </c>
      <c r="M48" s="10">
        <f>PPRD!M48+RCV_RCY!M48+IMP!M48-EXP!M48+STK_CHG!M48</f>
        <v>83.478847807394658</v>
      </c>
      <c r="N48" s="10">
        <f>PPRD!N48+RCV_RCY!N48+IMP!N48-EXP!N48+STK_CHG!N48</f>
        <v>63.463800515907138</v>
      </c>
      <c r="O48" s="10">
        <f>PPRD!O48+RCV_RCY!O48+IMP!O48-EXP!O48+STK_CHG!O48</f>
        <v>64.548409286328479</v>
      </c>
      <c r="P48" s="10">
        <f>PPRD!P48+RCV_RCY!P48+IMP!P48-EXP!P48+STK_CHG!P48</f>
        <v>60.620034393809114</v>
      </c>
      <c r="Q48" s="10">
        <f>PPRD!Q48+RCV_RCY!Q48+IMP!Q48-EXP!Q48+STK_CHG!Q48</f>
        <v>64.082373172828895</v>
      </c>
      <c r="R48" s="10">
        <f>PPRD!R48+RCV_RCY!R48+IMP!R48-EXP!R48+STK_CHG!R48</f>
        <v>45.816337059329321</v>
      </c>
      <c r="S48" s="10">
        <f>PPRD!S48+RCV_RCY!S48+IMP!S48-EXP!S48+STK_CHG!S48</f>
        <v>52.511865864144447</v>
      </c>
      <c r="T48" s="10">
        <f>PPRD!T48+RCV_RCY!T48+IMP!T48-EXP!T48+STK_CHG!T48</f>
        <v>50.912811693895087</v>
      </c>
      <c r="U48" s="10">
        <f>PPRD!U48+RCV_RCY!U48+IMP!U48-EXP!U48+STK_CHG!U48</f>
        <v>45.900773860705073</v>
      </c>
      <c r="V48" s="10">
        <f>PPRD!V48+RCV_RCY!V48+IMP!V48-EXP!V48+STK_CHG!V48</f>
        <v>28.375150472914871</v>
      </c>
      <c r="W48" s="10">
        <f>PPRD!W48+RCV_RCY!W48+IMP!W48-EXP!W48+STK_CHG!W48</f>
        <v>15.205331040412723</v>
      </c>
      <c r="X48" s="10">
        <f>PPRD!X48+RCV_RCY!X48+IMP!X48-EXP!X48+STK_CHG!X48</f>
        <v>34.259243336199482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</v>
      </c>
      <c r="D49" s="10">
        <f>PPRD!D49+RCV_RCY!D49+IMP!D49-EXP!D49+STK_CHG!D49</f>
        <v>0</v>
      </c>
      <c r="E49" s="10">
        <f>PPRD!E49+RCV_RCY!E49+IMP!E49-EXP!E49+STK_CHG!E49</f>
        <v>0</v>
      </c>
      <c r="F49" s="10">
        <f>PPRD!F49+RCV_RCY!F49+IMP!F49-EXP!F49+STK_CHG!F49</f>
        <v>0</v>
      </c>
      <c r="G49" s="10">
        <f>PPRD!G49+RCV_RCY!G49+IMP!G49-EXP!G49+STK_CHG!G49</f>
        <v>0</v>
      </c>
      <c r="H49" s="10">
        <f>PPRD!H49+RCV_RCY!H49+IMP!H49-EXP!H49+STK_CHG!H49</f>
        <v>0</v>
      </c>
      <c r="I49" s="10">
        <f>PPRD!I49+RCV_RCY!I49+IMP!I49-EXP!I49+STK_CHG!I49</f>
        <v>0</v>
      </c>
      <c r="J49" s="10">
        <f>PPRD!J49+RCV_RCY!J49+IMP!J49-EXP!J49+STK_CHG!J49</f>
        <v>0</v>
      </c>
      <c r="K49" s="10">
        <f>PPRD!K49+RCV_RCY!K49+IMP!K49-EXP!K49+STK_CHG!K49</f>
        <v>0</v>
      </c>
      <c r="L49" s="10">
        <f>PPRD!L49+RCV_RCY!L49+IMP!L49-EXP!L49+STK_CHG!L49</f>
        <v>0</v>
      </c>
      <c r="M49" s="10">
        <f>PPRD!M49+RCV_RCY!M49+IMP!M49-EXP!M49+STK_CHG!M49</f>
        <v>0</v>
      </c>
      <c r="N49" s="10">
        <f>PPRD!N49+RCV_RCY!N49+IMP!N49-EXP!N49+STK_CHG!N49</f>
        <v>0</v>
      </c>
      <c r="O49" s="10">
        <f>PPRD!O49+RCV_RCY!O49+IMP!O49-EXP!O49+STK_CHG!O49</f>
        <v>0</v>
      </c>
      <c r="P49" s="10">
        <f>PPRD!P49+RCV_RCY!P49+IMP!P49-EXP!P49+STK_CHG!P49</f>
        <v>0</v>
      </c>
      <c r="Q49" s="10">
        <f>PPRD!Q49+RCV_RCY!Q49+IMP!Q49-EXP!Q49+STK_CHG!Q49</f>
        <v>0</v>
      </c>
      <c r="R49" s="10">
        <f>PPRD!R49+RCV_RCY!R49+IMP!R49-EXP!R49+STK_CHG!R49</f>
        <v>0</v>
      </c>
      <c r="S49" s="10">
        <f>PPRD!S49+RCV_RCY!S49+IMP!S49-EXP!S49+STK_CHG!S49</f>
        <v>0</v>
      </c>
      <c r="T49" s="10">
        <f>PPRD!T49+RCV_RCY!T49+IMP!T49-EXP!T49+STK_CHG!T49</f>
        <v>0</v>
      </c>
      <c r="U49" s="10">
        <f>PPRD!U49+RCV_RCY!U49+IMP!U49-EXP!U49+STK_CHG!U49</f>
        <v>0</v>
      </c>
      <c r="V49" s="10">
        <f>PPRD!V49+RCV_RCY!V49+IMP!V49-EXP!V49+STK_CHG!V49</f>
        <v>0</v>
      </c>
      <c r="W49" s="10">
        <f>PPRD!W49+RCV_RCY!W49+IMP!W49-EXP!W49+STK_CHG!W49</f>
        <v>0</v>
      </c>
      <c r="X49" s="10">
        <f>PPRD!X49+RCV_RCY!X49+IMP!X49-EXP!X49+STK_CHG!X49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23.961049011178019</v>
      </c>
      <c r="D50" s="10">
        <f>PPRD!D50+RCV_RCY!D50+IMP!D50-EXP!D50+STK_CHG!D50</f>
        <v>-56.907480653482324</v>
      </c>
      <c r="E50" s="10">
        <f>PPRD!E50+RCV_RCY!E50+IMP!E50-EXP!E50+STK_CHG!E50</f>
        <v>-83.863628546861534</v>
      </c>
      <c r="F50" s="10">
        <f>PPRD!F50+RCV_RCY!F50+IMP!F50-EXP!F50+STK_CHG!F50</f>
        <v>-67.889681857265714</v>
      </c>
      <c r="G50" s="10">
        <f>PPRD!G50+RCV_RCY!G50+IMP!G50-EXP!G50+STK_CHG!G50</f>
        <v>-47.922012037833156</v>
      </c>
      <c r="H50" s="10">
        <f>PPRD!H50+RCV_RCY!H50+IMP!H50-EXP!H50+STK_CHG!H50</f>
        <v>-46.063026655202073</v>
      </c>
      <c r="I50" s="10">
        <f>PPRD!I50+RCV_RCY!I50+IMP!I50-EXP!I50+STK_CHG!I50</f>
        <v>-106.71435941530527</v>
      </c>
      <c r="J50" s="10">
        <f>PPRD!J50+RCV_RCY!J50+IMP!J50-EXP!J50+STK_CHG!J50</f>
        <v>-116.01435941530526</v>
      </c>
      <c r="K50" s="10">
        <f>PPRD!K50+RCV_RCY!K50+IMP!K50-EXP!K50+STK_CHG!K50</f>
        <v>-95.971883061048999</v>
      </c>
      <c r="L50" s="10">
        <f>PPRD!L50+RCV_RCY!L50+IMP!L50-EXP!L50+STK_CHG!L50</f>
        <v>13.530954428202918</v>
      </c>
      <c r="M50" s="10">
        <f>PPRD!M50+RCV_RCY!M50+IMP!M50-EXP!M50+STK_CHG!M50</f>
        <v>-123.6937231298366</v>
      </c>
      <c r="N50" s="10">
        <f>PPRD!N50+RCV_RCY!N50+IMP!N50-EXP!N50+STK_CHG!N50</f>
        <v>23.21719690455717</v>
      </c>
      <c r="O50" s="10">
        <f>PPRD!O50+RCV_RCY!O50+IMP!O50-EXP!O50+STK_CHG!O50</f>
        <v>-5.4850386930352535</v>
      </c>
      <c r="P50" s="10">
        <f>PPRD!P50+RCV_RCY!P50+IMP!P50-EXP!P50+STK_CHG!P50</f>
        <v>12.825107480653475</v>
      </c>
      <c r="Q50" s="10">
        <f>PPRD!Q50+RCV_RCY!Q50+IMP!Q50-EXP!Q50+STK_CHG!Q50</f>
        <v>22.611263972484956</v>
      </c>
      <c r="R50" s="10">
        <f>PPRD!R50+RCV_RCY!R50+IMP!R50-EXP!R50+STK_CHG!R50</f>
        <v>40.506018916595018</v>
      </c>
      <c r="S50" s="10">
        <f>PPRD!S50+RCV_RCY!S50+IMP!S50-EXP!S50+STK_CHG!S50</f>
        <v>48.620894239036971</v>
      </c>
      <c r="T50" s="10">
        <f>PPRD!T50+RCV_RCY!T50+IMP!T50-EXP!T50+STK_CHG!T50</f>
        <v>38.645141874462595</v>
      </c>
      <c r="U50" s="10">
        <f>PPRD!U50+RCV_RCY!U50+IMP!U50-EXP!U50+STK_CHG!U50</f>
        <v>40.402321582115228</v>
      </c>
      <c r="V50" s="10">
        <f>PPRD!V50+RCV_RCY!V50+IMP!V50-EXP!V50+STK_CHG!V50</f>
        <v>39.013499570077379</v>
      </c>
      <c r="W50" s="10">
        <f>PPRD!W50+RCV_RCY!W50+IMP!W50-EXP!W50+STK_CHG!W50</f>
        <v>15.148323301805672</v>
      </c>
      <c r="X50" s="10">
        <f>PPRD!X50+RCV_RCY!X50+IMP!X50-EXP!X50+STK_CHG!X50</f>
        <v>13.795528804815135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6584.5657781599321</v>
      </c>
      <c r="D51" s="37">
        <f>PPRD!D51+RCV_RCY!D51+IMP!D51-EXP!D51+STK_CHG!D51</f>
        <v>6978.3319002579519</v>
      </c>
      <c r="E51" s="37">
        <f>PPRD!E51+RCV_RCY!E51+IMP!E51-EXP!E51+STK_CHG!E51</f>
        <v>6947.119518486672</v>
      </c>
      <c r="F51" s="37">
        <f>PPRD!F51+RCV_RCY!F51+IMP!F51-EXP!F51+STK_CHG!F51</f>
        <v>7499.6988822012054</v>
      </c>
      <c r="G51" s="37">
        <f>PPRD!G51+RCV_RCY!G51+IMP!G51-EXP!G51+STK_CHG!G51</f>
        <v>7680.2665520206365</v>
      </c>
      <c r="H51" s="37">
        <f>PPRD!H51+RCV_RCY!H51+IMP!H51-EXP!H51+STK_CHG!H51</f>
        <v>8085.7365434221829</v>
      </c>
      <c r="I51" s="37">
        <f>PPRD!I51+RCV_RCY!I51+IMP!I51-EXP!I51+STK_CHG!I51</f>
        <v>7570.1199484092858</v>
      </c>
      <c r="J51" s="37">
        <f>PPRD!J51+RCV_RCY!J51+IMP!J51-EXP!J51+STK_CHG!J51</f>
        <v>7133.1578675838346</v>
      </c>
      <c r="K51" s="37">
        <f>PPRD!K51+RCV_RCY!K51+IMP!K51-EXP!K51+STK_CHG!K51</f>
        <v>7544.5784178847807</v>
      </c>
      <c r="L51" s="37">
        <f>PPRD!L51+RCV_RCY!L51+IMP!L51-EXP!L51+STK_CHG!L51</f>
        <v>7370.3766981943236</v>
      </c>
      <c r="M51" s="37">
        <f>PPRD!M51+RCV_RCY!M51+IMP!M51-EXP!M51+STK_CHG!M51</f>
        <v>8122.9368873602743</v>
      </c>
      <c r="N51" s="37">
        <f>PPRD!N51+RCV_RCY!N51+IMP!N51-EXP!N51+STK_CHG!N51</f>
        <v>7666.543422184006</v>
      </c>
      <c r="O51" s="37">
        <f>PPRD!O51+RCV_RCY!O51+IMP!O51-EXP!O51+STK_CHG!O51</f>
        <v>7326.5895958727433</v>
      </c>
      <c r="P51" s="37">
        <f>PPRD!P51+RCV_RCY!P51+IMP!P51-EXP!P51+STK_CHG!P51</f>
        <v>7060.5222699914011</v>
      </c>
      <c r="Q51" s="37">
        <f>PPRD!Q51+RCV_RCY!Q51+IMP!Q51-EXP!Q51+STK_CHG!Q51</f>
        <v>6467.427858985383</v>
      </c>
      <c r="R51" s="37">
        <f>PPRD!R51+RCV_RCY!R51+IMP!R51-EXP!R51+STK_CHG!R51</f>
        <v>6908.3479793637143</v>
      </c>
      <c r="S51" s="37">
        <f>PPRD!S51+RCV_RCY!S51+IMP!S51-EXP!S51+STK_CHG!S51</f>
        <v>7242.7515047291481</v>
      </c>
      <c r="T51" s="37">
        <f>PPRD!T51+RCV_RCY!T51+IMP!T51-EXP!T51+STK_CHG!T51</f>
        <v>7776.4321582115226</v>
      </c>
      <c r="U51" s="37">
        <f>PPRD!U51+RCV_RCY!U51+IMP!U51-EXP!U51+STK_CHG!U51</f>
        <v>7362.5746345657781</v>
      </c>
      <c r="V51" s="37">
        <f>PPRD!V51+RCV_RCY!V51+IMP!V51-EXP!V51+STK_CHG!V51</f>
        <v>7676.5892519346507</v>
      </c>
      <c r="W51" s="37">
        <f>PPRD!W51+RCV_RCY!W51+IMP!W51-EXP!W51+STK_CHG!W51</f>
        <v>7318.8920034393814</v>
      </c>
      <c r="X51" s="37">
        <f>PPRD!X51+RCV_RCY!X51+IMP!X51-EXP!X51+STK_CHG!X51</f>
        <v>7731.8589853826306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6573.6597592433354</v>
      </c>
      <c r="D52" s="37">
        <f t="shared" si="20"/>
        <v>6659.2187446259668</v>
      </c>
      <c r="E52" s="37">
        <f t="shared" si="20"/>
        <v>6482.1938950988824</v>
      </c>
      <c r="F52" s="37">
        <f t="shared" si="20"/>
        <v>6017.1001719690457</v>
      </c>
      <c r="G52" s="37">
        <f t="shared" si="20"/>
        <v>6418.0717110920032</v>
      </c>
      <c r="H52" s="37">
        <f t="shared" si="20"/>
        <v>7174.4443680137583</v>
      </c>
      <c r="I52" s="37">
        <f t="shared" si="20"/>
        <v>7703.9024075666384</v>
      </c>
      <c r="J52" s="37">
        <f t="shared" si="20"/>
        <v>8294.7009458297507</v>
      </c>
      <c r="K52" s="37">
        <f t="shared" si="20"/>
        <v>8648.2202923473778</v>
      </c>
      <c r="L52" s="37">
        <f t="shared" si="20"/>
        <v>9148.8285468615668</v>
      </c>
      <c r="M52" s="37">
        <f t="shared" si="20"/>
        <v>9478.5425623387782</v>
      </c>
      <c r="N52" s="37">
        <f t="shared" si="20"/>
        <v>9057.2884780739441</v>
      </c>
      <c r="O52" s="37">
        <f t="shared" si="20"/>
        <v>10282.138005159071</v>
      </c>
      <c r="P52" s="37">
        <f t="shared" si="20"/>
        <v>10232.190971625107</v>
      </c>
      <c r="Q52" s="37">
        <f t="shared" si="20"/>
        <v>10067.396732588135</v>
      </c>
      <c r="R52" s="37">
        <f t="shared" si="20"/>
        <v>10044.649269131558</v>
      </c>
      <c r="S52" s="37">
        <f t="shared" si="20"/>
        <v>10339.99200343938</v>
      </c>
      <c r="T52" s="37">
        <f t="shared" si="20"/>
        <v>10384.338779019776</v>
      </c>
      <c r="U52" s="37">
        <f t="shared" si="20"/>
        <v>10010.942046431639</v>
      </c>
      <c r="V52" s="37">
        <f t="shared" si="20"/>
        <v>10427.474806534823</v>
      </c>
      <c r="W52" s="37">
        <f t="shared" si="20"/>
        <v>10497.607824591572</v>
      </c>
      <c r="X52" s="37">
        <f t="shared" ref="X52" si="21">SUM(X53:X70)</f>
        <v>10835.906706792777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3597.1927773000862</v>
      </c>
      <c r="D53" s="10">
        <f>PPRD!D53+RCV_RCY!D53+IMP!D53-EXP!D53+STK_CHG!D53</f>
        <v>3478.538779019776</v>
      </c>
      <c r="E53" s="10">
        <f>PPRD!E53+RCV_RCY!E53+IMP!E53-EXP!E53+STK_CHG!E53</f>
        <v>3458.8891659501292</v>
      </c>
      <c r="F53" s="10">
        <f>PPRD!F53+RCV_RCY!F53+IMP!F53-EXP!F53+STK_CHG!F53</f>
        <v>2855.9752364574369</v>
      </c>
      <c r="G53" s="10">
        <f>PPRD!G53+RCV_RCY!G53+IMP!G53-EXP!G53+STK_CHG!G53</f>
        <v>3160.9752364574369</v>
      </c>
      <c r="H53" s="10">
        <f>PPRD!H53+RCV_RCY!H53+IMP!H53-EXP!H53+STK_CHG!H53</f>
        <v>3189.607738607051</v>
      </c>
      <c r="I53" s="10">
        <f>PPRD!I53+RCV_RCY!I53+IMP!I53-EXP!I53+STK_CHG!I53</f>
        <v>3065.8714531384348</v>
      </c>
      <c r="J53" s="10">
        <f>PPRD!J53+RCV_RCY!J53+IMP!J53-EXP!J53+STK_CHG!J53</f>
        <v>3186.109458297507</v>
      </c>
      <c r="K53" s="10">
        <f>PPRD!K53+RCV_RCY!K53+IMP!K53-EXP!K53+STK_CHG!K53</f>
        <v>3295.7429922613928</v>
      </c>
      <c r="L53" s="10">
        <f>PPRD!L53+RCV_RCY!L53+IMP!L53-EXP!L53+STK_CHG!L53</f>
        <v>3516.4491831470332</v>
      </c>
      <c r="M53" s="10">
        <f>PPRD!M53+RCV_RCY!M53+IMP!M53-EXP!M53+STK_CHG!M53</f>
        <v>3298.6601891659502</v>
      </c>
      <c r="N53" s="10">
        <f>PPRD!N53+RCV_RCY!N53+IMP!N53-EXP!N53+STK_CHG!N53</f>
        <v>2943.866809974204</v>
      </c>
      <c r="O53" s="10">
        <f>PPRD!O53+RCV_RCY!O53+IMP!O53-EXP!O53+STK_CHG!O53</f>
        <v>3770.2233877901972</v>
      </c>
      <c r="P53" s="10">
        <f>PPRD!P53+RCV_RCY!P53+IMP!P53-EXP!P53+STK_CHG!P53</f>
        <v>3612.7876182287191</v>
      </c>
      <c r="Q53" s="10">
        <f>PPRD!Q53+RCV_RCY!Q53+IMP!Q53-EXP!Q53+STK_CHG!Q53</f>
        <v>3525.9877042132421</v>
      </c>
      <c r="R53" s="10">
        <f>PPRD!R53+RCV_RCY!R53+IMP!R53-EXP!R53+STK_CHG!R53</f>
        <v>3194.9153912295792</v>
      </c>
      <c r="S53" s="10">
        <f>PPRD!S53+RCV_RCY!S53+IMP!S53-EXP!S53+STK_CHG!S53</f>
        <v>3436.9163370593292</v>
      </c>
      <c r="T53" s="10">
        <f>PPRD!T53+RCV_RCY!T53+IMP!T53-EXP!T53+STK_CHG!T53</f>
        <v>3292.6698194325022</v>
      </c>
      <c r="U53" s="10">
        <f>PPRD!U53+RCV_RCY!U53+IMP!U53-EXP!U53+STK_CHG!U53</f>
        <v>3236.2778159931208</v>
      </c>
      <c r="V53" s="10">
        <f>PPRD!V53+RCV_RCY!V53+IMP!V53-EXP!V53+STK_CHG!V53</f>
        <v>3510.4015477214102</v>
      </c>
      <c r="W53" s="10">
        <f>PPRD!W53+RCV_RCY!W53+IMP!W53-EXP!W53+STK_CHG!W53</f>
        <v>3611.18056749785</v>
      </c>
      <c r="X53" s="10">
        <f>PPRD!X53+RCV_RCY!X53+IMP!X53-EXP!X53+STK_CHG!X53</f>
        <v>3332.0147033533958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5.7398108340498712</v>
      </c>
      <c r="D55" s="10">
        <f>PPRD!D55+RCV_RCY!D55+IMP!D55-EXP!D55+STK_CHG!D55</f>
        <v>8.9980223559759249</v>
      </c>
      <c r="E55" s="10">
        <f>PPRD!E55+RCV_RCY!E55+IMP!E55-EXP!E55+STK_CHG!E55</f>
        <v>12.02218400687876</v>
      </c>
      <c r="F55" s="10">
        <f>PPRD!F55+RCV_RCY!F55+IMP!F55-EXP!F55+STK_CHG!F55</f>
        <v>32.010232158211522</v>
      </c>
      <c r="G55" s="10">
        <f>PPRD!G55+RCV_RCY!G55+IMP!G55-EXP!G55+STK_CHG!G55</f>
        <v>80.277558039552872</v>
      </c>
      <c r="H55" s="10">
        <f>PPRD!H55+RCV_RCY!H55+IMP!H55-EXP!H55+STK_CHG!H55</f>
        <v>114.46921754084261</v>
      </c>
      <c r="I55" s="10">
        <f>PPRD!I55+RCV_RCY!I55+IMP!I55-EXP!I55+STK_CHG!I55</f>
        <v>150.71306964746341</v>
      </c>
      <c r="J55" s="10">
        <f>PPRD!J55+RCV_RCY!J55+IMP!J55-EXP!J55+STK_CHG!J55</f>
        <v>175.16638005159069</v>
      </c>
      <c r="K55" s="10">
        <f>PPRD!K55+RCV_RCY!K55+IMP!K55-EXP!K55+STK_CHG!K55</f>
        <v>172.93697334479791</v>
      </c>
      <c r="L55" s="10">
        <f>PPRD!L55+RCV_RCY!L55+IMP!L55-EXP!L55+STK_CHG!L55</f>
        <v>168.01719690455721</v>
      </c>
      <c r="M55" s="10">
        <f>PPRD!M55+RCV_RCY!M55+IMP!M55-EXP!M55+STK_CHG!M55</f>
        <v>177.464660361135</v>
      </c>
      <c r="N55" s="10">
        <f>PPRD!N55+RCV_RCY!N55+IMP!N55-EXP!N55+STK_CHG!N55</f>
        <v>166.48288907996559</v>
      </c>
      <c r="O55" s="10">
        <f>PPRD!O55+RCV_RCY!O55+IMP!O55-EXP!O55+STK_CHG!O55</f>
        <v>211.76818572656919</v>
      </c>
      <c r="P55" s="10">
        <f>PPRD!P55+RCV_RCY!P55+IMP!P55-EXP!P55+STK_CHG!P55</f>
        <v>271.06044711951853</v>
      </c>
      <c r="Q55" s="10">
        <f>PPRD!Q55+RCV_RCY!Q55+IMP!Q55-EXP!Q55+STK_CHG!Q55</f>
        <v>330.66852966466041</v>
      </c>
      <c r="R55" s="10">
        <f>PPRD!R55+RCV_RCY!R55+IMP!R55-EXP!R55+STK_CHG!R55</f>
        <v>416.19269131556308</v>
      </c>
      <c r="S55" s="10">
        <f>PPRD!S55+RCV_RCY!S55+IMP!S55-EXP!S55+STK_CHG!S55</f>
        <v>450.11504729148749</v>
      </c>
      <c r="T55" s="10">
        <f>PPRD!T55+RCV_RCY!T55+IMP!T55-EXP!T55+STK_CHG!T55</f>
        <v>565.04823731728288</v>
      </c>
      <c r="U55" s="10">
        <f>PPRD!U55+RCV_RCY!U55+IMP!U55-EXP!U55+STK_CHG!U55</f>
        <v>518.52355975924331</v>
      </c>
      <c r="V55" s="10">
        <f>PPRD!V55+RCV_RCY!V55+IMP!V55-EXP!V55+STK_CHG!V55</f>
        <v>640.59122957867578</v>
      </c>
      <c r="W55" s="10">
        <f>PPRD!W55+RCV_RCY!W55+IMP!W55-EXP!W55+STK_CHG!W55</f>
        <v>583.96646603611339</v>
      </c>
      <c r="X55" s="10">
        <f>PPRD!X55+RCV_RCY!X55+IMP!X55-EXP!X55+STK_CHG!X55</f>
        <v>579.53929492691316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0.27764402407566641</v>
      </c>
      <c r="D56" s="10">
        <f>PPRD!D56+RCV_RCY!D56+IMP!D56-EXP!D56+STK_CHG!D56</f>
        <v>0.45881341358555461</v>
      </c>
      <c r="E56" s="10">
        <f>PPRD!E56+RCV_RCY!E56+IMP!E56-EXP!E56+STK_CHG!E56</f>
        <v>0.77635425623387788</v>
      </c>
      <c r="F56" s="10">
        <f>PPRD!F56+RCV_RCY!F56+IMP!F56-EXP!F56+STK_CHG!F56</f>
        <v>1.263284608770421</v>
      </c>
      <c r="G56" s="10">
        <f>PPRD!G56+RCV_RCY!G56+IMP!G56-EXP!G56+STK_CHG!G56</f>
        <v>1.584522785898538</v>
      </c>
      <c r="H56" s="10">
        <f>PPRD!H56+RCV_RCY!H56+IMP!H56-EXP!H56+STK_CHG!H56</f>
        <v>1.807222699914016</v>
      </c>
      <c r="I56" s="10">
        <f>PPRD!I56+RCV_RCY!I56+IMP!I56-EXP!I56+STK_CHG!I56</f>
        <v>1.924935511607911</v>
      </c>
      <c r="J56" s="10">
        <f>PPRD!J56+RCV_RCY!J56+IMP!J56-EXP!J56+STK_CHG!J56</f>
        <v>2.0840928632846092</v>
      </c>
      <c r="K56" s="10">
        <f>PPRD!K56+RCV_RCY!K56+IMP!K56-EXP!K56+STK_CHG!K56</f>
        <v>2.589853826311264</v>
      </c>
      <c r="L56" s="10">
        <f>PPRD!L56+RCV_RCY!L56+IMP!L56-EXP!L56+STK_CHG!L56</f>
        <v>4.2059329320722263</v>
      </c>
      <c r="M56" s="10">
        <f>PPRD!M56+RCV_RCY!M56+IMP!M56-EXP!M56+STK_CHG!M56</f>
        <v>7.6365434221840074</v>
      </c>
      <c r="N56" s="10">
        <f>PPRD!N56+RCV_RCY!N56+IMP!N56-EXP!N56+STK_CHG!N56</f>
        <v>14.96732588134136</v>
      </c>
      <c r="O56" s="10">
        <f>PPRD!O56+RCV_RCY!O56+IMP!O56-EXP!O56+STK_CHG!O56</f>
        <v>29.01831470335339</v>
      </c>
      <c r="P56" s="10">
        <f>PPRD!P56+RCV_RCY!P56+IMP!P56-EXP!P56+STK_CHG!P56</f>
        <v>53.824075666380047</v>
      </c>
      <c r="Q56" s="10">
        <f>PPRD!Q56+RCV_RCY!Q56+IMP!Q56-EXP!Q56+STK_CHG!Q56</f>
        <v>67.51900257953568</v>
      </c>
      <c r="R56" s="10">
        <f>PPRD!R56+RCV_RCY!R56+IMP!R56-EXP!R56+STK_CHG!R56</f>
        <v>80.575924333619938</v>
      </c>
      <c r="S56" s="10">
        <f>PPRD!S56+RCV_RCY!S56+IMP!S56-EXP!S56+STK_CHG!S56</f>
        <v>94.240412725709376</v>
      </c>
      <c r="T56" s="10">
        <f>PPRD!T56+RCV_RCY!T56+IMP!T56-EXP!T56+STK_CHG!T56</f>
        <v>109.11186586414441</v>
      </c>
      <c r="U56" s="10">
        <f>PPRD!U56+RCV_RCY!U56+IMP!U56-EXP!U56+STK_CHG!U56</f>
        <v>125.11883061049009</v>
      </c>
      <c r="V56" s="10">
        <f>PPRD!V56+RCV_RCY!V56+IMP!V56-EXP!V56+STK_CHG!V56</f>
        <v>146.35365434221839</v>
      </c>
      <c r="W56" s="10">
        <f>PPRD!W56+RCV_RCY!W56+IMP!W56-EXP!W56+STK_CHG!W56</f>
        <v>175.6607050730868</v>
      </c>
      <c r="X56" s="10">
        <f>PPRD!X56+RCV_RCY!X56+IMP!X56-EXP!X56+STK_CHG!X56</f>
        <v>239.2607050730868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62.362682717110907</v>
      </c>
      <c r="D57" s="10">
        <f>PPRD!D57+RCV_RCY!D57+IMP!D57-EXP!D57+STK_CHG!D57</f>
        <v>66.518572656921748</v>
      </c>
      <c r="E57" s="10">
        <f>PPRD!E57+RCV_RCY!E57+IMP!E57-EXP!E57+STK_CHG!E57</f>
        <v>69.217540842648319</v>
      </c>
      <c r="F57" s="10">
        <f>PPRD!F57+RCV_RCY!F57+IMP!F57-EXP!F57+STK_CHG!F57</f>
        <v>79.034135855545998</v>
      </c>
      <c r="G57" s="10">
        <f>PPRD!G57+RCV_RCY!G57+IMP!G57-EXP!G57+STK_CHG!G57</f>
        <v>85.053052450558894</v>
      </c>
      <c r="H57" s="10">
        <f>PPRD!H57+RCV_RCY!H57+IMP!H57-EXP!H57+STK_CHG!H57</f>
        <v>88.05614789337919</v>
      </c>
      <c r="I57" s="10">
        <f>PPRD!I57+RCV_RCY!I57+IMP!I57-EXP!I57+STK_CHG!I57</f>
        <v>96.916251074806524</v>
      </c>
      <c r="J57" s="10">
        <f>PPRD!J57+RCV_RCY!J57+IMP!J57-EXP!J57+STK_CHG!J57</f>
        <v>102.5283748925193</v>
      </c>
      <c r="K57" s="10">
        <f>PPRD!K57+RCV_RCY!K57+IMP!K57-EXP!K57+STK_CHG!K57</f>
        <v>113.0674978503869</v>
      </c>
      <c r="L57" s="10">
        <f>PPRD!L57+RCV_RCY!L57+IMP!L57-EXP!L57+STK_CHG!L57</f>
        <v>122.99974204643161</v>
      </c>
      <c r="M57" s="10">
        <f>PPRD!M57+RCV_RCY!M57+IMP!M57-EXP!M57+STK_CHG!M57</f>
        <v>163.80696474634561</v>
      </c>
      <c r="N57" s="10">
        <f>PPRD!N57+RCV_RCY!N57+IMP!N57-EXP!N57+STK_CHG!N57</f>
        <v>165.2540842648323</v>
      </c>
      <c r="O57" s="10">
        <f>PPRD!O57+RCV_RCY!O57+IMP!O57-EXP!O57+STK_CHG!O57</f>
        <v>173.14436801375749</v>
      </c>
      <c r="P57" s="10">
        <f>PPRD!P57+RCV_RCY!P57+IMP!P57-EXP!P57+STK_CHG!P57</f>
        <v>176.51496130696481</v>
      </c>
      <c r="Q57" s="10">
        <f>PPRD!Q57+RCV_RCY!Q57+IMP!Q57-EXP!Q57+STK_CHG!Q57</f>
        <v>180.73456577815989</v>
      </c>
      <c r="R57" s="10">
        <f>PPRD!R57+RCV_RCY!R57+IMP!R57-EXP!R57+STK_CHG!R57</f>
        <v>183.23301805674981</v>
      </c>
      <c r="S57" s="10">
        <f>PPRD!S57+RCV_RCY!S57+IMP!S57-EXP!S57+STK_CHG!S57</f>
        <v>183.23938091143589</v>
      </c>
      <c r="T57" s="10">
        <f>PPRD!T57+RCV_RCY!T57+IMP!T57-EXP!T57+STK_CHG!T57</f>
        <v>182.45743766122101</v>
      </c>
      <c r="U57" s="10">
        <f>PPRD!U57+RCV_RCY!U57+IMP!U57-EXP!U57+STK_CHG!U57</f>
        <v>180.94892519346519</v>
      </c>
      <c r="V57" s="10">
        <f>PPRD!V57+RCV_RCY!V57+IMP!V57-EXP!V57+STK_CHG!V57</f>
        <v>178.9969045571797</v>
      </c>
      <c r="W57" s="10">
        <f>PPRD!W57+RCV_RCY!W57+IMP!W57-EXP!W57+STK_CHG!W57</f>
        <v>181.98013757523651</v>
      </c>
      <c r="X57" s="10">
        <f>PPRD!X57+RCV_RCY!X57+IMP!X57-EXP!X57+STK_CHG!X57</f>
        <v>176.4407566638005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24.768357695614789</v>
      </c>
      <c r="D58" s="10">
        <f>PPRD!D58+RCV_RCY!D58+IMP!D58-EXP!D58+STK_CHG!D58</f>
        <v>28.494325021496131</v>
      </c>
      <c r="E58" s="10">
        <f>PPRD!E58+RCV_RCY!E58+IMP!E58-EXP!E58+STK_CHG!E58</f>
        <v>29.16311263972484</v>
      </c>
      <c r="F58" s="10">
        <f>PPRD!F58+RCV_RCY!F58+IMP!F58-EXP!F58+STK_CHG!F58</f>
        <v>29.354170249355111</v>
      </c>
      <c r="G58" s="10">
        <f>PPRD!G58+RCV_RCY!G58+IMP!G58-EXP!G58+STK_CHG!G58</f>
        <v>27.634479793637141</v>
      </c>
      <c r="H58" s="10">
        <f>PPRD!H58+RCV_RCY!H58+IMP!H58-EXP!H58+STK_CHG!H58</f>
        <v>29.766809974204641</v>
      </c>
      <c r="I58" s="10">
        <f>PPRD!I58+RCV_RCY!I58+IMP!I58-EXP!I58+STK_CHG!I58</f>
        <v>35.386156491831457</v>
      </c>
      <c r="J58" s="10">
        <f>PPRD!J58+RCV_RCY!J58+IMP!J58-EXP!J58+STK_CHG!J58</f>
        <v>31.85726569217541</v>
      </c>
      <c r="K58" s="10">
        <f>PPRD!K58+RCV_RCY!K58+IMP!K58-EXP!K58+STK_CHG!K58</f>
        <v>33.076956147893377</v>
      </c>
      <c r="L58" s="10">
        <f>PPRD!L58+RCV_RCY!L58+IMP!L58-EXP!L58+STK_CHG!L58</f>
        <v>33.551848667239902</v>
      </c>
      <c r="M58" s="10">
        <f>PPRD!M58+RCV_RCY!M58+IMP!M58-EXP!M58+STK_CHG!M58</f>
        <v>34.539638865004299</v>
      </c>
      <c r="N58" s="10">
        <f>PPRD!N58+RCV_RCY!N58+IMP!N58-EXP!N58+STK_CHG!N58</f>
        <v>32.563972484952707</v>
      </c>
      <c r="O58" s="10">
        <f>PPRD!O58+RCV_RCY!O58+IMP!O58-EXP!O58+STK_CHG!O58</f>
        <v>36.446603611349957</v>
      </c>
      <c r="P58" s="10">
        <f>PPRD!P58+RCV_RCY!P58+IMP!P58-EXP!P58+STK_CHG!P58</f>
        <v>36.478847807394672</v>
      </c>
      <c r="Q58" s="10">
        <f>PPRD!Q58+RCV_RCY!Q58+IMP!Q58-EXP!Q58+STK_CHG!Q58</f>
        <v>31.50524505588994</v>
      </c>
      <c r="R58" s="10">
        <f>PPRD!R58+RCV_RCY!R58+IMP!R58-EXP!R58+STK_CHG!R58</f>
        <v>34.850128976784177</v>
      </c>
      <c r="S58" s="10">
        <f>PPRD!S58+RCV_RCY!S58+IMP!S58-EXP!S58+STK_CHG!S58</f>
        <v>35.204815133276007</v>
      </c>
      <c r="T58" s="10">
        <f>PPRD!T58+RCV_RCY!T58+IMP!T58-EXP!T58+STK_CHG!T58</f>
        <v>40.594840928632841</v>
      </c>
      <c r="U58" s="10">
        <f>PPRD!U58+RCV_RCY!U58+IMP!U58-EXP!U58+STK_CHG!U58</f>
        <v>38.89114359415305</v>
      </c>
      <c r="V58" s="10">
        <f>PPRD!V58+RCV_RCY!V58+IMP!V58-EXP!V58+STK_CHG!V58</f>
        <v>33.98374892519346</v>
      </c>
      <c r="W58" s="10">
        <f>PPRD!W58+RCV_RCY!W58+IMP!W58-EXP!W58+STK_CHG!W58</f>
        <v>36.412897678417878</v>
      </c>
      <c r="X58" s="10">
        <f>PPRD!X58+RCV_RCY!X58+IMP!X58-EXP!X58+STK_CHG!X58</f>
        <v>36.636199484092863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2786.1134995700772</v>
      </c>
      <c r="D59" s="10">
        <f>PPRD!D59+RCV_RCY!D59+IMP!D59-EXP!D59+STK_CHG!D59</f>
        <v>2978.4322441960444</v>
      </c>
      <c r="E59" s="10">
        <f>PPRD!E59+RCV_RCY!E59+IMP!E59-EXP!E59+STK_CHG!E59</f>
        <v>2815.3721410146177</v>
      </c>
      <c r="F59" s="10">
        <f>PPRD!F59+RCV_RCY!F59+IMP!F59-EXP!F59+STK_CHG!F59</f>
        <v>2909.5969045571801</v>
      </c>
      <c r="G59" s="10">
        <f>PPRD!G59+RCV_RCY!G59+IMP!G59-EXP!G59+STK_CHG!G59</f>
        <v>2921.7540842648323</v>
      </c>
      <c r="H59" s="10">
        <f>PPRD!H59+RCV_RCY!H59+IMP!H59-EXP!H59+STK_CHG!H59</f>
        <v>3363.039294926913</v>
      </c>
      <c r="I59" s="10">
        <f>PPRD!I59+RCV_RCY!I59+IMP!I59-EXP!I59+STK_CHG!I59</f>
        <v>3668.3237317282887</v>
      </c>
      <c r="J59" s="10">
        <f>PPRD!J59+RCV_RCY!J59+IMP!J59-EXP!J59+STK_CHG!J59</f>
        <v>4023.9413585554603</v>
      </c>
      <c r="K59" s="10">
        <f>PPRD!K59+RCV_RCY!K59+IMP!K59-EXP!K59+STK_CHG!K59</f>
        <v>4175.1560619088559</v>
      </c>
      <c r="L59" s="10">
        <f>PPRD!L59+RCV_RCY!L59+IMP!L59-EXP!L59+STK_CHG!L59</f>
        <v>4294.7511607910574</v>
      </c>
      <c r="M59" s="10">
        <f>PPRD!M59+RCV_RCY!M59+IMP!M59-EXP!M59+STK_CHG!M59</f>
        <v>4791.3209802235597</v>
      </c>
      <c r="N59" s="10">
        <f>PPRD!N59+RCV_RCY!N59+IMP!N59-EXP!N59+STK_CHG!N59</f>
        <v>4710.1761822871877</v>
      </c>
      <c r="O59" s="10">
        <f>PPRD!O59+RCV_RCY!O59+IMP!O59-EXP!O59+STK_CHG!O59</f>
        <v>4988.6004299226142</v>
      </c>
      <c r="P59" s="10">
        <f>PPRD!P59+RCV_RCY!P59+IMP!P59-EXP!P59+STK_CHG!P59</f>
        <v>4986.3883061049</v>
      </c>
      <c r="Q59" s="10">
        <f>PPRD!Q59+RCV_RCY!Q59+IMP!Q59-EXP!Q59+STK_CHG!Q59</f>
        <v>4591.3039552880482</v>
      </c>
      <c r="R59" s="10">
        <f>PPRD!R59+RCV_RCY!R59+IMP!R59-EXP!R59+STK_CHG!R59</f>
        <v>4712.445141874462</v>
      </c>
      <c r="S59" s="10">
        <f>PPRD!S59+RCV_RCY!S59+IMP!S59-EXP!S59+STK_CHG!S59</f>
        <v>4786.7734307824585</v>
      </c>
      <c r="T59" s="10">
        <f>PPRD!T59+RCV_RCY!T59+IMP!T59-EXP!T59+STK_CHG!T59</f>
        <v>4879.5137575236458</v>
      </c>
      <c r="U59" s="10">
        <f>PPRD!U59+RCV_RCY!U59+IMP!U59-EXP!U59+STK_CHG!U59</f>
        <v>4631.4356835769549</v>
      </c>
      <c r="V59" s="10">
        <f>PPRD!V59+RCV_RCY!V59+IMP!V59-EXP!V59+STK_CHG!V59</f>
        <v>4614.5962166809977</v>
      </c>
      <c r="W59" s="10">
        <f>PPRD!W59+RCV_RCY!W59+IMP!W59-EXP!W59+STK_CHG!W59</f>
        <v>4659.9692175408427</v>
      </c>
      <c r="X59" s="10">
        <f>PPRD!X59+RCV_RCY!X59+IMP!X59-EXP!X59+STK_CHG!X59</f>
        <v>5210.2279449699045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7.4042132416165094</v>
      </c>
      <c r="D60" s="10">
        <f>PPRD!D60+RCV_RCY!D60+IMP!D60-EXP!D60+STK_CHG!D60</f>
        <v>7.4042132416165094</v>
      </c>
      <c r="E60" s="10">
        <f>PPRD!E60+RCV_RCY!E60+IMP!E60-EXP!E60+STK_CHG!E60</f>
        <v>7.4042132416165094</v>
      </c>
      <c r="F60" s="10">
        <f>PPRD!F60+RCV_RCY!F60+IMP!F60-EXP!F60+STK_CHG!F60</f>
        <v>8.8850386930352521</v>
      </c>
      <c r="G60" s="10">
        <f>PPRD!G60+RCV_RCY!G60+IMP!G60-EXP!G60+STK_CHG!G60</f>
        <v>9.6254514187446247</v>
      </c>
      <c r="H60" s="10">
        <f>PPRD!H60+RCV_RCY!H60+IMP!H60-EXP!H60+STK_CHG!H60</f>
        <v>7.7233018056749776</v>
      </c>
      <c r="I60" s="10">
        <f>PPRD!I60+RCV_RCY!I60+IMP!I60-EXP!I60+STK_CHG!I60</f>
        <v>8.7599312123817707</v>
      </c>
      <c r="J60" s="10">
        <f>PPRD!J60+RCV_RCY!J60+IMP!J60-EXP!J60+STK_CHG!J60</f>
        <v>7.8181427343078234</v>
      </c>
      <c r="K60" s="10">
        <f>PPRD!K60+RCV_RCY!K60+IMP!K60-EXP!K60+STK_CHG!K60</f>
        <v>8.9124677558039558</v>
      </c>
      <c r="L60" s="10">
        <f>PPRD!L60+RCV_RCY!L60+IMP!L60-EXP!L60+STK_CHG!L60</f>
        <v>7.2946689595872742</v>
      </c>
      <c r="M60" s="10">
        <f>PPRD!M60+RCV_RCY!M60+IMP!M60-EXP!M60+STK_CHG!M60</f>
        <v>7.988392089423904</v>
      </c>
      <c r="N60" s="10">
        <f>PPRD!N60+RCV_RCY!N60+IMP!N60-EXP!N60+STK_CHG!N60</f>
        <v>7.4027515047291494</v>
      </c>
      <c r="O60" s="10">
        <f>PPRD!O60+RCV_RCY!O60+IMP!O60-EXP!O60+STK_CHG!O60</f>
        <v>8.4652622527944992</v>
      </c>
      <c r="P60" s="10">
        <f>PPRD!P60+RCV_RCY!P60+IMP!P60-EXP!P60+STK_CHG!P60</f>
        <v>8.0868443680137556</v>
      </c>
      <c r="Q60" s="10">
        <f>PPRD!Q60+RCV_RCY!Q60+IMP!Q60-EXP!Q60+STK_CHG!Q60</f>
        <v>7.7257093723129842</v>
      </c>
      <c r="R60" s="10">
        <f>PPRD!R60+RCV_RCY!R60+IMP!R60-EXP!R60+STK_CHG!R60</f>
        <v>9.8459157351676705</v>
      </c>
      <c r="S60" s="10">
        <f>PPRD!S60+RCV_RCY!S60+IMP!S60-EXP!S60+STK_CHG!S60</f>
        <v>9.9054170249355078</v>
      </c>
      <c r="T60" s="10">
        <f>PPRD!T60+RCV_RCY!T60+IMP!T60-EXP!T60+STK_CHG!T60</f>
        <v>8.7589853826311295</v>
      </c>
      <c r="U60" s="10">
        <f>PPRD!U60+RCV_RCY!U60+IMP!U60-EXP!U60+STK_CHG!U60</f>
        <v>9.8803095442820261</v>
      </c>
      <c r="V60" s="10">
        <f>PPRD!V60+RCV_RCY!V60+IMP!V60-EXP!V60+STK_CHG!V60</f>
        <v>10.212811693895093</v>
      </c>
      <c r="W60" s="10">
        <f>PPRD!W60+RCV_RCY!W60+IMP!W60-EXP!W60+STK_CHG!W60</f>
        <v>10.331728288908</v>
      </c>
      <c r="X60" s="10">
        <f>PPRD!X60+RCV_RCY!X60+IMP!X60-EXP!X60+STK_CHG!X60</f>
        <v>10.482889079965604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30.452880481513319</v>
      </c>
      <c r="D61" s="10">
        <f>PPRD!D61+RCV_RCY!D61+IMP!D61-EXP!D61+STK_CHG!D61</f>
        <v>27.06122098022356</v>
      </c>
      <c r="E61" s="10">
        <f>PPRD!E61+RCV_RCY!E61+IMP!E61-EXP!E61+STK_CHG!E61</f>
        <v>21.9499570077386</v>
      </c>
      <c r="F61" s="10">
        <f>PPRD!F61+RCV_RCY!F61+IMP!F61-EXP!F61+STK_CHG!F61</f>
        <v>26.273086844368009</v>
      </c>
      <c r="G61" s="10">
        <f>PPRD!G61+RCV_RCY!G61+IMP!G61-EXP!G61+STK_CHG!G61</f>
        <v>28.613757523645749</v>
      </c>
      <c r="H61" s="10">
        <f>PPRD!H61+RCV_RCY!H61+IMP!H61-EXP!H61+STK_CHG!H61</f>
        <v>118.49673258813409</v>
      </c>
      <c r="I61" s="10">
        <f>PPRD!I61+RCV_RCY!I61+IMP!I61-EXP!I61+STK_CHG!I61</f>
        <v>162.40748065348239</v>
      </c>
      <c r="J61" s="10">
        <f>PPRD!J61+RCV_RCY!J61+IMP!J61-EXP!J61+STK_CHG!J61</f>
        <v>167.9629406706793</v>
      </c>
      <c r="K61" s="10">
        <f>PPRD!K61+RCV_RCY!K61+IMP!K61-EXP!K61+STK_CHG!K61</f>
        <v>174.08220120378331</v>
      </c>
      <c r="L61" s="10">
        <f>PPRD!L61+RCV_RCY!L61+IMP!L61-EXP!L61+STK_CHG!L61</f>
        <v>161.08349097162511</v>
      </c>
      <c r="M61" s="10">
        <f>PPRD!M61+RCV_RCY!M61+IMP!M61-EXP!M61+STK_CHG!M61</f>
        <v>159.14084264832329</v>
      </c>
      <c r="N61" s="10">
        <f>PPRD!N61+RCV_RCY!N61+IMP!N61-EXP!N61+STK_CHG!N61</f>
        <v>168.2146173688736</v>
      </c>
      <c r="O61" s="10">
        <f>PPRD!O61+RCV_RCY!O61+IMP!O61-EXP!O61+STK_CHG!O61</f>
        <v>201.45580395528799</v>
      </c>
      <c r="P61" s="10">
        <f>PPRD!P61+RCV_RCY!P61+IMP!P61-EXP!P61+STK_CHG!P61</f>
        <v>191.22381771281169</v>
      </c>
      <c r="Q61" s="10">
        <f>PPRD!Q61+RCV_RCY!Q61+IMP!Q61-EXP!Q61+STK_CHG!Q61</f>
        <v>284.20352536543419</v>
      </c>
      <c r="R61" s="10">
        <f>PPRD!R61+RCV_RCY!R61+IMP!R61-EXP!R61+STK_CHG!R61</f>
        <v>294.75735167669808</v>
      </c>
      <c r="S61" s="10">
        <f>PPRD!S61+RCV_RCY!S61+IMP!S61-EXP!S61+STK_CHG!S61</f>
        <v>298.92003439380909</v>
      </c>
      <c r="T61" s="10">
        <f>PPRD!T61+RCV_RCY!T61+IMP!T61-EXP!T61+STK_CHG!T61</f>
        <v>311.00928632846092</v>
      </c>
      <c r="U61" s="10">
        <f>PPRD!U61+RCV_RCY!U61+IMP!U61-EXP!U61+STK_CHG!U61</f>
        <v>227.02012037833191</v>
      </c>
      <c r="V61" s="10">
        <f>PPRD!V61+RCV_RCY!V61+IMP!V61-EXP!V61+STK_CHG!V61</f>
        <v>214.5647463456578</v>
      </c>
      <c r="W61" s="10">
        <f>PPRD!W61+RCV_RCY!W61+IMP!W61-EXP!W61+STK_CHG!W61</f>
        <v>209.87773000859849</v>
      </c>
      <c r="X61" s="10">
        <f>PPRD!X61+RCV_RCY!X61+IMP!X61-EXP!X61+STK_CHG!X61</f>
        <v>161.06001719690451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42.156319862424759</v>
      </c>
      <c r="D62" s="10">
        <f>PPRD!D62+RCV_RCY!D62+IMP!D62-EXP!D62+STK_CHG!D62</f>
        <v>44.401461736887363</v>
      </c>
      <c r="E62" s="10">
        <f>PPRD!E62+RCV_RCY!E62+IMP!E62-EXP!E62+STK_CHG!E62</f>
        <v>47.052622527944962</v>
      </c>
      <c r="F62" s="10">
        <f>PPRD!F62+RCV_RCY!F62+IMP!F62-EXP!F62+STK_CHG!F62</f>
        <v>54.050816852966463</v>
      </c>
      <c r="G62" s="10">
        <f>PPRD!G62+RCV_RCY!G62+IMP!G62-EXP!G62+STK_CHG!G62</f>
        <v>68.620464316423039</v>
      </c>
      <c r="H62" s="10">
        <f>PPRD!H62+RCV_RCY!H62+IMP!H62-EXP!H62+STK_CHG!H62</f>
        <v>73.476354256233876</v>
      </c>
      <c r="I62" s="10">
        <f>PPRD!I62+RCV_RCY!I62+IMP!I62-EXP!I62+STK_CHG!I62</f>
        <v>100.6312983662941</v>
      </c>
      <c r="J62" s="10">
        <f>PPRD!J62+RCV_RCY!J62+IMP!J62-EXP!J62+STK_CHG!J62</f>
        <v>99.416079105760957</v>
      </c>
      <c r="K62" s="10">
        <f>PPRD!K62+RCV_RCY!K62+IMP!K62-EXP!K62+STK_CHG!K62</f>
        <v>102.9528804815133</v>
      </c>
      <c r="L62" s="10">
        <f>PPRD!L62+RCV_RCY!L62+IMP!L62-EXP!L62+STK_CHG!L62</f>
        <v>129.30171969045571</v>
      </c>
      <c r="M62" s="10">
        <f>PPRD!M62+RCV_RCY!M62+IMP!M62-EXP!M62+STK_CHG!M62</f>
        <v>137.532932072227</v>
      </c>
      <c r="N62" s="10">
        <f>PPRD!N62+RCV_RCY!N62+IMP!N62-EXP!N62+STK_CHG!N62</f>
        <v>138.4348237317283</v>
      </c>
      <c r="O62" s="10">
        <f>PPRD!O62+RCV_RCY!O62+IMP!O62-EXP!O62+STK_CHG!O62</f>
        <v>143.68263112639721</v>
      </c>
      <c r="P62" s="10">
        <f>PPRD!P62+RCV_RCY!P62+IMP!P62-EXP!P62+STK_CHG!P62</f>
        <v>152.056233877902</v>
      </c>
      <c r="Q62" s="10">
        <f>PPRD!Q62+RCV_RCY!Q62+IMP!Q62-EXP!Q62+STK_CHG!Q62</f>
        <v>189.86345657781601</v>
      </c>
      <c r="R62" s="10">
        <f>PPRD!R62+RCV_RCY!R62+IMP!R62-EXP!R62+STK_CHG!R62</f>
        <v>180.08624247635419</v>
      </c>
      <c r="S62" s="10">
        <f>PPRD!S62+RCV_RCY!S62+IMP!S62-EXP!S62+STK_CHG!S62</f>
        <v>197.98383490971631</v>
      </c>
      <c r="T62" s="10">
        <f>PPRD!T62+RCV_RCY!T62+IMP!T62-EXP!T62+STK_CHG!T62</f>
        <v>185.91900257953569</v>
      </c>
      <c r="U62" s="10">
        <f>PPRD!U62+RCV_RCY!U62+IMP!U62-EXP!U62+STK_CHG!U62</f>
        <v>182.27214101461729</v>
      </c>
      <c r="V62" s="10">
        <f>PPRD!V62+RCV_RCY!V62+IMP!V62-EXP!V62+STK_CHG!V62</f>
        <v>188.70687876182291</v>
      </c>
      <c r="W62" s="10">
        <f>PPRD!W62+RCV_RCY!W62+IMP!W62-EXP!W62+STK_CHG!W62</f>
        <v>191.44926913155629</v>
      </c>
      <c r="X62" s="10">
        <f>PPRD!X62+RCV_RCY!X62+IMP!X62-EXP!X62+STK_CHG!X62</f>
        <v>204.88718830610489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7.9063628546861553</v>
      </c>
      <c r="J63" s="10">
        <f>PPRD!J63+RCV_RCY!J63+IMP!J63-EXP!J63+STK_CHG!J63</f>
        <v>21.83628546861565</v>
      </c>
      <c r="K63" s="10">
        <f>PPRD!K63+RCV_RCY!K63+IMP!K63-EXP!K63+STK_CHG!K63</f>
        <v>56.42184006878761</v>
      </c>
      <c r="L63" s="10">
        <f>PPRD!L63+RCV_RCY!L63+IMP!L63-EXP!L63+STK_CHG!L63</f>
        <v>68.375752364574367</v>
      </c>
      <c r="M63" s="10">
        <f>PPRD!M63+RCV_RCY!M63+IMP!M63-EXP!M63+STK_CHG!M63</f>
        <v>60.813327601031808</v>
      </c>
      <c r="N63" s="10">
        <f>PPRD!N63+RCV_RCY!N63+IMP!N63-EXP!N63+STK_CHG!N63</f>
        <v>62.013499570077379</v>
      </c>
      <c r="O63" s="10">
        <f>PPRD!O63+RCV_RCY!O63+IMP!O63-EXP!O63+STK_CHG!O63</f>
        <v>59.758039552880476</v>
      </c>
      <c r="P63" s="10">
        <f>PPRD!P63+RCV_RCY!P63+IMP!P63-EXP!P63+STK_CHG!P63</f>
        <v>60.639982803095435</v>
      </c>
      <c r="Q63" s="10">
        <f>PPRD!Q63+RCV_RCY!Q63+IMP!Q63-EXP!Q63+STK_CHG!Q63</f>
        <v>66.856663800515918</v>
      </c>
      <c r="R63" s="10">
        <f>PPRD!R63+RCV_RCY!R63+IMP!R63-EXP!R63+STK_CHG!R63</f>
        <v>60.495614789337949</v>
      </c>
      <c r="S63" s="10">
        <f>PPRD!S63+RCV_RCY!S63+IMP!S63-EXP!S63+STK_CHG!S63</f>
        <v>57.803697334479715</v>
      </c>
      <c r="T63" s="10">
        <f>PPRD!T63+RCV_RCY!T63+IMP!T63-EXP!T63+STK_CHG!T63</f>
        <v>58.548581255374046</v>
      </c>
      <c r="U63" s="10">
        <f>PPRD!U63+RCV_RCY!U63+IMP!U63-EXP!U63+STK_CHG!U63</f>
        <v>66.258469475494451</v>
      </c>
      <c r="V63" s="10">
        <f>PPRD!V63+RCV_RCY!V63+IMP!V63-EXP!V63+STK_CHG!V63</f>
        <v>67.900773860705101</v>
      </c>
      <c r="W63" s="10">
        <f>PPRD!W63+RCV_RCY!W63+IMP!W63-EXP!W63+STK_CHG!W63</f>
        <v>61.784522785898517</v>
      </c>
      <c r="X63" s="10">
        <f>PPRD!X63+RCV_RCY!X63+IMP!X63-EXP!X63+STK_CHG!X63</f>
        <v>70.91040412725711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-4.340842648323302</v>
      </c>
      <c r="J64" s="10">
        <f>PPRD!J64+RCV_RCY!J64+IMP!J64-EXP!J64+STK_CHG!J64</f>
        <v>-8.8365434221840058</v>
      </c>
      <c r="K64" s="10">
        <f>PPRD!K64+RCV_RCY!K64+IMP!K64-EXP!K64+STK_CHG!K64</f>
        <v>-2.3205503009458375</v>
      </c>
      <c r="L64" s="10">
        <f>PPRD!L64+RCV_RCY!L64+IMP!L64-EXP!L64+STK_CHG!L64</f>
        <v>9.6244196044712069</v>
      </c>
      <c r="M64" s="10">
        <f>PPRD!M64+RCV_RCY!M64+IMP!M64-EXP!M64+STK_CHG!M64</f>
        <v>17.448925193465172</v>
      </c>
      <c r="N64" s="10">
        <f>PPRD!N64+RCV_RCY!N64+IMP!N64-EXP!N64+STK_CHG!N64</f>
        <v>15.206878761822866</v>
      </c>
      <c r="O64" s="10">
        <f>PPRD!O64+RCV_RCY!O64+IMP!O64-EXP!O64+STK_CHG!O64</f>
        <v>17.495356835769563</v>
      </c>
      <c r="P64" s="10">
        <f>PPRD!P64+RCV_RCY!P64+IMP!P64-EXP!P64+STK_CHG!P64</f>
        <v>5.4505588993981107</v>
      </c>
      <c r="Q64" s="10">
        <f>PPRD!Q64+RCV_RCY!Q64+IMP!Q64-EXP!Q64+STK_CHG!Q64</f>
        <v>-3.9360275150472908</v>
      </c>
      <c r="R64" s="10">
        <f>PPRD!R64+RCV_RCY!R64+IMP!R64-EXP!R64+STK_CHG!R64</f>
        <v>-0.65038693035254669</v>
      </c>
      <c r="S64" s="10">
        <f>PPRD!S64+RCV_RCY!S64+IMP!S64-EXP!S64+STK_CHG!S64</f>
        <v>-0.67575236457437615</v>
      </c>
      <c r="T64" s="10">
        <f>PPRD!T64+RCV_RCY!T64+IMP!T64-EXP!T64+STK_CHG!T64</f>
        <v>-2.528632846087699</v>
      </c>
      <c r="U64" s="10">
        <f>PPRD!U64+RCV_RCY!U64+IMP!U64-EXP!U64+STK_CHG!U64</f>
        <v>-8.6640584694754939</v>
      </c>
      <c r="V64" s="10">
        <f>PPRD!V64+RCV_RCY!V64+IMP!V64-EXP!V64+STK_CHG!V64</f>
        <v>-11.398452278589858</v>
      </c>
      <c r="W64" s="10">
        <f>PPRD!W64+RCV_RCY!W64+IMP!W64-EXP!W64+STK_CHG!W64</f>
        <v>-5.599914015477216</v>
      </c>
      <c r="X64" s="10">
        <f>PPRD!X64+RCV_RCY!X64+IMP!X64-EXP!X64+STK_CHG!X64</f>
        <v>-18.776612209802234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17.191573516766979</v>
      </c>
      <c r="D65" s="10">
        <f>PPRD!D65+RCV_RCY!D65+IMP!D65-EXP!D65+STK_CHG!D65</f>
        <v>18.911092003439379</v>
      </c>
      <c r="E65" s="10">
        <f>PPRD!E65+RCV_RCY!E65+IMP!E65-EXP!E65+STK_CHG!E65</f>
        <v>19.967067927773002</v>
      </c>
      <c r="F65" s="10">
        <f>PPRD!F65+RCV_RCY!F65+IMP!F65-EXP!F65+STK_CHG!F65</f>
        <v>20.39630266552021</v>
      </c>
      <c r="G65" s="10">
        <f>PPRD!G65+RCV_RCY!G65+IMP!G65-EXP!G65+STK_CHG!G65</f>
        <v>21.4889939810834</v>
      </c>
      <c r="H65" s="10">
        <f>PPRD!H65+RCV_RCY!H65+IMP!H65-EXP!H65+STK_CHG!H65</f>
        <v>65.446087704213241</v>
      </c>
      <c r="I65" s="10">
        <f>PPRD!I65+RCV_RCY!I65+IMP!I65-EXP!I65+STK_CHG!I65</f>
        <v>123.52975064488392</v>
      </c>
      <c r="J65" s="10">
        <f>PPRD!J65+RCV_RCY!J65+IMP!J65-EXP!J65+STK_CHG!J65</f>
        <v>170.38916595012893</v>
      </c>
      <c r="K65" s="10">
        <f>PPRD!K65+RCV_RCY!K65+IMP!K65-EXP!K65+STK_CHG!K65</f>
        <v>231.45124677558033</v>
      </c>
      <c r="L65" s="10">
        <f>PPRD!L65+RCV_RCY!L65+IMP!L65-EXP!L65+STK_CHG!L65</f>
        <v>231.7816852966466</v>
      </c>
      <c r="M65" s="10">
        <f>PPRD!M65+RCV_RCY!M65+IMP!M65-EXP!M65+STK_CHG!M65</f>
        <v>251.29062768701633</v>
      </c>
      <c r="N65" s="10">
        <f>PPRD!N65+RCV_RCY!N65+IMP!N65-EXP!N65+STK_CHG!N65</f>
        <v>246.73963886500431</v>
      </c>
      <c r="O65" s="10">
        <f>PPRD!O65+RCV_RCY!O65+IMP!O65-EXP!O65+STK_CHG!O65</f>
        <v>265.1244196044712</v>
      </c>
      <c r="P65" s="10">
        <f>PPRD!P65+RCV_RCY!P65+IMP!P65-EXP!P65+STK_CHG!P65</f>
        <v>271.64402407566644</v>
      </c>
      <c r="Q65" s="10">
        <f>PPRD!Q65+RCV_RCY!Q65+IMP!Q65-EXP!Q65+STK_CHG!Q65</f>
        <v>376.63224419604472</v>
      </c>
      <c r="R65" s="10">
        <f>PPRD!R65+RCV_RCY!R65+IMP!R65-EXP!R65+STK_CHG!R65</f>
        <v>432.41109200343936</v>
      </c>
      <c r="S65" s="10">
        <f>PPRD!S65+RCV_RCY!S65+IMP!S65-EXP!S65+STK_CHG!S65</f>
        <v>300.60060189165949</v>
      </c>
      <c r="T65" s="10">
        <f>PPRD!T65+RCV_RCY!T65+IMP!T65-EXP!T65+STK_CHG!T65</f>
        <v>223.92166809974205</v>
      </c>
      <c r="U65" s="10">
        <f>PPRD!U65+RCV_RCY!U65+IMP!U65-EXP!U65+STK_CHG!U65</f>
        <v>249.14273430782453</v>
      </c>
      <c r="V65" s="10">
        <f>PPRD!V65+RCV_RCY!V65+IMP!V65-EXP!V65+STK_CHG!V65</f>
        <v>252.941272570937</v>
      </c>
      <c r="W65" s="10">
        <f>PPRD!W65+RCV_RCY!W65+IMP!W65-EXP!W65+STK_CHG!W65</f>
        <v>188.13800515907138</v>
      </c>
      <c r="X65" s="10">
        <f>PPRD!X65+RCV_RCY!X65+IMP!X65-EXP!X65+STK_CHG!X65</f>
        <v>206.2317282889079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17.452880481513322</v>
      </c>
      <c r="I66" s="10">
        <f>PPRD!I66+RCV_RCY!I66+IMP!I66-EXP!I66+STK_CHG!I66</f>
        <v>159.67695614789343</v>
      </c>
      <c r="J66" s="10">
        <f>PPRD!J66+RCV_RCY!J66+IMP!J66-EXP!J66+STK_CHG!J66</f>
        <v>169.0963026655202</v>
      </c>
      <c r="K66" s="10">
        <f>PPRD!K66+RCV_RCY!K66+IMP!K66-EXP!K66+STK_CHG!K66</f>
        <v>140.5753224419604</v>
      </c>
      <c r="L66" s="10">
        <f>PPRD!L66+RCV_RCY!L66+IMP!L66-EXP!L66+STK_CHG!L66</f>
        <v>239.74625967325875</v>
      </c>
      <c r="M66" s="10">
        <f>PPRD!M66+RCV_RCY!M66+IMP!M66-EXP!M66+STK_CHG!M66</f>
        <v>202.45829750644882</v>
      </c>
      <c r="N66" s="10">
        <f>PPRD!N66+RCV_RCY!N66+IMP!N66-EXP!N66+STK_CHG!N66</f>
        <v>210.89226139294928</v>
      </c>
      <c r="O66" s="10">
        <f>PPRD!O66+RCV_RCY!O66+IMP!O66-EXP!O66+STK_CHG!O66</f>
        <v>185.03422184006871</v>
      </c>
      <c r="P66" s="10">
        <f>PPRD!P66+RCV_RCY!P66+IMP!P66-EXP!P66+STK_CHG!P66</f>
        <v>193.67644024075662</v>
      </c>
      <c r="Q66" s="10">
        <f>PPRD!Q66+RCV_RCY!Q66+IMP!Q66-EXP!Q66+STK_CHG!Q66</f>
        <v>184.7917454858125</v>
      </c>
      <c r="R66" s="10">
        <f>PPRD!R66+RCV_RCY!R66+IMP!R66-EXP!R66+STK_CHG!R66</f>
        <v>190.43052450558901</v>
      </c>
      <c r="S66" s="10">
        <f>PPRD!S66+RCV_RCY!S66+IMP!S66-EXP!S66+STK_CHG!S66</f>
        <v>212.03963886500424</v>
      </c>
      <c r="T66" s="10">
        <f>PPRD!T66+RCV_RCY!T66+IMP!T66-EXP!T66+STK_CHG!T66</f>
        <v>225.69750644883919</v>
      </c>
      <c r="U66" s="10">
        <f>PPRD!U66+RCV_RCY!U66+IMP!U66-EXP!U66+STK_CHG!U66</f>
        <v>219.23224419604466</v>
      </c>
      <c r="V66" s="10">
        <f>PPRD!V66+RCV_RCY!V66+IMP!V66-EXP!V66+STK_CHG!V66</f>
        <v>206.17300085984522</v>
      </c>
      <c r="W66" s="10">
        <f>PPRD!W66+RCV_RCY!W66+IMP!W66-EXP!W66+STK_CHG!W66</f>
        <v>189.14565778159928</v>
      </c>
      <c r="X66" s="10">
        <f>PPRD!X66+RCV_RCY!X66+IMP!X66-EXP!X66+STK_CHG!X66</f>
        <v>186.91453138435085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0.37953568357695611</v>
      </c>
      <c r="F69" s="10">
        <f>PPRD!F69+RCV_RCY!F69+IMP!F69-EXP!F69+STK_CHG!F69</f>
        <v>0.26096302665520199</v>
      </c>
      <c r="G69" s="10">
        <f>PPRD!G69+RCV_RCY!G69+IMP!G69-EXP!G69+STK_CHG!G69</f>
        <v>12.444110060189161</v>
      </c>
      <c r="H69" s="10">
        <f>PPRD!H69+RCV_RCY!H69+IMP!H69-EXP!H69+STK_CHG!H69</f>
        <v>27.42957867583835</v>
      </c>
      <c r="I69" s="10">
        <f>PPRD!I69+RCV_RCY!I69+IMP!I69-EXP!I69+STK_CHG!I69</f>
        <v>37.609630266552017</v>
      </c>
      <c r="J69" s="10">
        <f>PPRD!J69+RCV_RCY!J69+IMP!J69-EXP!J69+STK_CHG!J69</f>
        <v>41.128632846087697</v>
      </c>
      <c r="K69" s="10">
        <f>PPRD!K69+RCV_RCY!K69+IMP!K69-EXP!K69+STK_CHG!K69</f>
        <v>21.268959587274288</v>
      </c>
      <c r="L69" s="10">
        <f>PPRD!L69+RCV_RCY!L69+IMP!L69-EXP!L69+STK_CHG!L69</f>
        <v>23.03000859845228</v>
      </c>
      <c r="M69" s="10">
        <f>PPRD!M69+RCV_RCY!M69+IMP!M69-EXP!M69+STK_CHG!M69</f>
        <v>12.65692175408426</v>
      </c>
      <c r="N69" s="10">
        <f>PPRD!N69+RCV_RCY!N69+IMP!N69-EXP!N69+STK_CHG!N69</f>
        <v>2.0917454858125542</v>
      </c>
      <c r="O69" s="10">
        <f>PPRD!O69+RCV_RCY!O69+IMP!O69-EXP!O69+STK_CHG!O69</f>
        <v>4.6001719690455717E-2</v>
      </c>
      <c r="P69" s="10">
        <f>PPRD!P69+RCV_RCY!P69+IMP!P69-EXP!P69+STK_CHG!P69</f>
        <v>0.35098882201203779</v>
      </c>
      <c r="Q69" s="10">
        <f>PPRD!Q69+RCV_RCY!Q69+IMP!Q69-EXP!Q69+STK_CHG!Q69</f>
        <v>0.53714531384350817</v>
      </c>
      <c r="R69" s="10">
        <f>PPRD!R69+RCV_RCY!R69+IMP!R69-EXP!R69+STK_CHG!R69</f>
        <v>0.62803095442820289</v>
      </c>
      <c r="S69" s="10">
        <f>PPRD!S69+RCV_RCY!S69+IMP!S69-EXP!S69+STK_CHG!S69</f>
        <v>0.7079105760963027</v>
      </c>
      <c r="T69" s="10">
        <f>PPRD!T69+RCV_RCY!T69+IMP!T69-EXP!T69+STK_CHG!T69</f>
        <v>0.67420464316423045</v>
      </c>
      <c r="U69" s="10">
        <f>PPRD!U69+RCV_RCY!U69+IMP!U69-EXP!U69+STK_CHG!U69</f>
        <v>0.53946689595872743</v>
      </c>
      <c r="V69" s="10">
        <f>PPRD!V69+RCV_RCY!V69+IMP!V69-EXP!V69+STK_CHG!V69</f>
        <v>4.0326741186586412E-2</v>
      </c>
      <c r="W69" s="10">
        <f>PPRD!W69+RCV_RCY!W69+IMP!W69-EXP!W69+STK_CHG!W69</f>
        <v>2.7858985382631121E-2</v>
      </c>
      <c r="X69" s="10">
        <f>PPRD!X69+RCV_RCY!X69+IMP!X69-EXP!X69+STK_CHG!X69</f>
        <v>3.3619948409286331E-2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77.673000859845217</v>
      </c>
      <c r="I70" s="10">
        <f>PPRD!I70+RCV_RCY!I70+IMP!I70-EXP!I70+STK_CHG!I70</f>
        <v>88.586242476354258</v>
      </c>
      <c r="J70" s="10">
        <f>PPRD!J70+RCV_RCY!J70+IMP!J70-EXP!J70+STK_CHG!J70</f>
        <v>104.2030094582975</v>
      </c>
      <c r="K70" s="10">
        <f>PPRD!K70+RCV_RCY!K70+IMP!K70-EXP!K70+STK_CHG!K70</f>
        <v>122.3055889939811</v>
      </c>
      <c r="L70" s="10">
        <f>PPRD!L70+RCV_RCY!L70+IMP!L70-EXP!L70+STK_CHG!L70</f>
        <v>138.61547721410139</v>
      </c>
      <c r="M70" s="10">
        <f>PPRD!M70+RCV_RCY!M70+IMP!M70-EXP!M70+STK_CHG!M70</f>
        <v>155.7833190025795</v>
      </c>
      <c r="N70" s="10">
        <f>PPRD!N70+RCV_RCY!N70+IMP!N70-EXP!N70+STK_CHG!N70</f>
        <v>172.98099742046429</v>
      </c>
      <c r="O70" s="10">
        <f>PPRD!O70+RCV_RCY!O70+IMP!O70-EXP!O70+STK_CHG!O70</f>
        <v>191.8749785038693</v>
      </c>
      <c r="P70" s="10">
        <f>PPRD!P70+RCV_RCY!P70+IMP!P70-EXP!P70+STK_CHG!P70</f>
        <v>212.0078245915735</v>
      </c>
      <c r="Q70" s="10">
        <f>PPRD!Q70+RCV_RCY!Q70+IMP!Q70-EXP!Q70+STK_CHG!Q70</f>
        <v>233.00326741186581</v>
      </c>
      <c r="R70" s="10">
        <f>PPRD!R70+RCV_RCY!R70+IMP!R70-EXP!R70+STK_CHG!R70</f>
        <v>254.43258813413581</v>
      </c>
      <c r="S70" s="10">
        <f>PPRD!S70+RCV_RCY!S70+IMP!S70-EXP!S70+STK_CHG!S70</f>
        <v>276.21719690455723</v>
      </c>
      <c r="T70" s="10">
        <f>PPRD!T70+RCV_RCY!T70+IMP!T70-EXP!T70+STK_CHG!T70</f>
        <v>302.94221840068792</v>
      </c>
      <c r="U70" s="10">
        <f>PPRD!U70+RCV_RCY!U70+IMP!U70-EXP!U70+STK_CHG!U70</f>
        <v>334.064660361135</v>
      </c>
      <c r="V70" s="10">
        <f>PPRD!V70+RCV_RCY!V70+IMP!V70-EXP!V70+STK_CHG!V70</f>
        <v>373.4101461736887</v>
      </c>
      <c r="W70" s="10">
        <f>PPRD!W70+RCV_RCY!W70+IMP!W70-EXP!W70+STK_CHG!W70</f>
        <v>403.28297506448831</v>
      </c>
      <c r="X70" s="10">
        <f>PPRD!X70+RCV_RCY!X70+IMP!X70-EXP!X70+STK_CHG!X70</f>
        <v>440.04333619948397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251.00309544282021</v>
      </c>
      <c r="D71" s="37">
        <f t="shared" si="22"/>
        <v>301.68624247635427</v>
      </c>
      <c r="E71" s="37">
        <f t="shared" si="22"/>
        <v>353.63525365434225</v>
      </c>
      <c r="F71" s="37">
        <f t="shared" si="22"/>
        <v>409.31023215821153</v>
      </c>
      <c r="G71" s="37">
        <f t="shared" si="22"/>
        <v>518.03284608770423</v>
      </c>
      <c r="H71" s="37">
        <f t="shared" si="22"/>
        <v>397.7765262252795</v>
      </c>
      <c r="I71" s="37">
        <f t="shared" si="22"/>
        <v>485.03207222699911</v>
      </c>
      <c r="J71" s="37">
        <f t="shared" si="22"/>
        <v>476.12132416165082</v>
      </c>
      <c r="K71" s="37">
        <f t="shared" si="22"/>
        <v>507.42691315563189</v>
      </c>
      <c r="L71" s="37">
        <f t="shared" si="22"/>
        <v>540.81900257953555</v>
      </c>
      <c r="M71" s="37">
        <f t="shared" si="22"/>
        <v>612.60945829750642</v>
      </c>
      <c r="N71" s="37">
        <f t="shared" si="22"/>
        <v>678.20249355116061</v>
      </c>
      <c r="O71" s="37">
        <f t="shared" si="22"/>
        <v>653.01797076526225</v>
      </c>
      <c r="P71" s="37">
        <f t="shared" si="22"/>
        <v>633.26629406706786</v>
      </c>
      <c r="Q71" s="37">
        <f t="shared" si="22"/>
        <v>641.1432502149612</v>
      </c>
      <c r="R71" s="37">
        <f t="shared" si="22"/>
        <v>666.350902837489</v>
      </c>
      <c r="S71" s="37">
        <f t="shared" si="22"/>
        <v>712.30644883920888</v>
      </c>
      <c r="T71" s="37">
        <f t="shared" si="22"/>
        <v>683.21341358555458</v>
      </c>
      <c r="U71" s="37">
        <f t="shared" si="22"/>
        <v>648.2652622527944</v>
      </c>
      <c r="V71" s="37">
        <f t="shared" si="22"/>
        <v>629.8754084264832</v>
      </c>
      <c r="W71" s="37">
        <f t="shared" si="22"/>
        <v>668.30447119518499</v>
      </c>
      <c r="X71" s="37">
        <f t="shared" ref="X71" si="23">SUM(X72:X73)</f>
        <v>659.6508168529665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182.23938091143589</v>
      </c>
      <c r="D72" s="10">
        <f>PPRD!D72+RCV_RCY!D72+IMP!D72-EXP!D72+STK_CHG!D72</f>
        <v>235.07214101461739</v>
      </c>
      <c r="E72" s="10">
        <f>PPRD!E72+RCV_RCY!E72+IMP!E72-EXP!E72+STK_CHG!E72</f>
        <v>280.50060189165953</v>
      </c>
      <c r="F72" s="10">
        <f>PPRD!F72+RCV_RCY!F72+IMP!F72-EXP!F72+STK_CHG!F72</f>
        <v>322.99131556319861</v>
      </c>
      <c r="G72" s="10">
        <f>PPRD!G72+RCV_RCY!G72+IMP!G72-EXP!G72+STK_CHG!G72</f>
        <v>386.30937231298373</v>
      </c>
      <c r="H72" s="10">
        <f>PPRD!H72+RCV_RCY!H72+IMP!H72-EXP!H72+STK_CHG!H72</f>
        <v>259.20558899398111</v>
      </c>
      <c r="I72" s="10">
        <f>PPRD!I72+RCV_RCY!I72+IMP!I72-EXP!I72+STK_CHG!I72</f>
        <v>312.54264832330182</v>
      </c>
      <c r="J72" s="10">
        <f>PPRD!J72+RCV_RCY!J72+IMP!J72-EXP!J72+STK_CHG!J72</f>
        <v>314.7245915735167</v>
      </c>
      <c r="K72" s="10">
        <f>PPRD!K72+RCV_RCY!K72+IMP!K72-EXP!K72+STK_CHG!K72</f>
        <v>341.67110920034389</v>
      </c>
      <c r="L72" s="10">
        <f>PPRD!L72+RCV_RCY!L72+IMP!L72-EXP!L72+STK_CHG!L72</f>
        <v>346.65674978503858</v>
      </c>
      <c r="M72" s="10">
        <f>PPRD!M72+RCV_RCY!M72+IMP!M72-EXP!M72+STK_CHG!M72</f>
        <v>406.67282889079962</v>
      </c>
      <c r="N72" s="10">
        <f>PPRD!N72+RCV_RCY!N72+IMP!N72-EXP!N72+STK_CHG!N72</f>
        <v>447.19380911435928</v>
      </c>
      <c r="O72" s="10">
        <f>PPRD!O72+RCV_RCY!O72+IMP!O72-EXP!O72+STK_CHG!O72</f>
        <v>425.2</v>
      </c>
      <c r="P72" s="10">
        <f>PPRD!P72+RCV_RCY!P72+IMP!P72-EXP!P72+STK_CHG!P72</f>
        <v>409.821668099742</v>
      </c>
      <c r="Q72" s="10">
        <f>PPRD!Q72+RCV_RCY!Q72+IMP!Q72-EXP!Q72+STK_CHG!Q72</f>
        <v>398.93086844368008</v>
      </c>
      <c r="R72" s="10">
        <f>PPRD!R72+RCV_RCY!R72+IMP!R72-EXP!R72+STK_CHG!R72</f>
        <v>384.34840928632838</v>
      </c>
      <c r="S72" s="10">
        <f>PPRD!S72+RCV_RCY!S72+IMP!S72-EXP!S72+STK_CHG!S72</f>
        <v>404.6649183147033</v>
      </c>
      <c r="T72" s="10">
        <f>PPRD!T72+RCV_RCY!T72+IMP!T72-EXP!T72+STK_CHG!T72</f>
        <v>395.00868443680127</v>
      </c>
      <c r="U72" s="10">
        <f>PPRD!U72+RCV_RCY!U72+IMP!U72-EXP!U72+STK_CHG!U72</f>
        <v>366.20343938091139</v>
      </c>
      <c r="V72" s="10">
        <f>PPRD!V72+RCV_RCY!V72+IMP!V72-EXP!V72+STK_CHG!V72</f>
        <v>345.75666380051592</v>
      </c>
      <c r="W72" s="10">
        <f>PPRD!W72+RCV_RCY!W72+IMP!W72-EXP!W72+STK_CHG!W72</f>
        <v>344.41220980223562</v>
      </c>
      <c r="X72" s="10">
        <f>PPRD!X72+RCV_RCY!X72+IMP!X72-EXP!X72+STK_CHG!X72</f>
        <v>349.98787618228721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68.763714531384338</v>
      </c>
      <c r="D73" s="10">
        <f>PPRD!D73+RCV_RCY!D73+IMP!D73-EXP!D73+STK_CHG!D73</f>
        <v>66.61410146173688</v>
      </c>
      <c r="E73" s="10">
        <f>PPRD!E73+RCV_RCY!E73+IMP!E73-EXP!E73+STK_CHG!E73</f>
        <v>73.134651762682722</v>
      </c>
      <c r="F73" s="10">
        <f>PPRD!F73+RCV_RCY!F73+IMP!F73-EXP!F73+STK_CHG!F73</f>
        <v>86.318916595012894</v>
      </c>
      <c r="G73" s="10">
        <f>PPRD!G73+RCV_RCY!G73+IMP!G73-EXP!G73+STK_CHG!G73</f>
        <v>131.7234737747205</v>
      </c>
      <c r="H73" s="10">
        <f>PPRD!H73+RCV_RCY!H73+IMP!H73-EXP!H73+STK_CHG!H73</f>
        <v>138.57093723129839</v>
      </c>
      <c r="I73" s="10">
        <f>PPRD!I73+RCV_RCY!I73+IMP!I73-EXP!I73+STK_CHG!I73</f>
        <v>172.48942390369729</v>
      </c>
      <c r="J73" s="10">
        <f>PPRD!J73+RCV_RCY!J73+IMP!J73-EXP!J73+STK_CHG!J73</f>
        <v>161.39673258813411</v>
      </c>
      <c r="K73" s="10">
        <f>PPRD!K73+RCV_RCY!K73+IMP!K73-EXP!K73+STK_CHG!K73</f>
        <v>165.755803955288</v>
      </c>
      <c r="L73" s="10">
        <f>PPRD!L73+RCV_RCY!L73+IMP!L73-EXP!L73+STK_CHG!L73</f>
        <v>194.16225279449699</v>
      </c>
      <c r="M73" s="10">
        <f>PPRD!M73+RCV_RCY!M73+IMP!M73-EXP!M73+STK_CHG!M73</f>
        <v>205.9366294067068</v>
      </c>
      <c r="N73" s="10">
        <f>PPRD!N73+RCV_RCY!N73+IMP!N73-EXP!N73+STK_CHG!N73</f>
        <v>231.00868443680139</v>
      </c>
      <c r="O73" s="10">
        <f>PPRD!O73+RCV_RCY!O73+IMP!O73-EXP!O73+STK_CHG!O73</f>
        <v>227.81797076526229</v>
      </c>
      <c r="P73" s="10">
        <f>PPRD!P73+RCV_RCY!P73+IMP!P73-EXP!P73+STK_CHG!P73</f>
        <v>223.44462596732589</v>
      </c>
      <c r="Q73" s="10">
        <f>PPRD!Q73+RCV_RCY!Q73+IMP!Q73-EXP!Q73+STK_CHG!Q73</f>
        <v>242.21238177128109</v>
      </c>
      <c r="R73" s="10">
        <f>PPRD!R73+RCV_RCY!R73+IMP!R73-EXP!R73+STK_CHG!R73</f>
        <v>282.00249355116068</v>
      </c>
      <c r="S73" s="10">
        <f>PPRD!S73+RCV_RCY!S73+IMP!S73-EXP!S73+STK_CHG!S73</f>
        <v>307.64153052450558</v>
      </c>
      <c r="T73" s="10">
        <f>PPRD!T73+RCV_RCY!T73+IMP!T73-EXP!T73+STK_CHG!T73</f>
        <v>288.2047291487533</v>
      </c>
      <c r="U73" s="10">
        <f>PPRD!U73+RCV_RCY!U73+IMP!U73-EXP!U73+STK_CHG!U73</f>
        <v>282.06182287188301</v>
      </c>
      <c r="V73" s="10">
        <f>PPRD!V73+RCV_RCY!V73+IMP!V73-EXP!V73+STK_CHG!V73</f>
        <v>284.11874462596728</v>
      </c>
      <c r="W73" s="10">
        <f>PPRD!W73+RCV_RCY!W73+IMP!W73-EXP!W73+STK_CHG!W73</f>
        <v>323.89226139294931</v>
      </c>
      <c r="X73" s="10">
        <f>PPRD!X73+RCV_RCY!X73+IMP!X73-EXP!X73+STK_CHG!X73</f>
        <v>309.66294067067929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7.8055030094582971</v>
      </c>
      <c r="D75" s="37">
        <f>PPRD!D75+RCV_RCY!D75+IMP!D75-EXP!D75+STK_CHG!D75</f>
        <v>6.5061908856405841</v>
      </c>
      <c r="E75" s="37">
        <f>PPRD!E75+RCV_RCY!E75+IMP!E75-EXP!E75+STK_CHG!E75</f>
        <v>7.2036113499570078</v>
      </c>
      <c r="F75" s="37">
        <f>PPRD!F75+RCV_RCY!F75+IMP!F75-EXP!F75+STK_CHG!F75</f>
        <v>7.031642304385211</v>
      </c>
      <c r="G75" s="37">
        <f>PPRD!G75+RCV_RCY!G75+IMP!G75-EXP!G75+STK_CHG!G75</f>
        <v>6.3533104041272566</v>
      </c>
      <c r="H75" s="37">
        <f>PPRD!H75+RCV_RCY!H75+IMP!H75-EXP!H75+STK_CHG!H75</f>
        <v>1.2926913155631981</v>
      </c>
      <c r="I75" s="37">
        <f>PPRD!I75+RCV_RCY!I75+IMP!I75-EXP!I75+STK_CHG!I75</f>
        <v>6.7343938091143576</v>
      </c>
      <c r="J75" s="37">
        <f>PPRD!J75+RCV_RCY!J75+IMP!J75-EXP!J75+STK_CHG!J75</f>
        <v>6.7098882201203782</v>
      </c>
      <c r="K75" s="37">
        <f>PPRD!K75+RCV_RCY!K75+IMP!K75-EXP!K75+STK_CHG!K75</f>
        <v>6.8365434221840067</v>
      </c>
      <c r="L75" s="37">
        <f>PPRD!L75+RCV_RCY!L75+IMP!L75-EXP!L75+STK_CHG!L75</f>
        <v>6.349699054170248</v>
      </c>
      <c r="M75" s="37">
        <f>PPRD!M75+RCV_RCY!M75+IMP!M75-EXP!M75+STK_CHG!M75</f>
        <v>6.7899398108340492</v>
      </c>
      <c r="N75" s="37">
        <f>PPRD!N75+RCV_RCY!N75+IMP!N75-EXP!N75+STK_CHG!N75</f>
        <v>4.3481513327601027</v>
      </c>
      <c r="O75" s="37">
        <f>PPRD!O75+RCV_RCY!O75+IMP!O75-EXP!O75+STK_CHG!O75</f>
        <v>4.3504729148753221</v>
      </c>
      <c r="P75" s="37">
        <f>PPRD!P75+RCV_RCY!P75+IMP!P75-EXP!P75+STK_CHG!P75</f>
        <v>4.7835769561478934</v>
      </c>
      <c r="Q75" s="37">
        <f>PPRD!Q75+RCV_RCY!Q75+IMP!Q75-EXP!Q75+STK_CHG!Q75</f>
        <v>4.578847807394669</v>
      </c>
      <c r="R75" s="37">
        <f>PPRD!R75+RCV_RCY!R75+IMP!R75-EXP!R75+STK_CHG!R75</f>
        <v>5.0833190025795352</v>
      </c>
      <c r="S75" s="37">
        <f>PPRD!S75+RCV_RCY!S75+IMP!S75-EXP!S75+STK_CHG!S75</f>
        <v>5.286930352536543</v>
      </c>
      <c r="T75" s="37">
        <f>PPRD!T75+RCV_RCY!T75+IMP!T75-EXP!T75+STK_CHG!T75</f>
        <v>4.2727429062768696</v>
      </c>
      <c r="U75" s="37">
        <f>PPRD!U75+RCV_RCY!U75+IMP!U75-EXP!U75+STK_CHG!U75</f>
        <v>4.492089423903697</v>
      </c>
      <c r="V75" s="37">
        <f>PPRD!V75+RCV_RCY!V75+IMP!V75-EXP!V75+STK_CHG!V75</f>
        <v>4.3631986242476346</v>
      </c>
      <c r="W75" s="37">
        <f>PPRD!W75+RCV_RCY!W75+IMP!W75-EXP!W75+STK_CHG!W75</f>
        <v>3.4366294067067931</v>
      </c>
      <c r="X75" s="37">
        <f>PPRD!X75+RCV_RCY!X75+IMP!X75-EXP!X75+STK_CHG!X75</f>
        <v>4.0441960447119518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-117.62682717110897</v>
      </c>
      <c r="D76" s="40">
        <f>PPRD!D76+RCV_RCY!D76+IMP!D76-EXP!D76+STK_CHG!D76</f>
        <v>18.486672398968039</v>
      </c>
      <c r="E76" s="40">
        <f>PPRD!E76+RCV_RCY!E76+IMP!E76-EXP!E76+STK_CHG!E76</f>
        <v>60.103181427343088</v>
      </c>
      <c r="F76" s="40">
        <f>PPRD!F76+RCV_RCY!F76+IMP!F76-EXP!F76+STK_CHG!F76</f>
        <v>482.71711092003488</v>
      </c>
      <c r="G76" s="40">
        <f>PPRD!G76+RCV_RCY!G76+IMP!G76-EXP!G76+STK_CHG!G76</f>
        <v>264.9183147033541</v>
      </c>
      <c r="H76" s="40">
        <f>PPRD!H76+RCV_RCY!H76+IMP!H76-EXP!H76+STK_CHG!H76</f>
        <v>225.57325881341285</v>
      </c>
      <c r="I76" s="40">
        <f>PPRD!I76+RCV_RCY!I76+IMP!I76-EXP!I76+STK_CHG!I76</f>
        <v>545.52218400687889</v>
      </c>
      <c r="J76" s="40">
        <f>PPRD!J76+RCV_RCY!J76+IMP!J76-EXP!J76+STK_CHG!J76</f>
        <v>517.31702493551211</v>
      </c>
      <c r="K76" s="40">
        <f>PPRD!K76+RCV_RCY!K76+IMP!K76-EXP!K76+STK_CHG!K76</f>
        <v>418.03404987102294</v>
      </c>
      <c r="L76" s="40">
        <f>PPRD!L76+RCV_RCY!L76+IMP!L76-EXP!L76+STK_CHG!L76</f>
        <v>67.083748925193049</v>
      </c>
      <c r="M76" s="40">
        <f>PPRD!M76+RCV_RCY!M76+IMP!M76-EXP!M76+STK_CHG!M76</f>
        <v>209.51186586414497</v>
      </c>
      <c r="N76" s="40">
        <f>PPRD!N76+RCV_RCY!N76+IMP!N76-EXP!N76+STK_CHG!N76</f>
        <v>705.017884780739</v>
      </c>
      <c r="O76" s="40">
        <f>PPRD!O76+RCV_RCY!O76+IMP!O76-EXP!O76+STK_CHG!O76</f>
        <v>241.01169389509892</v>
      </c>
      <c r="P76" s="40">
        <f>PPRD!P76+RCV_RCY!P76+IMP!P76-EXP!P76+STK_CHG!P76</f>
        <v>625.14651762682684</v>
      </c>
      <c r="Q76" s="40">
        <f>PPRD!Q76+RCV_RCY!Q76+IMP!Q76-EXP!Q76+STK_CHG!Q76</f>
        <v>797.48271711092002</v>
      </c>
      <c r="R76" s="40">
        <f>PPRD!R76+RCV_RCY!R76+IMP!R76-EXP!R76+STK_CHG!R76</f>
        <v>865.13473774720524</v>
      </c>
      <c r="S76" s="40">
        <f>PPRD!S76+RCV_RCY!S76+IMP!S76-EXP!S76+STK_CHG!S76</f>
        <v>615.5865004299219</v>
      </c>
      <c r="T76" s="40">
        <f>PPRD!T76+RCV_RCY!T76+IMP!T76-EXP!T76+STK_CHG!T76</f>
        <v>562.84737747205531</v>
      </c>
      <c r="U76" s="40">
        <f>PPRD!U76+RCV_RCY!U76+IMP!U76-EXP!U76+STK_CHG!U76</f>
        <v>769.28675838349113</v>
      </c>
      <c r="V76" s="40">
        <f>PPRD!V76+RCV_RCY!V76+IMP!V76-EXP!V76+STK_CHG!V76</f>
        <v>269.00971625107491</v>
      </c>
      <c r="W76" s="40">
        <f>PPRD!W76+RCV_RCY!W76+IMP!W76-EXP!W76+STK_CHG!W76</f>
        <v>188.80584694754884</v>
      </c>
      <c r="X76" s="40">
        <f>PPRD!X76+RCV_RCY!X76+IMP!X76-EXP!X76+STK_CHG!X76</f>
        <v>648.59458297506376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ref="W26:X26" si="15">SUM(W27,W33)</f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ref="W33:X33" si="19">SUM(W34:W50)</f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0</v>
      </c>
      <c r="D43" s="10">
        <f>INTMARB_IN!D43+INTMARB_EX!D43</f>
        <v>0</v>
      </c>
      <c r="E43" s="10">
        <f>INTMARB_IN!E43+INTMARB_EX!E43</f>
        <v>0</v>
      </c>
      <c r="F43" s="10">
        <f>INTMARB_IN!F43+INTMARB_EX!F43</f>
        <v>0</v>
      </c>
      <c r="G43" s="10">
        <f>INTMARB_IN!G43+INTMARB_EX!G43</f>
        <v>0</v>
      </c>
      <c r="H43" s="10">
        <f>INTMARB_IN!H43+INTMARB_EX!H43</f>
        <v>0</v>
      </c>
      <c r="I43" s="10">
        <f>INTMARB_IN!I43+INTMARB_EX!I43</f>
        <v>0</v>
      </c>
      <c r="J43" s="10">
        <f>INTMARB_IN!J43+INTMARB_EX!J43</f>
        <v>0</v>
      </c>
      <c r="K43" s="10">
        <f>INTMARB_IN!K43+INTMARB_EX!K43</f>
        <v>0</v>
      </c>
      <c r="L43" s="10">
        <f>INTMARB_IN!L43+INTMARB_EX!L43</f>
        <v>0</v>
      </c>
      <c r="M43" s="10">
        <f>INTMARB_IN!M43+INTMARB_EX!M43</f>
        <v>0</v>
      </c>
      <c r="N43" s="10">
        <f>INTMARB_IN!N43+INTMARB_EX!N43</f>
        <v>0</v>
      </c>
      <c r="O43" s="10">
        <f>INTMARB_IN!O43+INTMARB_EX!O43</f>
        <v>0</v>
      </c>
      <c r="P43" s="10">
        <f>INTMARB_IN!P43+INTMARB_EX!P43</f>
        <v>0</v>
      </c>
      <c r="Q43" s="10">
        <f>INTMARB_IN!Q43+INTMARB_EX!Q43</f>
        <v>0</v>
      </c>
      <c r="R43" s="10">
        <f>INTMARB_IN!R43+INTMARB_EX!R43</f>
        <v>0</v>
      </c>
      <c r="S43" s="10">
        <f>INTMARB_IN!S43+INTMARB_EX!S43</f>
        <v>0</v>
      </c>
      <c r="T43" s="10">
        <f>INTMARB_IN!T43+INTMARB_EX!T43</f>
        <v>0</v>
      </c>
      <c r="U43" s="10">
        <f>INTMARB_IN!U43+INTMARB_EX!U43</f>
        <v>0</v>
      </c>
      <c r="V43" s="10">
        <f>INTMARB_IN!V43+INTMARB_EX!V43</f>
        <v>0</v>
      </c>
      <c r="W43" s="10">
        <f>INTMARB_IN!W43+INTMARB_EX!W43</f>
        <v>0</v>
      </c>
      <c r="X43" s="10">
        <f>INTMARB_IN!X43+INTMARB_EX!X43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0</v>
      </c>
      <c r="D44" s="10">
        <f>INTMARB_IN!D44+INTMARB_EX!D44</f>
        <v>0</v>
      </c>
      <c r="E44" s="10">
        <f>INTMARB_IN!E44+INTMARB_EX!E44</f>
        <v>0</v>
      </c>
      <c r="F44" s="10">
        <f>INTMARB_IN!F44+INTMARB_EX!F44</f>
        <v>0</v>
      </c>
      <c r="G44" s="10">
        <f>INTMARB_IN!G44+INTMARB_EX!G44</f>
        <v>0</v>
      </c>
      <c r="H44" s="10">
        <f>INTMARB_IN!H44+INTMARB_EX!H44</f>
        <v>0</v>
      </c>
      <c r="I44" s="10">
        <f>INTMARB_IN!I44+INTMARB_EX!I44</f>
        <v>0</v>
      </c>
      <c r="J44" s="10">
        <f>INTMARB_IN!J44+INTMARB_EX!J44</f>
        <v>0</v>
      </c>
      <c r="K44" s="10">
        <f>INTMARB_IN!K44+INTMARB_EX!K44</f>
        <v>0</v>
      </c>
      <c r="L44" s="10">
        <f>INTMARB_IN!L44+INTMARB_EX!L44</f>
        <v>0</v>
      </c>
      <c r="M44" s="10">
        <f>INTMARB_IN!M44+INTMARB_EX!M44</f>
        <v>0</v>
      </c>
      <c r="N44" s="10">
        <f>INTMARB_IN!N44+INTMARB_EX!N44</f>
        <v>0</v>
      </c>
      <c r="O44" s="10">
        <f>INTMARB_IN!O44+INTMARB_EX!O44</f>
        <v>0</v>
      </c>
      <c r="P44" s="10">
        <f>INTMARB_IN!P44+INTMARB_EX!P44</f>
        <v>0</v>
      </c>
      <c r="Q44" s="10">
        <f>INTMARB_IN!Q44+INTMARB_EX!Q44</f>
        <v>0</v>
      </c>
      <c r="R44" s="10">
        <f>INTMARB_IN!R44+INTMARB_EX!R44</f>
        <v>0</v>
      </c>
      <c r="S44" s="10">
        <f>INTMARB_IN!S44+INTMARB_EX!S44</f>
        <v>0</v>
      </c>
      <c r="T44" s="10">
        <f>INTMARB_IN!T44+INTMARB_EX!T44</f>
        <v>0</v>
      </c>
      <c r="U44" s="10">
        <f>INTMARB_IN!U44+INTMARB_EX!U44</f>
        <v>0</v>
      </c>
      <c r="V44" s="10">
        <f>INTMARB_IN!V44+INTMARB_EX!V44</f>
        <v>0</v>
      </c>
      <c r="W44" s="10">
        <f>INTMARB_IN!W44+INTMARB_EX!W44</f>
        <v>0</v>
      </c>
      <c r="X44" s="10">
        <f>INTMARB_IN!X44+INTMARB_EX!X44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29244.847979363716</v>
      </c>
      <c r="D2" s="31">
        <f t="shared" si="0"/>
        <v>30847.991401547719</v>
      </c>
      <c r="E2" s="31">
        <f t="shared" si="0"/>
        <v>31029.748839208944</v>
      </c>
      <c r="F2" s="31">
        <f t="shared" si="0"/>
        <v>32660.781685296646</v>
      </c>
      <c r="G2" s="31">
        <f t="shared" si="0"/>
        <v>33098.782115219263</v>
      </c>
      <c r="H2" s="31">
        <f t="shared" si="0"/>
        <v>34402.130524505577</v>
      </c>
      <c r="I2" s="31">
        <f t="shared" si="0"/>
        <v>34712.085038693032</v>
      </c>
      <c r="J2" s="31">
        <f t="shared" si="0"/>
        <v>34120.399570077381</v>
      </c>
      <c r="K2" s="31">
        <f t="shared" si="0"/>
        <v>34391.508254514185</v>
      </c>
      <c r="L2" s="31">
        <f t="shared" si="0"/>
        <v>32651.027944969905</v>
      </c>
      <c r="M2" s="31">
        <f t="shared" si="0"/>
        <v>34854.183662940668</v>
      </c>
      <c r="N2" s="31">
        <f t="shared" si="0"/>
        <v>33840.087188306097</v>
      </c>
      <c r="O2" s="31">
        <f t="shared" si="0"/>
        <v>33740.804127257092</v>
      </c>
      <c r="P2" s="31">
        <f t="shared" si="0"/>
        <v>34136.105760963022</v>
      </c>
      <c r="Q2" s="31">
        <f t="shared" si="0"/>
        <v>32938.23619948409</v>
      </c>
      <c r="R2" s="31">
        <f t="shared" si="0"/>
        <v>33741.874290627689</v>
      </c>
      <c r="S2" s="31">
        <f t="shared" si="0"/>
        <v>34209.39045571797</v>
      </c>
      <c r="T2" s="31">
        <f t="shared" si="0"/>
        <v>34824.866294067069</v>
      </c>
      <c r="U2" s="31">
        <f t="shared" si="0"/>
        <v>34028.125365434214</v>
      </c>
      <c r="V2" s="31">
        <f t="shared" si="0"/>
        <v>34782.999828030945</v>
      </c>
      <c r="W2" s="31">
        <f t="shared" si="0"/>
        <v>32352.794668959585</v>
      </c>
      <c r="X2" s="31">
        <f t="shared" ref="X2" si="1">SUM(X3,X17,X22,X25,X26,X51,X52,X71,X74,X75,X76)</f>
        <v>34227.166122098024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3599.9756663800517</v>
      </c>
      <c r="D3" s="34">
        <f t="shared" si="2"/>
        <v>3725.2577815993127</v>
      </c>
      <c r="E3" s="34">
        <f t="shared" si="2"/>
        <v>3806.5383490971631</v>
      </c>
      <c r="F3" s="34">
        <f t="shared" si="2"/>
        <v>4048.7797936371453</v>
      </c>
      <c r="G3" s="34">
        <f t="shared" si="2"/>
        <v>3981.7343938091135</v>
      </c>
      <c r="H3" s="34">
        <f t="shared" si="2"/>
        <v>4056.3461736887348</v>
      </c>
      <c r="I3" s="34">
        <f t="shared" si="2"/>
        <v>4000.5944110060186</v>
      </c>
      <c r="J3" s="34">
        <f t="shared" si="2"/>
        <v>3870.3344797936365</v>
      </c>
      <c r="K3" s="34">
        <f t="shared" si="2"/>
        <v>3832.3866723989686</v>
      </c>
      <c r="L3" s="34">
        <f t="shared" si="2"/>
        <v>2868.8020636285469</v>
      </c>
      <c r="M3" s="34">
        <f t="shared" si="2"/>
        <v>3383.5325021496128</v>
      </c>
      <c r="N3" s="34">
        <f t="shared" si="2"/>
        <v>3482.457953568357</v>
      </c>
      <c r="O3" s="34">
        <f t="shared" si="2"/>
        <v>3245.0656061908858</v>
      </c>
      <c r="P3" s="34">
        <f t="shared" si="2"/>
        <v>3316.8269131556317</v>
      </c>
      <c r="Q3" s="34">
        <f t="shared" si="2"/>
        <v>3049.5239036973335</v>
      </c>
      <c r="R3" s="34">
        <f t="shared" si="2"/>
        <v>3225.2006018916582</v>
      </c>
      <c r="S3" s="34">
        <f t="shared" si="2"/>
        <v>3013.6471195184859</v>
      </c>
      <c r="T3" s="34">
        <f t="shared" si="2"/>
        <v>3108.7779879621667</v>
      </c>
      <c r="U3" s="34">
        <f t="shared" si="2"/>
        <v>2739.5492691315558</v>
      </c>
      <c r="V3" s="34">
        <f t="shared" si="2"/>
        <v>2885.0710232158217</v>
      </c>
      <c r="W3" s="34">
        <f t="shared" si="2"/>
        <v>2471.505159071367</v>
      </c>
      <c r="X3" s="34">
        <f t="shared" ref="X3" si="3">SUM(X4,X8,X11)</f>
        <v>2555.568873602751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2537.7220120378333</v>
      </c>
      <c r="D4" s="29">
        <f t="shared" si="4"/>
        <v>2676.0561478933796</v>
      </c>
      <c r="E4" s="29">
        <f t="shared" si="4"/>
        <v>2592.8568357695622</v>
      </c>
      <c r="F4" s="29">
        <f t="shared" si="4"/>
        <v>2900.6981943250221</v>
      </c>
      <c r="G4" s="29">
        <f t="shared" si="4"/>
        <v>2952.7540842648318</v>
      </c>
      <c r="H4" s="29">
        <f t="shared" si="4"/>
        <v>2811.1960447119509</v>
      </c>
      <c r="I4" s="29">
        <f t="shared" si="4"/>
        <v>2916.7930352536541</v>
      </c>
      <c r="J4" s="29">
        <f t="shared" si="4"/>
        <v>2920.5722269991393</v>
      </c>
      <c r="K4" s="29">
        <f t="shared" si="4"/>
        <v>2765.1172828890803</v>
      </c>
      <c r="L4" s="29">
        <f t="shared" si="4"/>
        <v>2208.2459157351677</v>
      </c>
      <c r="M4" s="29">
        <f t="shared" si="4"/>
        <v>2513.9858985382625</v>
      </c>
      <c r="N4" s="29">
        <f t="shared" si="4"/>
        <v>2582.635339638864</v>
      </c>
      <c r="O4" s="29">
        <f t="shared" si="4"/>
        <v>2362.0263972484954</v>
      </c>
      <c r="P4" s="29">
        <f t="shared" si="4"/>
        <v>2367.3425623387789</v>
      </c>
      <c r="Q4" s="29">
        <f t="shared" si="4"/>
        <v>2117.2548581255369</v>
      </c>
      <c r="R4" s="29">
        <f t="shared" si="4"/>
        <v>2513.2727429062761</v>
      </c>
      <c r="S4" s="29">
        <f t="shared" si="4"/>
        <v>2374.7490111779871</v>
      </c>
      <c r="T4" s="29">
        <f t="shared" si="4"/>
        <v>2293.4660361134997</v>
      </c>
      <c r="U4" s="29">
        <f t="shared" si="4"/>
        <v>2189.8366294067064</v>
      </c>
      <c r="V4" s="29">
        <f t="shared" si="4"/>
        <v>2161.8958727429062</v>
      </c>
      <c r="W4" s="29">
        <f t="shared" si="4"/>
        <v>1929.2011177987961</v>
      </c>
      <c r="X4" s="29">
        <f t="shared" ref="X4" si="5">SUM(X5:X7)</f>
        <v>1901.9020636285463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2.005073086844368</v>
      </c>
      <c r="D5" s="10">
        <f>PPRD!D5+RCV_RCY!D5+IMP!D5-EXP!D5+STK_CHG!D5-INTMARB!D5</f>
        <v>1.3369733447979359</v>
      </c>
      <c r="E5" s="10">
        <f>PPRD!E5+RCV_RCY!E5+IMP!E5-EXP!E5+STK_CHG!E5-INTMARB!E5</f>
        <v>5.2546001719690452</v>
      </c>
      <c r="F5" s="10">
        <f>PPRD!F5+RCV_RCY!F5+IMP!F5-EXP!F5+STK_CHG!F5-INTMARB!F5</f>
        <v>2.6273430782459162</v>
      </c>
      <c r="G5" s="10">
        <f>PPRD!G5+RCV_RCY!G5+IMP!G5-EXP!G5+STK_CHG!G5-INTMARB!G5</f>
        <v>4.7447119518486671</v>
      </c>
      <c r="H5" s="10">
        <f>PPRD!H5+RCV_RCY!H5+IMP!H5-EXP!H5+STK_CHG!H5-INTMARB!H5</f>
        <v>3.3245915735167668</v>
      </c>
      <c r="I5" s="10">
        <f>PPRD!I5+RCV_RCY!I5+IMP!I5-EXP!I5+STK_CHG!I5-INTMARB!I5</f>
        <v>59.511951848667245</v>
      </c>
      <c r="J5" s="10">
        <f>PPRD!J5+RCV_RCY!J5+IMP!J5-EXP!J5+STK_CHG!J5-INTMARB!J5</f>
        <v>139.69836629406706</v>
      </c>
      <c r="K5" s="10">
        <f>PPRD!K5+RCV_RCY!K5+IMP!K5-EXP!K5+STK_CHG!K5-INTMARB!K5</f>
        <v>1.8723989681857267</v>
      </c>
      <c r="L5" s="10">
        <f>PPRD!L5+RCV_RCY!L5+IMP!L5-EXP!L5+STK_CHG!L5-INTMARB!L5</f>
        <v>3.6649183147033528</v>
      </c>
      <c r="M5" s="10">
        <f>PPRD!M5+RCV_RCY!M5+IMP!M5-EXP!M5+STK_CHG!M5-INTMARB!M5</f>
        <v>2.5570077386070507</v>
      </c>
      <c r="N5" s="10">
        <f>PPRD!N5+RCV_RCY!N5+IMP!N5-EXP!N5+STK_CHG!N5-INTMARB!N5</f>
        <v>4.1465176268271708</v>
      </c>
      <c r="O5" s="10">
        <f>PPRD!O5+RCV_RCY!O5+IMP!O5-EXP!O5+STK_CHG!O5-INTMARB!O5</f>
        <v>4.1055030094582969</v>
      </c>
      <c r="P5" s="10">
        <f>PPRD!P5+RCV_RCY!P5+IMP!P5-EXP!P5+STK_CHG!P5-INTMARB!P5</f>
        <v>0.96104901117798747</v>
      </c>
      <c r="Q5" s="10">
        <f>PPRD!Q5+RCV_RCY!Q5+IMP!Q5-EXP!Q5+STK_CHG!Q5-INTMARB!Q5</f>
        <v>1.4202063628546864</v>
      </c>
      <c r="R5" s="10">
        <f>PPRD!R5+RCV_RCY!R5+IMP!R5-EXP!R5+STK_CHG!R5-INTMARB!R5</f>
        <v>2.9800515907136709</v>
      </c>
      <c r="S5" s="10">
        <f>PPRD!S5+RCV_RCY!S5+IMP!S5-EXP!S5+STK_CHG!S5-INTMARB!S5</f>
        <v>44.355889939810837</v>
      </c>
      <c r="T5" s="10">
        <f>PPRD!T5+RCV_RCY!T5+IMP!T5-EXP!T5+STK_CHG!T5-INTMARB!T5</f>
        <v>51.135425623387782</v>
      </c>
      <c r="U5" s="10">
        <f>PPRD!U5+RCV_RCY!U5+IMP!U5-EXP!U5+STK_CHG!U5-INTMARB!U5</f>
        <v>42.51177987962167</v>
      </c>
      <c r="V5" s="10">
        <f>PPRD!V5+RCV_RCY!V5+IMP!V5-EXP!V5+STK_CHG!V5-INTMARB!V5</f>
        <v>14.875580395528807</v>
      </c>
      <c r="W5" s="10">
        <f>PPRD!W5+RCV_RCY!W5+IMP!W5-EXP!W5+STK_CHG!W5-INTMARB!W5</f>
        <v>14.714187446259672</v>
      </c>
      <c r="X5" s="10">
        <f>PPRD!X5+RCV_RCY!X5+IMP!X5-EXP!X5+STK_CHG!X5-INTMARB!X5</f>
        <v>19.058469475494405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1303.2480653482371</v>
      </c>
      <c r="D6" s="10">
        <f>PPRD!D6+RCV_RCY!D6+IMP!D6-EXP!D6+STK_CHG!D6-INTMARB!D6</f>
        <v>1312.968615649183</v>
      </c>
      <c r="E6" s="10">
        <f>PPRD!E6+RCV_RCY!E6+IMP!E6-EXP!E6+STK_CHG!E6-INTMARB!E6</f>
        <v>1316.6489251934656</v>
      </c>
      <c r="F6" s="10">
        <f>PPRD!F6+RCV_RCY!F6+IMP!F6-EXP!F6+STK_CHG!F6-INTMARB!F6</f>
        <v>1316.4407566638008</v>
      </c>
      <c r="G6" s="10">
        <f>PPRD!G6+RCV_RCY!G6+IMP!G6-EXP!G6+STK_CHG!G6-INTMARB!G6</f>
        <v>1318.0038693035256</v>
      </c>
      <c r="H6" s="10">
        <f>PPRD!H6+RCV_RCY!H6+IMP!H6-EXP!H6+STK_CHG!H6-INTMARB!H6</f>
        <v>1319.6740326741181</v>
      </c>
      <c r="I6" s="10">
        <f>PPRD!I6+RCV_RCY!I6+IMP!I6-EXP!I6+STK_CHG!I6-INTMARB!I6</f>
        <v>1313.117196904557</v>
      </c>
      <c r="J6" s="10">
        <f>PPRD!J6+RCV_RCY!J6+IMP!J6-EXP!J6+STK_CHG!J6-INTMARB!J6</f>
        <v>1319.2071367153906</v>
      </c>
      <c r="K6" s="10">
        <f>PPRD!K6+RCV_RCY!K6+IMP!K6-EXP!K6+STK_CHG!K6-INTMARB!K6</f>
        <v>1293.7282029234741</v>
      </c>
      <c r="L6" s="10">
        <f>PPRD!L6+RCV_RCY!L6+IMP!L6-EXP!L6+STK_CHG!L6-INTMARB!L6</f>
        <v>1181.1417884780742</v>
      </c>
      <c r="M6" s="10">
        <f>PPRD!M6+RCV_RCY!M6+IMP!M6-EXP!M6+STK_CHG!M6-INTMARB!M6</f>
        <v>1280.7707652622523</v>
      </c>
      <c r="N6" s="10">
        <f>PPRD!N6+RCV_RCY!N6+IMP!N6-EXP!N6+STK_CHG!N6-INTMARB!N6</f>
        <v>1240.2577815993113</v>
      </c>
      <c r="O6" s="10">
        <f>PPRD!O6+RCV_RCY!O6+IMP!O6-EXP!O6+STK_CHG!O6-INTMARB!O6</f>
        <v>1248.852880481513</v>
      </c>
      <c r="P6" s="10">
        <f>PPRD!P6+RCV_RCY!P6+IMP!P6-EXP!P6+STK_CHG!P6-INTMARB!P6</f>
        <v>1239.9602751504729</v>
      </c>
      <c r="Q6" s="10">
        <f>PPRD!Q6+RCV_RCY!Q6+IMP!Q6-EXP!Q6+STK_CHG!Q6-INTMARB!Q6</f>
        <v>1228.411521926053</v>
      </c>
      <c r="R6" s="10">
        <f>PPRD!R6+RCV_RCY!R6+IMP!R6-EXP!R6+STK_CHG!R6-INTMARB!R6</f>
        <v>1226.6108340498706</v>
      </c>
      <c r="S6" s="10">
        <f>PPRD!S6+RCV_RCY!S6+IMP!S6-EXP!S6+STK_CHG!S6-INTMARB!S6</f>
        <v>1242.8786758383487</v>
      </c>
      <c r="T6" s="10">
        <f>PPRD!T6+RCV_RCY!T6+IMP!T6-EXP!T6+STK_CHG!T6-INTMARB!T6</f>
        <v>1229.3286328460881</v>
      </c>
      <c r="U6" s="10">
        <f>PPRD!U6+RCV_RCY!U6+IMP!U6-EXP!U6+STK_CHG!U6-INTMARB!U6</f>
        <v>1214.3061908856403</v>
      </c>
      <c r="V6" s="10">
        <f>PPRD!V6+RCV_RCY!V6+IMP!V6-EXP!V6+STK_CHG!V6-INTMARB!V6</f>
        <v>1217.6064488392087</v>
      </c>
      <c r="W6" s="10">
        <f>PPRD!W6+RCV_RCY!W6+IMP!W6-EXP!W6+STK_CHG!W6-INTMARB!W6</f>
        <v>1208.739724849527</v>
      </c>
      <c r="X6" s="10">
        <f>PPRD!X6+RCV_RCY!X6+IMP!X6-EXP!X6+STK_CHG!X6-INTMARB!X6</f>
        <v>1217.0012897678414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1232.468873602752</v>
      </c>
      <c r="D7" s="10">
        <f>PPRD!D7+RCV_RCY!D7+IMP!D7-EXP!D7+STK_CHG!D7-INTMARB!D7</f>
        <v>1361.7505588993984</v>
      </c>
      <c r="E7" s="10">
        <f>PPRD!E7+RCV_RCY!E7+IMP!E7-EXP!E7+STK_CHG!E7-INTMARB!E7</f>
        <v>1270.9533104041275</v>
      </c>
      <c r="F7" s="10">
        <f>PPRD!F7+RCV_RCY!F7+IMP!F7-EXP!F7+STK_CHG!F7-INTMARB!F7</f>
        <v>1581.6300945829755</v>
      </c>
      <c r="G7" s="10">
        <f>PPRD!G7+RCV_RCY!G7+IMP!G7-EXP!G7+STK_CHG!G7-INTMARB!G7</f>
        <v>1630.0055030094577</v>
      </c>
      <c r="H7" s="10">
        <f>PPRD!H7+RCV_RCY!H7+IMP!H7-EXP!H7+STK_CHG!H7-INTMARB!H7</f>
        <v>1488.1974204643163</v>
      </c>
      <c r="I7" s="10">
        <f>PPRD!I7+RCV_RCY!I7+IMP!I7-EXP!I7+STK_CHG!I7-INTMARB!I7</f>
        <v>1544.1638865004297</v>
      </c>
      <c r="J7" s="10">
        <f>PPRD!J7+RCV_RCY!J7+IMP!J7-EXP!J7+STK_CHG!J7-INTMARB!J7</f>
        <v>1461.6667239896817</v>
      </c>
      <c r="K7" s="10">
        <f>PPRD!K7+RCV_RCY!K7+IMP!K7-EXP!K7+STK_CHG!K7-INTMARB!K7</f>
        <v>1469.5166809974203</v>
      </c>
      <c r="L7" s="10">
        <f>PPRD!L7+RCV_RCY!L7+IMP!L7-EXP!L7+STK_CHG!L7-INTMARB!L7</f>
        <v>1023.4392089423902</v>
      </c>
      <c r="M7" s="10">
        <f>PPRD!M7+RCV_RCY!M7+IMP!M7-EXP!M7+STK_CHG!M7-INTMARB!M7</f>
        <v>1230.6581255374033</v>
      </c>
      <c r="N7" s="10">
        <f>PPRD!N7+RCV_RCY!N7+IMP!N7-EXP!N7+STK_CHG!N7-INTMARB!N7</f>
        <v>1338.2310404127256</v>
      </c>
      <c r="O7" s="10">
        <f>PPRD!O7+RCV_RCY!O7+IMP!O7-EXP!O7+STK_CHG!O7-INTMARB!O7</f>
        <v>1109.0680137575239</v>
      </c>
      <c r="P7" s="10">
        <f>PPRD!P7+RCV_RCY!P7+IMP!P7-EXP!P7+STK_CHG!P7-INTMARB!P7</f>
        <v>1126.4212381771281</v>
      </c>
      <c r="Q7" s="10">
        <f>PPRD!Q7+RCV_RCY!Q7+IMP!Q7-EXP!Q7+STK_CHG!Q7-INTMARB!Q7</f>
        <v>887.4231298366293</v>
      </c>
      <c r="R7" s="10">
        <f>PPRD!R7+RCV_RCY!R7+IMP!R7-EXP!R7+STK_CHG!R7-INTMARB!R7</f>
        <v>1283.6818572656921</v>
      </c>
      <c r="S7" s="10">
        <f>PPRD!S7+RCV_RCY!S7+IMP!S7-EXP!S7+STK_CHG!S7-INTMARB!S7</f>
        <v>1087.5144453998278</v>
      </c>
      <c r="T7" s="10">
        <f>PPRD!T7+RCV_RCY!T7+IMP!T7-EXP!T7+STK_CHG!T7-INTMARB!T7</f>
        <v>1013.0019776440238</v>
      </c>
      <c r="U7" s="10">
        <f>PPRD!U7+RCV_RCY!U7+IMP!U7-EXP!U7+STK_CHG!U7-INTMARB!U7</f>
        <v>933.01865864144452</v>
      </c>
      <c r="V7" s="10">
        <f>PPRD!V7+RCV_RCY!V7+IMP!V7-EXP!V7+STK_CHG!V7-INTMARB!V7</f>
        <v>929.4138435081685</v>
      </c>
      <c r="W7" s="10">
        <f>PPRD!W7+RCV_RCY!W7+IMP!W7-EXP!W7+STK_CHG!W7-INTMARB!W7</f>
        <v>705.74720550300935</v>
      </c>
      <c r="X7" s="10">
        <f>PPRD!X7+RCV_RCY!X7+IMP!X7-EXP!X7+STK_CHG!X7-INTMARB!X7</f>
        <v>665.84230438521058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334.57919174548584</v>
      </c>
      <c r="D8" s="29">
        <f t="shared" si="6"/>
        <v>395.32149613069646</v>
      </c>
      <c r="E8" s="29">
        <f t="shared" si="6"/>
        <v>383.57308684436799</v>
      </c>
      <c r="F8" s="29">
        <f t="shared" si="6"/>
        <v>409.46448839208932</v>
      </c>
      <c r="G8" s="29">
        <f t="shared" si="6"/>
        <v>303.64471195184865</v>
      </c>
      <c r="H8" s="29">
        <f t="shared" si="6"/>
        <v>331.04015477214091</v>
      </c>
      <c r="I8" s="29">
        <f t="shared" si="6"/>
        <v>203.20636285468618</v>
      </c>
      <c r="J8" s="29">
        <f t="shared" si="6"/>
        <v>46.400687876182282</v>
      </c>
      <c r="K8" s="29">
        <f t="shared" si="6"/>
        <v>43.856491831470336</v>
      </c>
      <c r="L8" s="29">
        <f t="shared" si="6"/>
        <v>40.923043852106616</v>
      </c>
      <c r="M8" s="29">
        <f t="shared" si="6"/>
        <v>38.961392949269126</v>
      </c>
      <c r="N8" s="29">
        <f t="shared" si="6"/>
        <v>40.665520206362842</v>
      </c>
      <c r="O8" s="29">
        <f t="shared" si="6"/>
        <v>41.816337059329314</v>
      </c>
      <c r="P8" s="29">
        <f t="shared" si="6"/>
        <v>40.878245915735171</v>
      </c>
      <c r="Q8" s="29">
        <f t="shared" si="6"/>
        <v>47.014789337919176</v>
      </c>
      <c r="R8" s="29">
        <f t="shared" si="6"/>
        <v>45.98443680137575</v>
      </c>
      <c r="S8" s="29">
        <f t="shared" si="6"/>
        <v>39.094582975064483</v>
      </c>
      <c r="T8" s="29">
        <f t="shared" si="6"/>
        <v>37.469389509888224</v>
      </c>
      <c r="U8" s="29">
        <f t="shared" si="6"/>
        <v>40.258297506448841</v>
      </c>
      <c r="V8" s="29">
        <f t="shared" si="6"/>
        <v>35.686242476354259</v>
      </c>
      <c r="W8" s="29">
        <f t="shared" si="6"/>
        <v>32.695872742906275</v>
      </c>
      <c r="X8" s="29">
        <f t="shared" ref="X8" si="7">SUM(X9:X10)</f>
        <v>30.208426483233019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20.149011177987958</v>
      </c>
      <c r="D9" s="10">
        <f>PPRD!D9+RCV_RCY!D9+IMP!D9-EXP!D9+STK_CHG!D9-INTMARB!D9</f>
        <v>23.33043852106621</v>
      </c>
      <c r="E9" s="10">
        <f>PPRD!E9+RCV_RCY!E9+IMP!E9-EXP!E9+STK_CHG!E9-INTMARB!E9</f>
        <v>31.284006878761819</v>
      </c>
      <c r="F9" s="10">
        <f>PPRD!F9+RCV_RCY!F9+IMP!F9-EXP!F9+STK_CHG!F9-INTMARB!F9</f>
        <v>38.177128116938952</v>
      </c>
      <c r="G9" s="10">
        <f>PPRD!G9+RCV_RCY!G9+IMP!G9-EXP!G9+STK_CHG!G9-INTMARB!G9</f>
        <v>34.46543422184007</v>
      </c>
      <c r="H9" s="10">
        <f>PPRD!H9+RCV_RCY!H9+IMP!H9-EXP!H9+STK_CHG!H9-INTMARB!H9</f>
        <v>34.654084264832328</v>
      </c>
      <c r="I9" s="10">
        <f>PPRD!I9+RCV_RCY!I9+IMP!I9-EXP!I9+STK_CHG!I9-INTMARB!I9</f>
        <v>40.889337919174537</v>
      </c>
      <c r="J9" s="10">
        <f>PPRD!J9+RCV_RCY!J9+IMP!J9-EXP!J9+STK_CHG!J9-INTMARB!J9</f>
        <v>43.339294926913148</v>
      </c>
      <c r="K9" s="10">
        <f>PPRD!K9+RCV_RCY!K9+IMP!K9-EXP!K9+STK_CHG!K9-INTMARB!K9</f>
        <v>41.934049871023213</v>
      </c>
      <c r="L9" s="10">
        <f>PPRD!L9+RCV_RCY!L9+IMP!L9-EXP!L9+STK_CHG!L9-INTMARB!L9</f>
        <v>38.573774720550297</v>
      </c>
      <c r="M9" s="10">
        <f>PPRD!M9+RCV_RCY!M9+IMP!M9-EXP!M9+STK_CHG!M9-INTMARB!M9</f>
        <v>35.796818572656917</v>
      </c>
      <c r="N9" s="10">
        <f>PPRD!N9+RCV_RCY!N9+IMP!N9-EXP!N9+STK_CHG!N9-INTMARB!N9</f>
        <v>37.211349957007727</v>
      </c>
      <c r="O9" s="10">
        <f>PPRD!O9+RCV_RCY!O9+IMP!O9-EXP!O9+STK_CHG!O9-INTMARB!O9</f>
        <v>38.816423043852097</v>
      </c>
      <c r="P9" s="10">
        <f>PPRD!P9+RCV_RCY!P9+IMP!P9-EXP!P9+STK_CHG!P9-INTMARB!P9</f>
        <v>38.508426483233023</v>
      </c>
      <c r="Q9" s="10">
        <f>PPRD!Q9+RCV_RCY!Q9+IMP!Q9-EXP!Q9+STK_CHG!Q9-INTMARB!Q9</f>
        <v>45.196904557179707</v>
      </c>
      <c r="R9" s="10">
        <f>PPRD!R9+RCV_RCY!R9+IMP!R9-EXP!R9+STK_CHG!R9-INTMARB!R9</f>
        <v>43.25821152192605</v>
      </c>
      <c r="S9" s="10">
        <f>PPRD!S9+RCV_RCY!S9+IMP!S9-EXP!S9+STK_CHG!S9-INTMARB!S9</f>
        <v>36.893895098882197</v>
      </c>
      <c r="T9" s="10">
        <f>PPRD!T9+RCV_RCY!T9+IMP!T9-EXP!T9+STK_CHG!T9-INTMARB!T9</f>
        <v>34.238435081685303</v>
      </c>
      <c r="U9" s="10">
        <f>PPRD!U9+RCV_RCY!U9+IMP!U9-EXP!U9+STK_CHG!U9-INTMARB!U9</f>
        <v>36.466466036113502</v>
      </c>
      <c r="V9" s="10">
        <f>PPRD!V9+RCV_RCY!V9+IMP!V9-EXP!V9+STK_CHG!V9-INTMARB!V9</f>
        <v>34.97970765262253</v>
      </c>
      <c r="W9" s="10">
        <f>PPRD!W9+RCV_RCY!W9+IMP!W9-EXP!W9+STK_CHG!W9-INTMARB!W9</f>
        <v>31.51900257953568</v>
      </c>
      <c r="X9" s="10">
        <f>PPRD!X9+RCV_RCY!X9+IMP!X9-EXP!X9+STK_CHG!X9-INTMARB!X9</f>
        <v>28.584264832330181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314.43018056749787</v>
      </c>
      <c r="D10" s="10">
        <f>PPRD!D10+RCV_RCY!D10+IMP!D10-EXP!D10+STK_CHG!D10-INTMARB!D10</f>
        <v>371.99105760963027</v>
      </c>
      <c r="E10" s="10">
        <f>PPRD!E10+RCV_RCY!E10+IMP!E10-EXP!E10+STK_CHG!E10-INTMARB!E10</f>
        <v>352.28907996560616</v>
      </c>
      <c r="F10" s="10">
        <f>PPRD!F10+RCV_RCY!F10+IMP!F10-EXP!F10+STK_CHG!F10-INTMARB!F10</f>
        <v>371.28736027515038</v>
      </c>
      <c r="G10" s="10">
        <f>PPRD!G10+RCV_RCY!G10+IMP!G10-EXP!G10+STK_CHG!G10-INTMARB!G10</f>
        <v>269.17927773000855</v>
      </c>
      <c r="H10" s="10">
        <f>PPRD!H10+RCV_RCY!H10+IMP!H10-EXP!H10+STK_CHG!H10-INTMARB!H10</f>
        <v>296.3860705073086</v>
      </c>
      <c r="I10" s="10">
        <f>PPRD!I10+RCV_RCY!I10+IMP!I10-EXP!I10+STK_CHG!I10-INTMARB!I10</f>
        <v>162.31702493551165</v>
      </c>
      <c r="J10" s="10">
        <f>PPRD!J10+RCV_RCY!J10+IMP!J10-EXP!J10+STK_CHG!J10-INTMARB!J10</f>
        <v>3.061392949269131</v>
      </c>
      <c r="K10" s="10">
        <f>PPRD!K10+RCV_RCY!K10+IMP!K10-EXP!K10+STK_CHG!K10-INTMARB!K10</f>
        <v>1.9224419604471201</v>
      </c>
      <c r="L10" s="10">
        <f>PPRD!L10+RCV_RCY!L10+IMP!L10-EXP!L10+STK_CHG!L10-INTMARB!L10</f>
        <v>2.3492691315563197</v>
      </c>
      <c r="M10" s="10">
        <f>PPRD!M10+RCV_RCY!M10+IMP!M10-EXP!M10+STK_CHG!M10-INTMARB!M10</f>
        <v>3.1645743766122103</v>
      </c>
      <c r="N10" s="10">
        <f>PPRD!N10+RCV_RCY!N10+IMP!N10-EXP!N10+STK_CHG!N10-INTMARB!N10</f>
        <v>3.4541702493551161</v>
      </c>
      <c r="O10" s="10">
        <f>PPRD!O10+RCV_RCY!O10+IMP!O10-EXP!O10+STK_CHG!O10-INTMARB!O10</f>
        <v>2.9999140154772137</v>
      </c>
      <c r="P10" s="10">
        <f>PPRD!P10+RCV_RCY!P10+IMP!P10-EXP!P10+STK_CHG!P10-INTMARB!P10</f>
        <v>2.3698194325021493</v>
      </c>
      <c r="Q10" s="10">
        <f>PPRD!Q10+RCV_RCY!Q10+IMP!Q10-EXP!Q10+STK_CHG!Q10-INTMARB!Q10</f>
        <v>1.8178847807394671</v>
      </c>
      <c r="R10" s="10">
        <f>PPRD!R10+RCV_RCY!R10+IMP!R10-EXP!R10+STK_CHG!R10-INTMARB!R10</f>
        <v>2.7262252794496988</v>
      </c>
      <c r="S10" s="10">
        <f>PPRD!S10+RCV_RCY!S10+IMP!S10-EXP!S10+STK_CHG!S10-INTMARB!S10</f>
        <v>2.200687876182287</v>
      </c>
      <c r="T10" s="10">
        <f>PPRD!T10+RCV_RCY!T10+IMP!T10-EXP!T10+STK_CHG!T10-INTMARB!T10</f>
        <v>3.2309544282029234</v>
      </c>
      <c r="U10" s="10">
        <f>PPRD!U10+RCV_RCY!U10+IMP!U10-EXP!U10+STK_CHG!U10-INTMARB!U10</f>
        <v>3.7918314703353393</v>
      </c>
      <c r="V10" s="10">
        <f>PPRD!V10+RCV_RCY!V10+IMP!V10-EXP!V10+STK_CHG!V10-INTMARB!V10</f>
        <v>0.70653482373172827</v>
      </c>
      <c r="W10" s="10">
        <f>PPRD!W10+RCV_RCY!W10+IMP!W10-EXP!W10+STK_CHG!W10-INTMARB!W10</f>
        <v>1.1768701633705927</v>
      </c>
      <c r="X10" s="10">
        <f>PPRD!X10+RCV_RCY!X10+IMP!X10-EXP!X10+STK_CHG!X10-INTMARB!X10</f>
        <v>1.6241616509028378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727.6744625967325</v>
      </c>
      <c r="D11" s="29">
        <f t="shared" si="8"/>
        <v>653.88013757523629</v>
      </c>
      <c r="E11" s="29">
        <f t="shared" si="8"/>
        <v>830.10842648323285</v>
      </c>
      <c r="F11" s="29">
        <f t="shared" si="8"/>
        <v>738.61711092003418</v>
      </c>
      <c r="G11" s="29">
        <f t="shared" si="8"/>
        <v>725.33559759243315</v>
      </c>
      <c r="H11" s="29">
        <f t="shared" si="8"/>
        <v>914.10997420464309</v>
      </c>
      <c r="I11" s="29">
        <f t="shared" si="8"/>
        <v>880.59501289767832</v>
      </c>
      <c r="J11" s="29">
        <f t="shared" si="8"/>
        <v>903.36156491831468</v>
      </c>
      <c r="K11" s="29">
        <f t="shared" si="8"/>
        <v>1023.4128976784178</v>
      </c>
      <c r="L11" s="29">
        <f t="shared" si="8"/>
        <v>619.63310404127253</v>
      </c>
      <c r="M11" s="29">
        <f t="shared" si="8"/>
        <v>830.58521066208073</v>
      </c>
      <c r="N11" s="29">
        <f t="shared" si="8"/>
        <v>859.15709372312983</v>
      </c>
      <c r="O11" s="29">
        <f t="shared" si="8"/>
        <v>841.22287188306086</v>
      </c>
      <c r="P11" s="29">
        <f t="shared" si="8"/>
        <v>908.60610490111765</v>
      </c>
      <c r="Q11" s="29">
        <f t="shared" si="8"/>
        <v>885.25425623387775</v>
      </c>
      <c r="R11" s="29">
        <f t="shared" si="8"/>
        <v>665.94342218400675</v>
      </c>
      <c r="S11" s="29">
        <f t="shared" si="8"/>
        <v>599.80352536543421</v>
      </c>
      <c r="T11" s="29">
        <f t="shared" si="8"/>
        <v>777.84256233877909</v>
      </c>
      <c r="U11" s="29">
        <f t="shared" si="8"/>
        <v>509.45434221840077</v>
      </c>
      <c r="V11" s="29">
        <f t="shared" si="8"/>
        <v>687.48890799656078</v>
      </c>
      <c r="W11" s="29">
        <f t="shared" si="8"/>
        <v>509.60816852966462</v>
      </c>
      <c r="X11" s="29">
        <f t="shared" ref="X11" si="9">SUM(X12:X16)</f>
        <v>623.45838349097164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2.9616509028374889</v>
      </c>
      <c r="D12" s="10">
        <f>PPRD!D12+RCV_RCY!D12+IMP!D12-EXP!D12+STK_CHG!D12-INTMARB!D12</f>
        <v>0.74041272570937233</v>
      </c>
      <c r="E12" s="10">
        <f>PPRD!E12+RCV_RCY!E12+IMP!E12-EXP!E12+STK_CHG!E12-INTMARB!E12</f>
        <v>0.74041272570937233</v>
      </c>
      <c r="F12" s="10">
        <f>PPRD!F12+RCV_RCY!F12+IMP!F12-EXP!F12+STK_CHG!F12-INTMARB!F12</f>
        <v>1.4808254514187451</v>
      </c>
      <c r="G12" s="10">
        <f>PPRD!G12+RCV_RCY!G12+IMP!G12-EXP!G12+STK_CHG!G12-INTMARB!G12</f>
        <v>0.74041272570937233</v>
      </c>
      <c r="H12" s="10">
        <f>PPRD!H12+RCV_RCY!H12+IMP!H12-EXP!H12+STK_CHG!H12-INTMARB!H12</f>
        <v>0.78555460017196888</v>
      </c>
      <c r="I12" s="10">
        <f>PPRD!I12+RCV_RCY!I12+IMP!I12-EXP!I12+STK_CHG!I12-INTMARB!I12</f>
        <v>0.57678417884780731</v>
      </c>
      <c r="J12" s="10">
        <f>PPRD!J12+RCV_RCY!J12+IMP!J12-EXP!J12+STK_CHG!J12-INTMARB!J12</f>
        <v>6.5371453138435083</v>
      </c>
      <c r="K12" s="10">
        <f>PPRD!K12+RCV_RCY!K12+IMP!K12-EXP!K12+STK_CHG!K12-INTMARB!K12</f>
        <v>9.3855546001719681</v>
      </c>
      <c r="L12" s="10">
        <f>PPRD!L12+RCV_RCY!L12+IMP!L12-EXP!L12+STK_CHG!L12-INTMARB!L12</f>
        <v>13.22390369733448</v>
      </c>
      <c r="M12" s="10">
        <f>PPRD!M12+RCV_RCY!M12+IMP!M12-EXP!M12+STK_CHG!M12-INTMARB!M12</f>
        <v>9.5499570077386071</v>
      </c>
      <c r="N12" s="10">
        <f>PPRD!N12+RCV_RCY!N12+IMP!N12-EXP!N12+STK_CHG!N12-INTMARB!N12</f>
        <v>0.1939810834049871</v>
      </c>
      <c r="O12" s="10">
        <f>PPRD!O12+RCV_RCY!O12+IMP!O12-EXP!O12+STK_CHG!O12-INTMARB!O12</f>
        <v>5.5524505588993982</v>
      </c>
      <c r="P12" s="10">
        <f>PPRD!P12+RCV_RCY!P12+IMP!P12-EXP!P12+STK_CHG!P12-INTMARB!P12</f>
        <v>9.5454858125537392</v>
      </c>
      <c r="Q12" s="10">
        <f>PPRD!Q12+RCV_RCY!Q12+IMP!Q12-EXP!Q12+STK_CHG!Q12-INTMARB!Q12</f>
        <v>6.7978503869303522</v>
      </c>
      <c r="R12" s="10">
        <f>PPRD!R12+RCV_RCY!R12+IMP!R12-EXP!R12+STK_CHG!R12-INTMARB!R12</f>
        <v>5.1274290627687007</v>
      </c>
      <c r="S12" s="10">
        <f>PPRD!S12+RCV_RCY!S12+IMP!S12-EXP!S12+STK_CHG!S12-INTMARB!S12</f>
        <v>2.9603611349957011</v>
      </c>
      <c r="T12" s="10">
        <f>PPRD!T12+RCV_RCY!T12+IMP!T12-EXP!T12+STK_CHG!T12-INTMARB!T12</f>
        <v>2.9764402407566637</v>
      </c>
      <c r="U12" s="10">
        <f>PPRD!U12+RCV_RCY!U12+IMP!U12-EXP!U12+STK_CHG!U12-INTMARB!U12</f>
        <v>20.753998280309546</v>
      </c>
      <c r="V12" s="10">
        <f>PPRD!V12+RCV_RCY!V12+IMP!V12-EXP!V12+STK_CHG!V12-INTMARB!V12</f>
        <v>1.1432502149613071</v>
      </c>
      <c r="W12" s="10">
        <f>PPRD!W12+RCV_RCY!W12+IMP!W12-EXP!W12+STK_CHG!W12-INTMARB!W12</f>
        <v>1.590455717970765</v>
      </c>
      <c r="X12" s="10">
        <f>PPRD!X12+RCV_RCY!X12+IMP!X12-EXP!X12+STK_CHG!X12-INTMARB!X12</f>
        <v>0.81668099742046418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719.0740326741186</v>
      </c>
      <c r="D13" s="10">
        <f>PPRD!D13+RCV_RCY!D13+IMP!D13-EXP!D13+STK_CHG!D13-INTMARB!D13</f>
        <v>635.99346517626805</v>
      </c>
      <c r="E13" s="10">
        <f>PPRD!E13+RCV_RCY!E13+IMP!E13-EXP!E13+STK_CHG!E13-INTMARB!E13</f>
        <v>822.34015477214086</v>
      </c>
      <c r="F13" s="10">
        <f>PPRD!F13+RCV_RCY!F13+IMP!F13-EXP!F13+STK_CHG!F13-INTMARB!F13</f>
        <v>745.40464316423027</v>
      </c>
      <c r="G13" s="10">
        <f>PPRD!G13+RCV_RCY!G13+IMP!G13-EXP!G13+STK_CHG!G13-INTMARB!G13</f>
        <v>715.91977644024064</v>
      </c>
      <c r="H13" s="10">
        <f>PPRD!H13+RCV_RCY!H13+IMP!H13-EXP!H13+STK_CHG!H13-INTMARB!H13</f>
        <v>886.97695614789336</v>
      </c>
      <c r="I13" s="10">
        <f>PPRD!I13+RCV_RCY!I13+IMP!I13-EXP!I13+STK_CHG!I13-INTMARB!I13</f>
        <v>889.57996560619085</v>
      </c>
      <c r="J13" s="10">
        <f>PPRD!J13+RCV_RCY!J13+IMP!J13-EXP!J13+STK_CHG!J13-INTMARB!J13</f>
        <v>887.23946689595869</v>
      </c>
      <c r="K13" s="10">
        <f>PPRD!K13+RCV_RCY!K13+IMP!K13-EXP!K13+STK_CHG!K13-INTMARB!K13</f>
        <v>993.79243336199477</v>
      </c>
      <c r="L13" s="10">
        <f>PPRD!L13+RCV_RCY!L13+IMP!L13-EXP!L13+STK_CHG!L13-INTMARB!L13</f>
        <v>601.76526225279451</v>
      </c>
      <c r="M13" s="10">
        <f>PPRD!M13+RCV_RCY!M13+IMP!M13-EXP!M13+STK_CHG!M13-INTMARB!M13</f>
        <v>806.11874462596722</v>
      </c>
      <c r="N13" s="10">
        <f>PPRD!N13+RCV_RCY!N13+IMP!N13-EXP!N13+STK_CHG!N13-INTMARB!N13</f>
        <v>842.09630266552017</v>
      </c>
      <c r="O13" s="10">
        <f>PPRD!O13+RCV_RCY!O13+IMP!O13-EXP!O13+STK_CHG!O13-INTMARB!O13</f>
        <v>817.67549441100584</v>
      </c>
      <c r="P13" s="10">
        <f>PPRD!P13+RCV_RCY!P13+IMP!P13-EXP!P13+STK_CHG!P13-INTMARB!P13</f>
        <v>853.5740326741186</v>
      </c>
      <c r="Q13" s="10">
        <f>PPRD!Q13+RCV_RCY!Q13+IMP!Q13-EXP!Q13+STK_CHG!Q13-INTMARB!Q13</f>
        <v>834.14935511607894</v>
      </c>
      <c r="R13" s="10">
        <f>PPRD!R13+RCV_RCY!R13+IMP!R13-EXP!R13+STK_CHG!R13-INTMARB!R13</f>
        <v>697.9567497850386</v>
      </c>
      <c r="S13" s="10">
        <f>PPRD!S13+RCV_RCY!S13+IMP!S13-EXP!S13+STK_CHG!S13-INTMARB!S13</f>
        <v>626.69363714531391</v>
      </c>
      <c r="T13" s="10">
        <f>PPRD!T13+RCV_RCY!T13+IMP!T13-EXP!T13+STK_CHG!T13-INTMARB!T13</f>
        <v>803.69097162510752</v>
      </c>
      <c r="U13" s="10">
        <f>PPRD!U13+RCV_RCY!U13+IMP!U13-EXP!U13+STK_CHG!U13-INTMARB!U13</f>
        <v>519.01496130696478</v>
      </c>
      <c r="V13" s="10">
        <f>PPRD!V13+RCV_RCY!V13+IMP!V13-EXP!V13+STK_CHG!V13-INTMARB!V13</f>
        <v>715.18727429062778</v>
      </c>
      <c r="W13" s="10">
        <f>PPRD!W13+RCV_RCY!W13+IMP!W13-EXP!W13+STK_CHG!W13-INTMARB!W13</f>
        <v>528.01633705932932</v>
      </c>
      <c r="X13" s="10">
        <f>PPRD!X13+RCV_RCY!X13+IMP!X13-EXP!X13+STK_CHG!X13-INTMARB!X13</f>
        <v>654.6962166809974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-43.224333619948411</v>
      </c>
      <c r="D15" s="10">
        <f>PPRD!D15+RCV_RCY!D15+IMP!D15-EXP!D15+STK_CHG!D15-INTMARB!D15</f>
        <v>-32.638779019776443</v>
      </c>
      <c r="E15" s="10">
        <f>PPRD!E15+RCV_RCY!E15+IMP!E15-EXP!E15+STK_CHG!E15-INTMARB!E15</f>
        <v>-22.935339638864999</v>
      </c>
      <c r="F15" s="10">
        <f>PPRD!F15+RCV_RCY!F15+IMP!F15-EXP!F15+STK_CHG!F15-INTMARB!F15</f>
        <v>-41.460103181427343</v>
      </c>
      <c r="G15" s="10">
        <f>PPRD!G15+RCV_RCY!G15+IMP!G15-EXP!G15+STK_CHG!G15-INTMARB!G15</f>
        <v>-18.524763542562336</v>
      </c>
      <c r="H15" s="10">
        <f>PPRD!H15+RCV_RCY!H15+IMP!H15-EXP!H15+STK_CHG!H15-INTMARB!H15</f>
        <v>2.1805674978503831</v>
      </c>
      <c r="I15" s="10">
        <f>PPRD!I15+RCV_RCY!I15+IMP!I15-EXP!I15+STK_CHG!I15-INTMARB!I15</f>
        <v>-30.725365434221835</v>
      </c>
      <c r="J15" s="10">
        <f>PPRD!J15+RCV_RCY!J15+IMP!J15-EXP!J15+STK_CHG!J15-INTMARB!J15</f>
        <v>-11.498538263112636</v>
      </c>
      <c r="K15" s="10">
        <f>PPRD!K15+RCV_RCY!K15+IMP!K15-EXP!K15+STK_CHG!K15-INTMARB!K15</f>
        <v>-0.20971625107480657</v>
      </c>
      <c r="L15" s="10">
        <f>PPRD!L15+RCV_RCY!L15+IMP!L15-EXP!L15+STK_CHG!L15-INTMARB!L15</f>
        <v>-8.1987962166809965</v>
      </c>
      <c r="M15" s="10">
        <f>PPRD!M15+RCV_RCY!M15+IMP!M15-EXP!M15+STK_CHG!M15-INTMARB!M15</f>
        <v>0.85313843508168519</v>
      </c>
      <c r="N15" s="10">
        <f>PPRD!N15+RCV_RCY!N15+IMP!N15-EXP!N15+STK_CHG!N15-INTMARB!N15</f>
        <v>7.8142734307824586</v>
      </c>
      <c r="O15" s="10">
        <f>PPRD!O15+RCV_RCY!O15+IMP!O15-EXP!O15+STK_CHG!O15-INTMARB!O15</f>
        <v>10.351074806534823</v>
      </c>
      <c r="P15" s="10">
        <f>PPRD!P15+RCV_RCY!P15+IMP!P15-EXP!P15+STK_CHG!P15-INTMARB!P15</f>
        <v>38.214187446259672</v>
      </c>
      <c r="Q15" s="10">
        <f>PPRD!Q15+RCV_RCY!Q15+IMP!Q15-EXP!Q15+STK_CHG!Q15-INTMARB!Q15</f>
        <v>38.331728288907996</v>
      </c>
      <c r="R15" s="10">
        <f>PPRD!R15+RCV_RCY!R15+IMP!R15-EXP!R15+STK_CHG!R15-INTMARB!R15</f>
        <v>-42.023559759243334</v>
      </c>
      <c r="S15" s="10">
        <f>PPRD!S15+RCV_RCY!S15+IMP!S15-EXP!S15+STK_CHG!S15-INTMARB!S15</f>
        <v>-34.308598452278588</v>
      </c>
      <c r="T15" s="10">
        <f>PPRD!T15+RCV_RCY!T15+IMP!T15-EXP!T15+STK_CHG!T15-INTMARB!T15</f>
        <v>-35.207824591573512</v>
      </c>
      <c r="U15" s="10">
        <f>PPRD!U15+RCV_RCY!U15+IMP!U15-EXP!U15+STK_CHG!U15-INTMARB!U15</f>
        <v>-36.458297506448829</v>
      </c>
      <c r="V15" s="10">
        <f>PPRD!V15+RCV_RCY!V15+IMP!V15-EXP!V15+STK_CHG!V15-INTMARB!V15</f>
        <v>-33.646947549441101</v>
      </c>
      <c r="W15" s="10">
        <f>PPRD!W15+RCV_RCY!W15+IMP!W15-EXP!W15+STK_CHG!W15-INTMARB!W15</f>
        <v>-24.784006878761819</v>
      </c>
      <c r="X15" s="10">
        <f>PPRD!X15+RCV_RCY!X15+IMP!X15-EXP!X15+STK_CHG!X15-INTMARB!X15</f>
        <v>-37.880309544282021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48.863112639724847</v>
      </c>
      <c r="D16" s="10">
        <f>PPRD!D16+RCV_RCY!D16+IMP!D16-EXP!D16+STK_CHG!D16-INTMARB!D16</f>
        <v>49.785038693035247</v>
      </c>
      <c r="E16" s="10">
        <f>PPRD!E16+RCV_RCY!E16+IMP!E16-EXP!E16+STK_CHG!E16-INTMARB!E16</f>
        <v>29.963198624247632</v>
      </c>
      <c r="F16" s="10">
        <f>PPRD!F16+RCV_RCY!F16+IMP!F16-EXP!F16+STK_CHG!F16-INTMARB!F16</f>
        <v>33.191745485812547</v>
      </c>
      <c r="G16" s="10">
        <f>PPRD!G16+RCV_RCY!G16+IMP!G16-EXP!G16+STK_CHG!G16-INTMARB!G16</f>
        <v>27.200171969045574</v>
      </c>
      <c r="H16" s="10">
        <f>PPRD!H16+RCV_RCY!H16+IMP!H16-EXP!H16+STK_CHG!H16-INTMARB!H16</f>
        <v>24.166895958727427</v>
      </c>
      <c r="I16" s="10">
        <f>PPRD!I16+RCV_RCY!I16+IMP!I16-EXP!I16+STK_CHG!I16-INTMARB!I16</f>
        <v>21.163628546861567</v>
      </c>
      <c r="J16" s="10">
        <f>PPRD!J16+RCV_RCY!J16+IMP!J16-EXP!J16+STK_CHG!J16-INTMARB!J16</f>
        <v>21.083490971625107</v>
      </c>
      <c r="K16" s="10">
        <f>PPRD!K16+RCV_RCY!K16+IMP!K16-EXP!K16+STK_CHG!K16-INTMARB!K16</f>
        <v>20.444625967325877</v>
      </c>
      <c r="L16" s="10">
        <f>PPRD!L16+RCV_RCY!L16+IMP!L16-EXP!L16+STK_CHG!L16-INTMARB!L16</f>
        <v>12.842734307824587</v>
      </c>
      <c r="M16" s="10">
        <f>PPRD!M16+RCV_RCY!M16+IMP!M16-EXP!M16+STK_CHG!M16-INTMARB!M16</f>
        <v>14.063370593293206</v>
      </c>
      <c r="N16" s="10">
        <f>PPRD!N16+RCV_RCY!N16+IMP!N16-EXP!N16+STK_CHG!N16-INTMARB!N16</f>
        <v>9.0525365434221836</v>
      </c>
      <c r="O16" s="10">
        <f>PPRD!O16+RCV_RCY!O16+IMP!O16-EXP!O16+STK_CHG!O16-INTMARB!O16</f>
        <v>7.6438521066208072</v>
      </c>
      <c r="P16" s="10">
        <f>PPRD!P16+RCV_RCY!P16+IMP!P16-EXP!P16+STK_CHG!P16-INTMARB!P16</f>
        <v>7.2723989681857262</v>
      </c>
      <c r="Q16" s="10">
        <f>PPRD!Q16+RCV_RCY!Q16+IMP!Q16-EXP!Q16+STK_CHG!Q16-INTMARB!Q16</f>
        <v>5.9753224419604463</v>
      </c>
      <c r="R16" s="10">
        <f>PPRD!R16+RCV_RCY!R16+IMP!R16-EXP!R16+STK_CHG!R16-INTMARB!R16</f>
        <v>4.8828030954428199</v>
      </c>
      <c r="S16" s="10">
        <f>PPRD!S16+RCV_RCY!S16+IMP!S16-EXP!S16+STK_CHG!S16-INTMARB!S16</f>
        <v>4.4581255374032667</v>
      </c>
      <c r="T16" s="10">
        <f>PPRD!T16+RCV_RCY!T16+IMP!T16-EXP!T16+STK_CHG!T16-INTMARB!T16</f>
        <v>6.3829750644883916</v>
      </c>
      <c r="U16" s="10">
        <f>PPRD!U16+RCV_RCY!U16+IMP!U16-EXP!U16+STK_CHG!U16-INTMARB!U16</f>
        <v>6.1436801375752355</v>
      </c>
      <c r="V16" s="10">
        <f>PPRD!V16+RCV_RCY!V16+IMP!V16-EXP!V16+STK_CHG!V16-INTMARB!V16</f>
        <v>4.8053310404127254</v>
      </c>
      <c r="W16" s="10">
        <f>PPRD!W16+RCV_RCY!W16+IMP!W16-EXP!W16+STK_CHG!W16-INTMARB!W16</f>
        <v>4.7853826311263967</v>
      </c>
      <c r="X16" s="10">
        <f>PPRD!X16+RCV_RCY!X16+IMP!X16-EXP!X16+STK_CHG!X16-INTMARB!X16</f>
        <v>5.8257953568357683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0.210146173688736</v>
      </c>
      <c r="D22" s="37">
        <f t="shared" si="12"/>
        <v>0.210146173688736</v>
      </c>
      <c r="E22" s="37">
        <f t="shared" si="12"/>
        <v>0.210146173688736</v>
      </c>
      <c r="F22" s="37">
        <f t="shared" si="12"/>
        <v>0.210146173688736</v>
      </c>
      <c r="G22" s="37">
        <f t="shared" si="12"/>
        <v>0.210146173688736</v>
      </c>
      <c r="H22" s="37">
        <f t="shared" si="12"/>
        <v>0.210146173688736</v>
      </c>
      <c r="I22" s="37">
        <f t="shared" si="12"/>
        <v>0.210146173688736</v>
      </c>
      <c r="J22" s="37">
        <f t="shared" si="12"/>
        <v>0.198280309544282</v>
      </c>
      <c r="K22" s="37">
        <f t="shared" si="12"/>
        <v>0.198280309544282</v>
      </c>
      <c r="L22" s="37">
        <f t="shared" si="12"/>
        <v>0.198280309544282</v>
      </c>
      <c r="M22" s="37">
        <f t="shared" si="12"/>
        <v>0.210146173688736</v>
      </c>
      <c r="N22" s="37">
        <f t="shared" si="12"/>
        <v>0.210146173688736</v>
      </c>
      <c r="O22" s="37">
        <f t="shared" si="12"/>
        <v>0.210146173688736</v>
      </c>
      <c r="P22" s="37">
        <f t="shared" si="12"/>
        <v>0.210146173688736</v>
      </c>
      <c r="Q22" s="37">
        <f t="shared" si="12"/>
        <v>0.210146173688736</v>
      </c>
      <c r="R22" s="37">
        <f t="shared" si="12"/>
        <v>0.210146173688736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0.210146173688736</v>
      </c>
      <c r="D23" s="10">
        <f>PPRD!D23+RCV_RCY!D23+IMP!D23-EXP!D23+STK_CHG!D23-INTMARB!D23</f>
        <v>0.210146173688736</v>
      </c>
      <c r="E23" s="10">
        <f>PPRD!E23+RCV_RCY!E23+IMP!E23-EXP!E23+STK_CHG!E23-INTMARB!E23</f>
        <v>0.210146173688736</v>
      </c>
      <c r="F23" s="10">
        <f>PPRD!F23+RCV_RCY!F23+IMP!F23-EXP!F23+STK_CHG!F23-INTMARB!F23</f>
        <v>0.210146173688736</v>
      </c>
      <c r="G23" s="10">
        <f>PPRD!G23+RCV_RCY!G23+IMP!G23-EXP!G23+STK_CHG!G23-INTMARB!G23</f>
        <v>0.210146173688736</v>
      </c>
      <c r="H23" s="10">
        <f>PPRD!H23+RCV_RCY!H23+IMP!H23-EXP!H23+STK_CHG!H23-INTMARB!H23</f>
        <v>0.210146173688736</v>
      </c>
      <c r="I23" s="10">
        <f>PPRD!I23+RCV_RCY!I23+IMP!I23-EXP!I23+STK_CHG!I23-INTMARB!I23</f>
        <v>0.210146173688736</v>
      </c>
      <c r="J23" s="10">
        <f>PPRD!J23+RCV_RCY!J23+IMP!J23-EXP!J23+STK_CHG!J23-INTMARB!J23</f>
        <v>0.198280309544282</v>
      </c>
      <c r="K23" s="10">
        <f>PPRD!K23+RCV_RCY!K23+IMP!K23-EXP!K23+STK_CHG!K23-INTMARB!K23</f>
        <v>0.198280309544282</v>
      </c>
      <c r="L23" s="10">
        <f>PPRD!L23+RCV_RCY!L23+IMP!L23-EXP!L23+STK_CHG!L23-INTMARB!L23</f>
        <v>0.198280309544282</v>
      </c>
      <c r="M23" s="10">
        <f>PPRD!M23+RCV_RCY!M23+IMP!M23-EXP!M23+STK_CHG!M23-INTMARB!M23</f>
        <v>0.210146173688736</v>
      </c>
      <c r="N23" s="10">
        <f>PPRD!N23+RCV_RCY!N23+IMP!N23-EXP!N23+STK_CHG!N23-INTMARB!N23</f>
        <v>0.210146173688736</v>
      </c>
      <c r="O23" s="10">
        <f>PPRD!O23+RCV_RCY!O23+IMP!O23-EXP!O23+STK_CHG!O23-INTMARB!O23</f>
        <v>0.210146173688736</v>
      </c>
      <c r="P23" s="10">
        <f>PPRD!P23+RCV_RCY!P23+IMP!P23-EXP!P23+STK_CHG!P23-INTMARB!P23</f>
        <v>0.210146173688736</v>
      </c>
      <c r="Q23" s="10">
        <f>PPRD!Q23+RCV_RCY!Q23+IMP!Q23-EXP!Q23+STK_CHG!Q23-INTMARB!Q23</f>
        <v>0.210146173688736</v>
      </c>
      <c r="R23" s="10">
        <f>PPRD!R23+RCV_RCY!R23+IMP!R23-EXP!R23+STK_CHG!R23-INTMARB!R23</f>
        <v>0.210146173688736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12345.25485812554</v>
      </c>
      <c r="D26" s="37">
        <f t="shared" si="14"/>
        <v>13158.293723129835</v>
      </c>
      <c r="E26" s="37">
        <f t="shared" si="14"/>
        <v>13372.744883920892</v>
      </c>
      <c r="F26" s="37">
        <f t="shared" si="14"/>
        <v>14195.933705932928</v>
      </c>
      <c r="G26" s="37">
        <f t="shared" si="14"/>
        <v>14229.194840928634</v>
      </c>
      <c r="H26" s="37">
        <f t="shared" si="14"/>
        <v>14460.750816852964</v>
      </c>
      <c r="I26" s="37">
        <f t="shared" si="14"/>
        <v>14399.969475494412</v>
      </c>
      <c r="J26" s="37">
        <f t="shared" si="14"/>
        <v>13821.859759243336</v>
      </c>
      <c r="K26" s="37">
        <f t="shared" si="14"/>
        <v>13433.827085124678</v>
      </c>
      <c r="L26" s="37">
        <f t="shared" si="14"/>
        <v>12648.569905417025</v>
      </c>
      <c r="M26" s="37">
        <f t="shared" si="14"/>
        <v>13040.050300945828</v>
      </c>
      <c r="N26" s="37">
        <f t="shared" si="14"/>
        <v>12246.018658641442</v>
      </c>
      <c r="O26" s="37">
        <f t="shared" si="14"/>
        <v>11988.420636285466</v>
      </c>
      <c r="P26" s="37">
        <f t="shared" si="14"/>
        <v>12263.15907136715</v>
      </c>
      <c r="Q26" s="37">
        <f t="shared" si="14"/>
        <v>11910.472742906277</v>
      </c>
      <c r="R26" s="37">
        <f t="shared" si="14"/>
        <v>12026.897334479792</v>
      </c>
      <c r="S26" s="37">
        <f t="shared" si="14"/>
        <v>12279.819948409284</v>
      </c>
      <c r="T26" s="37">
        <f t="shared" si="14"/>
        <v>12304.983834909715</v>
      </c>
      <c r="U26" s="37">
        <f t="shared" si="14"/>
        <v>12493.015305245053</v>
      </c>
      <c r="V26" s="37">
        <f t="shared" si="14"/>
        <v>12890.61642304385</v>
      </c>
      <c r="W26" s="37">
        <f t="shared" si="14"/>
        <v>11204.242734307823</v>
      </c>
      <c r="X26" s="37">
        <f t="shared" ref="X26" si="15">SUM(X27,X33)</f>
        <v>11791.541960447119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9010.3927773000869</v>
      </c>
      <c r="D27" s="29">
        <f t="shared" si="16"/>
        <v>9644.6652622527927</v>
      </c>
      <c r="E27" s="29">
        <f t="shared" si="16"/>
        <v>9675.2969045571772</v>
      </c>
      <c r="F27" s="29">
        <f t="shared" si="16"/>
        <v>9280.2267411865832</v>
      </c>
      <c r="G27" s="29">
        <f t="shared" si="16"/>
        <v>8996.7096302665504</v>
      </c>
      <c r="H27" s="29">
        <f t="shared" si="16"/>
        <v>9238.2575236457415</v>
      </c>
      <c r="I27" s="29">
        <f t="shared" si="16"/>
        <v>9180.6312983662956</v>
      </c>
      <c r="J27" s="29">
        <f t="shared" si="16"/>
        <v>9072.2239896818573</v>
      </c>
      <c r="K27" s="29">
        <f t="shared" si="16"/>
        <v>9347.3963026655201</v>
      </c>
      <c r="L27" s="29">
        <f t="shared" si="16"/>
        <v>8746.5280309544287</v>
      </c>
      <c r="M27" s="29">
        <f t="shared" si="16"/>
        <v>8087.7976784178845</v>
      </c>
      <c r="N27" s="29">
        <f t="shared" si="16"/>
        <v>8666.4738607050713</v>
      </c>
      <c r="O27" s="29">
        <f t="shared" si="16"/>
        <v>8721.561134995698</v>
      </c>
      <c r="P27" s="29">
        <f t="shared" si="16"/>
        <v>8826.5169389509865</v>
      </c>
      <c r="Q27" s="29">
        <f t="shared" si="16"/>
        <v>8847.7686156491836</v>
      </c>
      <c r="R27" s="29">
        <f t="shared" si="16"/>
        <v>8972.3712811693877</v>
      </c>
      <c r="S27" s="29">
        <f t="shared" si="16"/>
        <v>8677.2723989681836</v>
      </c>
      <c r="T27" s="29">
        <f t="shared" si="16"/>
        <v>8447.671453138435</v>
      </c>
      <c r="U27" s="29">
        <f t="shared" si="16"/>
        <v>9165.8977644024053</v>
      </c>
      <c r="V27" s="29">
        <f t="shared" si="16"/>
        <v>9597.37936371453</v>
      </c>
      <c r="W27" s="29">
        <f t="shared" si="16"/>
        <v>8422.5036113499555</v>
      </c>
      <c r="X27" s="29">
        <f t="shared" ref="X27" si="17">SUM(X28:X32)</f>
        <v>8509.9894239036967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8368.0552880481519</v>
      </c>
      <c r="D28" s="10">
        <f>PPRD!D28+RCV_RCY!D28+IMP!D28-EXP!D28+STK_CHG!D28-INTMARB!D28</f>
        <v>8931.8214961306949</v>
      </c>
      <c r="E28" s="10">
        <f>PPRD!E28+RCV_RCY!E28+IMP!E28-EXP!E28+STK_CHG!E28-INTMARB!E28</f>
        <v>9080.0253654342196</v>
      </c>
      <c r="F28" s="10">
        <f>PPRD!F28+RCV_RCY!F28+IMP!F28-EXP!F28+STK_CHG!F28-INTMARB!F28</f>
        <v>8952.1233877901959</v>
      </c>
      <c r="G28" s="10">
        <f>PPRD!G28+RCV_RCY!G28+IMP!G28-EXP!G28+STK_CHG!G28-INTMARB!G28</f>
        <v>8569.4324161650893</v>
      </c>
      <c r="H28" s="10">
        <f>PPRD!H28+RCV_RCY!H28+IMP!H28-EXP!H28+STK_CHG!H28-INTMARB!H28</f>
        <v>8874.8330180567482</v>
      </c>
      <c r="I28" s="10">
        <f>PPRD!I28+RCV_RCY!I28+IMP!I28-EXP!I28+STK_CHG!I28-INTMARB!I28</f>
        <v>8599.8944969905424</v>
      </c>
      <c r="J28" s="10">
        <f>PPRD!J28+RCV_RCY!J28+IMP!J28-EXP!J28+STK_CHG!J28-INTMARB!J28</f>
        <v>8624.3064488392083</v>
      </c>
      <c r="K28" s="10">
        <f>PPRD!K28+RCV_RCY!K28+IMP!K28-EXP!K28+STK_CHG!K28-INTMARB!K28</f>
        <v>8841.2333619948404</v>
      </c>
      <c r="L28" s="10">
        <f>PPRD!L28+RCV_RCY!L28+IMP!L28-EXP!L28+STK_CHG!L28-INTMARB!L28</f>
        <v>8411.0858125537397</v>
      </c>
      <c r="M28" s="10">
        <f>PPRD!M28+RCV_RCY!M28+IMP!M28-EXP!M28+STK_CHG!M28-INTMARB!M28</f>
        <v>7835.0184006878753</v>
      </c>
      <c r="N28" s="10">
        <f>PPRD!N28+RCV_RCY!N28+IMP!N28-EXP!N28+STK_CHG!N28-INTMARB!N28</f>
        <v>8293.2231298366278</v>
      </c>
      <c r="O28" s="10">
        <f>PPRD!O28+RCV_RCY!O28+IMP!O28-EXP!O28+STK_CHG!O28-INTMARB!O28</f>
        <v>8475.1657781599297</v>
      </c>
      <c r="P28" s="10">
        <f>PPRD!P28+RCV_RCY!P28+IMP!P28-EXP!P28+STK_CHG!P28-INTMARB!P28</f>
        <v>8713.6896818572641</v>
      </c>
      <c r="Q28" s="10">
        <f>PPRD!Q28+RCV_RCY!Q28+IMP!Q28-EXP!Q28+STK_CHG!Q28-INTMARB!Q28</f>
        <v>8562.243594153053</v>
      </c>
      <c r="R28" s="10">
        <f>PPRD!R28+RCV_RCY!R28+IMP!R28-EXP!R28+STK_CHG!R28-INTMARB!R28</f>
        <v>8986.2600171969025</v>
      </c>
      <c r="S28" s="10">
        <f>PPRD!S28+RCV_RCY!S28+IMP!S28-EXP!S28+STK_CHG!S28-INTMARB!S28</f>
        <v>8308.0241616509011</v>
      </c>
      <c r="T28" s="10">
        <f>PPRD!T28+RCV_RCY!T28+IMP!T28-EXP!T28+STK_CHG!T28-INTMARB!T28</f>
        <v>8186.050386930352</v>
      </c>
      <c r="U28" s="10">
        <f>PPRD!U28+RCV_RCY!U28+IMP!U28-EXP!U28+STK_CHG!U28-INTMARB!U28</f>
        <v>9105.3985382631108</v>
      </c>
      <c r="V28" s="10">
        <f>PPRD!V28+RCV_RCY!V28+IMP!V28-EXP!V28+STK_CHG!V28-INTMARB!V28</f>
        <v>9262.1648323301797</v>
      </c>
      <c r="W28" s="10">
        <f>PPRD!W28+RCV_RCY!W28+IMP!W28-EXP!W28+STK_CHG!W28-INTMARB!W28</f>
        <v>8290.9929492691299</v>
      </c>
      <c r="X28" s="10">
        <f>PPRD!X28+RCV_RCY!X28+IMP!X28-EXP!X28+STK_CHG!X28-INTMARB!X28</f>
        <v>8367.3098022355971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108.61513327601035</v>
      </c>
      <c r="D29" s="10">
        <f>PPRD!D29+RCV_RCY!D29+IMP!D29-EXP!D29+STK_CHG!D29-INTMARB!D29</f>
        <v>55.830266552020639</v>
      </c>
      <c r="E29" s="10">
        <f>PPRD!E29+RCV_RCY!E29+IMP!E29-EXP!E29+STK_CHG!E29-INTMARB!E29</f>
        <v>93.388736027515051</v>
      </c>
      <c r="F29" s="10">
        <f>PPRD!F29+RCV_RCY!F29+IMP!F29-EXP!F29+STK_CHG!F29-INTMARB!F29</f>
        <v>93.388736027515051</v>
      </c>
      <c r="G29" s="10">
        <f>PPRD!G29+RCV_RCY!G29+IMP!G29-EXP!G29+STK_CHG!G29-INTMARB!G29</f>
        <v>91.358555460017186</v>
      </c>
      <c r="H29" s="10">
        <f>PPRD!H29+RCV_RCY!H29+IMP!H29-EXP!H29+STK_CHG!H29-INTMARB!H29</f>
        <v>79.188564058469467</v>
      </c>
      <c r="I29" s="10">
        <f>PPRD!I29+RCV_RCY!I29+IMP!I29-EXP!I29+STK_CHG!I29-INTMARB!I29</f>
        <v>89.146689595872743</v>
      </c>
      <c r="J29" s="10">
        <f>PPRD!J29+RCV_RCY!J29+IMP!J29-EXP!J29+STK_CHG!J29-INTMARB!J29</f>
        <v>186.50748065348233</v>
      </c>
      <c r="K29" s="10">
        <f>PPRD!K29+RCV_RCY!K29+IMP!K29-EXP!K29+STK_CHG!K29-INTMARB!K29</f>
        <v>81.460361134995694</v>
      </c>
      <c r="L29" s="10">
        <f>PPRD!L29+RCV_RCY!L29+IMP!L29-EXP!L29+STK_CHG!L29-INTMARB!L29</f>
        <v>131.79389509888219</v>
      </c>
      <c r="M29" s="10">
        <f>PPRD!M29+RCV_RCY!M29+IMP!M29-EXP!M29+STK_CHG!M29-INTMARB!M29</f>
        <v>136.40034393809111</v>
      </c>
      <c r="N29" s="10">
        <f>PPRD!N29+RCV_RCY!N29+IMP!N29-EXP!N29+STK_CHG!N29-INTMARB!N29</f>
        <v>197.0370593293207</v>
      </c>
      <c r="O29" s="10">
        <f>PPRD!O29+RCV_RCY!O29+IMP!O29-EXP!O29+STK_CHG!O29-INTMARB!O29</f>
        <v>124.82725709372312</v>
      </c>
      <c r="P29" s="10">
        <f>PPRD!P29+RCV_RCY!P29+IMP!P29-EXP!P29+STK_CHG!P29-INTMARB!P29</f>
        <v>82.123215821152186</v>
      </c>
      <c r="Q29" s="10">
        <f>PPRD!Q29+RCV_RCY!Q29+IMP!Q29-EXP!Q29+STK_CHG!Q29-INTMARB!Q29</f>
        <v>177.24978503869298</v>
      </c>
      <c r="R29" s="10">
        <f>PPRD!R29+RCV_RCY!R29+IMP!R29-EXP!R29+STK_CHG!R29-INTMARB!R29</f>
        <v>53.443766122098012</v>
      </c>
      <c r="S29" s="10">
        <f>PPRD!S29+RCV_RCY!S29+IMP!S29-EXP!S29+STK_CHG!S29-INTMARB!S29</f>
        <v>6.4865004299226134</v>
      </c>
      <c r="T29" s="10">
        <f>PPRD!T29+RCV_RCY!T29+IMP!T29-EXP!T29+STK_CHG!T29-INTMARB!T29</f>
        <v>37.355460017196897</v>
      </c>
      <c r="U29" s="10">
        <f>PPRD!U29+RCV_RCY!U29+IMP!U29-EXP!U29+STK_CHG!U29-INTMARB!U29</f>
        <v>18.00782459157352</v>
      </c>
      <c r="V29" s="10">
        <f>PPRD!V29+RCV_RCY!V29+IMP!V29-EXP!V29+STK_CHG!V29-INTMARB!V29</f>
        <v>16.33387790197764</v>
      </c>
      <c r="W29" s="10">
        <f>PPRD!W29+RCV_RCY!W29+IMP!W29-EXP!W29+STK_CHG!W29-INTMARB!W29</f>
        <v>14.68331900257953</v>
      </c>
      <c r="X29" s="10">
        <f>PPRD!X29+RCV_RCY!X29+IMP!X29-EXP!X29+STK_CHG!X29-INTMARB!X29</f>
        <v>11.654342218400689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531.69217540842646</v>
      </c>
      <c r="D30" s="10">
        <f>PPRD!D30+RCV_RCY!D30+IMP!D30-EXP!D30+STK_CHG!D30-INTMARB!D30</f>
        <v>654.98331900257949</v>
      </c>
      <c r="E30" s="10">
        <f>PPRD!E30+RCV_RCY!E30+IMP!E30-EXP!E30+STK_CHG!E30-INTMARB!E30</f>
        <v>499.85262252794496</v>
      </c>
      <c r="F30" s="10">
        <f>PPRD!F30+RCV_RCY!F30+IMP!F30-EXP!F30+STK_CHG!F30-INTMARB!F30</f>
        <v>232.68443680137568</v>
      </c>
      <c r="G30" s="10">
        <f>PPRD!G30+RCV_RCY!G30+IMP!G30-EXP!G30+STK_CHG!G30-INTMARB!G30</f>
        <v>333.88847807394666</v>
      </c>
      <c r="H30" s="10">
        <f>PPRD!H30+RCV_RCY!H30+IMP!H30-EXP!H30+STK_CHG!H30-INTMARB!H30</f>
        <v>284.23594153052449</v>
      </c>
      <c r="I30" s="10">
        <f>PPRD!I30+RCV_RCY!I30+IMP!I30-EXP!I30+STK_CHG!I30-INTMARB!I30</f>
        <v>491.59011177987952</v>
      </c>
      <c r="J30" s="10">
        <f>PPRD!J30+RCV_RCY!J30+IMP!J30-EXP!J30+STK_CHG!J30-INTMARB!J30</f>
        <v>261.41006018916602</v>
      </c>
      <c r="K30" s="10">
        <f>PPRD!K30+RCV_RCY!K30+IMP!K30-EXP!K30+STK_CHG!K30-INTMARB!K30</f>
        <v>424.70257953568353</v>
      </c>
      <c r="L30" s="10">
        <f>PPRD!L30+RCV_RCY!L30+IMP!L30-EXP!L30+STK_CHG!L30-INTMARB!L30</f>
        <v>203.64832330180568</v>
      </c>
      <c r="M30" s="10">
        <f>PPRD!M30+RCV_RCY!M30+IMP!M30-EXP!M30+STK_CHG!M30-INTMARB!M30</f>
        <v>116.37893379191753</v>
      </c>
      <c r="N30" s="10">
        <f>PPRD!N30+RCV_RCY!N30+IMP!N30-EXP!N30+STK_CHG!N30-INTMARB!N30</f>
        <v>176.21367153912291</v>
      </c>
      <c r="O30" s="10">
        <f>PPRD!O30+RCV_RCY!O30+IMP!O30-EXP!O30+STK_CHG!O30-INTMARB!O30</f>
        <v>121.56809974204646</v>
      </c>
      <c r="P30" s="10">
        <f>PPRD!P30+RCV_RCY!P30+IMP!P30-EXP!P30+STK_CHG!P30-INTMARB!P30</f>
        <v>30.70404127257093</v>
      </c>
      <c r="Q30" s="10">
        <f>PPRD!Q30+RCV_RCY!Q30+IMP!Q30-EXP!Q30+STK_CHG!Q30-INTMARB!Q30</f>
        <v>108.27523645743763</v>
      </c>
      <c r="R30" s="10">
        <f>PPRD!R30+RCV_RCY!R30+IMP!R30-EXP!R30+STK_CHG!R30-INTMARB!R30</f>
        <v>-67.332502149613077</v>
      </c>
      <c r="S30" s="10">
        <f>PPRD!S30+RCV_RCY!S30+IMP!S30-EXP!S30+STK_CHG!S30-INTMARB!S30</f>
        <v>362.7617368873602</v>
      </c>
      <c r="T30" s="10">
        <f>PPRD!T30+RCV_RCY!T30+IMP!T30-EXP!T30+STK_CHG!T30-INTMARB!T30</f>
        <v>224.26560619088559</v>
      </c>
      <c r="U30" s="10">
        <f>PPRD!U30+RCV_RCY!U30+IMP!U30-EXP!U30+STK_CHG!U30-INTMARB!U30</f>
        <v>42.491401547721438</v>
      </c>
      <c r="V30" s="10">
        <f>PPRD!V30+RCV_RCY!V30+IMP!V30-EXP!V30+STK_CHG!V30-INTMARB!V30</f>
        <v>318.88065348237319</v>
      </c>
      <c r="W30" s="10">
        <f>PPRD!W30+RCV_RCY!W30+IMP!W30-EXP!W30+STK_CHG!W30-INTMARB!W30</f>
        <v>116.82734307824586</v>
      </c>
      <c r="X30" s="10">
        <f>PPRD!X30+RCV_RCY!X30+IMP!X30-EXP!X30+STK_CHG!X30-INTMARB!X30</f>
        <v>131.02527944969901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2.0301805674978501</v>
      </c>
      <c r="D31" s="10">
        <f>PPRD!D31+RCV_RCY!D31+IMP!D31-EXP!D31+STK_CHG!D31-INTMARB!D31</f>
        <v>2.0301805674978501</v>
      </c>
      <c r="E31" s="10">
        <f>PPRD!E31+RCV_RCY!E31+IMP!E31-EXP!E31+STK_CHG!E31-INTMARB!E31</f>
        <v>2.0301805674978501</v>
      </c>
      <c r="F31" s="10">
        <f>PPRD!F31+RCV_RCY!F31+IMP!F31-EXP!F31+STK_CHG!F31-INTMARB!F31</f>
        <v>2.0301805674978501</v>
      </c>
      <c r="G31" s="10">
        <f>PPRD!G31+RCV_RCY!G31+IMP!G31-EXP!G31+STK_CHG!G31-INTMARB!G31</f>
        <v>2.0301805674978501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3334.8620808254523</v>
      </c>
      <c r="D33" s="29">
        <f t="shared" si="18"/>
        <v>3513.6284608770425</v>
      </c>
      <c r="E33" s="29">
        <f t="shared" si="18"/>
        <v>3697.4479793637138</v>
      </c>
      <c r="F33" s="29">
        <f t="shared" si="18"/>
        <v>4915.706964746345</v>
      </c>
      <c r="G33" s="29">
        <f t="shared" si="18"/>
        <v>5232.4852106620829</v>
      </c>
      <c r="H33" s="29">
        <f t="shared" si="18"/>
        <v>5222.4932932072215</v>
      </c>
      <c r="I33" s="29">
        <f t="shared" si="18"/>
        <v>5219.3381771281165</v>
      </c>
      <c r="J33" s="29">
        <f t="shared" si="18"/>
        <v>4749.6357695614788</v>
      </c>
      <c r="K33" s="29">
        <f t="shared" si="18"/>
        <v>4086.4307824591569</v>
      </c>
      <c r="L33" s="29">
        <f t="shared" si="18"/>
        <v>3902.0418744625963</v>
      </c>
      <c r="M33" s="29">
        <f t="shared" si="18"/>
        <v>4952.2526225279435</v>
      </c>
      <c r="N33" s="29">
        <f t="shared" si="18"/>
        <v>3579.5447979363712</v>
      </c>
      <c r="O33" s="29">
        <f t="shared" si="18"/>
        <v>3266.8595012897676</v>
      </c>
      <c r="P33" s="29">
        <f t="shared" si="18"/>
        <v>3436.6421324161643</v>
      </c>
      <c r="Q33" s="29">
        <f t="shared" si="18"/>
        <v>3062.7041272570937</v>
      </c>
      <c r="R33" s="29">
        <f t="shared" si="18"/>
        <v>3054.5260533104042</v>
      </c>
      <c r="S33" s="29">
        <f t="shared" si="18"/>
        <v>3602.5475494411007</v>
      </c>
      <c r="T33" s="29">
        <f t="shared" si="18"/>
        <v>3857.3123817712813</v>
      </c>
      <c r="U33" s="29">
        <f t="shared" si="18"/>
        <v>3327.1175408426484</v>
      </c>
      <c r="V33" s="29">
        <f t="shared" si="18"/>
        <v>3293.2370593293199</v>
      </c>
      <c r="W33" s="29">
        <f t="shared" si="18"/>
        <v>2781.739122957867</v>
      </c>
      <c r="X33" s="29">
        <f t="shared" ref="X33" si="19">SUM(X34:X50)</f>
        <v>3281.5525365434219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150.52072226999138</v>
      </c>
      <c r="D36" s="10">
        <f>PPRD!D36+RCV_RCY!D36+IMP!D36-EXP!D36+STK_CHG!D36-INTMARB!D36</f>
        <v>157.11281169389505</v>
      </c>
      <c r="E36" s="10">
        <f>PPRD!E36+RCV_RCY!E36+IMP!E36-EXP!E36+STK_CHG!E36-INTMARB!E36</f>
        <v>160.40894239036979</v>
      </c>
      <c r="F36" s="10">
        <f>PPRD!F36+RCV_RCY!F36+IMP!F36-EXP!F36+STK_CHG!F36-INTMARB!F36</f>
        <v>139.53379191745489</v>
      </c>
      <c r="G36" s="10">
        <f>PPRD!G36+RCV_RCY!G36+IMP!G36-EXP!G36+STK_CHG!G36-INTMARB!G36</f>
        <v>131.84299226139294</v>
      </c>
      <c r="H36" s="10">
        <f>PPRD!H36+RCV_RCY!H36+IMP!H36-EXP!H36+STK_CHG!H36-INTMARB!H36</f>
        <v>124.44763542562333</v>
      </c>
      <c r="I36" s="10">
        <f>PPRD!I36+RCV_RCY!I36+IMP!I36-EXP!I36+STK_CHG!I36-INTMARB!I36</f>
        <v>145.39974204643161</v>
      </c>
      <c r="J36" s="10">
        <f>PPRD!J36+RCV_RCY!J36+IMP!J36-EXP!J36+STK_CHG!J36-INTMARB!J36</f>
        <v>121.88658641444542</v>
      </c>
      <c r="K36" s="10">
        <f>PPRD!K36+RCV_RCY!K36+IMP!K36-EXP!K36+STK_CHG!K36-INTMARB!K36</f>
        <v>81.62063628546862</v>
      </c>
      <c r="L36" s="10">
        <f>PPRD!L36+RCV_RCY!L36+IMP!L36-EXP!L36+STK_CHG!L36-INTMARB!L36</f>
        <v>99.502923473774729</v>
      </c>
      <c r="M36" s="10">
        <f>PPRD!M36+RCV_RCY!M36+IMP!M36-EXP!M36+STK_CHG!M36-INTMARB!M36</f>
        <v>112.16208082545145</v>
      </c>
      <c r="N36" s="10">
        <f>PPRD!N36+RCV_RCY!N36+IMP!N36-EXP!N36+STK_CHG!N36-INTMARB!N36</f>
        <v>67.459587274290627</v>
      </c>
      <c r="O36" s="10">
        <f>PPRD!O36+RCV_RCY!O36+IMP!O36-EXP!O36+STK_CHG!O36-INTMARB!O36</f>
        <v>66.557179707652622</v>
      </c>
      <c r="P36" s="10">
        <f>PPRD!P36+RCV_RCY!P36+IMP!P36-EXP!P36+STK_CHG!P36-INTMARB!P36</f>
        <v>42.331470335339638</v>
      </c>
      <c r="Q36" s="10">
        <f>PPRD!Q36+RCV_RCY!Q36+IMP!Q36-EXP!Q36+STK_CHG!Q36-INTMARB!Q36</f>
        <v>44.330008598452274</v>
      </c>
      <c r="R36" s="10">
        <f>PPRD!R36+RCV_RCY!R36+IMP!R36-EXP!R36+STK_CHG!R36-INTMARB!R36</f>
        <v>-33.924677558039562</v>
      </c>
      <c r="S36" s="10">
        <f>PPRD!S36+RCV_RCY!S36+IMP!S36-EXP!S36+STK_CHG!S36-INTMARB!S36</f>
        <v>-18.465434221840074</v>
      </c>
      <c r="T36" s="10">
        <f>PPRD!T36+RCV_RCY!T36+IMP!T36-EXP!T36+STK_CHG!T36-INTMARB!T36</f>
        <v>2.5027515047291522</v>
      </c>
      <c r="U36" s="10">
        <f>PPRD!U36+RCV_RCY!U36+IMP!U36-EXP!U36+STK_CHG!U36-INTMARB!U36</f>
        <v>-24.171453138435091</v>
      </c>
      <c r="V36" s="10">
        <f>PPRD!V36+RCV_RCY!V36+IMP!V36-EXP!V36+STK_CHG!V36-INTMARB!V36</f>
        <v>-41.551848667239895</v>
      </c>
      <c r="W36" s="10">
        <f>PPRD!W36+RCV_RCY!W36+IMP!W36-EXP!W36+STK_CHG!W36-INTMARB!W36</f>
        <v>-36.319432502149596</v>
      </c>
      <c r="X36" s="10">
        <f>PPRD!X36+RCV_RCY!X36+IMP!X36-EXP!X36+STK_CHG!X36-INTMARB!X36</f>
        <v>-55.863370593293169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168.90223559759241</v>
      </c>
      <c r="D37" s="10">
        <f>PPRD!D37+RCV_RCY!D37+IMP!D37-EXP!D37+STK_CHG!D37-INTMARB!D37</f>
        <v>69.188907996560687</v>
      </c>
      <c r="E37" s="10">
        <f>PPRD!E37+RCV_RCY!E37+IMP!E37-EXP!E37+STK_CHG!E37-INTMARB!E37</f>
        <v>221.81143594153048</v>
      </c>
      <c r="F37" s="10">
        <f>PPRD!F37+RCV_RCY!F37+IMP!F37-EXP!F37+STK_CHG!F37-INTMARB!F37</f>
        <v>403.94092863284607</v>
      </c>
      <c r="G37" s="10">
        <f>PPRD!G37+RCV_RCY!G37+IMP!G37-EXP!G37+STK_CHG!G37-INTMARB!G37</f>
        <v>452.78013757523649</v>
      </c>
      <c r="H37" s="10">
        <f>PPRD!H37+RCV_RCY!H37+IMP!H37-EXP!H37+STK_CHG!H37-INTMARB!H37</f>
        <v>313.08856405846933</v>
      </c>
      <c r="I37" s="10">
        <f>PPRD!I37+RCV_RCY!I37+IMP!I37-EXP!I37+STK_CHG!I37-INTMARB!I37</f>
        <v>400.10120378331897</v>
      </c>
      <c r="J37" s="10">
        <f>PPRD!J37+RCV_RCY!J37+IMP!J37-EXP!J37+STK_CHG!J37-INTMARB!J37</f>
        <v>275.56448839208946</v>
      </c>
      <c r="K37" s="10">
        <f>PPRD!K37+RCV_RCY!K37+IMP!K37-EXP!K37+STK_CHG!K37-INTMARB!K37</f>
        <v>156.79991401547716</v>
      </c>
      <c r="L37" s="10">
        <f>PPRD!L37+RCV_RCY!L37+IMP!L37-EXP!L37+STK_CHG!L37-INTMARB!L37</f>
        <v>148.77076526225278</v>
      </c>
      <c r="M37" s="10">
        <f>PPRD!M37+RCV_RCY!M37+IMP!M37-EXP!M37+STK_CHG!M37-INTMARB!M37</f>
        <v>347.53439380911425</v>
      </c>
      <c r="N37" s="10">
        <f>PPRD!N37+RCV_RCY!N37+IMP!N37-EXP!N37+STK_CHG!N37-INTMARB!N37</f>
        <v>127.58761822871868</v>
      </c>
      <c r="O37" s="10">
        <f>PPRD!O37+RCV_RCY!O37+IMP!O37-EXP!O37+STK_CHG!O37-INTMARB!O37</f>
        <v>110.72063628546864</v>
      </c>
      <c r="P37" s="10">
        <f>PPRD!P37+RCV_RCY!P37+IMP!P37-EXP!P37+STK_CHG!P37-INTMARB!P37</f>
        <v>74.629578675838246</v>
      </c>
      <c r="Q37" s="10">
        <f>PPRD!Q37+RCV_RCY!Q37+IMP!Q37-EXP!Q37+STK_CHG!Q37-INTMARB!Q37</f>
        <v>-159.52751504729147</v>
      </c>
      <c r="R37" s="10">
        <f>PPRD!R37+RCV_RCY!R37+IMP!R37-EXP!R37+STK_CHG!R37-INTMARB!R37</f>
        <v>-121.19036973344784</v>
      </c>
      <c r="S37" s="10">
        <f>PPRD!S37+RCV_RCY!S37+IMP!S37-EXP!S37+STK_CHG!S37-INTMARB!S37</f>
        <v>-107.03147033533958</v>
      </c>
      <c r="T37" s="10">
        <f>PPRD!T37+RCV_RCY!T37+IMP!T37-EXP!T37+STK_CHG!T37-INTMARB!T37</f>
        <v>-121.26414445399824</v>
      </c>
      <c r="U37" s="10">
        <f>PPRD!U37+RCV_RCY!U37+IMP!U37-EXP!U37+STK_CHG!U37-INTMARB!U37</f>
        <v>-287.21917454858112</v>
      </c>
      <c r="V37" s="10">
        <f>PPRD!V37+RCV_RCY!V37+IMP!V37-EXP!V37+STK_CHG!V37-INTMARB!V37</f>
        <v>-363.70894239036971</v>
      </c>
      <c r="W37" s="10">
        <f>PPRD!W37+RCV_RCY!W37+IMP!W37-EXP!W37+STK_CHG!W37-INTMARB!W37</f>
        <v>-377.79122957867582</v>
      </c>
      <c r="X37" s="10">
        <f>PPRD!X37+RCV_RCY!X37+IMP!X37-EXP!X37+STK_CHG!X37-INTMARB!X37</f>
        <v>-372.89707652622519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2.0349957007738615</v>
      </c>
      <c r="D38" s="10">
        <f>PPRD!D38+RCV_RCY!D38+IMP!D38-EXP!D38+STK_CHG!D38-INTMARB!D38</f>
        <v>2.0349957007738615</v>
      </c>
      <c r="E38" s="10">
        <f>PPRD!E38+RCV_RCY!E38+IMP!E38-EXP!E38+STK_CHG!E38-INTMARB!E38</f>
        <v>3.052364574376611</v>
      </c>
      <c r="F38" s="10">
        <f>PPRD!F38+RCV_RCY!F38+IMP!F38-EXP!F38+STK_CHG!F38-INTMARB!F38</f>
        <v>2.0349957007738606</v>
      </c>
      <c r="G38" s="10">
        <f>PPRD!G38+RCV_RCY!G38+IMP!G38-EXP!G38+STK_CHG!G38-INTMARB!G38</f>
        <v>3.0524505588993982</v>
      </c>
      <c r="H38" s="10">
        <f>PPRD!H38+RCV_RCY!H38+IMP!H38-EXP!H38+STK_CHG!H38-INTMARB!H38</f>
        <v>2.8347377472055029</v>
      </c>
      <c r="I38" s="10">
        <f>PPRD!I38+RCV_RCY!I38+IMP!I38-EXP!I38+STK_CHG!I38-INTMARB!I38</f>
        <v>2.9171109200343928</v>
      </c>
      <c r="J38" s="10">
        <f>PPRD!J38+RCV_RCY!J38+IMP!J38-EXP!J38+STK_CHG!J38-INTMARB!J38</f>
        <v>2.9059329320722278</v>
      </c>
      <c r="K38" s="10">
        <f>PPRD!K38+RCV_RCY!K38+IMP!K38-EXP!K38+STK_CHG!K38-INTMARB!K38</f>
        <v>2.7024075666380041</v>
      </c>
      <c r="L38" s="10">
        <f>PPRD!L38+RCV_RCY!L38+IMP!L38-EXP!L38+STK_CHG!L38-INTMARB!L38</f>
        <v>2.9649183147033531</v>
      </c>
      <c r="M38" s="10">
        <f>PPRD!M38+RCV_RCY!M38+IMP!M38-EXP!M38+STK_CHG!M38-INTMARB!M38</f>
        <v>2.5783319002579526</v>
      </c>
      <c r="N38" s="10">
        <f>PPRD!N38+RCV_RCY!N38+IMP!N38-EXP!N38+STK_CHG!N38-INTMARB!N38</f>
        <v>4.088220120378331</v>
      </c>
      <c r="O38" s="10">
        <f>PPRD!O38+RCV_RCY!O38+IMP!O38-EXP!O38+STK_CHG!O38-INTMARB!O38</f>
        <v>2.1773860705073087</v>
      </c>
      <c r="P38" s="10">
        <f>PPRD!P38+RCV_RCY!P38+IMP!P38-EXP!P38+STK_CHG!P38-INTMARB!P38</f>
        <v>1.9017196904557174</v>
      </c>
      <c r="Q38" s="10">
        <f>PPRD!Q38+RCV_RCY!Q38+IMP!Q38-EXP!Q38+STK_CHG!Q38-INTMARB!Q38</f>
        <v>1.9546001719690462</v>
      </c>
      <c r="R38" s="10">
        <f>PPRD!R38+RCV_RCY!R38+IMP!R38-EXP!R38+STK_CHG!R38-INTMARB!R38</f>
        <v>2.0979363714531383</v>
      </c>
      <c r="S38" s="10">
        <f>PPRD!S38+RCV_RCY!S38+IMP!S38-EXP!S38+STK_CHG!S38-INTMARB!S38</f>
        <v>2.7441960447119511</v>
      </c>
      <c r="T38" s="10">
        <f>PPRD!T38+RCV_RCY!T38+IMP!T38-EXP!T38+STK_CHG!T38-INTMARB!T38</f>
        <v>1.8213241616509035</v>
      </c>
      <c r="U38" s="10">
        <f>PPRD!U38+RCV_RCY!U38+IMP!U38-EXP!U38+STK_CHG!U38-INTMARB!U38</f>
        <v>1.6951848667239897</v>
      </c>
      <c r="V38" s="10">
        <f>PPRD!V38+RCV_RCY!V38+IMP!V38-EXP!V38+STK_CHG!V38-INTMARB!V38</f>
        <v>1.6269991401547717</v>
      </c>
      <c r="W38" s="10">
        <f>PPRD!W38+RCV_RCY!W38+IMP!W38-EXP!W38+STK_CHG!W38-INTMARB!W38</f>
        <v>1.3054170249355119</v>
      </c>
      <c r="X38" s="10">
        <f>PPRD!X38+RCV_RCY!X38+IMP!X38-EXP!X38+STK_CHG!X38-INTMARB!X38</f>
        <v>1.4264832330180564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25.855030094582965</v>
      </c>
      <c r="D40" s="10">
        <f>PPRD!D40+RCV_RCY!D40+IMP!D40-EXP!D40+STK_CHG!D40-INTMARB!D40</f>
        <v>41.368099742046425</v>
      </c>
      <c r="E40" s="10">
        <f>PPRD!E40+RCV_RCY!E40+IMP!E40-EXP!E40+STK_CHG!E40-INTMARB!E40</f>
        <v>36.197162510748065</v>
      </c>
      <c r="F40" s="10">
        <f>PPRD!F40+RCV_RCY!F40+IMP!F40-EXP!F40+STK_CHG!F40-INTMARB!F40</f>
        <v>47.573344797936372</v>
      </c>
      <c r="G40" s="10">
        <f>PPRD!G40+RCV_RCY!G40+IMP!G40-EXP!G40+STK_CHG!G40-INTMARB!G40</f>
        <v>128.2411865864145</v>
      </c>
      <c r="H40" s="10">
        <f>PPRD!H40+RCV_RCY!H40+IMP!H40-EXP!H40+STK_CHG!H40-INTMARB!H40</f>
        <v>62.582717110920029</v>
      </c>
      <c r="I40" s="10">
        <f>PPRD!I40+RCV_RCY!I40+IMP!I40-EXP!I40+STK_CHG!I40-INTMARB!I40</f>
        <v>162.81969045571796</v>
      </c>
      <c r="J40" s="10">
        <f>PPRD!J40+RCV_RCY!J40+IMP!J40-EXP!J40+STK_CHG!J40-INTMARB!J40</f>
        <v>124.46938950988822</v>
      </c>
      <c r="K40" s="10">
        <f>PPRD!K40+RCV_RCY!K40+IMP!K40-EXP!K40+STK_CHG!K40-INTMARB!K40</f>
        <v>261.90765262252791</v>
      </c>
      <c r="L40" s="10">
        <f>PPRD!L40+RCV_RCY!L40+IMP!L40-EXP!L40+STK_CHG!L40-INTMARB!L40</f>
        <v>330.76122098022353</v>
      </c>
      <c r="M40" s="10">
        <f>PPRD!M40+RCV_RCY!M40+IMP!M40-EXP!M40+STK_CHG!M40-INTMARB!M40</f>
        <v>206.05210662080827</v>
      </c>
      <c r="N40" s="10">
        <f>PPRD!N40+RCV_RCY!N40+IMP!N40-EXP!N40+STK_CHG!N40-INTMARB!N40</f>
        <v>94.761736887360257</v>
      </c>
      <c r="O40" s="10">
        <f>PPRD!O40+RCV_RCY!O40+IMP!O40-EXP!O40+STK_CHG!O40-INTMARB!O40</f>
        <v>72.824161650902838</v>
      </c>
      <c r="P40" s="10">
        <f>PPRD!P40+RCV_RCY!P40+IMP!P40-EXP!P40+STK_CHG!P40-INTMARB!P40</f>
        <v>2.1170249355115942</v>
      </c>
      <c r="Q40" s="10">
        <f>PPRD!Q40+RCV_RCY!Q40+IMP!Q40-EXP!Q40+STK_CHG!Q40-INTMARB!Q40</f>
        <v>76.681513327601024</v>
      </c>
      <c r="R40" s="10">
        <f>PPRD!R40+RCV_RCY!R40+IMP!R40-EXP!R40+STK_CHG!R40-INTMARB!R40</f>
        <v>57.10206362854688</v>
      </c>
      <c r="S40" s="10">
        <f>PPRD!S40+RCV_RCY!S40+IMP!S40-EXP!S40+STK_CHG!S40-INTMARB!S40</f>
        <v>117.8557179707653</v>
      </c>
      <c r="T40" s="10">
        <f>PPRD!T40+RCV_RCY!T40+IMP!T40-EXP!T40+STK_CHG!T40-INTMARB!T40</f>
        <v>131.19277730008599</v>
      </c>
      <c r="U40" s="10">
        <f>PPRD!U40+RCV_RCY!U40+IMP!U40-EXP!U40+STK_CHG!U40-INTMARB!U40</f>
        <v>73.265004299226135</v>
      </c>
      <c r="V40" s="10">
        <f>PPRD!V40+RCV_RCY!V40+IMP!V40-EXP!V40+STK_CHG!V40-INTMARB!V40</f>
        <v>59.868013757523649</v>
      </c>
      <c r="W40" s="10">
        <f>PPRD!W40+RCV_RCY!W40+IMP!W40-EXP!W40+STK_CHG!W40-INTMARB!W40</f>
        <v>-11.365864144454008</v>
      </c>
      <c r="X40" s="10">
        <f>PPRD!X40+RCV_RCY!X40+IMP!X40-EXP!X40+STK_CHG!X40-INTMARB!X40</f>
        <v>62.181427343078241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5.171023215821152</v>
      </c>
      <c r="D41" s="10">
        <f>PPRD!D41+RCV_RCY!D41+IMP!D41-EXP!D41+STK_CHG!D41-INTMARB!D41</f>
        <v>0</v>
      </c>
      <c r="E41" s="10">
        <f>PPRD!E41+RCV_RCY!E41+IMP!E41-EXP!E41+STK_CHG!E41-INTMARB!E41</f>
        <v>3.102579535683577</v>
      </c>
      <c r="F41" s="10">
        <f>PPRD!F41+RCV_RCY!F41+IMP!F41-EXP!F41+STK_CHG!F41-INTMARB!F41</f>
        <v>4.1368013757523636</v>
      </c>
      <c r="G41" s="10">
        <f>PPRD!G41+RCV_RCY!G41+IMP!G41-EXP!G41+STK_CHG!G41-INTMARB!G41</f>
        <v>3.102579535683577</v>
      </c>
      <c r="H41" s="10">
        <f>PPRD!H41+RCV_RCY!H41+IMP!H41-EXP!H41+STK_CHG!H41-INTMARB!H41</f>
        <v>2.6492691315563199</v>
      </c>
      <c r="I41" s="10">
        <f>PPRD!I41+RCV_RCY!I41+IMP!I41-EXP!I41+STK_CHG!I41-INTMARB!I41</f>
        <v>2.4135855546001723</v>
      </c>
      <c r="J41" s="10">
        <f>PPRD!J41+RCV_RCY!J41+IMP!J41-EXP!J41+STK_CHG!J41-INTMARB!J41</f>
        <v>1.9138435081685299</v>
      </c>
      <c r="K41" s="10">
        <f>PPRD!K41+RCV_RCY!K41+IMP!K41-EXP!K41+STK_CHG!K41-INTMARB!K41</f>
        <v>1.5511607910576093</v>
      </c>
      <c r="L41" s="10">
        <f>PPRD!L41+RCV_RCY!L41+IMP!L41-EXP!L41+STK_CHG!L41-INTMARB!L41</f>
        <v>1.4295786758383491</v>
      </c>
      <c r="M41" s="10">
        <f>PPRD!M41+RCV_RCY!M41+IMP!M41-EXP!M41+STK_CHG!M41-INTMARB!M41</f>
        <v>1.2003439380911434</v>
      </c>
      <c r="N41" s="10">
        <f>PPRD!N41+RCV_RCY!N41+IMP!N41-EXP!N41+STK_CHG!N41-INTMARB!N41</f>
        <v>1.0605331040412722</v>
      </c>
      <c r="O41" s="10">
        <f>PPRD!O41+RCV_RCY!O41+IMP!O41-EXP!O41+STK_CHG!O41-INTMARB!O41</f>
        <v>0.95356835769561454</v>
      </c>
      <c r="P41" s="10">
        <f>PPRD!P41+RCV_RCY!P41+IMP!P41-EXP!P41+STK_CHG!P41-INTMARB!P41</f>
        <v>0.80361134995700767</v>
      </c>
      <c r="Q41" s="10">
        <f>PPRD!Q41+RCV_RCY!Q41+IMP!Q41-EXP!Q41+STK_CHG!Q41-INTMARB!Q41</f>
        <v>0.72476354256233866</v>
      </c>
      <c r="R41" s="10">
        <f>PPRD!R41+RCV_RCY!R41+IMP!R41-EXP!R41+STK_CHG!R41-INTMARB!R41</f>
        <v>0.57463456577815997</v>
      </c>
      <c r="S41" s="10">
        <f>PPRD!S41+RCV_RCY!S41+IMP!S41-EXP!S41+STK_CHG!S41-INTMARB!S41</f>
        <v>0.36139294926913162</v>
      </c>
      <c r="T41" s="10">
        <f>PPRD!T41+RCV_RCY!T41+IMP!T41-EXP!T41+STK_CHG!T41-INTMARB!T41</f>
        <v>0.80558899398108341</v>
      </c>
      <c r="U41" s="10">
        <f>PPRD!U41+RCV_RCY!U41+IMP!U41-EXP!U41+STK_CHG!U41-INTMARB!U41</f>
        <v>0.71435941530524505</v>
      </c>
      <c r="V41" s="10">
        <f>PPRD!V41+RCV_RCY!V41+IMP!V41-EXP!V41+STK_CHG!V41-INTMARB!V41</f>
        <v>0.5788478073946689</v>
      </c>
      <c r="W41" s="10">
        <f>PPRD!W41+RCV_RCY!W41+IMP!W41-EXP!W41+STK_CHG!W41-INTMARB!W41</f>
        <v>0.30541702493551159</v>
      </c>
      <c r="X41" s="10">
        <f>PPRD!X41+RCV_RCY!X41+IMP!X41-EXP!X41+STK_CHG!X41-INTMARB!X41</f>
        <v>0.50120378331900262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30.297162510748066</v>
      </c>
      <c r="I42" s="10">
        <f>PPRD!I42+RCV_RCY!I42+IMP!I42-EXP!I42+STK_CHG!I42-INTMARB!I42</f>
        <v>13.562682717110928</v>
      </c>
      <c r="J42" s="10">
        <f>PPRD!J42+RCV_RCY!J42+IMP!J42-EXP!J42+STK_CHG!J42-INTMARB!J42</f>
        <v>3.5463456577816013</v>
      </c>
      <c r="K42" s="10">
        <f>PPRD!K42+RCV_RCY!K42+IMP!K42-EXP!K42+STK_CHG!K42-INTMARB!K42</f>
        <v>-1.9482373172828829</v>
      </c>
      <c r="L42" s="10">
        <f>PPRD!L42+RCV_RCY!L42+IMP!L42-EXP!L42+STK_CHG!L42-INTMARB!L42</f>
        <v>-122.66276870163371</v>
      </c>
      <c r="M42" s="10">
        <f>PPRD!M42+RCV_RCY!M42+IMP!M42-EXP!M42+STK_CHG!M42-INTMARB!M42</f>
        <v>2.2010318142734273</v>
      </c>
      <c r="N42" s="10">
        <f>PPRD!N42+RCV_RCY!N42+IMP!N42-EXP!N42+STK_CHG!N42-INTMARB!N42</f>
        <v>-128.46113499570072</v>
      </c>
      <c r="O42" s="10">
        <f>PPRD!O42+RCV_RCY!O42+IMP!O42-EXP!O42+STK_CHG!O42-INTMARB!O42</f>
        <v>-204.16414445399829</v>
      </c>
      <c r="P42" s="10">
        <f>PPRD!P42+RCV_RCY!P42+IMP!P42-EXP!P42+STK_CHG!P42-INTMARB!P42</f>
        <v>-204.08331900257951</v>
      </c>
      <c r="Q42" s="10">
        <f>PPRD!Q42+RCV_RCY!Q42+IMP!Q42-EXP!Q42+STK_CHG!Q42-INTMARB!Q42</f>
        <v>-185.73740326741193</v>
      </c>
      <c r="R42" s="10">
        <f>PPRD!R42+RCV_RCY!R42+IMP!R42-EXP!R42+STK_CHG!R42-INTMARB!R42</f>
        <v>-160.40963026655203</v>
      </c>
      <c r="S42" s="10">
        <f>PPRD!S42+RCV_RCY!S42+IMP!S42-EXP!S42+STK_CHG!S42-INTMARB!S42</f>
        <v>-168.52192605331041</v>
      </c>
      <c r="T42" s="10">
        <f>PPRD!T42+RCV_RCY!T42+IMP!T42-EXP!T42+STK_CHG!T42-INTMARB!T42</f>
        <v>-164.43138435081687</v>
      </c>
      <c r="U42" s="10">
        <f>PPRD!U42+RCV_RCY!U42+IMP!U42-EXP!U42+STK_CHG!U42-INTMARB!U42</f>
        <v>-213.15872742906274</v>
      </c>
      <c r="V42" s="10">
        <f>PPRD!V42+RCV_RCY!V42+IMP!V42-EXP!V42+STK_CHG!V42-INTMARB!V42</f>
        <v>4.6901117798796212</v>
      </c>
      <c r="W42" s="10">
        <f>PPRD!W42+RCV_RCY!W42+IMP!W42-EXP!W42+STK_CHG!W42-INTMARB!W42</f>
        <v>-1.5936371453138429</v>
      </c>
      <c r="X42" s="10">
        <f>PPRD!X42+RCV_RCY!X42+IMP!X42-EXP!X42+STK_CHG!X42-INTMARB!X42</f>
        <v>-6.2316423043852103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2307.2417884780748</v>
      </c>
      <c r="D43" s="10">
        <f>PPRD!D43+RCV_RCY!D43+IMP!D43-EXP!D43+STK_CHG!D43-INTMARB!D43</f>
        <v>2597.5637145313844</v>
      </c>
      <c r="E43" s="10">
        <f>PPRD!E43+RCV_RCY!E43+IMP!E43-EXP!E43+STK_CHG!E43-INTMARB!E43</f>
        <v>3016.6905417024927</v>
      </c>
      <c r="F43" s="10">
        <f>PPRD!F43+RCV_RCY!F43+IMP!F43-EXP!F43+STK_CHG!F43-INTMARB!F43</f>
        <v>3822.2318142734302</v>
      </c>
      <c r="G43" s="10">
        <f>PPRD!G43+RCV_RCY!G43+IMP!G43-EXP!G43+STK_CHG!G43-INTMARB!G43</f>
        <v>4120.7317282889089</v>
      </c>
      <c r="H43" s="10">
        <f>PPRD!H43+RCV_RCY!H43+IMP!H43-EXP!H43+STK_CHG!H43-INTMARB!H43</f>
        <v>4369.9527085124673</v>
      </c>
      <c r="I43" s="10">
        <f>PPRD!I43+RCV_RCY!I43+IMP!I43-EXP!I43+STK_CHG!I43-INTMARB!I43</f>
        <v>4117.9322441960439</v>
      </c>
      <c r="J43" s="10">
        <f>PPRD!J43+RCV_RCY!J43+IMP!J43-EXP!J43+STK_CHG!J43-INTMARB!J43</f>
        <v>4173.2760963026658</v>
      </c>
      <c r="K43" s="10">
        <f>PPRD!K43+RCV_RCY!K43+IMP!K43-EXP!K43+STK_CHG!K43-INTMARB!K43</f>
        <v>3545.9507308684433</v>
      </c>
      <c r="L43" s="10">
        <f>PPRD!L43+RCV_RCY!L43+IMP!L43-EXP!L43+STK_CHG!L43-INTMARB!L43</f>
        <v>3523.6928632846084</v>
      </c>
      <c r="M43" s="10">
        <f>PPRD!M43+RCV_RCY!M43+IMP!M43-EXP!M43+STK_CHG!M43-INTMARB!M43</f>
        <v>4198.6658641444537</v>
      </c>
      <c r="N43" s="10">
        <f>PPRD!N43+RCV_RCY!N43+IMP!N43-EXP!N43+STK_CHG!N43-INTMARB!N43</f>
        <v>3381.7718830610488</v>
      </c>
      <c r="O43" s="10">
        <f>PPRD!O43+RCV_RCY!O43+IMP!O43-EXP!O43+STK_CHG!O43-INTMARB!O43</f>
        <v>3231.2718830610488</v>
      </c>
      <c r="P43" s="10">
        <f>PPRD!P43+RCV_RCY!P43+IMP!P43-EXP!P43+STK_CHG!P43-INTMARB!P43</f>
        <v>3544.2329320722265</v>
      </c>
      <c r="Q43" s="10">
        <f>PPRD!Q43+RCV_RCY!Q43+IMP!Q43-EXP!Q43+STK_CHG!Q43-INTMARB!Q43</f>
        <v>3347.9490111779878</v>
      </c>
      <c r="R43" s="10">
        <f>PPRD!R43+RCV_RCY!R43+IMP!R43-EXP!R43+STK_CHG!R43-INTMARB!R43</f>
        <v>3464.9239896818572</v>
      </c>
      <c r="S43" s="10">
        <f>PPRD!S43+RCV_RCY!S43+IMP!S43-EXP!S43+STK_CHG!S43-INTMARB!S43</f>
        <v>3916.0138435081681</v>
      </c>
      <c r="T43" s="10">
        <f>PPRD!T43+RCV_RCY!T43+IMP!T43-EXP!T43+STK_CHG!T43-INTMARB!T43</f>
        <v>4005.7447979363715</v>
      </c>
      <c r="U43" s="10">
        <f>PPRD!U43+RCV_RCY!U43+IMP!U43-EXP!U43+STK_CHG!U43-INTMARB!U43</f>
        <v>3889.2385210662078</v>
      </c>
      <c r="V43" s="10">
        <f>PPRD!V43+RCV_RCY!V43+IMP!V43-EXP!V43+STK_CHG!V43-INTMARB!V43</f>
        <v>3755.6949269131551</v>
      </c>
      <c r="W43" s="10">
        <f>PPRD!W43+RCV_RCY!W43+IMP!W43-EXP!W43+STK_CHG!W43-INTMARB!W43</f>
        <v>3478.2006018916591</v>
      </c>
      <c r="X43" s="10">
        <f>PPRD!X43+RCV_RCY!X43+IMP!X43-EXP!X43+STK_CHG!X43-INTMARB!X43</f>
        <v>3817.5474634565771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352.77497850386931</v>
      </c>
      <c r="D44" s="10">
        <f>PPRD!D44+RCV_RCY!D44+IMP!D44-EXP!D44+STK_CHG!D44-INTMARB!D44</f>
        <v>439.43396388650029</v>
      </c>
      <c r="E44" s="10">
        <f>PPRD!E44+RCV_RCY!E44+IMP!E44-EXP!E44+STK_CHG!E44-INTMARB!E44</f>
        <v>77.275236457437671</v>
      </c>
      <c r="F44" s="10">
        <f>PPRD!F44+RCV_RCY!F44+IMP!F44-EXP!F44+STK_CHG!F44-INTMARB!F44</f>
        <v>278.08254514187439</v>
      </c>
      <c r="G44" s="10">
        <f>PPRD!G44+RCV_RCY!G44+IMP!G44-EXP!G44+STK_CHG!G44-INTMARB!G44</f>
        <v>149.13783319002573</v>
      </c>
      <c r="H44" s="10">
        <f>PPRD!H44+RCV_RCY!H44+IMP!H44-EXP!H44+STK_CHG!H44-INTMARB!H44</f>
        <v>113.78194325021494</v>
      </c>
      <c r="I44" s="10">
        <f>PPRD!I44+RCV_RCY!I44+IMP!I44-EXP!I44+STK_CHG!I44-INTMARB!I44</f>
        <v>159.94213241616509</v>
      </c>
      <c r="J44" s="10">
        <f>PPRD!J44+RCV_RCY!J44+IMP!J44-EXP!J44+STK_CHG!J44-INTMARB!J44</f>
        <v>32.294926913155692</v>
      </c>
      <c r="K44" s="10">
        <f>PPRD!K44+RCV_RCY!K44+IMP!K44-EXP!K44+STK_CHG!K44-INTMARB!K44</f>
        <v>54.572742906276858</v>
      </c>
      <c r="L44" s="10">
        <f>PPRD!L44+RCV_RCY!L44+IMP!L44-EXP!L44+STK_CHG!L44-INTMARB!L44</f>
        <v>-145.82089423903699</v>
      </c>
      <c r="M44" s="10">
        <f>PPRD!M44+RCV_RCY!M44+IMP!M44-EXP!M44+STK_CHG!M44-INTMARB!M44</f>
        <v>30.525881341358655</v>
      </c>
      <c r="N44" s="10">
        <f>PPRD!N44+RCV_RCY!N44+IMP!N44-EXP!N44+STK_CHG!N44-INTMARB!N44</f>
        <v>-79.975666380051521</v>
      </c>
      <c r="O44" s="10">
        <f>PPRD!O44+RCV_RCY!O44+IMP!O44-EXP!O44+STK_CHG!O44-INTMARB!O44</f>
        <v>-156.44840928632846</v>
      </c>
      <c r="P44" s="10">
        <f>PPRD!P44+RCV_RCY!P44+IMP!P44-EXP!P44+STK_CHG!P44-INTMARB!P44</f>
        <v>-263.21117798796217</v>
      </c>
      <c r="Q44" s="10">
        <f>PPRD!Q44+RCV_RCY!Q44+IMP!Q44-EXP!Q44+STK_CHG!Q44-INTMARB!Q44</f>
        <v>-331.60137575236456</v>
      </c>
      <c r="R44" s="10">
        <f>PPRD!R44+RCV_RCY!R44+IMP!R44-EXP!R44+STK_CHG!R44-INTMARB!R44</f>
        <v>-439.05296646603608</v>
      </c>
      <c r="S44" s="10">
        <f>PPRD!S44+RCV_RCY!S44+IMP!S44-EXP!S44+STK_CHG!S44-INTMARB!S44</f>
        <v>-435.03757523645731</v>
      </c>
      <c r="T44" s="10">
        <f>PPRD!T44+RCV_RCY!T44+IMP!T44-EXP!T44+STK_CHG!T44-INTMARB!T44</f>
        <v>-293.29957007738602</v>
      </c>
      <c r="U44" s="10">
        <f>PPRD!U44+RCV_RCY!U44+IMP!U44-EXP!U44+STK_CHG!U44-INTMARB!U44</f>
        <v>-378.30008598452281</v>
      </c>
      <c r="V44" s="10">
        <f>PPRD!V44+RCV_RCY!V44+IMP!V44-EXP!V44+STK_CHG!V44-INTMARB!V44</f>
        <v>-347.17687016337055</v>
      </c>
      <c r="W44" s="10">
        <f>PPRD!W44+RCV_RCY!W44+IMP!W44-EXP!W44+STK_CHG!W44-INTMARB!W44</f>
        <v>-372.80103181427341</v>
      </c>
      <c r="X44" s="10">
        <f>PPRD!X44+RCV_RCY!X44+IMP!X44-EXP!X44+STK_CHG!X44-INTMARB!X44</f>
        <v>-299.36973344797934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7.3731728288907989</v>
      </c>
      <c r="D45" s="10">
        <f>PPRD!D45+RCV_RCY!D45+IMP!D45-EXP!D45+STK_CHG!D45-INTMARB!D45</f>
        <v>7.3731728288907989</v>
      </c>
      <c r="E45" s="10">
        <f>PPRD!E45+RCV_RCY!E45+IMP!E45-EXP!E45+STK_CHG!E45-INTMARB!E45</f>
        <v>9.4797936371453115</v>
      </c>
      <c r="F45" s="10">
        <f>PPRD!F45+RCV_RCY!F45+IMP!F45-EXP!F45+STK_CHG!F45-INTMARB!F45</f>
        <v>15.799656061908854</v>
      </c>
      <c r="G45" s="10">
        <f>PPRD!G45+RCV_RCY!G45+IMP!G45-EXP!G45+STK_CHG!G45-INTMARB!G45</f>
        <v>10.533104041272569</v>
      </c>
      <c r="H45" s="10">
        <f>PPRD!H45+RCV_RCY!H45+IMP!H45-EXP!H45+STK_CHG!H45-INTMARB!H45</f>
        <v>12.166809974204641</v>
      </c>
      <c r="I45" s="10">
        <f>PPRD!I45+RCV_RCY!I45+IMP!I45-EXP!I45+STK_CHG!I45-INTMARB!I45</f>
        <v>12.974634565778159</v>
      </c>
      <c r="J45" s="10">
        <f>PPRD!J45+RCV_RCY!J45+IMP!J45-EXP!J45+STK_CHG!J45-INTMARB!J45</f>
        <v>12.490197764402412</v>
      </c>
      <c r="K45" s="10">
        <f>PPRD!K45+RCV_RCY!K45+IMP!K45-EXP!K45+STK_CHG!K45-INTMARB!K45</f>
        <v>11.976182287188303</v>
      </c>
      <c r="L45" s="10">
        <f>PPRD!L45+RCV_RCY!L45+IMP!L45-EXP!L45+STK_CHG!L45-INTMARB!L45</f>
        <v>-54.687876182287184</v>
      </c>
      <c r="M45" s="10">
        <f>PPRD!M45+RCV_RCY!M45+IMP!M45-EXP!M45+STK_CHG!M45-INTMARB!M45</f>
        <v>-57.669819432502138</v>
      </c>
      <c r="N45" s="10">
        <f>PPRD!N45+RCV_RCY!N45+IMP!N45-EXP!N45+STK_CHG!N45-INTMARB!N45</f>
        <v>-54.805846947549433</v>
      </c>
      <c r="O45" s="10">
        <f>PPRD!O45+RCV_RCY!O45+IMP!O45-EXP!O45+STK_CHG!O45-INTMARB!O45</f>
        <v>15.475236457437662</v>
      </c>
      <c r="P45" s="10">
        <f>PPRD!P45+RCV_RCY!P45+IMP!P45-EXP!P45+STK_CHG!P45-INTMARB!P45</f>
        <v>15.671195184866722</v>
      </c>
      <c r="Q45" s="10">
        <f>PPRD!Q45+RCV_RCY!Q45+IMP!Q45-EXP!Q45+STK_CHG!Q45-INTMARB!Q45</f>
        <v>18.906964746345658</v>
      </c>
      <c r="R45" s="10">
        <f>PPRD!R45+RCV_RCY!R45+IMP!R45-EXP!R45+STK_CHG!R45-INTMARB!R45</f>
        <v>18.969045571797071</v>
      </c>
      <c r="S45" s="10">
        <f>PPRD!S45+RCV_RCY!S45+IMP!S45-EXP!S45+STK_CHG!S45-INTMARB!S45</f>
        <v>19.120722269991404</v>
      </c>
      <c r="T45" s="10">
        <f>PPRD!T45+RCV_RCY!T45+IMP!T45-EXP!T45+STK_CHG!T45-INTMARB!T45</f>
        <v>19.106018916595016</v>
      </c>
      <c r="U45" s="10">
        <f>PPRD!U45+RCV_RCY!U45+IMP!U45-EXP!U45+STK_CHG!U45-INTMARB!U45</f>
        <v>18.884866723989674</v>
      </c>
      <c r="V45" s="10">
        <f>PPRD!V45+RCV_RCY!V45+IMP!V45-EXP!V45+STK_CHG!V45-INTMARB!V45</f>
        <v>18.312897678417876</v>
      </c>
      <c r="W45" s="10">
        <f>PPRD!W45+RCV_RCY!W45+IMP!W45-EXP!W45+STK_CHG!W45-INTMARB!W45</f>
        <v>16.644368013757518</v>
      </c>
      <c r="X45" s="10">
        <f>PPRD!X45+RCV_RCY!X45+IMP!X45-EXP!X45+STK_CHG!X45-INTMARB!X45</f>
        <v>17.76732588134136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-1.9967325881341362</v>
      </c>
      <c r="D46" s="10">
        <f>PPRD!D46+RCV_RCY!D46+IMP!D46-EXP!D46+STK_CHG!D46-INTMARB!D46</f>
        <v>-7.9870163370593321</v>
      </c>
      <c r="E46" s="10">
        <f>PPRD!E46+RCV_RCY!E46+IMP!E46-EXP!E46+STK_CHG!E46-INTMARB!E46</f>
        <v>-12.978933791917449</v>
      </c>
      <c r="F46" s="10">
        <f>PPRD!F46+RCV_RCY!F46+IMP!F46-EXP!F46+STK_CHG!F46-INTMARB!F46</f>
        <v>-31.948065348237314</v>
      </c>
      <c r="G46" s="10">
        <f>PPRD!G46+RCV_RCY!G46+IMP!G46-EXP!G46+STK_CHG!G46-INTMARB!G46</f>
        <v>-36.939896818572656</v>
      </c>
      <c r="H46" s="10">
        <f>PPRD!H46+RCV_RCY!H46+IMP!H46-EXP!H46+STK_CHG!H46-INTMARB!H46</f>
        <v>-30.532330180567502</v>
      </c>
      <c r="I46" s="10">
        <f>PPRD!I46+RCV_RCY!I46+IMP!I46-EXP!I46+STK_CHG!I46-INTMARB!I46</f>
        <v>-40.847549441100611</v>
      </c>
      <c r="J46" s="10">
        <f>PPRD!J46+RCV_RCY!J46+IMP!J46-EXP!J46+STK_CHG!J46-INTMARB!J46</f>
        <v>-47.130266552020672</v>
      </c>
      <c r="K46" s="10">
        <f>PPRD!K46+RCV_RCY!K46+IMP!K46-EXP!K46+STK_CHG!K46-INTMARB!K46</f>
        <v>-61.807480653482386</v>
      </c>
      <c r="L46" s="10">
        <f>PPRD!L46+RCV_RCY!L46+IMP!L46-EXP!L46+STK_CHG!L46-INTMARB!L46</f>
        <v>-37.952192605331028</v>
      </c>
      <c r="M46" s="10">
        <f>PPRD!M46+RCV_RCY!M46+IMP!M46-EXP!M46+STK_CHG!M46-INTMARB!M46</f>
        <v>-23.204213241616507</v>
      </c>
      <c r="N46" s="10">
        <f>PPRD!N46+RCV_RCY!N46+IMP!N46-EXP!N46+STK_CHG!N46-INTMARB!N46</f>
        <v>-2.3301805674978566</v>
      </c>
      <c r="O46" s="10">
        <f>PPRD!O46+RCV_RCY!O46+IMP!O46-EXP!O46+STK_CHG!O46-INTMARB!O46</f>
        <v>3.8037833190025783</v>
      </c>
      <c r="P46" s="10">
        <f>PPRD!P46+RCV_RCY!P46+IMP!P46-EXP!P46+STK_CHG!P46-INTMARB!P46</f>
        <v>49.557351676698154</v>
      </c>
      <c r="Q46" s="10">
        <f>PPRD!Q46+RCV_RCY!Q46+IMP!Q46-EXP!Q46+STK_CHG!Q46-INTMARB!Q46</f>
        <v>38.054084264832333</v>
      </c>
      <c r="R46" s="10">
        <f>PPRD!R46+RCV_RCY!R46+IMP!R46-EXP!R46+STK_CHG!R46-INTMARB!R46</f>
        <v>35.969475494410993</v>
      </c>
      <c r="S46" s="10">
        <f>PPRD!S46+RCV_RCY!S46+IMP!S46-EXP!S46+STK_CHG!S46-INTMARB!S46</f>
        <v>40.735683576956156</v>
      </c>
      <c r="T46" s="10">
        <f>PPRD!T46+RCV_RCY!T46+IMP!T46-EXP!T46+STK_CHG!T46-INTMARB!T46</f>
        <v>44.936973344797934</v>
      </c>
      <c r="U46" s="10">
        <f>PPRD!U46+RCV_RCY!U46+IMP!U46-EXP!U46+STK_CHG!U46-INTMARB!U46</f>
        <v>34.464918314703382</v>
      </c>
      <c r="V46" s="10">
        <f>PPRD!V46+RCV_RCY!V46+IMP!V46-EXP!V46+STK_CHG!V46-INTMARB!V46</f>
        <v>34.19836629406705</v>
      </c>
      <c r="W46" s="10">
        <f>PPRD!W46+RCV_RCY!W46+IMP!W46-EXP!W46+STK_CHG!W46-INTMARB!W46</f>
        <v>31.459845227858978</v>
      </c>
      <c r="X46" s="10">
        <f>PPRD!X46+RCV_RCY!X46+IMP!X46-EXP!X46+STK_CHG!X46-INTMARB!X46</f>
        <v>47.899054170249357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243.60369733447976</v>
      </c>
      <c r="D47" s="10">
        <f>PPRD!D47+RCV_RCY!D47+IMP!D47-EXP!D47+STK_CHG!D47-INTMARB!D47</f>
        <v>216.64754944110055</v>
      </c>
      <c r="E47" s="10">
        <f>PPRD!E47+RCV_RCY!E47+IMP!E47-EXP!E47+STK_CHG!E47-INTMARB!E47</f>
        <v>184.69957007738603</v>
      </c>
      <c r="F47" s="10">
        <f>PPRD!F47+RCV_RCY!F47+IMP!F47-EXP!F47+STK_CHG!F47-INTMARB!F47</f>
        <v>214.65081685296641</v>
      </c>
      <c r="G47" s="10">
        <f>PPRD!G47+RCV_RCY!G47+IMP!G47-EXP!G47+STK_CHG!G47-INTMARB!G47</f>
        <v>211.65571797076521</v>
      </c>
      <c r="H47" s="10">
        <f>PPRD!H47+RCV_RCY!H47+IMP!H47-EXP!H47+STK_CHG!H47-INTMARB!H47</f>
        <v>188.15090283748927</v>
      </c>
      <c r="I47" s="10">
        <f>PPRD!I47+RCV_RCY!I47+IMP!I47-EXP!I47+STK_CHG!I47-INTMARB!I47</f>
        <v>292.72983662940669</v>
      </c>
      <c r="J47" s="10">
        <f>PPRD!J47+RCV_RCY!J47+IMP!J47-EXP!J47+STK_CHG!J47-INTMARB!J47</f>
        <v>115.03387790197752</v>
      </c>
      <c r="K47" s="10">
        <f>PPRD!K47+RCV_RCY!K47+IMP!K47-EXP!K47+STK_CHG!K47-INTMARB!K47</f>
        <v>61.11358555460027</v>
      </c>
      <c r="L47" s="10">
        <f>PPRD!L47+RCV_RCY!L47+IMP!L47-EXP!L47+STK_CHG!L47-INTMARB!L47</f>
        <v>82.066466036113454</v>
      </c>
      <c r="M47" s="10">
        <f>PPRD!M47+RCV_RCY!M47+IMP!M47-EXP!M47+STK_CHG!M47-INTMARB!M47</f>
        <v>172.42149613069634</v>
      </c>
      <c r="N47" s="10">
        <f>PPRD!N47+RCV_RCY!N47+IMP!N47-EXP!N47+STK_CHG!N47-INTMARB!N47</f>
        <v>81.707050730868417</v>
      </c>
      <c r="O47" s="10">
        <f>PPRD!O47+RCV_RCY!O47+IMP!O47-EXP!O47+STK_CHG!O47-INTMARB!O47</f>
        <v>64.624849527085075</v>
      </c>
      <c r="P47" s="10">
        <f>PPRD!P47+RCV_RCY!P47+IMP!P47-EXP!P47+STK_CHG!P47-INTMARB!P47</f>
        <v>99.246603611349897</v>
      </c>
      <c r="Q47" s="10">
        <f>PPRD!Q47+RCV_RCY!Q47+IMP!Q47-EXP!Q47+STK_CHG!Q47-INTMARB!Q47</f>
        <v>124.27583834909709</v>
      </c>
      <c r="R47" s="10">
        <f>PPRD!R47+RCV_RCY!R47+IMP!R47-EXP!R47+STK_CHG!R47-INTMARB!R47</f>
        <v>143.14419604471186</v>
      </c>
      <c r="S47" s="10">
        <f>PPRD!S47+RCV_RCY!S47+IMP!S47-EXP!S47+STK_CHG!S47-INTMARB!S47</f>
        <v>133.63963886500434</v>
      </c>
      <c r="T47" s="10">
        <f>PPRD!T47+RCV_RCY!T47+IMP!T47-EXP!T47+STK_CHG!T47-INTMARB!T47</f>
        <v>140.6392949269131</v>
      </c>
      <c r="U47" s="10">
        <f>PPRD!U47+RCV_RCY!U47+IMP!U47-EXP!U47+STK_CHG!U47-INTMARB!U47</f>
        <v>125.40103181427347</v>
      </c>
      <c r="V47" s="10">
        <f>PPRD!V47+RCV_RCY!V47+IMP!V47-EXP!V47+STK_CHG!V47-INTMARB!V47</f>
        <v>103.3159071367153</v>
      </c>
      <c r="W47" s="10">
        <f>PPRD!W47+RCV_RCY!W47+IMP!W47-EXP!W47+STK_CHG!W47-INTMARB!W47</f>
        <v>23.341014617368867</v>
      </c>
      <c r="X47" s="10">
        <f>PPRD!X47+RCV_RCY!X47+IMP!X47-EXP!X47+STK_CHG!X47-INTMARB!X47</f>
        <v>20.536629406706798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49.420120378331895</v>
      </c>
      <c r="D48" s="10">
        <f>PPRD!D48+RCV_RCY!D48+IMP!D48-EXP!D48+STK_CHG!D48-INTMARB!D48</f>
        <v>47.799742046431646</v>
      </c>
      <c r="E48" s="10">
        <f>PPRD!E48+RCV_RCY!E48+IMP!E48-EXP!E48+STK_CHG!E48-INTMARB!E48</f>
        <v>81.572914875322425</v>
      </c>
      <c r="F48" s="10">
        <f>PPRD!F48+RCV_RCY!F48+IMP!F48-EXP!F48+STK_CHG!F48-INTMARB!F48</f>
        <v>87.560017196904553</v>
      </c>
      <c r="G48" s="10">
        <f>PPRD!G48+RCV_RCY!G48+IMP!G48-EXP!G48+STK_CHG!G48-INTMARB!G48</f>
        <v>106.26938950988817</v>
      </c>
      <c r="H48" s="10">
        <f>PPRD!H48+RCV_RCY!H48+IMP!H48-EXP!H48+STK_CHG!H48-INTMARB!H48</f>
        <v>79.136199484092856</v>
      </c>
      <c r="I48" s="10">
        <f>PPRD!I48+RCV_RCY!I48+IMP!I48-EXP!I48+STK_CHG!I48-INTMARB!I48</f>
        <v>56.107222699914018</v>
      </c>
      <c r="J48" s="10">
        <f>PPRD!J48+RCV_RCY!J48+IMP!J48-EXP!J48+STK_CHG!J48-INTMARB!J48</f>
        <v>49.398710232158209</v>
      </c>
      <c r="K48" s="10">
        <f>PPRD!K48+RCV_RCY!K48+IMP!K48-EXP!K48+STK_CHG!K48-INTMARB!K48</f>
        <v>67.963370593293206</v>
      </c>
      <c r="L48" s="10">
        <f>PPRD!L48+RCV_RCY!L48+IMP!L48-EXP!L48+STK_CHG!L48-INTMARB!L48</f>
        <v>60.445915735167667</v>
      </c>
      <c r="M48" s="10">
        <f>PPRD!M48+RCV_RCY!M48+IMP!M48-EXP!M48+STK_CHG!M48-INTMARB!M48</f>
        <v>83.478847807394658</v>
      </c>
      <c r="N48" s="10">
        <f>PPRD!N48+RCV_RCY!N48+IMP!N48-EXP!N48+STK_CHG!N48-INTMARB!N48</f>
        <v>63.463800515907138</v>
      </c>
      <c r="O48" s="10">
        <f>PPRD!O48+RCV_RCY!O48+IMP!O48-EXP!O48+STK_CHG!O48-INTMARB!O48</f>
        <v>64.548409286328479</v>
      </c>
      <c r="P48" s="10">
        <f>PPRD!P48+RCV_RCY!P48+IMP!P48-EXP!P48+STK_CHG!P48-INTMARB!P48</f>
        <v>60.620034393809114</v>
      </c>
      <c r="Q48" s="10">
        <f>PPRD!Q48+RCV_RCY!Q48+IMP!Q48-EXP!Q48+STK_CHG!Q48-INTMARB!Q48</f>
        <v>64.082373172828895</v>
      </c>
      <c r="R48" s="10">
        <f>PPRD!R48+RCV_RCY!R48+IMP!R48-EXP!R48+STK_CHG!R48-INTMARB!R48</f>
        <v>45.816337059329321</v>
      </c>
      <c r="S48" s="10">
        <f>PPRD!S48+RCV_RCY!S48+IMP!S48-EXP!S48+STK_CHG!S48-INTMARB!S48</f>
        <v>52.511865864144447</v>
      </c>
      <c r="T48" s="10">
        <f>PPRD!T48+RCV_RCY!T48+IMP!T48-EXP!T48+STK_CHG!T48-INTMARB!T48</f>
        <v>50.912811693895087</v>
      </c>
      <c r="U48" s="10">
        <f>PPRD!U48+RCV_RCY!U48+IMP!U48-EXP!U48+STK_CHG!U48-INTMARB!U48</f>
        <v>45.900773860705073</v>
      </c>
      <c r="V48" s="10">
        <f>PPRD!V48+RCV_RCY!V48+IMP!V48-EXP!V48+STK_CHG!V48-INTMARB!V48</f>
        <v>28.375150472914871</v>
      </c>
      <c r="W48" s="10">
        <f>PPRD!W48+RCV_RCY!W48+IMP!W48-EXP!W48+STK_CHG!W48-INTMARB!W48</f>
        <v>15.205331040412723</v>
      </c>
      <c r="X48" s="10">
        <f>PPRD!X48+RCV_RCY!X48+IMP!X48-EXP!X48+STK_CHG!X48-INTMARB!X48</f>
        <v>34.259243336199482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23.961049011178019</v>
      </c>
      <c r="D50" s="10">
        <f>PPRD!D50+RCV_RCY!D50+IMP!D50-EXP!D50+STK_CHG!D50-INTMARB!D50</f>
        <v>-56.907480653482324</v>
      </c>
      <c r="E50" s="10">
        <f>PPRD!E50+RCV_RCY!E50+IMP!E50-EXP!E50+STK_CHG!E50-INTMARB!E50</f>
        <v>-83.863628546861534</v>
      </c>
      <c r="F50" s="10">
        <f>PPRD!F50+RCV_RCY!F50+IMP!F50-EXP!F50+STK_CHG!F50-INTMARB!F50</f>
        <v>-67.889681857265714</v>
      </c>
      <c r="G50" s="10">
        <f>PPRD!G50+RCV_RCY!G50+IMP!G50-EXP!G50+STK_CHG!G50-INTMARB!G50</f>
        <v>-47.922012037833156</v>
      </c>
      <c r="H50" s="10">
        <f>PPRD!H50+RCV_RCY!H50+IMP!H50-EXP!H50+STK_CHG!H50-INTMARB!H50</f>
        <v>-46.063026655202073</v>
      </c>
      <c r="I50" s="10">
        <f>PPRD!I50+RCV_RCY!I50+IMP!I50-EXP!I50+STK_CHG!I50-INTMARB!I50</f>
        <v>-106.71435941530527</v>
      </c>
      <c r="J50" s="10">
        <f>PPRD!J50+RCV_RCY!J50+IMP!J50-EXP!J50+STK_CHG!J50-INTMARB!J50</f>
        <v>-116.01435941530526</v>
      </c>
      <c r="K50" s="10">
        <f>PPRD!K50+RCV_RCY!K50+IMP!K50-EXP!K50+STK_CHG!K50-INTMARB!K50</f>
        <v>-95.971883061048999</v>
      </c>
      <c r="L50" s="10">
        <f>PPRD!L50+RCV_RCY!L50+IMP!L50-EXP!L50+STK_CHG!L50-INTMARB!L50</f>
        <v>13.530954428202918</v>
      </c>
      <c r="M50" s="10">
        <f>PPRD!M50+RCV_RCY!M50+IMP!M50-EXP!M50+STK_CHG!M50-INTMARB!M50</f>
        <v>-123.6937231298366</v>
      </c>
      <c r="N50" s="10">
        <f>PPRD!N50+RCV_RCY!N50+IMP!N50-EXP!N50+STK_CHG!N50-INTMARB!N50</f>
        <v>23.21719690455717</v>
      </c>
      <c r="O50" s="10">
        <f>PPRD!O50+RCV_RCY!O50+IMP!O50-EXP!O50+STK_CHG!O50-INTMARB!O50</f>
        <v>-5.4850386930352535</v>
      </c>
      <c r="P50" s="10">
        <f>PPRD!P50+RCV_RCY!P50+IMP!P50-EXP!P50+STK_CHG!P50-INTMARB!P50</f>
        <v>12.825107480653475</v>
      </c>
      <c r="Q50" s="10">
        <f>PPRD!Q50+RCV_RCY!Q50+IMP!Q50-EXP!Q50+STK_CHG!Q50-INTMARB!Q50</f>
        <v>22.611263972484956</v>
      </c>
      <c r="R50" s="10">
        <f>PPRD!R50+RCV_RCY!R50+IMP!R50-EXP!R50+STK_CHG!R50-INTMARB!R50</f>
        <v>40.506018916595018</v>
      </c>
      <c r="S50" s="10">
        <f>PPRD!S50+RCV_RCY!S50+IMP!S50-EXP!S50+STK_CHG!S50-INTMARB!S50</f>
        <v>48.620894239036971</v>
      </c>
      <c r="T50" s="10">
        <f>PPRD!T50+RCV_RCY!T50+IMP!T50-EXP!T50+STK_CHG!T50-INTMARB!T50</f>
        <v>38.645141874462595</v>
      </c>
      <c r="U50" s="10">
        <f>PPRD!U50+RCV_RCY!U50+IMP!U50-EXP!U50+STK_CHG!U50-INTMARB!U50</f>
        <v>40.402321582115228</v>
      </c>
      <c r="V50" s="10">
        <f>PPRD!V50+RCV_RCY!V50+IMP!V50-EXP!V50+STK_CHG!V50-INTMARB!V50</f>
        <v>39.013499570077379</v>
      </c>
      <c r="W50" s="10">
        <f>PPRD!W50+RCV_RCY!W50+IMP!W50-EXP!W50+STK_CHG!W50-INTMARB!W50</f>
        <v>15.148323301805672</v>
      </c>
      <c r="X50" s="10">
        <f>PPRD!X50+RCV_RCY!X50+IMP!X50-EXP!X50+STK_CHG!X50-INTMARB!X50</f>
        <v>13.795528804815135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6584.5657781599321</v>
      </c>
      <c r="D51" s="37">
        <f>PPRD!D51+RCV_RCY!D51+IMP!D51-EXP!D51+STK_CHG!D51-INTMARB!D51</f>
        <v>6978.3319002579519</v>
      </c>
      <c r="E51" s="37">
        <f>PPRD!E51+RCV_RCY!E51+IMP!E51-EXP!E51+STK_CHG!E51-INTMARB!E51</f>
        <v>6947.119518486672</v>
      </c>
      <c r="F51" s="37">
        <f>PPRD!F51+RCV_RCY!F51+IMP!F51-EXP!F51+STK_CHG!F51-INTMARB!F51</f>
        <v>7499.6988822012054</v>
      </c>
      <c r="G51" s="37">
        <f>PPRD!G51+RCV_RCY!G51+IMP!G51-EXP!G51+STK_CHG!G51-INTMARB!G51</f>
        <v>7680.2665520206365</v>
      </c>
      <c r="H51" s="37">
        <f>PPRD!H51+RCV_RCY!H51+IMP!H51-EXP!H51+STK_CHG!H51-INTMARB!H51</f>
        <v>8085.7365434221829</v>
      </c>
      <c r="I51" s="37">
        <f>PPRD!I51+RCV_RCY!I51+IMP!I51-EXP!I51+STK_CHG!I51-INTMARB!I51</f>
        <v>7570.1199484092858</v>
      </c>
      <c r="J51" s="37">
        <f>PPRD!J51+RCV_RCY!J51+IMP!J51-EXP!J51+STK_CHG!J51-INTMARB!J51</f>
        <v>7133.1578675838346</v>
      </c>
      <c r="K51" s="37">
        <f>PPRD!K51+RCV_RCY!K51+IMP!K51-EXP!K51+STK_CHG!K51-INTMARB!K51</f>
        <v>7544.5784178847807</v>
      </c>
      <c r="L51" s="37">
        <f>PPRD!L51+RCV_RCY!L51+IMP!L51-EXP!L51+STK_CHG!L51-INTMARB!L51</f>
        <v>7370.3766981943236</v>
      </c>
      <c r="M51" s="37">
        <f>PPRD!M51+RCV_RCY!M51+IMP!M51-EXP!M51+STK_CHG!M51-INTMARB!M51</f>
        <v>8122.9368873602743</v>
      </c>
      <c r="N51" s="37">
        <f>PPRD!N51+RCV_RCY!N51+IMP!N51-EXP!N51+STK_CHG!N51-INTMARB!N51</f>
        <v>7666.543422184006</v>
      </c>
      <c r="O51" s="37">
        <f>PPRD!O51+RCV_RCY!O51+IMP!O51-EXP!O51+STK_CHG!O51-INTMARB!O51</f>
        <v>7326.5895958727433</v>
      </c>
      <c r="P51" s="37">
        <f>PPRD!P51+RCV_RCY!P51+IMP!P51-EXP!P51+STK_CHG!P51-INTMARB!P51</f>
        <v>7060.5222699914011</v>
      </c>
      <c r="Q51" s="37">
        <f>PPRD!Q51+RCV_RCY!Q51+IMP!Q51-EXP!Q51+STK_CHG!Q51-INTMARB!Q51</f>
        <v>6467.427858985383</v>
      </c>
      <c r="R51" s="37">
        <f>PPRD!R51+RCV_RCY!R51+IMP!R51-EXP!R51+STK_CHG!R51-INTMARB!R51</f>
        <v>6908.3479793637143</v>
      </c>
      <c r="S51" s="37">
        <f>PPRD!S51+RCV_RCY!S51+IMP!S51-EXP!S51+STK_CHG!S51-INTMARB!S51</f>
        <v>7242.7515047291481</v>
      </c>
      <c r="T51" s="37">
        <f>PPRD!T51+RCV_RCY!T51+IMP!T51-EXP!T51+STK_CHG!T51-INTMARB!T51</f>
        <v>7776.4321582115226</v>
      </c>
      <c r="U51" s="37">
        <f>PPRD!U51+RCV_RCY!U51+IMP!U51-EXP!U51+STK_CHG!U51-INTMARB!U51</f>
        <v>7362.5746345657781</v>
      </c>
      <c r="V51" s="37">
        <f>PPRD!V51+RCV_RCY!V51+IMP!V51-EXP!V51+STK_CHG!V51-INTMARB!V51</f>
        <v>7676.5892519346507</v>
      </c>
      <c r="W51" s="37">
        <f>PPRD!W51+RCV_RCY!W51+IMP!W51-EXP!W51+STK_CHG!W51-INTMARB!W51</f>
        <v>7318.8920034393814</v>
      </c>
      <c r="X51" s="37">
        <f>PPRD!X51+RCV_RCY!X51+IMP!X51-EXP!X51+STK_CHG!X51-INTMARB!X51</f>
        <v>7731.8589853826306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6573.6597592433354</v>
      </c>
      <c r="D52" s="37">
        <f t="shared" si="20"/>
        <v>6659.2187446259668</v>
      </c>
      <c r="E52" s="37">
        <f t="shared" si="20"/>
        <v>6482.1938950988824</v>
      </c>
      <c r="F52" s="37">
        <f t="shared" si="20"/>
        <v>6017.1001719690457</v>
      </c>
      <c r="G52" s="37">
        <f t="shared" si="20"/>
        <v>6418.0717110920032</v>
      </c>
      <c r="H52" s="37">
        <f t="shared" si="20"/>
        <v>7174.4443680137583</v>
      </c>
      <c r="I52" s="37">
        <f t="shared" si="20"/>
        <v>7703.9024075666384</v>
      </c>
      <c r="J52" s="37">
        <f t="shared" si="20"/>
        <v>8294.7009458297507</v>
      </c>
      <c r="K52" s="37">
        <f t="shared" si="20"/>
        <v>8648.2202923473778</v>
      </c>
      <c r="L52" s="37">
        <f t="shared" si="20"/>
        <v>9148.8285468615668</v>
      </c>
      <c r="M52" s="37">
        <f t="shared" si="20"/>
        <v>9478.5425623387782</v>
      </c>
      <c r="N52" s="37">
        <f t="shared" si="20"/>
        <v>9057.2884780739441</v>
      </c>
      <c r="O52" s="37">
        <f t="shared" si="20"/>
        <v>10282.138005159071</v>
      </c>
      <c r="P52" s="37">
        <f t="shared" si="20"/>
        <v>10232.190971625107</v>
      </c>
      <c r="Q52" s="37">
        <f t="shared" si="20"/>
        <v>10067.396732588135</v>
      </c>
      <c r="R52" s="37">
        <f t="shared" si="20"/>
        <v>10044.649269131558</v>
      </c>
      <c r="S52" s="37">
        <f t="shared" si="20"/>
        <v>10339.99200343938</v>
      </c>
      <c r="T52" s="37">
        <f t="shared" si="20"/>
        <v>10384.338779019776</v>
      </c>
      <c r="U52" s="37">
        <f t="shared" si="20"/>
        <v>10010.942046431639</v>
      </c>
      <c r="V52" s="37">
        <f t="shared" si="20"/>
        <v>10427.474806534823</v>
      </c>
      <c r="W52" s="37">
        <f t="shared" si="20"/>
        <v>10497.607824591572</v>
      </c>
      <c r="X52" s="37">
        <f t="shared" ref="X52" si="21">SUM(X53:X70)</f>
        <v>10835.906706792777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3597.1927773000862</v>
      </c>
      <c r="D53" s="10">
        <f>PPRD!D53+RCV_RCY!D53+IMP!D53-EXP!D53+STK_CHG!D53-INTMARB!D53</f>
        <v>3478.538779019776</v>
      </c>
      <c r="E53" s="10">
        <f>PPRD!E53+RCV_RCY!E53+IMP!E53-EXP!E53+STK_CHG!E53-INTMARB!E53</f>
        <v>3458.8891659501292</v>
      </c>
      <c r="F53" s="10">
        <f>PPRD!F53+RCV_RCY!F53+IMP!F53-EXP!F53+STK_CHG!F53-INTMARB!F53</f>
        <v>2855.9752364574369</v>
      </c>
      <c r="G53" s="10">
        <f>PPRD!G53+RCV_RCY!G53+IMP!G53-EXP!G53+STK_CHG!G53-INTMARB!G53</f>
        <v>3160.9752364574369</v>
      </c>
      <c r="H53" s="10">
        <f>PPRD!H53+RCV_RCY!H53+IMP!H53-EXP!H53+STK_CHG!H53-INTMARB!H53</f>
        <v>3189.607738607051</v>
      </c>
      <c r="I53" s="10">
        <f>PPRD!I53+RCV_RCY!I53+IMP!I53-EXP!I53+STK_CHG!I53-INTMARB!I53</f>
        <v>3065.8714531384348</v>
      </c>
      <c r="J53" s="10">
        <f>PPRD!J53+RCV_RCY!J53+IMP!J53-EXP!J53+STK_CHG!J53-INTMARB!J53</f>
        <v>3186.109458297507</v>
      </c>
      <c r="K53" s="10">
        <f>PPRD!K53+RCV_RCY!K53+IMP!K53-EXP!K53+STK_CHG!K53-INTMARB!K53</f>
        <v>3295.7429922613928</v>
      </c>
      <c r="L53" s="10">
        <f>PPRD!L53+RCV_RCY!L53+IMP!L53-EXP!L53+STK_CHG!L53-INTMARB!L53</f>
        <v>3516.4491831470332</v>
      </c>
      <c r="M53" s="10">
        <f>PPRD!M53+RCV_RCY!M53+IMP!M53-EXP!M53+STK_CHG!M53-INTMARB!M53</f>
        <v>3298.6601891659502</v>
      </c>
      <c r="N53" s="10">
        <f>PPRD!N53+RCV_RCY!N53+IMP!N53-EXP!N53+STK_CHG!N53-INTMARB!N53</f>
        <v>2943.866809974204</v>
      </c>
      <c r="O53" s="10">
        <f>PPRD!O53+RCV_RCY!O53+IMP!O53-EXP!O53+STK_CHG!O53-INTMARB!O53</f>
        <v>3770.2233877901972</v>
      </c>
      <c r="P53" s="10">
        <f>PPRD!P53+RCV_RCY!P53+IMP!P53-EXP!P53+STK_CHG!P53-INTMARB!P53</f>
        <v>3612.7876182287191</v>
      </c>
      <c r="Q53" s="10">
        <f>PPRD!Q53+RCV_RCY!Q53+IMP!Q53-EXP!Q53+STK_CHG!Q53-INTMARB!Q53</f>
        <v>3525.9877042132421</v>
      </c>
      <c r="R53" s="10">
        <f>PPRD!R53+RCV_RCY!R53+IMP!R53-EXP!R53+STK_CHG!R53-INTMARB!R53</f>
        <v>3194.9153912295792</v>
      </c>
      <c r="S53" s="10">
        <f>PPRD!S53+RCV_RCY!S53+IMP!S53-EXP!S53+STK_CHG!S53-INTMARB!S53</f>
        <v>3436.9163370593292</v>
      </c>
      <c r="T53" s="10">
        <f>PPRD!T53+RCV_RCY!T53+IMP!T53-EXP!T53+STK_CHG!T53-INTMARB!T53</f>
        <v>3292.6698194325022</v>
      </c>
      <c r="U53" s="10">
        <f>PPRD!U53+RCV_RCY!U53+IMP!U53-EXP!U53+STK_CHG!U53-INTMARB!U53</f>
        <v>3236.2778159931208</v>
      </c>
      <c r="V53" s="10">
        <f>PPRD!V53+RCV_RCY!V53+IMP!V53-EXP!V53+STK_CHG!V53-INTMARB!V53</f>
        <v>3510.4015477214102</v>
      </c>
      <c r="W53" s="10">
        <f>PPRD!W53+RCV_RCY!W53+IMP!W53-EXP!W53+STK_CHG!W53-INTMARB!W53</f>
        <v>3611.18056749785</v>
      </c>
      <c r="X53" s="10">
        <f>PPRD!X53+RCV_RCY!X53+IMP!X53-EXP!X53+STK_CHG!X53-INTMARB!X53</f>
        <v>3332.0147033533958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5.7398108340498712</v>
      </c>
      <c r="D55" s="10">
        <f>PPRD!D55+RCV_RCY!D55+IMP!D55-EXP!D55+STK_CHG!D55-INTMARB!D55</f>
        <v>8.9980223559759249</v>
      </c>
      <c r="E55" s="10">
        <f>PPRD!E55+RCV_RCY!E55+IMP!E55-EXP!E55+STK_CHG!E55-INTMARB!E55</f>
        <v>12.02218400687876</v>
      </c>
      <c r="F55" s="10">
        <f>PPRD!F55+RCV_RCY!F55+IMP!F55-EXP!F55+STK_CHG!F55-INTMARB!F55</f>
        <v>32.010232158211522</v>
      </c>
      <c r="G55" s="10">
        <f>PPRD!G55+RCV_RCY!G55+IMP!G55-EXP!G55+STK_CHG!G55-INTMARB!G55</f>
        <v>80.277558039552872</v>
      </c>
      <c r="H55" s="10">
        <f>PPRD!H55+RCV_RCY!H55+IMP!H55-EXP!H55+STK_CHG!H55-INTMARB!H55</f>
        <v>114.46921754084261</v>
      </c>
      <c r="I55" s="10">
        <f>PPRD!I55+RCV_RCY!I55+IMP!I55-EXP!I55+STK_CHG!I55-INTMARB!I55</f>
        <v>150.71306964746341</v>
      </c>
      <c r="J55" s="10">
        <f>PPRD!J55+RCV_RCY!J55+IMP!J55-EXP!J55+STK_CHG!J55-INTMARB!J55</f>
        <v>175.16638005159069</v>
      </c>
      <c r="K55" s="10">
        <f>PPRD!K55+RCV_RCY!K55+IMP!K55-EXP!K55+STK_CHG!K55-INTMARB!K55</f>
        <v>172.93697334479791</v>
      </c>
      <c r="L55" s="10">
        <f>PPRD!L55+RCV_RCY!L55+IMP!L55-EXP!L55+STK_CHG!L55-INTMARB!L55</f>
        <v>168.01719690455721</v>
      </c>
      <c r="M55" s="10">
        <f>PPRD!M55+RCV_RCY!M55+IMP!M55-EXP!M55+STK_CHG!M55-INTMARB!M55</f>
        <v>177.464660361135</v>
      </c>
      <c r="N55" s="10">
        <f>PPRD!N55+RCV_RCY!N55+IMP!N55-EXP!N55+STK_CHG!N55-INTMARB!N55</f>
        <v>166.48288907996559</v>
      </c>
      <c r="O55" s="10">
        <f>PPRD!O55+RCV_RCY!O55+IMP!O55-EXP!O55+STK_CHG!O55-INTMARB!O55</f>
        <v>211.76818572656919</v>
      </c>
      <c r="P55" s="10">
        <f>PPRD!P55+RCV_RCY!P55+IMP!P55-EXP!P55+STK_CHG!P55-INTMARB!P55</f>
        <v>271.06044711951853</v>
      </c>
      <c r="Q55" s="10">
        <f>PPRD!Q55+RCV_RCY!Q55+IMP!Q55-EXP!Q55+STK_CHG!Q55-INTMARB!Q55</f>
        <v>330.66852966466041</v>
      </c>
      <c r="R55" s="10">
        <f>PPRD!R55+RCV_RCY!R55+IMP!R55-EXP!R55+STK_CHG!R55-INTMARB!R55</f>
        <v>416.19269131556308</v>
      </c>
      <c r="S55" s="10">
        <f>PPRD!S55+RCV_RCY!S55+IMP!S55-EXP!S55+STK_CHG!S55-INTMARB!S55</f>
        <v>450.11504729148749</v>
      </c>
      <c r="T55" s="10">
        <f>PPRD!T55+RCV_RCY!T55+IMP!T55-EXP!T55+STK_CHG!T55-INTMARB!T55</f>
        <v>565.04823731728288</v>
      </c>
      <c r="U55" s="10">
        <f>PPRD!U55+RCV_RCY!U55+IMP!U55-EXP!U55+STK_CHG!U55-INTMARB!U55</f>
        <v>518.52355975924331</v>
      </c>
      <c r="V55" s="10">
        <f>PPRD!V55+RCV_RCY!V55+IMP!V55-EXP!V55+STK_CHG!V55-INTMARB!V55</f>
        <v>640.59122957867578</v>
      </c>
      <c r="W55" s="10">
        <f>PPRD!W55+RCV_RCY!W55+IMP!W55-EXP!W55+STK_CHG!W55-INTMARB!W55</f>
        <v>583.96646603611339</v>
      </c>
      <c r="X55" s="10">
        <f>PPRD!X55+RCV_RCY!X55+IMP!X55-EXP!X55+STK_CHG!X55-INTMARB!X55</f>
        <v>579.53929492691316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0.27764402407566641</v>
      </c>
      <c r="D56" s="10">
        <f>PPRD!D56+RCV_RCY!D56+IMP!D56-EXP!D56+STK_CHG!D56-INTMARB!D56</f>
        <v>0.45881341358555461</v>
      </c>
      <c r="E56" s="10">
        <f>PPRD!E56+RCV_RCY!E56+IMP!E56-EXP!E56+STK_CHG!E56-INTMARB!E56</f>
        <v>0.77635425623387788</v>
      </c>
      <c r="F56" s="10">
        <f>PPRD!F56+RCV_RCY!F56+IMP!F56-EXP!F56+STK_CHG!F56-INTMARB!F56</f>
        <v>1.263284608770421</v>
      </c>
      <c r="G56" s="10">
        <f>PPRD!G56+RCV_RCY!G56+IMP!G56-EXP!G56+STK_CHG!G56-INTMARB!G56</f>
        <v>1.584522785898538</v>
      </c>
      <c r="H56" s="10">
        <f>PPRD!H56+RCV_RCY!H56+IMP!H56-EXP!H56+STK_CHG!H56-INTMARB!H56</f>
        <v>1.807222699914016</v>
      </c>
      <c r="I56" s="10">
        <f>PPRD!I56+RCV_RCY!I56+IMP!I56-EXP!I56+STK_CHG!I56-INTMARB!I56</f>
        <v>1.924935511607911</v>
      </c>
      <c r="J56" s="10">
        <f>PPRD!J56+RCV_RCY!J56+IMP!J56-EXP!J56+STK_CHG!J56-INTMARB!J56</f>
        <v>2.0840928632846092</v>
      </c>
      <c r="K56" s="10">
        <f>PPRD!K56+RCV_RCY!K56+IMP!K56-EXP!K56+STK_CHG!K56-INTMARB!K56</f>
        <v>2.589853826311264</v>
      </c>
      <c r="L56" s="10">
        <f>PPRD!L56+RCV_RCY!L56+IMP!L56-EXP!L56+STK_CHG!L56-INTMARB!L56</f>
        <v>4.2059329320722263</v>
      </c>
      <c r="M56" s="10">
        <f>PPRD!M56+RCV_RCY!M56+IMP!M56-EXP!M56+STK_CHG!M56-INTMARB!M56</f>
        <v>7.6365434221840074</v>
      </c>
      <c r="N56" s="10">
        <f>PPRD!N56+RCV_RCY!N56+IMP!N56-EXP!N56+STK_CHG!N56-INTMARB!N56</f>
        <v>14.96732588134136</v>
      </c>
      <c r="O56" s="10">
        <f>PPRD!O56+RCV_RCY!O56+IMP!O56-EXP!O56+STK_CHG!O56-INTMARB!O56</f>
        <v>29.01831470335339</v>
      </c>
      <c r="P56" s="10">
        <f>PPRD!P56+RCV_RCY!P56+IMP!P56-EXP!P56+STK_CHG!P56-INTMARB!P56</f>
        <v>53.824075666380047</v>
      </c>
      <c r="Q56" s="10">
        <f>PPRD!Q56+RCV_RCY!Q56+IMP!Q56-EXP!Q56+STK_CHG!Q56-INTMARB!Q56</f>
        <v>67.51900257953568</v>
      </c>
      <c r="R56" s="10">
        <f>PPRD!R56+RCV_RCY!R56+IMP!R56-EXP!R56+STK_CHG!R56-INTMARB!R56</f>
        <v>80.575924333619938</v>
      </c>
      <c r="S56" s="10">
        <f>PPRD!S56+RCV_RCY!S56+IMP!S56-EXP!S56+STK_CHG!S56-INTMARB!S56</f>
        <v>94.240412725709376</v>
      </c>
      <c r="T56" s="10">
        <f>PPRD!T56+RCV_RCY!T56+IMP!T56-EXP!T56+STK_CHG!T56-INTMARB!T56</f>
        <v>109.11186586414441</v>
      </c>
      <c r="U56" s="10">
        <f>PPRD!U56+RCV_RCY!U56+IMP!U56-EXP!U56+STK_CHG!U56-INTMARB!U56</f>
        <v>125.11883061049009</v>
      </c>
      <c r="V56" s="10">
        <f>PPRD!V56+RCV_RCY!V56+IMP!V56-EXP!V56+STK_CHG!V56-INTMARB!V56</f>
        <v>146.35365434221839</v>
      </c>
      <c r="W56" s="10">
        <f>PPRD!W56+RCV_RCY!W56+IMP!W56-EXP!W56+STK_CHG!W56-INTMARB!W56</f>
        <v>175.6607050730868</v>
      </c>
      <c r="X56" s="10">
        <f>PPRD!X56+RCV_RCY!X56+IMP!X56-EXP!X56+STK_CHG!X56-INTMARB!X56</f>
        <v>239.2607050730868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62.362682717110907</v>
      </c>
      <c r="D57" s="10">
        <f>PPRD!D57+RCV_RCY!D57+IMP!D57-EXP!D57+STK_CHG!D57-INTMARB!D57</f>
        <v>66.518572656921748</v>
      </c>
      <c r="E57" s="10">
        <f>PPRD!E57+RCV_RCY!E57+IMP!E57-EXP!E57+STK_CHG!E57-INTMARB!E57</f>
        <v>69.217540842648319</v>
      </c>
      <c r="F57" s="10">
        <f>PPRD!F57+RCV_RCY!F57+IMP!F57-EXP!F57+STK_CHG!F57-INTMARB!F57</f>
        <v>79.034135855545998</v>
      </c>
      <c r="G57" s="10">
        <f>PPRD!G57+RCV_RCY!G57+IMP!G57-EXP!G57+STK_CHG!G57-INTMARB!G57</f>
        <v>85.053052450558894</v>
      </c>
      <c r="H57" s="10">
        <f>PPRD!H57+RCV_RCY!H57+IMP!H57-EXP!H57+STK_CHG!H57-INTMARB!H57</f>
        <v>88.05614789337919</v>
      </c>
      <c r="I57" s="10">
        <f>PPRD!I57+RCV_RCY!I57+IMP!I57-EXP!I57+STK_CHG!I57-INTMARB!I57</f>
        <v>96.916251074806524</v>
      </c>
      <c r="J57" s="10">
        <f>PPRD!J57+RCV_RCY!J57+IMP!J57-EXP!J57+STK_CHG!J57-INTMARB!J57</f>
        <v>102.5283748925193</v>
      </c>
      <c r="K57" s="10">
        <f>PPRD!K57+RCV_RCY!K57+IMP!K57-EXP!K57+STK_CHG!K57-INTMARB!K57</f>
        <v>113.0674978503869</v>
      </c>
      <c r="L57" s="10">
        <f>PPRD!L57+RCV_RCY!L57+IMP!L57-EXP!L57+STK_CHG!L57-INTMARB!L57</f>
        <v>122.99974204643161</v>
      </c>
      <c r="M57" s="10">
        <f>PPRD!M57+RCV_RCY!M57+IMP!M57-EXP!M57+STK_CHG!M57-INTMARB!M57</f>
        <v>163.80696474634561</v>
      </c>
      <c r="N57" s="10">
        <f>PPRD!N57+RCV_RCY!N57+IMP!N57-EXP!N57+STK_CHG!N57-INTMARB!N57</f>
        <v>165.2540842648323</v>
      </c>
      <c r="O57" s="10">
        <f>PPRD!O57+RCV_RCY!O57+IMP!O57-EXP!O57+STK_CHG!O57-INTMARB!O57</f>
        <v>173.14436801375749</v>
      </c>
      <c r="P57" s="10">
        <f>PPRD!P57+RCV_RCY!P57+IMP!P57-EXP!P57+STK_CHG!P57-INTMARB!P57</f>
        <v>176.51496130696481</v>
      </c>
      <c r="Q57" s="10">
        <f>PPRD!Q57+RCV_RCY!Q57+IMP!Q57-EXP!Q57+STK_CHG!Q57-INTMARB!Q57</f>
        <v>180.73456577815989</v>
      </c>
      <c r="R57" s="10">
        <f>PPRD!R57+RCV_RCY!R57+IMP!R57-EXP!R57+STK_CHG!R57-INTMARB!R57</f>
        <v>183.23301805674981</v>
      </c>
      <c r="S57" s="10">
        <f>PPRD!S57+RCV_RCY!S57+IMP!S57-EXP!S57+STK_CHG!S57-INTMARB!S57</f>
        <v>183.23938091143589</v>
      </c>
      <c r="T57" s="10">
        <f>PPRD!T57+RCV_RCY!T57+IMP!T57-EXP!T57+STK_CHG!T57-INTMARB!T57</f>
        <v>182.45743766122101</v>
      </c>
      <c r="U57" s="10">
        <f>PPRD!U57+RCV_RCY!U57+IMP!U57-EXP!U57+STK_CHG!U57-INTMARB!U57</f>
        <v>180.94892519346519</v>
      </c>
      <c r="V57" s="10">
        <f>PPRD!V57+RCV_RCY!V57+IMP!V57-EXP!V57+STK_CHG!V57-INTMARB!V57</f>
        <v>178.9969045571797</v>
      </c>
      <c r="W57" s="10">
        <f>PPRD!W57+RCV_RCY!W57+IMP!W57-EXP!W57+STK_CHG!W57-INTMARB!W57</f>
        <v>181.98013757523651</v>
      </c>
      <c r="X57" s="10">
        <f>PPRD!X57+RCV_RCY!X57+IMP!X57-EXP!X57+STK_CHG!X57-INTMARB!X57</f>
        <v>176.4407566638005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24.768357695614789</v>
      </c>
      <c r="D58" s="10">
        <f>PPRD!D58+RCV_RCY!D58+IMP!D58-EXP!D58+STK_CHG!D58-INTMARB!D58</f>
        <v>28.494325021496131</v>
      </c>
      <c r="E58" s="10">
        <f>PPRD!E58+RCV_RCY!E58+IMP!E58-EXP!E58+STK_CHG!E58-INTMARB!E58</f>
        <v>29.16311263972484</v>
      </c>
      <c r="F58" s="10">
        <f>PPRD!F58+RCV_RCY!F58+IMP!F58-EXP!F58+STK_CHG!F58-INTMARB!F58</f>
        <v>29.354170249355111</v>
      </c>
      <c r="G58" s="10">
        <f>PPRD!G58+RCV_RCY!G58+IMP!G58-EXP!G58+STK_CHG!G58-INTMARB!G58</f>
        <v>27.634479793637141</v>
      </c>
      <c r="H58" s="10">
        <f>PPRD!H58+RCV_RCY!H58+IMP!H58-EXP!H58+STK_CHG!H58-INTMARB!H58</f>
        <v>29.766809974204641</v>
      </c>
      <c r="I58" s="10">
        <f>PPRD!I58+RCV_RCY!I58+IMP!I58-EXP!I58+STK_CHG!I58-INTMARB!I58</f>
        <v>35.386156491831457</v>
      </c>
      <c r="J58" s="10">
        <f>PPRD!J58+RCV_RCY!J58+IMP!J58-EXP!J58+STK_CHG!J58-INTMARB!J58</f>
        <v>31.85726569217541</v>
      </c>
      <c r="K58" s="10">
        <f>PPRD!K58+RCV_RCY!K58+IMP!K58-EXP!K58+STK_CHG!K58-INTMARB!K58</f>
        <v>33.076956147893377</v>
      </c>
      <c r="L58" s="10">
        <f>PPRD!L58+RCV_RCY!L58+IMP!L58-EXP!L58+STK_CHG!L58-INTMARB!L58</f>
        <v>33.551848667239902</v>
      </c>
      <c r="M58" s="10">
        <f>PPRD!M58+RCV_RCY!M58+IMP!M58-EXP!M58+STK_CHG!M58-INTMARB!M58</f>
        <v>34.539638865004299</v>
      </c>
      <c r="N58" s="10">
        <f>PPRD!N58+RCV_RCY!N58+IMP!N58-EXP!N58+STK_CHG!N58-INTMARB!N58</f>
        <v>32.563972484952707</v>
      </c>
      <c r="O58" s="10">
        <f>PPRD!O58+RCV_RCY!O58+IMP!O58-EXP!O58+STK_CHG!O58-INTMARB!O58</f>
        <v>36.446603611349957</v>
      </c>
      <c r="P58" s="10">
        <f>PPRD!P58+RCV_RCY!P58+IMP!P58-EXP!P58+STK_CHG!P58-INTMARB!P58</f>
        <v>36.478847807394672</v>
      </c>
      <c r="Q58" s="10">
        <f>PPRD!Q58+RCV_RCY!Q58+IMP!Q58-EXP!Q58+STK_CHG!Q58-INTMARB!Q58</f>
        <v>31.50524505588994</v>
      </c>
      <c r="R58" s="10">
        <f>PPRD!R58+RCV_RCY!R58+IMP!R58-EXP!R58+STK_CHG!R58-INTMARB!R58</f>
        <v>34.850128976784177</v>
      </c>
      <c r="S58" s="10">
        <f>PPRD!S58+RCV_RCY!S58+IMP!S58-EXP!S58+STK_CHG!S58-INTMARB!S58</f>
        <v>35.204815133276007</v>
      </c>
      <c r="T58" s="10">
        <f>PPRD!T58+RCV_RCY!T58+IMP!T58-EXP!T58+STK_CHG!T58-INTMARB!T58</f>
        <v>40.594840928632841</v>
      </c>
      <c r="U58" s="10">
        <f>PPRD!U58+RCV_RCY!U58+IMP!U58-EXP!U58+STK_CHG!U58-INTMARB!U58</f>
        <v>38.89114359415305</v>
      </c>
      <c r="V58" s="10">
        <f>PPRD!V58+RCV_RCY!V58+IMP!V58-EXP!V58+STK_CHG!V58-INTMARB!V58</f>
        <v>33.98374892519346</v>
      </c>
      <c r="W58" s="10">
        <f>PPRD!W58+RCV_RCY!W58+IMP!W58-EXP!W58+STK_CHG!W58-INTMARB!W58</f>
        <v>36.412897678417878</v>
      </c>
      <c r="X58" s="10">
        <f>PPRD!X58+RCV_RCY!X58+IMP!X58-EXP!X58+STK_CHG!X58-INTMARB!X58</f>
        <v>36.636199484092863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2786.1134995700772</v>
      </c>
      <c r="D59" s="10">
        <f>PPRD!D59+RCV_RCY!D59+IMP!D59-EXP!D59+STK_CHG!D59-INTMARB!D59</f>
        <v>2978.4322441960444</v>
      </c>
      <c r="E59" s="10">
        <f>PPRD!E59+RCV_RCY!E59+IMP!E59-EXP!E59+STK_CHG!E59-INTMARB!E59</f>
        <v>2815.3721410146177</v>
      </c>
      <c r="F59" s="10">
        <f>PPRD!F59+RCV_RCY!F59+IMP!F59-EXP!F59+STK_CHG!F59-INTMARB!F59</f>
        <v>2909.5969045571801</v>
      </c>
      <c r="G59" s="10">
        <f>PPRD!G59+RCV_RCY!G59+IMP!G59-EXP!G59+STK_CHG!G59-INTMARB!G59</f>
        <v>2921.7540842648323</v>
      </c>
      <c r="H59" s="10">
        <f>PPRD!H59+RCV_RCY!H59+IMP!H59-EXP!H59+STK_CHG!H59-INTMARB!H59</f>
        <v>3363.039294926913</v>
      </c>
      <c r="I59" s="10">
        <f>PPRD!I59+RCV_RCY!I59+IMP!I59-EXP!I59+STK_CHG!I59-INTMARB!I59</f>
        <v>3668.3237317282887</v>
      </c>
      <c r="J59" s="10">
        <f>PPRD!J59+RCV_RCY!J59+IMP!J59-EXP!J59+STK_CHG!J59-INTMARB!J59</f>
        <v>4023.9413585554603</v>
      </c>
      <c r="K59" s="10">
        <f>PPRD!K59+RCV_RCY!K59+IMP!K59-EXP!K59+STK_CHG!K59-INTMARB!K59</f>
        <v>4175.1560619088559</v>
      </c>
      <c r="L59" s="10">
        <f>PPRD!L59+RCV_RCY!L59+IMP!L59-EXP!L59+STK_CHG!L59-INTMARB!L59</f>
        <v>4294.7511607910574</v>
      </c>
      <c r="M59" s="10">
        <f>PPRD!M59+RCV_RCY!M59+IMP!M59-EXP!M59+STK_CHG!M59-INTMARB!M59</f>
        <v>4791.3209802235597</v>
      </c>
      <c r="N59" s="10">
        <f>PPRD!N59+RCV_RCY!N59+IMP!N59-EXP!N59+STK_CHG!N59-INTMARB!N59</f>
        <v>4710.1761822871877</v>
      </c>
      <c r="O59" s="10">
        <f>PPRD!O59+RCV_RCY!O59+IMP!O59-EXP!O59+STK_CHG!O59-INTMARB!O59</f>
        <v>4988.6004299226142</v>
      </c>
      <c r="P59" s="10">
        <f>PPRD!P59+RCV_RCY!P59+IMP!P59-EXP!P59+STK_CHG!P59-INTMARB!P59</f>
        <v>4986.3883061049</v>
      </c>
      <c r="Q59" s="10">
        <f>PPRD!Q59+RCV_RCY!Q59+IMP!Q59-EXP!Q59+STK_CHG!Q59-INTMARB!Q59</f>
        <v>4591.3039552880482</v>
      </c>
      <c r="R59" s="10">
        <f>PPRD!R59+RCV_RCY!R59+IMP!R59-EXP!R59+STK_CHG!R59-INTMARB!R59</f>
        <v>4712.445141874462</v>
      </c>
      <c r="S59" s="10">
        <f>PPRD!S59+RCV_RCY!S59+IMP!S59-EXP!S59+STK_CHG!S59-INTMARB!S59</f>
        <v>4786.7734307824585</v>
      </c>
      <c r="T59" s="10">
        <f>PPRD!T59+RCV_RCY!T59+IMP!T59-EXP!T59+STK_CHG!T59-INTMARB!T59</f>
        <v>4879.5137575236458</v>
      </c>
      <c r="U59" s="10">
        <f>PPRD!U59+RCV_RCY!U59+IMP!U59-EXP!U59+STK_CHG!U59-INTMARB!U59</f>
        <v>4631.4356835769549</v>
      </c>
      <c r="V59" s="10">
        <f>PPRD!V59+RCV_RCY!V59+IMP!V59-EXP!V59+STK_CHG!V59-INTMARB!V59</f>
        <v>4614.5962166809977</v>
      </c>
      <c r="W59" s="10">
        <f>PPRD!W59+RCV_RCY!W59+IMP!W59-EXP!W59+STK_CHG!W59-INTMARB!W59</f>
        <v>4659.9692175408427</v>
      </c>
      <c r="X59" s="10">
        <f>PPRD!X59+RCV_RCY!X59+IMP!X59-EXP!X59+STK_CHG!X59-INTMARB!X59</f>
        <v>5210.2279449699045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7.4042132416165094</v>
      </c>
      <c r="D60" s="10">
        <f>PPRD!D60+RCV_RCY!D60+IMP!D60-EXP!D60+STK_CHG!D60-INTMARB!D60</f>
        <v>7.4042132416165094</v>
      </c>
      <c r="E60" s="10">
        <f>PPRD!E60+RCV_RCY!E60+IMP!E60-EXP!E60+STK_CHG!E60-INTMARB!E60</f>
        <v>7.4042132416165094</v>
      </c>
      <c r="F60" s="10">
        <f>PPRD!F60+RCV_RCY!F60+IMP!F60-EXP!F60+STK_CHG!F60-INTMARB!F60</f>
        <v>8.8850386930352521</v>
      </c>
      <c r="G60" s="10">
        <f>PPRD!G60+RCV_RCY!G60+IMP!G60-EXP!G60+STK_CHG!G60-INTMARB!G60</f>
        <v>9.6254514187446247</v>
      </c>
      <c r="H60" s="10">
        <f>PPRD!H60+RCV_RCY!H60+IMP!H60-EXP!H60+STK_CHG!H60-INTMARB!H60</f>
        <v>7.7233018056749776</v>
      </c>
      <c r="I60" s="10">
        <f>PPRD!I60+RCV_RCY!I60+IMP!I60-EXP!I60+STK_CHG!I60-INTMARB!I60</f>
        <v>8.7599312123817707</v>
      </c>
      <c r="J60" s="10">
        <f>PPRD!J60+RCV_RCY!J60+IMP!J60-EXP!J60+STK_CHG!J60-INTMARB!J60</f>
        <v>7.8181427343078234</v>
      </c>
      <c r="K60" s="10">
        <f>PPRD!K60+RCV_RCY!K60+IMP!K60-EXP!K60+STK_CHG!K60-INTMARB!K60</f>
        <v>8.9124677558039558</v>
      </c>
      <c r="L60" s="10">
        <f>PPRD!L60+RCV_RCY!L60+IMP!L60-EXP!L60+STK_CHG!L60-INTMARB!L60</f>
        <v>7.2946689595872742</v>
      </c>
      <c r="M60" s="10">
        <f>PPRD!M60+RCV_RCY!M60+IMP!M60-EXP!M60+STK_CHG!M60-INTMARB!M60</f>
        <v>7.988392089423904</v>
      </c>
      <c r="N60" s="10">
        <f>PPRD!N60+RCV_RCY!N60+IMP!N60-EXP!N60+STK_CHG!N60-INTMARB!N60</f>
        <v>7.4027515047291494</v>
      </c>
      <c r="O60" s="10">
        <f>PPRD!O60+RCV_RCY!O60+IMP!O60-EXP!O60+STK_CHG!O60-INTMARB!O60</f>
        <v>8.4652622527944992</v>
      </c>
      <c r="P60" s="10">
        <f>PPRD!P60+RCV_RCY!P60+IMP!P60-EXP!P60+STK_CHG!P60-INTMARB!P60</f>
        <v>8.0868443680137556</v>
      </c>
      <c r="Q60" s="10">
        <f>PPRD!Q60+RCV_RCY!Q60+IMP!Q60-EXP!Q60+STK_CHG!Q60-INTMARB!Q60</f>
        <v>7.7257093723129842</v>
      </c>
      <c r="R60" s="10">
        <f>PPRD!R60+RCV_RCY!R60+IMP!R60-EXP!R60+STK_CHG!R60-INTMARB!R60</f>
        <v>9.8459157351676705</v>
      </c>
      <c r="S60" s="10">
        <f>PPRD!S60+RCV_RCY!S60+IMP!S60-EXP!S60+STK_CHG!S60-INTMARB!S60</f>
        <v>9.9054170249355078</v>
      </c>
      <c r="T60" s="10">
        <f>PPRD!T60+RCV_RCY!T60+IMP!T60-EXP!T60+STK_CHG!T60-INTMARB!T60</f>
        <v>8.7589853826311295</v>
      </c>
      <c r="U60" s="10">
        <f>PPRD!U60+RCV_RCY!U60+IMP!U60-EXP!U60+STK_CHG!U60-INTMARB!U60</f>
        <v>9.8803095442820261</v>
      </c>
      <c r="V60" s="10">
        <f>PPRD!V60+RCV_RCY!V60+IMP!V60-EXP!V60+STK_CHG!V60-INTMARB!V60</f>
        <v>10.212811693895093</v>
      </c>
      <c r="W60" s="10">
        <f>PPRD!W60+RCV_RCY!W60+IMP!W60-EXP!W60+STK_CHG!W60-INTMARB!W60</f>
        <v>10.331728288908</v>
      </c>
      <c r="X60" s="10">
        <f>PPRD!X60+RCV_RCY!X60+IMP!X60-EXP!X60+STK_CHG!X60-INTMARB!X60</f>
        <v>10.482889079965604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30.452880481513319</v>
      </c>
      <c r="D61" s="10">
        <f>PPRD!D61+RCV_RCY!D61+IMP!D61-EXP!D61+STK_CHG!D61-INTMARB!D61</f>
        <v>27.06122098022356</v>
      </c>
      <c r="E61" s="10">
        <f>PPRD!E61+RCV_RCY!E61+IMP!E61-EXP!E61+STK_CHG!E61-INTMARB!E61</f>
        <v>21.9499570077386</v>
      </c>
      <c r="F61" s="10">
        <f>PPRD!F61+RCV_RCY!F61+IMP!F61-EXP!F61+STK_CHG!F61-INTMARB!F61</f>
        <v>26.273086844368009</v>
      </c>
      <c r="G61" s="10">
        <f>PPRD!G61+RCV_RCY!G61+IMP!G61-EXP!G61+STK_CHG!G61-INTMARB!G61</f>
        <v>28.613757523645749</v>
      </c>
      <c r="H61" s="10">
        <f>PPRD!H61+RCV_RCY!H61+IMP!H61-EXP!H61+STK_CHG!H61-INTMARB!H61</f>
        <v>118.49673258813409</v>
      </c>
      <c r="I61" s="10">
        <f>PPRD!I61+RCV_RCY!I61+IMP!I61-EXP!I61+STK_CHG!I61-INTMARB!I61</f>
        <v>162.40748065348239</v>
      </c>
      <c r="J61" s="10">
        <f>PPRD!J61+RCV_RCY!J61+IMP!J61-EXP!J61+STK_CHG!J61-INTMARB!J61</f>
        <v>167.9629406706793</v>
      </c>
      <c r="K61" s="10">
        <f>PPRD!K61+RCV_RCY!K61+IMP!K61-EXP!K61+STK_CHG!K61-INTMARB!K61</f>
        <v>174.08220120378331</v>
      </c>
      <c r="L61" s="10">
        <f>PPRD!L61+RCV_RCY!L61+IMP!L61-EXP!L61+STK_CHG!L61-INTMARB!L61</f>
        <v>161.08349097162511</v>
      </c>
      <c r="M61" s="10">
        <f>PPRD!M61+RCV_RCY!M61+IMP!M61-EXP!M61+STK_CHG!M61-INTMARB!M61</f>
        <v>159.14084264832329</v>
      </c>
      <c r="N61" s="10">
        <f>PPRD!N61+RCV_RCY!N61+IMP!N61-EXP!N61+STK_CHG!N61-INTMARB!N61</f>
        <v>168.2146173688736</v>
      </c>
      <c r="O61" s="10">
        <f>PPRD!O61+RCV_RCY!O61+IMP!O61-EXP!O61+STK_CHG!O61-INTMARB!O61</f>
        <v>201.45580395528799</v>
      </c>
      <c r="P61" s="10">
        <f>PPRD!P61+RCV_RCY!P61+IMP!P61-EXP!P61+STK_CHG!P61-INTMARB!P61</f>
        <v>191.22381771281169</v>
      </c>
      <c r="Q61" s="10">
        <f>PPRD!Q61+RCV_RCY!Q61+IMP!Q61-EXP!Q61+STK_CHG!Q61-INTMARB!Q61</f>
        <v>284.20352536543419</v>
      </c>
      <c r="R61" s="10">
        <f>PPRD!R61+RCV_RCY!R61+IMP!R61-EXP!R61+STK_CHG!R61-INTMARB!R61</f>
        <v>294.75735167669808</v>
      </c>
      <c r="S61" s="10">
        <f>PPRD!S61+RCV_RCY!S61+IMP!S61-EXP!S61+STK_CHG!S61-INTMARB!S61</f>
        <v>298.92003439380909</v>
      </c>
      <c r="T61" s="10">
        <f>PPRD!T61+RCV_RCY!T61+IMP!T61-EXP!T61+STK_CHG!T61-INTMARB!T61</f>
        <v>311.00928632846092</v>
      </c>
      <c r="U61" s="10">
        <f>PPRD!U61+RCV_RCY!U61+IMP!U61-EXP!U61+STK_CHG!U61-INTMARB!U61</f>
        <v>227.02012037833191</v>
      </c>
      <c r="V61" s="10">
        <f>PPRD!V61+RCV_RCY!V61+IMP!V61-EXP!V61+STK_CHG!V61-INTMARB!V61</f>
        <v>214.5647463456578</v>
      </c>
      <c r="W61" s="10">
        <f>PPRD!W61+RCV_RCY!W61+IMP!W61-EXP!W61+STK_CHG!W61-INTMARB!W61</f>
        <v>209.87773000859849</v>
      </c>
      <c r="X61" s="10">
        <f>PPRD!X61+RCV_RCY!X61+IMP!X61-EXP!X61+STK_CHG!X61-INTMARB!X61</f>
        <v>161.06001719690451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42.156319862424759</v>
      </c>
      <c r="D62" s="10">
        <f>PPRD!D62+RCV_RCY!D62+IMP!D62-EXP!D62+STK_CHG!D62-INTMARB!D62</f>
        <v>44.401461736887363</v>
      </c>
      <c r="E62" s="10">
        <f>PPRD!E62+RCV_RCY!E62+IMP!E62-EXP!E62+STK_CHG!E62-INTMARB!E62</f>
        <v>47.052622527944962</v>
      </c>
      <c r="F62" s="10">
        <f>PPRD!F62+RCV_RCY!F62+IMP!F62-EXP!F62+STK_CHG!F62-INTMARB!F62</f>
        <v>54.050816852966463</v>
      </c>
      <c r="G62" s="10">
        <f>PPRD!G62+RCV_RCY!G62+IMP!G62-EXP!G62+STK_CHG!G62-INTMARB!G62</f>
        <v>68.620464316423039</v>
      </c>
      <c r="H62" s="10">
        <f>PPRD!H62+RCV_RCY!H62+IMP!H62-EXP!H62+STK_CHG!H62-INTMARB!H62</f>
        <v>73.476354256233876</v>
      </c>
      <c r="I62" s="10">
        <f>PPRD!I62+RCV_RCY!I62+IMP!I62-EXP!I62+STK_CHG!I62-INTMARB!I62</f>
        <v>100.6312983662941</v>
      </c>
      <c r="J62" s="10">
        <f>PPRD!J62+RCV_RCY!J62+IMP!J62-EXP!J62+STK_CHG!J62-INTMARB!J62</f>
        <v>99.416079105760957</v>
      </c>
      <c r="K62" s="10">
        <f>PPRD!K62+RCV_RCY!K62+IMP!K62-EXP!K62+STK_CHG!K62-INTMARB!K62</f>
        <v>102.9528804815133</v>
      </c>
      <c r="L62" s="10">
        <f>PPRD!L62+RCV_RCY!L62+IMP!L62-EXP!L62+STK_CHG!L62-INTMARB!L62</f>
        <v>129.30171969045571</v>
      </c>
      <c r="M62" s="10">
        <f>PPRD!M62+RCV_RCY!M62+IMP!M62-EXP!M62+STK_CHG!M62-INTMARB!M62</f>
        <v>137.532932072227</v>
      </c>
      <c r="N62" s="10">
        <f>PPRD!N62+RCV_RCY!N62+IMP!N62-EXP!N62+STK_CHG!N62-INTMARB!N62</f>
        <v>138.4348237317283</v>
      </c>
      <c r="O62" s="10">
        <f>PPRD!O62+RCV_RCY!O62+IMP!O62-EXP!O62+STK_CHG!O62-INTMARB!O62</f>
        <v>143.68263112639721</v>
      </c>
      <c r="P62" s="10">
        <f>PPRD!P62+RCV_RCY!P62+IMP!P62-EXP!P62+STK_CHG!P62-INTMARB!P62</f>
        <v>152.056233877902</v>
      </c>
      <c r="Q62" s="10">
        <f>PPRD!Q62+RCV_RCY!Q62+IMP!Q62-EXP!Q62+STK_CHG!Q62-INTMARB!Q62</f>
        <v>189.86345657781601</v>
      </c>
      <c r="R62" s="10">
        <f>PPRD!R62+RCV_RCY!R62+IMP!R62-EXP!R62+STK_CHG!R62-INTMARB!R62</f>
        <v>180.08624247635419</v>
      </c>
      <c r="S62" s="10">
        <f>PPRD!S62+RCV_RCY!S62+IMP!S62-EXP!S62+STK_CHG!S62-INTMARB!S62</f>
        <v>197.98383490971631</v>
      </c>
      <c r="T62" s="10">
        <f>PPRD!T62+RCV_RCY!T62+IMP!T62-EXP!T62+STK_CHG!T62-INTMARB!T62</f>
        <v>185.91900257953569</v>
      </c>
      <c r="U62" s="10">
        <f>PPRD!U62+RCV_RCY!U62+IMP!U62-EXP!U62+STK_CHG!U62-INTMARB!U62</f>
        <v>182.27214101461729</v>
      </c>
      <c r="V62" s="10">
        <f>PPRD!V62+RCV_RCY!V62+IMP!V62-EXP!V62+STK_CHG!V62-INTMARB!V62</f>
        <v>188.70687876182291</v>
      </c>
      <c r="W62" s="10">
        <f>PPRD!W62+RCV_RCY!W62+IMP!W62-EXP!W62+STK_CHG!W62-INTMARB!W62</f>
        <v>191.44926913155629</v>
      </c>
      <c r="X62" s="10">
        <f>PPRD!X62+RCV_RCY!X62+IMP!X62-EXP!X62+STK_CHG!X62-INTMARB!X62</f>
        <v>204.88718830610489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7.9063628546861553</v>
      </c>
      <c r="J63" s="10">
        <f>PPRD!J63+RCV_RCY!J63+IMP!J63-EXP!J63+STK_CHG!J63-INTMARB!J63</f>
        <v>21.83628546861565</v>
      </c>
      <c r="K63" s="10">
        <f>PPRD!K63+RCV_RCY!K63+IMP!K63-EXP!K63+STK_CHG!K63-INTMARB!K63</f>
        <v>56.42184006878761</v>
      </c>
      <c r="L63" s="10">
        <f>PPRD!L63+RCV_RCY!L63+IMP!L63-EXP!L63+STK_CHG!L63-INTMARB!L63</f>
        <v>68.375752364574367</v>
      </c>
      <c r="M63" s="10">
        <f>PPRD!M63+RCV_RCY!M63+IMP!M63-EXP!M63+STK_CHG!M63-INTMARB!M63</f>
        <v>60.813327601031808</v>
      </c>
      <c r="N63" s="10">
        <f>PPRD!N63+RCV_RCY!N63+IMP!N63-EXP!N63+STK_CHG!N63-INTMARB!N63</f>
        <v>62.013499570077379</v>
      </c>
      <c r="O63" s="10">
        <f>PPRD!O63+RCV_RCY!O63+IMP!O63-EXP!O63+STK_CHG!O63-INTMARB!O63</f>
        <v>59.758039552880476</v>
      </c>
      <c r="P63" s="10">
        <f>PPRD!P63+RCV_RCY!P63+IMP!P63-EXP!P63+STK_CHG!P63-INTMARB!P63</f>
        <v>60.639982803095435</v>
      </c>
      <c r="Q63" s="10">
        <f>PPRD!Q63+RCV_RCY!Q63+IMP!Q63-EXP!Q63+STK_CHG!Q63-INTMARB!Q63</f>
        <v>66.856663800515918</v>
      </c>
      <c r="R63" s="10">
        <f>PPRD!R63+RCV_RCY!R63+IMP!R63-EXP!R63+STK_CHG!R63-INTMARB!R63</f>
        <v>60.495614789337949</v>
      </c>
      <c r="S63" s="10">
        <f>PPRD!S63+RCV_RCY!S63+IMP!S63-EXP!S63+STK_CHG!S63-INTMARB!S63</f>
        <v>57.803697334479715</v>
      </c>
      <c r="T63" s="10">
        <f>PPRD!T63+RCV_RCY!T63+IMP!T63-EXP!T63+STK_CHG!T63-INTMARB!T63</f>
        <v>58.548581255374046</v>
      </c>
      <c r="U63" s="10">
        <f>PPRD!U63+RCV_RCY!U63+IMP!U63-EXP!U63+STK_CHG!U63-INTMARB!U63</f>
        <v>66.258469475494451</v>
      </c>
      <c r="V63" s="10">
        <f>PPRD!V63+RCV_RCY!V63+IMP!V63-EXP!V63+STK_CHG!V63-INTMARB!V63</f>
        <v>67.900773860705101</v>
      </c>
      <c r="W63" s="10">
        <f>PPRD!W63+RCV_RCY!W63+IMP!W63-EXP!W63+STK_CHG!W63-INTMARB!W63</f>
        <v>61.784522785898517</v>
      </c>
      <c r="X63" s="10">
        <f>PPRD!X63+RCV_RCY!X63+IMP!X63-EXP!X63+STK_CHG!X63-INTMARB!X63</f>
        <v>70.91040412725711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-4.340842648323302</v>
      </c>
      <c r="J64" s="10">
        <f>PPRD!J64+RCV_RCY!J64+IMP!J64-EXP!J64+STK_CHG!J64-INTMARB!J64</f>
        <v>-8.8365434221840058</v>
      </c>
      <c r="K64" s="10">
        <f>PPRD!K64+RCV_RCY!K64+IMP!K64-EXP!K64+STK_CHG!K64-INTMARB!K64</f>
        <v>-2.3205503009458375</v>
      </c>
      <c r="L64" s="10">
        <f>PPRD!L64+RCV_RCY!L64+IMP!L64-EXP!L64+STK_CHG!L64-INTMARB!L64</f>
        <v>9.6244196044712069</v>
      </c>
      <c r="M64" s="10">
        <f>PPRD!M64+RCV_RCY!M64+IMP!M64-EXP!M64+STK_CHG!M64-INTMARB!M64</f>
        <v>17.448925193465172</v>
      </c>
      <c r="N64" s="10">
        <f>PPRD!N64+RCV_RCY!N64+IMP!N64-EXP!N64+STK_CHG!N64-INTMARB!N64</f>
        <v>15.206878761822866</v>
      </c>
      <c r="O64" s="10">
        <f>PPRD!O64+RCV_RCY!O64+IMP!O64-EXP!O64+STK_CHG!O64-INTMARB!O64</f>
        <v>17.495356835769563</v>
      </c>
      <c r="P64" s="10">
        <f>PPRD!P64+RCV_RCY!P64+IMP!P64-EXP!P64+STK_CHG!P64-INTMARB!P64</f>
        <v>5.4505588993981107</v>
      </c>
      <c r="Q64" s="10">
        <f>PPRD!Q64+RCV_RCY!Q64+IMP!Q64-EXP!Q64+STK_CHG!Q64-INTMARB!Q64</f>
        <v>-3.9360275150472908</v>
      </c>
      <c r="R64" s="10">
        <f>PPRD!R64+RCV_RCY!R64+IMP!R64-EXP!R64+STK_CHG!R64-INTMARB!R64</f>
        <v>-0.65038693035254669</v>
      </c>
      <c r="S64" s="10">
        <f>PPRD!S64+RCV_RCY!S64+IMP!S64-EXP!S64+STK_CHG!S64-INTMARB!S64</f>
        <v>-0.67575236457437615</v>
      </c>
      <c r="T64" s="10">
        <f>PPRD!T64+RCV_RCY!T64+IMP!T64-EXP!T64+STK_CHG!T64-INTMARB!T64</f>
        <v>-2.528632846087699</v>
      </c>
      <c r="U64" s="10">
        <f>PPRD!U64+RCV_RCY!U64+IMP!U64-EXP!U64+STK_CHG!U64-INTMARB!U64</f>
        <v>-8.6640584694754939</v>
      </c>
      <c r="V64" s="10">
        <f>PPRD!V64+RCV_RCY!V64+IMP!V64-EXP!V64+STK_CHG!V64-INTMARB!V64</f>
        <v>-11.398452278589858</v>
      </c>
      <c r="W64" s="10">
        <f>PPRD!W64+RCV_RCY!W64+IMP!W64-EXP!W64+STK_CHG!W64-INTMARB!W64</f>
        <v>-5.599914015477216</v>
      </c>
      <c r="X64" s="10">
        <f>PPRD!X64+RCV_RCY!X64+IMP!X64-EXP!X64+STK_CHG!X64-INTMARB!X64</f>
        <v>-18.776612209802234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17.191573516766979</v>
      </c>
      <c r="D65" s="10">
        <f>PPRD!D65+RCV_RCY!D65+IMP!D65-EXP!D65+STK_CHG!D65-INTMARB!D65</f>
        <v>18.911092003439379</v>
      </c>
      <c r="E65" s="10">
        <f>PPRD!E65+RCV_RCY!E65+IMP!E65-EXP!E65+STK_CHG!E65-INTMARB!E65</f>
        <v>19.967067927773002</v>
      </c>
      <c r="F65" s="10">
        <f>PPRD!F65+RCV_RCY!F65+IMP!F65-EXP!F65+STK_CHG!F65-INTMARB!F65</f>
        <v>20.39630266552021</v>
      </c>
      <c r="G65" s="10">
        <f>PPRD!G65+RCV_RCY!G65+IMP!G65-EXP!G65+STK_CHG!G65-INTMARB!G65</f>
        <v>21.4889939810834</v>
      </c>
      <c r="H65" s="10">
        <f>PPRD!H65+RCV_RCY!H65+IMP!H65-EXP!H65+STK_CHG!H65-INTMARB!H65</f>
        <v>65.446087704213241</v>
      </c>
      <c r="I65" s="10">
        <f>PPRD!I65+RCV_RCY!I65+IMP!I65-EXP!I65+STK_CHG!I65-INTMARB!I65</f>
        <v>123.52975064488392</v>
      </c>
      <c r="J65" s="10">
        <f>PPRD!J65+RCV_RCY!J65+IMP!J65-EXP!J65+STK_CHG!J65-INTMARB!J65</f>
        <v>170.38916595012893</v>
      </c>
      <c r="K65" s="10">
        <f>PPRD!K65+RCV_RCY!K65+IMP!K65-EXP!K65+STK_CHG!K65-INTMARB!K65</f>
        <v>231.45124677558033</v>
      </c>
      <c r="L65" s="10">
        <f>PPRD!L65+RCV_RCY!L65+IMP!L65-EXP!L65+STK_CHG!L65-INTMARB!L65</f>
        <v>231.7816852966466</v>
      </c>
      <c r="M65" s="10">
        <f>PPRD!M65+RCV_RCY!M65+IMP!M65-EXP!M65+STK_CHG!M65-INTMARB!M65</f>
        <v>251.29062768701633</v>
      </c>
      <c r="N65" s="10">
        <f>PPRD!N65+RCV_RCY!N65+IMP!N65-EXP!N65+STK_CHG!N65-INTMARB!N65</f>
        <v>246.73963886500431</v>
      </c>
      <c r="O65" s="10">
        <f>PPRD!O65+RCV_RCY!O65+IMP!O65-EXP!O65+STK_CHG!O65-INTMARB!O65</f>
        <v>265.1244196044712</v>
      </c>
      <c r="P65" s="10">
        <f>PPRD!P65+RCV_RCY!P65+IMP!P65-EXP!P65+STK_CHG!P65-INTMARB!P65</f>
        <v>271.64402407566644</v>
      </c>
      <c r="Q65" s="10">
        <f>PPRD!Q65+RCV_RCY!Q65+IMP!Q65-EXP!Q65+STK_CHG!Q65-INTMARB!Q65</f>
        <v>376.63224419604472</v>
      </c>
      <c r="R65" s="10">
        <f>PPRD!R65+RCV_RCY!R65+IMP!R65-EXP!R65+STK_CHG!R65-INTMARB!R65</f>
        <v>432.41109200343936</v>
      </c>
      <c r="S65" s="10">
        <f>PPRD!S65+RCV_RCY!S65+IMP!S65-EXP!S65+STK_CHG!S65-INTMARB!S65</f>
        <v>300.60060189165949</v>
      </c>
      <c r="T65" s="10">
        <f>PPRD!T65+RCV_RCY!T65+IMP!T65-EXP!T65+STK_CHG!T65-INTMARB!T65</f>
        <v>223.92166809974205</v>
      </c>
      <c r="U65" s="10">
        <f>PPRD!U65+RCV_RCY!U65+IMP!U65-EXP!U65+STK_CHG!U65-INTMARB!U65</f>
        <v>249.14273430782453</v>
      </c>
      <c r="V65" s="10">
        <f>PPRD!V65+RCV_RCY!V65+IMP!V65-EXP!V65+STK_CHG!V65-INTMARB!V65</f>
        <v>252.941272570937</v>
      </c>
      <c r="W65" s="10">
        <f>PPRD!W65+RCV_RCY!W65+IMP!W65-EXP!W65+STK_CHG!W65-INTMARB!W65</f>
        <v>188.13800515907138</v>
      </c>
      <c r="X65" s="10">
        <f>PPRD!X65+RCV_RCY!X65+IMP!X65-EXP!X65+STK_CHG!X65-INTMARB!X65</f>
        <v>206.2317282889079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17.452880481513322</v>
      </c>
      <c r="I66" s="10">
        <f>PPRD!I66+RCV_RCY!I66+IMP!I66-EXP!I66+STK_CHG!I66-INTMARB!I66</f>
        <v>159.67695614789343</v>
      </c>
      <c r="J66" s="10">
        <f>PPRD!J66+RCV_RCY!J66+IMP!J66-EXP!J66+STK_CHG!J66-INTMARB!J66</f>
        <v>169.0963026655202</v>
      </c>
      <c r="K66" s="10">
        <f>PPRD!K66+RCV_RCY!K66+IMP!K66-EXP!K66+STK_CHG!K66-INTMARB!K66</f>
        <v>140.5753224419604</v>
      </c>
      <c r="L66" s="10">
        <f>PPRD!L66+RCV_RCY!L66+IMP!L66-EXP!L66+STK_CHG!L66-INTMARB!L66</f>
        <v>239.74625967325875</v>
      </c>
      <c r="M66" s="10">
        <f>PPRD!M66+RCV_RCY!M66+IMP!M66-EXP!M66+STK_CHG!M66-INTMARB!M66</f>
        <v>202.45829750644882</v>
      </c>
      <c r="N66" s="10">
        <f>PPRD!N66+RCV_RCY!N66+IMP!N66-EXP!N66+STK_CHG!N66-INTMARB!N66</f>
        <v>210.89226139294928</v>
      </c>
      <c r="O66" s="10">
        <f>PPRD!O66+RCV_RCY!O66+IMP!O66-EXP!O66+STK_CHG!O66-INTMARB!O66</f>
        <v>185.03422184006871</v>
      </c>
      <c r="P66" s="10">
        <f>PPRD!P66+RCV_RCY!P66+IMP!P66-EXP!P66+STK_CHG!P66-INTMARB!P66</f>
        <v>193.67644024075662</v>
      </c>
      <c r="Q66" s="10">
        <f>PPRD!Q66+RCV_RCY!Q66+IMP!Q66-EXP!Q66+STK_CHG!Q66-INTMARB!Q66</f>
        <v>184.7917454858125</v>
      </c>
      <c r="R66" s="10">
        <f>PPRD!R66+RCV_RCY!R66+IMP!R66-EXP!R66+STK_CHG!R66-INTMARB!R66</f>
        <v>190.43052450558901</v>
      </c>
      <c r="S66" s="10">
        <f>PPRD!S66+RCV_RCY!S66+IMP!S66-EXP!S66+STK_CHG!S66-INTMARB!S66</f>
        <v>212.03963886500424</v>
      </c>
      <c r="T66" s="10">
        <f>PPRD!T66+RCV_RCY!T66+IMP!T66-EXP!T66+STK_CHG!T66-INTMARB!T66</f>
        <v>225.69750644883919</v>
      </c>
      <c r="U66" s="10">
        <f>PPRD!U66+RCV_RCY!U66+IMP!U66-EXP!U66+STK_CHG!U66-INTMARB!U66</f>
        <v>219.23224419604466</v>
      </c>
      <c r="V66" s="10">
        <f>PPRD!V66+RCV_RCY!V66+IMP!V66-EXP!V66+STK_CHG!V66-INTMARB!V66</f>
        <v>206.17300085984522</v>
      </c>
      <c r="W66" s="10">
        <f>PPRD!W66+RCV_RCY!W66+IMP!W66-EXP!W66+STK_CHG!W66-INTMARB!W66</f>
        <v>189.14565778159928</v>
      </c>
      <c r="X66" s="10">
        <f>PPRD!X66+RCV_RCY!X66+IMP!X66-EXP!X66+STK_CHG!X66-INTMARB!X66</f>
        <v>186.91453138435085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0.37953568357695611</v>
      </c>
      <c r="F69" s="10">
        <f>PPRD!F69+RCV_RCY!F69+IMP!F69-EXP!F69+STK_CHG!F69-INTMARB!F69</f>
        <v>0.26096302665520199</v>
      </c>
      <c r="G69" s="10">
        <f>PPRD!G69+RCV_RCY!G69+IMP!G69-EXP!G69+STK_CHG!G69-INTMARB!G69</f>
        <v>12.444110060189161</v>
      </c>
      <c r="H69" s="10">
        <f>PPRD!H69+RCV_RCY!H69+IMP!H69-EXP!H69+STK_CHG!H69-INTMARB!H69</f>
        <v>27.42957867583835</v>
      </c>
      <c r="I69" s="10">
        <f>PPRD!I69+RCV_RCY!I69+IMP!I69-EXP!I69+STK_CHG!I69-INTMARB!I69</f>
        <v>37.609630266552017</v>
      </c>
      <c r="J69" s="10">
        <f>PPRD!J69+RCV_RCY!J69+IMP!J69-EXP!J69+STK_CHG!J69-INTMARB!J69</f>
        <v>41.128632846087697</v>
      </c>
      <c r="K69" s="10">
        <f>PPRD!K69+RCV_RCY!K69+IMP!K69-EXP!K69+STK_CHG!K69-INTMARB!K69</f>
        <v>21.268959587274288</v>
      </c>
      <c r="L69" s="10">
        <f>PPRD!L69+RCV_RCY!L69+IMP!L69-EXP!L69+STK_CHG!L69-INTMARB!L69</f>
        <v>23.03000859845228</v>
      </c>
      <c r="M69" s="10">
        <f>PPRD!M69+RCV_RCY!M69+IMP!M69-EXP!M69+STK_CHG!M69-INTMARB!M69</f>
        <v>12.65692175408426</v>
      </c>
      <c r="N69" s="10">
        <f>PPRD!N69+RCV_RCY!N69+IMP!N69-EXP!N69+STK_CHG!N69-INTMARB!N69</f>
        <v>2.0917454858125542</v>
      </c>
      <c r="O69" s="10">
        <f>PPRD!O69+RCV_RCY!O69+IMP!O69-EXP!O69+STK_CHG!O69-INTMARB!O69</f>
        <v>4.6001719690455717E-2</v>
      </c>
      <c r="P69" s="10">
        <f>PPRD!P69+RCV_RCY!P69+IMP!P69-EXP!P69+STK_CHG!P69-INTMARB!P69</f>
        <v>0.35098882201203779</v>
      </c>
      <c r="Q69" s="10">
        <f>PPRD!Q69+RCV_RCY!Q69+IMP!Q69-EXP!Q69+STK_CHG!Q69-INTMARB!Q69</f>
        <v>0.53714531384350817</v>
      </c>
      <c r="R69" s="10">
        <f>PPRD!R69+RCV_RCY!R69+IMP!R69-EXP!R69+STK_CHG!R69-INTMARB!R69</f>
        <v>0.62803095442820289</v>
      </c>
      <c r="S69" s="10">
        <f>PPRD!S69+RCV_RCY!S69+IMP!S69-EXP!S69+STK_CHG!S69-INTMARB!S69</f>
        <v>0.7079105760963027</v>
      </c>
      <c r="T69" s="10">
        <f>PPRD!T69+RCV_RCY!T69+IMP!T69-EXP!T69+STK_CHG!T69-INTMARB!T69</f>
        <v>0.67420464316423045</v>
      </c>
      <c r="U69" s="10">
        <f>PPRD!U69+RCV_RCY!U69+IMP!U69-EXP!U69+STK_CHG!U69-INTMARB!U69</f>
        <v>0.53946689595872743</v>
      </c>
      <c r="V69" s="10">
        <f>PPRD!V69+RCV_RCY!V69+IMP!V69-EXP!V69+STK_CHG!V69-INTMARB!V69</f>
        <v>4.0326741186586412E-2</v>
      </c>
      <c r="W69" s="10">
        <f>PPRD!W69+RCV_RCY!W69+IMP!W69-EXP!W69+STK_CHG!W69-INTMARB!W69</f>
        <v>2.7858985382631121E-2</v>
      </c>
      <c r="X69" s="10">
        <f>PPRD!X69+RCV_RCY!X69+IMP!X69-EXP!X69+STK_CHG!X69-INTMARB!X69</f>
        <v>3.3619948409286331E-2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77.673000859845217</v>
      </c>
      <c r="I70" s="10">
        <f>PPRD!I70+RCV_RCY!I70+IMP!I70-EXP!I70+STK_CHG!I70-INTMARB!I70</f>
        <v>88.586242476354258</v>
      </c>
      <c r="J70" s="10">
        <f>PPRD!J70+RCV_RCY!J70+IMP!J70-EXP!J70+STK_CHG!J70-INTMARB!J70</f>
        <v>104.2030094582975</v>
      </c>
      <c r="K70" s="10">
        <f>PPRD!K70+RCV_RCY!K70+IMP!K70-EXP!K70+STK_CHG!K70-INTMARB!K70</f>
        <v>122.3055889939811</v>
      </c>
      <c r="L70" s="10">
        <f>PPRD!L70+RCV_RCY!L70+IMP!L70-EXP!L70+STK_CHG!L70-INTMARB!L70</f>
        <v>138.61547721410139</v>
      </c>
      <c r="M70" s="10">
        <f>PPRD!M70+RCV_RCY!M70+IMP!M70-EXP!M70+STK_CHG!M70-INTMARB!M70</f>
        <v>155.7833190025795</v>
      </c>
      <c r="N70" s="10">
        <f>PPRD!N70+RCV_RCY!N70+IMP!N70-EXP!N70+STK_CHG!N70-INTMARB!N70</f>
        <v>172.98099742046429</v>
      </c>
      <c r="O70" s="10">
        <f>PPRD!O70+RCV_RCY!O70+IMP!O70-EXP!O70+STK_CHG!O70-INTMARB!O70</f>
        <v>191.8749785038693</v>
      </c>
      <c r="P70" s="10">
        <f>PPRD!P70+RCV_RCY!P70+IMP!P70-EXP!P70+STK_CHG!P70-INTMARB!P70</f>
        <v>212.0078245915735</v>
      </c>
      <c r="Q70" s="10">
        <f>PPRD!Q70+RCV_RCY!Q70+IMP!Q70-EXP!Q70+STK_CHG!Q70-INTMARB!Q70</f>
        <v>233.00326741186581</v>
      </c>
      <c r="R70" s="10">
        <f>PPRD!R70+RCV_RCY!R70+IMP!R70-EXP!R70+STK_CHG!R70-INTMARB!R70</f>
        <v>254.43258813413581</v>
      </c>
      <c r="S70" s="10">
        <f>PPRD!S70+RCV_RCY!S70+IMP!S70-EXP!S70+STK_CHG!S70-INTMARB!S70</f>
        <v>276.21719690455723</v>
      </c>
      <c r="T70" s="10">
        <f>PPRD!T70+RCV_RCY!T70+IMP!T70-EXP!T70+STK_CHG!T70-INTMARB!T70</f>
        <v>302.94221840068792</v>
      </c>
      <c r="U70" s="10">
        <f>PPRD!U70+RCV_RCY!U70+IMP!U70-EXP!U70+STK_CHG!U70-INTMARB!U70</f>
        <v>334.064660361135</v>
      </c>
      <c r="V70" s="10">
        <f>PPRD!V70+RCV_RCY!V70+IMP!V70-EXP!V70+STK_CHG!V70-INTMARB!V70</f>
        <v>373.4101461736887</v>
      </c>
      <c r="W70" s="10">
        <f>PPRD!W70+RCV_RCY!W70+IMP!W70-EXP!W70+STK_CHG!W70-INTMARB!W70</f>
        <v>403.28297506448831</v>
      </c>
      <c r="X70" s="10">
        <f>PPRD!X70+RCV_RCY!X70+IMP!X70-EXP!X70+STK_CHG!X70-INTMARB!X70</f>
        <v>440.04333619948397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251.00309544282021</v>
      </c>
      <c r="D71" s="37">
        <f t="shared" si="22"/>
        <v>301.68624247635427</v>
      </c>
      <c r="E71" s="37">
        <f t="shared" si="22"/>
        <v>353.63525365434225</v>
      </c>
      <c r="F71" s="37">
        <f t="shared" si="22"/>
        <v>409.31023215821153</v>
      </c>
      <c r="G71" s="37">
        <f t="shared" si="22"/>
        <v>518.03284608770423</v>
      </c>
      <c r="H71" s="37">
        <f t="shared" si="22"/>
        <v>397.7765262252795</v>
      </c>
      <c r="I71" s="37">
        <f t="shared" si="22"/>
        <v>485.03207222699911</v>
      </c>
      <c r="J71" s="37">
        <f t="shared" si="22"/>
        <v>476.12132416165082</v>
      </c>
      <c r="K71" s="37">
        <f t="shared" si="22"/>
        <v>507.42691315563189</v>
      </c>
      <c r="L71" s="37">
        <f t="shared" si="22"/>
        <v>540.81900257953555</v>
      </c>
      <c r="M71" s="37">
        <f t="shared" si="22"/>
        <v>612.60945829750642</v>
      </c>
      <c r="N71" s="37">
        <f t="shared" si="22"/>
        <v>678.20249355116061</v>
      </c>
      <c r="O71" s="37">
        <f t="shared" si="22"/>
        <v>653.01797076526225</v>
      </c>
      <c r="P71" s="37">
        <f t="shared" si="22"/>
        <v>633.26629406706786</v>
      </c>
      <c r="Q71" s="37">
        <f t="shared" si="22"/>
        <v>641.1432502149612</v>
      </c>
      <c r="R71" s="37">
        <f t="shared" si="22"/>
        <v>666.350902837489</v>
      </c>
      <c r="S71" s="37">
        <f t="shared" si="22"/>
        <v>712.30644883920888</v>
      </c>
      <c r="T71" s="37">
        <f t="shared" si="22"/>
        <v>683.21341358555458</v>
      </c>
      <c r="U71" s="37">
        <f t="shared" si="22"/>
        <v>648.2652622527944</v>
      </c>
      <c r="V71" s="37">
        <f t="shared" si="22"/>
        <v>629.8754084264832</v>
      </c>
      <c r="W71" s="37">
        <f t="shared" si="22"/>
        <v>668.30447119518499</v>
      </c>
      <c r="X71" s="37">
        <f t="shared" ref="X71" si="23">SUM(X72:X73)</f>
        <v>659.6508168529665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182.23938091143589</v>
      </c>
      <c r="D72" s="10">
        <f>PPRD!D72+RCV_RCY!D72+IMP!D72-EXP!D72+STK_CHG!D72-INTMARB!D72</f>
        <v>235.07214101461739</v>
      </c>
      <c r="E72" s="10">
        <f>PPRD!E72+RCV_RCY!E72+IMP!E72-EXP!E72+STK_CHG!E72-INTMARB!E72</f>
        <v>280.50060189165953</v>
      </c>
      <c r="F72" s="10">
        <f>PPRD!F72+RCV_RCY!F72+IMP!F72-EXP!F72+STK_CHG!F72-INTMARB!F72</f>
        <v>322.99131556319861</v>
      </c>
      <c r="G72" s="10">
        <f>PPRD!G72+RCV_RCY!G72+IMP!G72-EXP!G72+STK_CHG!G72-INTMARB!G72</f>
        <v>386.30937231298373</v>
      </c>
      <c r="H72" s="10">
        <f>PPRD!H72+RCV_RCY!H72+IMP!H72-EXP!H72+STK_CHG!H72-INTMARB!H72</f>
        <v>259.20558899398111</v>
      </c>
      <c r="I72" s="10">
        <f>PPRD!I72+RCV_RCY!I72+IMP!I72-EXP!I72+STK_CHG!I72-INTMARB!I72</f>
        <v>312.54264832330182</v>
      </c>
      <c r="J72" s="10">
        <f>PPRD!J72+RCV_RCY!J72+IMP!J72-EXP!J72+STK_CHG!J72-INTMARB!J72</f>
        <v>314.7245915735167</v>
      </c>
      <c r="K72" s="10">
        <f>PPRD!K72+RCV_RCY!K72+IMP!K72-EXP!K72+STK_CHG!K72-INTMARB!K72</f>
        <v>341.67110920034389</v>
      </c>
      <c r="L72" s="10">
        <f>PPRD!L72+RCV_RCY!L72+IMP!L72-EXP!L72+STK_CHG!L72-INTMARB!L72</f>
        <v>346.65674978503858</v>
      </c>
      <c r="M72" s="10">
        <f>PPRD!M72+RCV_RCY!M72+IMP!M72-EXP!M72+STK_CHG!M72-INTMARB!M72</f>
        <v>406.67282889079962</v>
      </c>
      <c r="N72" s="10">
        <f>PPRD!N72+RCV_RCY!N72+IMP!N72-EXP!N72+STK_CHG!N72-INTMARB!N72</f>
        <v>447.19380911435928</v>
      </c>
      <c r="O72" s="10">
        <f>PPRD!O72+RCV_RCY!O72+IMP!O72-EXP!O72+STK_CHG!O72-INTMARB!O72</f>
        <v>425.2</v>
      </c>
      <c r="P72" s="10">
        <f>PPRD!P72+RCV_RCY!P72+IMP!P72-EXP!P72+STK_CHG!P72-INTMARB!P72</f>
        <v>409.821668099742</v>
      </c>
      <c r="Q72" s="10">
        <f>PPRD!Q72+RCV_RCY!Q72+IMP!Q72-EXP!Q72+STK_CHG!Q72-INTMARB!Q72</f>
        <v>398.93086844368008</v>
      </c>
      <c r="R72" s="10">
        <f>PPRD!R72+RCV_RCY!R72+IMP!R72-EXP!R72+STK_CHG!R72-INTMARB!R72</f>
        <v>384.34840928632838</v>
      </c>
      <c r="S72" s="10">
        <f>PPRD!S72+RCV_RCY!S72+IMP!S72-EXP!S72+STK_CHG!S72-INTMARB!S72</f>
        <v>404.6649183147033</v>
      </c>
      <c r="T72" s="10">
        <f>PPRD!T72+RCV_RCY!T72+IMP!T72-EXP!T72+STK_CHG!T72-INTMARB!T72</f>
        <v>395.00868443680127</v>
      </c>
      <c r="U72" s="10">
        <f>PPRD!U72+RCV_RCY!U72+IMP!U72-EXP!U72+STK_CHG!U72-INTMARB!U72</f>
        <v>366.20343938091139</v>
      </c>
      <c r="V72" s="10">
        <f>PPRD!V72+RCV_RCY!V72+IMP!V72-EXP!V72+STK_CHG!V72-INTMARB!V72</f>
        <v>345.75666380051592</v>
      </c>
      <c r="W72" s="10">
        <f>PPRD!W72+RCV_RCY!W72+IMP!W72-EXP!W72+STK_CHG!W72-INTMARB!W72</f>
        <v>344.41220980223562</v>
      </c>
      <c r="X72" s="10">
        <f>PPRD!X72+RCV_RCY!X72+IMP!X72-EXP!X72+STK_CHG!X72-INTMARB!X72</f>
        <v>349.98787618228721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68.763714531384338</v>
      </c>
      <c r="D73" s="10">
        <f>PPRD!D73+RCV_RCY!D73+IMP!D73-EXP!D73+STK_CHG!D73-INTMARB!D73</f>
        <v>66.61410146173688</v>
      </c>
      <c r="E73" s="10">
        <f>PPRD!E73+RCV_RCY!E73+IMP!E73-EXP!E73+STK_CHG!E73-INTMARB!E73</f>
        <v>73.134651762682722</v>
      </c>
      <c r="F73" s="10">
        <f>PPRD!F73+RCV_RCY!F73+IMP!F73-EXP!F73+STK_CHG!F73-INTMARB!F73</f>
        <v>86.318916595012894</v>
      </c>
      <c r="G73" s="10">
        <f>PPRD!G73+RCV_RCY!G73+IMP!G73-EXP!G73+STK_CHG!G73-INTMARB!G73</f>
        <v>131.7234737747205</v>
      </c>
      <c r="H73" s="10">
        <f>PPRD!H73+RCV_RCY!H73+IMP!H73-EXP!H73+STK_CHG!H73-INTMARB!H73</f>
        <v>138.57093723129839</v>
      </c>
      <c r="I73" s="10">
        <f>PPRD!I73+RCV_RCY!I73+IMP!I73-EXP!I73+STK_CHG!I73-INTMARB!I73</f>
        <v>172.48942390369729</v>
      </c>
      <c r="J73" s="10">
        <f>PPRD!J73+RCV_RCY!J73+IMP!J73-EXP!J73+STK_CHG!J73-INTMARB!J73</f>
        <v>161.39673258813411</v>
      </c>
      <c r="K73" s="10">
        <f>PPRD!K73+RCV_RCY!K73+IMP!K73-EXP!K73+STK_CHG!K73-INTMARB!K73</f>
        <v>165.755803955288</v>
      </c>
      <c r="L73" s="10">
        <f>PPRD!L73+RCV_RCY!L73+IMP!L73-EXP!L73+STK_CHG!L73-INTMARB!L73</f>
        <v>194.16225279449699</v>
      </c>
      <c r="M73" s="10">
        <f>PPRD!M73+RCV_RCY!M73+IMP!M73-EXP!M73+STK_CHG!M73-INTMARB!M73</f>
        <v>205.9366294067068</v>
      </c>
      <c r="N73" s="10">
        <f>PPRD!N73+RCV_RCY!N73+IMP!N73-EXP!N73+STK_CHG!N73-INTMARB!N73</f>
        <v>231.00868443680139</v>
      </c>
      <c r="O73" s="10">
        <f>PPRD!O73+RCV_RCY!O73+IMP!O73-EXP!O73+STK_CHG!O73-INTMARB!O73</f>
        <v>227.81797076526229</v>
      </c>
      <c r="P73" s="10">
        <f>PPRD!P73+RCV_RCY!P73+IMP!P73-EXP!P73+STK_CHG!P73-INTMARB!P73</f>
        <v>223.44462596732589</v>
      </c>
      <c r="Q73" s="10">
        <f>PPRD!Q73+RCV_RCY!Q73+IMP!Q73-EXP!Q73+STK_CHG!Q73-INTMARB!Q73</f>
        <v>242.21238177128109</v>
      </c>
      <c r="R73" s="10">
        <f>PPRD!R73+RCV_RCY!R73+IMP!R73-EXP!R73+STK_CHG!R73-INTMARB!R73</f>
        <v>282.00249355116068</v>
      </c>
      <c r="S73" s="10">
        <f>PPRD!S73+RCV_RCY!S73+IMP!S73-EXP!S73+STK_CHG!S73-INTMARB!S73</f>
        <v>307.64153052450558</v>
      </c>
      <c r="T73" s="10">
        <f>PPRD!T73+RCV_RCY!T73+IMP!T73-EXP!T73+STK_CHG!T73-INTMARB!T73</f>
        <v>288.2047291487533</v>
      </c>
      <c r="U73" s="10">
        <f>PPRD!U73+RCV_RCY!U73+IMP!U73-EXP!U73+STK_CHG!U73-INTMARB!U73</f>
        <v>282.06182287188301</v>
      </c>
      <c r="V73" s="10">
        <f>PPRD!V73+RCV_RCY!V73+IMP!V73-EXP!V73+STK_CHG!V73-INTMARB!V73</f>
        <v>284.11874462596728</v>
      </c>
      <c r="W73" s="10">
        <f>PPRD!W73+RCV_RCY!W73+IMP!W73-EXP!W73+STK_CHG!W73-INTMARB!W73</f>
        <v>323.89226139294931</v>
      </c>
      <c r="X73" s="10">
        <f>PPRD!X73+RCV_RCY!X73+IMP!X73-EXP!X73+STK_CHG!X73-INTMARB!X73</f>
        <v>309.66294067067929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7.8055030094582971</v>
      </c>
      <c r="D75" s="37">
        <f>PPRD!D75+RCV_RCY!D75+IMP!D75-EXP!D75+STK_CHG!D75-INTMARB!D75</f>
        <v>6.5061908856405841</v>
      </c>
      <c r="E75" s="37">
        <f>PPRD!E75+RCV_RCY!E75+IMP!E75-EXP!E75+STK_CHG!E75-INTMARB!E75</f>
        <v>7.2036113499570078</v>
      </c>
      <c r="F75" s="37">
        <f>PPRD!F75+RCV_RCY!F75+IMP!F75-EXP!F75+STK_CHG!F75-INTMARB!F75</f>
        <v>7.031642304385211</v>
      </c>
      <c r="G75" s="37">
        <f>PPRD!G75+RCV_RCY!G75+IMP!G75-EXP!G75+STK_CHG!G75-INTMARB!G75</f>
        <v>6.3533104041272566</v>
      </c>
      <c r="H75" s="37">
        <f>PPRD!H75+RCV_RCY!H75+IMP!H75-EXP!H75+STK_CHG!H75-INTMARB!H75</f>
        <v>1.2926913155631981</v>
      </c>
      <c r="I75" s="37">
        <f>PPRD!I75+RCV_RCY!I75+IMP!I75-EXP!I75+STK_CHG!I75-INTMARB!I75</f>
        <v>6.7343938091143576</v>
      </c>
      <c r="J75" s="37">
        <f>PPRD!J75+RCV_RCY!J75+IMP!J75-EXP!J75+STK_CHG!J75-INTMARB!J75</f>
        <v>6.7098882201203782</v>
      </c>
      <c r="K75" s="37">
        <f>PPRD!K75+RCV_RCY!K75+IMP!K75-EXP!K75+STK_CHG!K75-INTMARB!K75</f>
        <v>6.8365434221840067</v>
      </c>
      <c r="L75" s="37">
        <f>PPRD!L75+RCV_RCY!L75+IMP!L75-EXP!L75+STK_CHG!L75-INTMARB!L75</f>
        <v>6.349699054170248</v>
      </c>
      <c r="M75" s="37">
        <f>PPRD!M75+RCV_RCY!M75+IMP!M75-EXP!M75+STK_CHG!M75-INTMARB!M75</f>
        <v>6.7899398108340492</v>
      </c>
      <c r="N75" s="37">
        <f>PPRD!N75+RCV_RCY!N75+IMP!N75-EXP!N75+STK_CHG!N75-INTMARB!N75</f>
        <v>4.3481513327601027</v>
      </c>
      <c r="O75" s="37">
        <f>PPRD!O75+RCV_RCY!O75+IMP!O75-EXP!O75+STK_CHG!O75-INTMARB!O75</f>
        <v>4.3504729148753221</v>
      </c>
      <c r="P75" s="37">
        <f>PPRD!P75+RCV_RCY!P75+IMP!P75-EXP!P75+STK_CHG!P75-INTMARB!P75</f>
        <v>4.7835769561478934</v>
      </c>
      <c r="Q75" s="37">
        <f>PPRD!Q75+RCV_RCY!Q75+IMP!Q75-EXP!Q75+STK_CHG!Q75-INTMARB!Q75</f>
        <v>4.578847807394669</v>
      </c>
      <c r="R75" s="37">
        <f>PPRD!R75+RCV_RCY!R75+IMP!R75-EXP!R75+STK_CHG!R75-INTMARB!R75</f>
        <v>5.0833190025795352</v>
      </c>
      <c r="S75" s="37">
        <f>PPRD!S75+RCV_RCY!S75+IMP!S75-EXP!S75+STK_CHG!S75-INTMARB!S75</f>
        <v>5.286930352536543</v>
      </c>
      <c r="T75" s="37">
        <f>PPRD!T75+RCV_RCY!T75+IMP!T75-EXP!T75+STK_CHG!T75-INTMARB!T75</f>
        <v>4.2727429062768696</v>
      </c>
      <c r="U75" s="37">
        <f>PPRD!U75+RCV_RCY!U75+IMP!U75-EXP!U75+STK_CHG!U75-INTMARB!U75</f>
        <v>4.492089423903697</v>
      </c>
      <c r="V75" s="37">
        <f>PPRD!V75+RCV_RCY!V75+IMP!V75-EXP!V75+STK_CHG!V75-INTMARB!V75</f>
        <v>4.3631986242476346</v>
      </c>
      <c r="W75" s="37">
        <f>PPRD!W75+RCV_RCY!W75+IMP!W75-EXP!W75+STK_CHG!W75-INTMARB!W75</f>
        <v>3.4366294067067931</v>
      </c>
      <c r="X75" s="37">
        <f>PPRD!X75+RCV_RCY!X75+IMP!X75-EXP!X75+STK_CHG!X75-INTMARB!X75</f>
        <v>4.0441960447119518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-117.62682717110897</v>
      </c>
      <c r="D76" s="40">
        <f>PPRD!D76+RCV_RCY!D76+IMP!D76-EXP!D76+STK_CHG!D76-INTMARB!D76</f>
        <v>18.486672398968039</v>
      </c>
      <c r="E76" s="40">
        <f>PPRD!E76+RCV_RCY!E76+IMP!E76-EXP!E76+STK_CHG!E76-INTMARB!E76</f>
        <v>60.103181427343088</v>
      </c>
      <c r="F76" s="40">
        <f>PPRD!F76+RCV_RCY!F76+IMP!F76-EXP!F76+STK_CHG!F76-INTMARB!F76</f>
        <v>482.71711092003488</v>
      </c>
      <c r="G76" s="40">
        <f>PPRD!G76+RCV_RCY!G76+IMP!G76-EXP!G76+STK_CHG!G76-INTMARB!G76</f>
        <v>264.9183147033541</v>
      </c>
      <c r="H76" s="40">
        <f>PPRD!H76+RCV_RCY!H76+IMP!H76-EXP!H76+STK_CHG!H76-INTMARB!H76</f>
        <v>225.57325881341285</v>
      </c>
      <c r="I76" s="40">
        <f>PPRD!I76+RCV_RCY!I76+IMP!I76-EXP!I76+STK_CHG!I76-INTMARB!I76</f>
        <v>545.52218400687889</v>
      </c>
      <c r="J76" s="40">
        <f>PPRD!J76+RCV_RCY!J76+IMP!J76-EXP!J76+STK_CHG!J76-INTMARB!J76</f>
        <v>517.31702493551211</v>
      </c>
      <c r="K76" s="40">
        <f>PPRD!K76+RCV_RCY!K76+IMP!K76-EXP!K76+STK_CHG!K76-INTMARB!K76</f>
        <v>418.03404987102294</v>
      </c>
      <c r="L76" s="40">
        <f>PPRD!L76+RCV_RCY!L76+IMP!L76-EXP!L76+STK_CHG!L76-INTMARB!L76</f>
        <v>67.083748925193049</v>
      </c>
      <c r="M76" s="40">
        <f>PPRD!M76+RCV_RCY!M76+IMP!M76-EXP!M76+STK_CHG!M76-INTMARB!M76</f>
        <v>209.51186586414497</v>
      </c>
      <c r="N76" s="40">
        <f>PPRD!N76+RCV_RCY!N76+IMP!N76-EXP!N76+STK_CHG!N76-INTMARB!N76</f>
        <v>705.017884780739</v>
      </c>
      <c r="O76" s="40">
        <f>PPRD!O76+RCV_RCY!O76+IMP!O76-EXP!O76+STK_CHG!O76-INTMARB!O76</f>
        <v>241.01169389509892</v>
      </c>
      <c r="P76" s="40">
        <f>PPRD!P76+RCV_RCY!P76+IMP!P76-EXP!P76+STK_CHG!P76-INTMARB!P76</f>
        <v>625.14651762682684</v>
      </c>
      <c r="Q76" s="40">
        <f>PPRD!Q76+RCV_RCY!Q76+IMP!Q76-EXP!Q76+STK_CHG!Q76-INTMARB!Q76</f>
        <v>797.48271711092002</v>
      </c>
      <c r="R76" s="40">
        <f>PPRD!R76+RCV_RCY!R76+IMP!R76-EXP!R76+STK_CHG!R76-INTMARB!R76</f>
        <v>865.13473774720524</v>
      </c>
      <c r="S76" s="40">
        <f>PPRD!S76+RCV_RCY!S76+IMP!S76-EXP!S76+STK_CHG!S76-INTMARB!S76</f>
        <v>615.5865004299219</v>
      </c>
      <c r="T76" s="40">
        <f>PPRD!T76+RCV_RCY!T76+IMP!T76-EXP!T76+STK_CHG!T76-INTMARB!T76</f>
        <v>562.84737747205531</v>
      </c>
      <c r="U76" s="40">
        <f>PPRD!U76+RCV_RCY!U76+IMP!U76-EXP!U76+STK_CHG!U76-INTMARB!U76</f>
        <v>769.28675838349113</v>
      </c>
      <c r="V76" s="40">
        <f>PPRD!V76+RCV_RCY!V76+IMP!V76-EXP!V76+STK_CHG!V76-INTMARB!V76</f>
        <v>269.00971625107491</v>
      </c>
      <c r="W76" s="40">
        <f>PPRD!W76+RCV_RCY!W76+IMP!W76-EXP!W76+STK_CHG!W76-INTMARB!W76</f>
        <v>188.80584694754884</v>
      </c>
      <c r="X76" s="40">
        <f>PPRD!X76+RCV_RCY!X76+IMP!X76-EXP!X76+STK_CHG!X76-INTMARB!X76</f>
        <v>648.59458297506376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555.36689595872747</v>
      </c>
      <c r="D2" s="31">
        <f t="shared" si="0"/>
        <v>540.88804815133278</v>
      </c>
      <c r="E2" s="31">
        <f t="shared" si="0"/>
        <v>505.72510748065332</v>
      </c>
      <c r="F2" s="31">
        <f t="shared" si="0"/>
        <v>477.80163370593289</v>
      </c>
      <c r="G2" s="31">
        <f t="shared" si="0"/>
        <v>566.74307824591563</v>
      </c>
      <c r="H2" s="31">
        <f t="shared" si="0"/>
        <v>642.31951848667234</v>
      </c>
      <c r="I2" s="31">
        <f t="shared" si="0"/>
        <v>672.04462596732583</v>
      </c>
      <c r="J2" s="31">
        <f t="shared" si="0"/>
        <v>713.67334479793612</v>
      </c>
      <c r="K2" s="31">
        <f t="shared" si="0"/>
        <v>715.6982803095442</v>
      </c>
      <c r="L2" s="31">
        <f t="shared" si="0"/>
        <v>621.06242476354237</v>
      </c>
      <c r="M2" s="31">
        <f t="shared" si="0"/>
        <v>667.04574376612209</v>
      </c>
      <c r="N2" s="31">
        <f t="shared" si="0"/>
        <v>700.66766981943272</v>
      </c>
      <c r="O2" s="31">
        <f t="shared" si="0"/>
        <v>680.44015477214077</v>
      </c>
      <c r="P2" s="31">
        <f t="shared" si="0"/>
        <v>648.25623387790188</v>
      </c>
      <c r="Q2" s="31">
        <f t="shared" si="0"/>
        <v>649.11934651762681</v>
      </c>
      <c r="R2" s="31">
        <f t="shared" si="0"/>
        <v>698.45597592433353</v>
      </c>
      <c r="S2" s="31">
        <f t="shared" si="0"/>
        <v>763.27265692175411</v>
      </c>
      <c r="T2" s="31">
        <f t="shared" si="0"/>
        <v>737.39071367153917</v>
      </c>
      <c r="U2" s="31">
        <f t="shared" si="0"/>
        <v>830.6333619948407</v>
      </c>
      <c r="V2" s="31">
        <f t="shared" si="0"/>
        <v>959.89836629406705</v>
      </c>
      <c r="W2" s="31">
        <f t="shared" si="0"/>
        <v>318.1280309544282</v>
      </c>
      <c r="X2" s="31">
        <f t="shared" ref="X2" si="1">SUM(X3,X17,X22,X25,X26,X51,X52,X71,X74,X75,X76)</f>
        <v>403.16638005159064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555.36689595872747</v>
      </c>
      <c r="D26" s="37">
        <f t="shared" si="14"/>
        <v>540.88804815133278</v>
      </c>
      <c r="E26" s="37">
        <f t="shared" si="14"/>
        <v>505.72510748065332</v>
      </c>
      <c r="F26" s="37">
        <f t="shared" si="14"/>
        <v>477.80163370593289</v>
      </c>
      <c r="G26" s="37">
        <f t="shared" si="14"/>
        <v>566.74307824591563</v>
      </c>
      <c r="H26" s="37">
        <f t="shared" si="14"/>
        <v>642.31951848667234</v>
      </c>
      <c r="I26" s="37">
        <f t="shared" si="14"/>
        <v>672.04462596732583</v>
      </c>
      <c r="J26" s="37">
        <f t="shared" si="14"/>
        <v>713.67334479793612</v>
      </c>
      <c r="K26" s="37">
        <f t="shared" si="14"/>
        <v>715.6982803095442</v>
      </c>
      <c r="L26" s="37">
        <f t="shared" si="14"/>
        <v>621.06242476354237</v>
      </c>
      <c r="M26" s="37">
        <f t="shared" si="14"/>
        <v>667.04574376612209</v>
      </c>
      <c r="N26" s="37">
        <f t="shared" si="14"/>
        <v>700.66766981943272</v>
      </c>
      <c r="O26" s="37">
        <f t="shared" si="14"/>
        <v>680.44015477214077</v>
      </c>
      <c r="P26" s="37">
        <f t="shared" si="14"/>
        <v>648.25623387790188</v>
      </c>
      <c r="Q26" s="37">
        <f t="shared" si="14"/>
        <v>649.11934651762681</v>
      </c>
      <c r="R26" s="37">
        <f t="shared" si="14"/>
        <v>698.45597592433353</v>
      </c>
      <c r="S26" s="37">
        <f t="shared" si="14"/>
        <v>763.27265692175411</v>
      </c>
      <c r="T26" s="37">
        <f t="shared" si="14"/>
        <v>737.39071367153917</v>
      </c>
      <c r="U26" s="37">
        <f t="shared" si="14"/>
        <v>830.6333619948407</v>
      </c>
      <c r="V26" s="37">
        <f t="shared" si="14"/>
        <v>959.89836629406705</v>
      </c>
      <c r="W26" s="37">
        <f t="shared" si="14"/>
        <v>318.1280309544282</v>
      </c>
      <c r="X26" s="37">
        <f t="shared" ref="X26" si="15">SUM(X27,X33)</f>
        <v>403.16638005159064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555.36689595872747</v>
      </c>
      <c r="D33" s="29">
        <f t="shared" si="18"/>
        <v>540.88804815133278</v>
      </c>
      <c r="E33" s="29">
        <f t="shared" si="18"/>
        <v>505.72510748065332</v>
      </c>
      <c r="F33" s="29">
        <f t="shared" si="18"/>
        <v>477.80163370593289</v>
      </c>
      <c r="G33" s="29">
        <f t="shared" si="18"/>
        <v>566.74307824591563</v>
      </c>
      <c r="H33" s="29">
        <f t="shared" si="18"/>
        <v>642.31951848667234</v>
      </c>
      <c r="I33" s="29">
        <f t="shared" si="18"/>
        <v>672.04462596732583</v>
      </c>
      <c r="J33" s="29">
        <f t="shared" si="18"/>
        <v>713.67334479793612</v>
      </c>
      <c r="K33" s="29">
        <f t="shared" si="18"/>
        <v>715.6982803095442</v>
      </c>
      <c r="L33" s="29">
        <f t="shared" si="18"/>
        <v>621.06242476354237</v>
      </c>
      <c r="M33" s="29">
        <f t="shared" si="18"/>
        <v>667.04574376612209</v>
      </c>
      <c r="N33" s="29">
        <f t="shared" si="18"/>
        <v>700.66766981943272</v>
      </c>
      <c r="O33" s="29">
        <f t="shared" si="18"/>
        <v>680.44015477214077</v>
      </c>
      <c r="P33" s="29">
        <f t="shared" si="18"/>
        <v>648.25623387790188</v>
      </c>
      <c r="Q33" s="29">
        <f t="shared" si="18"/>
        <v>649.11934651762681</v>
      </c>
      <c r="R33" s="29">
        <f t="shared" si="18"/>
        <v>698.45597592433353</v>
      </c>
      <c r="S33" s="29">
        <f t="shared" si="18"/>
        <v>763.27265692175411</v>
      </c>
      <c r="T33" s="29">
        <f t="shared" si="18"/>
        <v>737.39071367153917</v>
      </c>
      <c r="U33" s="29">
        <f t="shared" si="18"/>
        <v>830.6333619948407</v>
      </c>
      <c r="V33" s="29">
        <f t="shared" si="18"/>
        <v>959.89836629406705</v>
      </c>
      <c r="W33" s="29">
        <f t="shared" si="18"/>
        <v>318.1280309544282</v>
      </c>
      <c r="X33" s="29">
        <f t="shared" ref="X33" si="19">SUM(X34:X50)</f>
        <v>403.16638005159064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555.36689595872747</v>
      </c>
      <c r="D40" s="10">
        <f>INTAVI_PA_IN!D40+INTAVI_PA_EX!D40+INTAVI_FR_IN!D40+INTAVI_FR_EX!D40</f>
        <v>540.88804815133278</v>
      </c>
      <c r="E40" s="10">
        <f>INTAVI_PA_IN!E40+INTAVI_PA_EX!E40+INTAVI_FR_IN!E40+INTAVI_FR_EX!E40</f>
        <v>505.72510748065332</v>
      </c>
      <c r="F40" s="10">
        <f>INTAVI_PA_IN!F40+INTAVI_PA_EX!F40+INTAVI_FR_IN!F40+INTAVI_FR_EX!F40</f>
        <v>477.80163370593289</v>
      </c>
      <c r="G40" s="10">
        <f>INTAVI_PA_IN!G40+INTAVI_PA_EX!G40+INTAVI_FR_IN!G40+INTAVI_FR_EX!G40</f>
        <v>566.74307824591563</v>
      </c>
      <c r="H40" s="10">
        <f>INTAVI_PA_IN!H40+INTAVI_PA_EX!H40+INTAVI_FR_IN!H40+INTAVI_FR_EX!H40</f>
        <v>642.31951848667234</v>
      </c>
      <c r="I40" s="10">
        <f>INTAVI_PA_IN!I40+INTAVI_PA_EX!I40+INTAVI_FR_IN!I40+INTAVI_FR_EX!I40</f>
        <v>672.04462596732583</v>
      </c>
      <c r="J40" s="10">
        <f>INTAVI_PA_IN!J40+INTAVI_PA_EX!J40+INTAVI_FR_IN!J40+INTAVI_FR_EX!J40</f>
        <v>713.67334479793612</v>
      </c>
      <c r="K40" s="10">
        <f>INTAVI_PA_IN!K40+INTAVI_PA_EX!K40+INTAVI_FR_IN!K40+INTAVI_FR_EX!K40</f>
        <v>715.6982803095442</v>
      </c>
      <c r="L40" s="10">
        <f>INTAVI_PA_IN!L40+INTAVI_PA_EX!L40+INTAVI_FR_IN!L40+INTAVI_FR_EX!L40</f>
        <v>621.06242476354237</v>
      </c>
      <c r="M40" s="10">
        <f>INTAVI_PA_IN!M40+INTAVI_PA_EX!M40+INTAVI_FR_IN!M40+INTAVI_FR_EX!M40</f>
        <v>667.04574376612209</v>
      </c>
      <c r="N40" s="10">
        <f>INTAVI_PA_IN!N40+INTAVI_PA_EX!N40+INTAVI_FR_IN!N40+INTAVI_FR_EX!N40</f>
        <v>700.66766981943272</v>
      </c>
      <c r="O40" s="10">
        <f>INTAVI_PA_IN!O40+INTAVI_PA_EX!O40+INTAVI_FR_IN!O40+INTAVI_FR_EX!O40</f>
        <v>680.44015477214077</v>
      </c>
      <c r="P40" s="10">
        <f>INTAVI_PA_IN!P40+INTAVI_PA_EX!P40+INTAVI_FR_IN!P40+INTAVI_FR_EX!P40</f>
        <v>648.25623387790188</v>
      </c>
      <c r="Q40" s="10">
        <f>INTAVI_PA_IN!Q40+INTAVI_PA_EX!Q40+INTAVI_FR_IN!Q40+INTAVI_FR_EX!Q40</f>
        <v>649.11934651762681</v>
      </c>
      <c r="R40" s="10">
        <f>INTAVI_PA_IN!R40+INTAVI_PA_EX!R40+INTAVI_FR_IN!R40+INTAVI_FR_EX!R40</f>
        <v>698.45597592433353</v>
      </c>
      <c r="S40" s="10">
        <f>INTAVI_PA_IN!S40+INTAVI_PA_EX!S40+INTAVI_FR_IN!S40+INTAVI_FR_EX!S40</f>
        <v>763.27265692175411</v>
      </c>
      <c r="T40" s="10">
        <f>INTAVI_PA_IN!T40+INTAVI_PA_EX!T40+INTAVI_FR_IN!T40+INTAVI_FR_EX!T40</f>
        <v>737.39071367153917</v>
      </c>
      <c r="U40" s="10">
        <f>INTAVI_PA_IN!U40+INTAVI_PA_EX!U40+INTAVI_FR_IN!U40+INTAVI_FR_EX!U40</f>
        <v>830.6333619948407</v>
      </c>
      <c r="V40" s="10">
        <f>INTAVI_PA_IN!V40+INTAVI_PA_EX!V40+INTAVI_FR_IN!V40+INTAVI_FR_EX!V40</f>
        <v>959.89836629406705</v>
      </c>
      <c r="W40" s="10">
        <f>INTAVI_PA_IN!W40+INTAVI_PA_EX!W40+INTAVI_FR_IN!W40+INTAVI_FR_EX!W40</f>
        <v>318.1280309544282</v>
      </c>
      <c r="X40" s="10">
        <f>INTAVI_PA_IN!X40+INTAVI_PA_EX!X40+INTAVI_FR_IN!X40+INTAVI_FR_EX!X40</f>
        <v>403.16638005159064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228.17183919665015</v>
      </c>
      <c r="D2" s="31">
        <f t="shared" si="0"/>
        <v>231.89061863684415</v>
      </c>
      <c r="E2" s="31">
        <f t="shared" si="0"/>
        <v>219.82706322333757</v>
      </c>
      <c r="F2" s="31">
        <f t="shared" si="0"/>
        <v>218.28103201375947</v>
      </c>
      <c r="G2" s="31">
        <f t="shared" si="0"/>
        <v>248.59700198787738</v>
      </c>
      <c r="H2" s="31">
        <f t="shared" si="0"/>
        <v>281.83013812324793</v>
      </c>
      <c r="I2" s="31">
        <f t="shared" si="0"/>
        <v>298.95472924720741</v>
      </c>
      <c r="J2" s="31">
        <f t="shared" si="0"/>
        <v>324.07992289620239</v>
      </c>
      <c r="K2" s="31">
        <f t="shared" si="0"/>
        <v>320.26839464484505</v>
      </c>
      <c r="L2" s="31">
        <f t="shared" si="0"/>
        <v>270.92912391107637</v>
      </c>
      <c r="M2" s="31">
        <f t="shared" si="0"/>
        <v>288.74156274921671</v>
      </c>
      <c r="N2" s="31">
        <f t="shared" si="0"/>
        <v>301.55884754306618</v>
      </c>
      <c r="O2" s="31">
        <f t="shared" si="0"/>
        <v>288.00307269647311</v>
      </c>
      <c r="P2" s="31">
        <f t="shared" si="0"/>
        <v>271.29971781216381</v>
      </c>
      <c r="Q2" s="31">
        <f t="shared" si="0"/>
        <v>273.63953873335845</v>
      </c>
      <c r="R2" s="31">
        <f t="shared" si="0"/>
        <v>295.44525284642435</v>
      </c>
      <c r="S2" s="31">
        <f t="shared" si="0"/>
        <v>336.96834158556391</v>
      </c>
      <c r="T2" s="31">
        <f t="shared" si="0"/>
        <v>330.05985035808146</v>
      </c>
      <c r="U2" s="31">
        <f t="shared" si="0"/>
        <v>370.3608666745173</v>
      </c>
      <c r="V2" s="31">
        <f t="shared" si="0"/>
        <v>418.57228214171005</v>
      </c>
      <c r="W2" s="31">
        <f t="shared" ref="W2:X2" si="1">SUM(W3,W17,W22,W25,W26,W51,W52,W71,W74,W75,W76)</f>
        <v>115.11601485398504</v>
      </c>
      <c r="X2" s="31">
        <f t="shared" si="1"/>
        <v>158.95291520032842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228.17183919665015</v>
      </c>
      <c r="D26" s="37">
        <f t="shared" si="14"/>
        <v>231.89061863684415</v>
      </c>
      <c r="E26" s="37">
        <f t="shared" si="14"/>
        <v>219.82706322333757</v>
      </c>
      <c r="F26" s="37">
        <f t="shared" si="14"/>
        <v>218.28103201375947</v>
      </c>
      <c r="G26" s="37">
        <f t="shared" si="14"/>
        <v>248.59700198787738</v>
      </c>
      <c r="H26" s="37">
        <f t="shared" si="14"/>
        <v>281.83013812324793</v>
      </c>
      <c r="I26" s="37">
        <f t="shared" si="14"/>
        <v>298.95472924720741</v>
      </c>
      <c r="J26" s="37">
        <f t="shared" si="14"/>
        <v>324.07992289620239</v>
      </c>
      <c r="K26" s="37">
        <f t="shared" si="14"/>
        <v>320.26839464484505</v>
      </c>
      <c r="L26" s="37">
        <f t="shared" si="14"/>
        <v>270.92912391107637</v>
      </c>
      <c r="M26" s="37">
        <f t="shared" si="14"/>
        <v>288.74156274921671</v>
      </c>
      <c r="N26" s="37">
        <f t="shared" si="14"/>
        <v>301.55884754306618</v>
      </c>
      <c r="O26" s="37">
        <f t="shared" si="14"/>
        <v>288.00307269647311</v>
      </c>
      <c r="P26" s="37">
        <f t="shared" si="14"/>
        <v>271.29971781216381</v>
      </c>
      <c r="Q26" s="37">
        <f t="shared" si="14"/>
        <v>273.63953873335845</v>
      </c>
      <c r="R26" s="37">
        <f t="shared" si="14"/>
        <v>295.44525284642435</v>
      </c>
      <c r="S26" s="37">
        <f t="shared" si="14"/>
        <v>336.96834158556391</v>
      </c>
      <c r="T26" s="37">
        <f t="shared" si="14"/>
        <v>330.05985035808146</v>
      </c>
      <c r="U26" s="37">
        <f t="shared" si="14"/>
        <v>370.3608666745173</v>
      </c>
      <c r="V26" s="37">
        <f t="shared" si="14"/>
        <v>418.57228214171005</v>
      </c>
      <c r="W26" s="37">
        <f t="shared" ref="W26:X26" si="15">SUM(W27,W33)</f>
        <v>115.11601485398504</v>
      </c>
      <c r="X26" s="37">
        <f t="shared" si="15"/>
        <v>158.95291520032842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228.17183919665015</v>
      </c>
      <c r="D33" s="29">
        <f t="shared" si="18"/>
        <v>231.89061863684415</v>
      </c>
      <c r="E33" s="29">
        <f t="shared" si="18"/>
        <v>219.82706322333757</v>
      </c>
      <c r="F33" s="29">
        <f t="shared" si="18"/>
        <v>218.28103201375947</v>
      </c>
      <c r="G33" s="29">
        <f t="shared" si="18"/>
        <v>248.59700198787738</v>
      </c>
      <c r="H33" s="29">
        <f t="shared" si="18"/>
        <v>281.83013812324793</v>
      </c>
      <c r="I33" s="29">
        <f t="shared" si="18"/>
        <v>298.95472924720741</v>
      </c>
      <c r="J33" s="29">
        <f t="shared" si="18"/>
        <v>324.07992289620239</v>
      </c>
      <c r="K33" s="29">
        <f t="shared" si="18"/>
        <v>320.26839464484505</v>
      </c>
      <c r="L33" s="29">
        <f t="shared" si="18"/>
        <v>270.92912391107637</v>
      </c>
      <c r="M33" s="29">
        <f t="shared" si="18"/>
        <v>288.74156274921671</v>
      </c>
      <c r="N33" s="29">
        <f t="shared" si="18"/>
        <v>301.55884754306618</v>
      </c>
      <c r="O33" s="29">
        <f t="shared" si="18"/>
        <v>288.00307269647311</v>
      </c>
      <c r="P33" s="29">
        <f t="shared" si="18"/>
        <v>271.29971781216381</v>
      </c>
      <c r="Q33" s="29">
        <f t="shared" si="18"/>
        <v>273.63953873335845</v>
      </c>
      <c r="R33" s="29">
        <f t="shared" si="18"/>
        <v>295.44525284642435</v>
      </c>
      <c r="S33" s="29">
        <f t="shared" si="18"/>
        <v>336.96834158556391</v>
      </c>
      <c r="T33" s="29">
        <f t="shared" si="18"/>
        <v>330.05985035808146</v>
      </c>
      <c r="U33" s="29">
        <f t="shared" si="18"/>
        <v>370.3608666745173</v>
      </c>
      <c r="V33" s="29">
        <f t="shared" si="18"/>
        <v>418.57228214171005</v>
      </c>
      <c r="W33" s="29">
        <f t="shared" ref="W33:X33" si="19">SUM(W34:W50)</f>
        <v>115.11601485398504</v>
      </c>
      <c r="X33" s="29">
        <f t="shared" si="19"/>
        <v>158.95291520032842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228.17183919665015</v>
      </c>
      <c r="D40" s="10">
        <v>231.89061863684415</v>
      </c>
      <c r="E40" s="10">
        <v>219.82706322333757</v>
      </c>
      <c r="F40" s="10">
        <v>218.28103201375947</v>
      </c>
      <c r="G40" s="10">
        <v>248.59700198787738</v>
      </c>
      <c r="H40" s="10">
        <v>281.83013812324793</v>
      </c>
      <c r="I40" s="10">
        <v>298.95472924720741</v>
      </c>
      <c r="J40" s="10">
        <v>324.07992289620239</v>
      </c>
      <c r="K40" s="10">
        <v>320.26839464484505</v>
      </c>
      <c r="L40" s="10">
        <v>270.92912391107637</v>
      </c>
      <c r="M40" s="10">
        <v>288.74156274921671</v>
      </c>
      <c r="N40" s="10">
        <v>301.55884754306618</v>
      </c>
      <c r="O40" s="10">
        <v>288.00307269647311</v>
      </c>
      <c r="P40" s="10">
        <v>271.29971781216381</v>
      </c>
      <c r="Q40" s="10">
        <v>273.63953873335845</v>
      </c>
      <c r="R40" s="10">
        <v>295.44525284642435</v>
      </c>
      <c r="S40" s="10">
        <v>336.96834158556391</v>
      </c>
      <c r="T40" s="10">
        <v>330.05985035808146</v>
      </c>
      <c r="U40" s="10">
        <v>370.3608666745173</v>
      </c>
      <c r="V40" s="10">
        <v>418.57228214171005</v>
      </c>
      <c r="W40" s="10">
        <v>115.11601485398504</v>
      </c>
      <c r="X40" s="10">
        <v>158.95291520032842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319.61253177394349</v>
      </c>
      <c r="D2" s="31">
        <f t="shared" si="0"/>
        <v>302.19362731510648</v>
      </c>
      <c r="E2" s="31">
        <f t="shared" si="0"/>
        <v>277.88164480765766</v>
      </c>
      <c r="F2" s="31">
        <f t="shared" si="0"/>
        <v>251.69961655803255</v>
      </c>
      <c r="G2" s="31">
        <f t="shared" si="0"/>
        <v>306.14362463837926</v>
      </c>
      <c r="H2" s="31">
        <f t="shared" si="0"/>
        <v>345.5065302499159</v>
      </c>
      <c r="I2" s="31">
        <f t="shared" si="0"/>
        <v>356.66192293126761</v>
      </c>
      <c r="J2" s="31">
        <f t="shared" si="0"/>
        <v>374.50786581064051</v>
      </c>
      <c r="K2" s="31">
        <f t="shared" si="0"/>
        <v>381.69980152837945</v>
      </c>
      <c r="L2" s="31">
        <f t="shared" si="0"/>
        <v>338.84140152205879</v>
      </c>
      <c r="M2" s="31">
        <f t="shared" si="0"/>
        <v>365.47640624560239</v>
      </c>
      <c r="N2" s="31">
        <f t="shared" si="0"/>
        <v>383.45659993607075</v>
      </c>
      <c r="O2" s="31">
        <f t="shared" si="0"/>
        <v>376.63271496000743</v>
      </c>
      <c r="P2" s="31">
        <f t="shared" si="0"/>
        <v>359.54810293322879</v>
      </c>
      <c r="Q2" s="31">
        <f t="shared" si="0"/>
        <v>356.56341470737357</v>
      </c>
      <c r="R2" s="31">
        <f t="shared" si="0"/>
        <v>380.6836883681267</v>
      </c>
      <c r="S2" s="31">
        <f t="shared" si="0"/>
        <v>402.78681520350489</v>
      </c>
      <c r="T2" s="31">
        <f t="shared" si="0"/>
        <v>380.81327644026641</v>
      </c>
      <c r="U2" s="31">
        <f t="shared" si="0"/>
        <v>428.63612722026892</v>
      </c>
      <c r="V2" s="31">
        <f t="shared" si="0"/>
        <v>507.06190944580663</v>
      </c>
      <c r="W2" s="31">
        <f t="shared" ref="W2:X2" si="1">SUM(W3,W17,W22,W25,W26,W51,W52,W71,W74,W75,W76)</f>
        <v>175.73243564512032</v>
      </c>
      <c r="X2" s="31">
        <f t="shared" si="1"/>
        <v>212.58881069370591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319.61253177394349</v>
      </c>
      <c r="D26" s="37">
        <f t="shared" si="14"/>
        <v>302.19362731510648</v>
      </c>
      <c r="E26" s="37">
        <f t="shared" si="14"/>
        <v>277.88164480765766</v>
      </c>
      <c r="F26" s="37">
        <f t="shared" si="14"/>
        <v>251.69961655803255</v>
      </c>
      <c r="G26" s="37">
        <f t="shared" si="14"/>
        <v>306.14362463837926</v>
      </c>
      <c r="H26" s="37">
        <f t="shared" si="14"/>
        <v>345.5065302499159</v>
      </c>
      <c r="I26" s="37">
        <f t="shared" si="14"/>
        <v>356.66192293126761</v>
      </c>
      <c r="J26" s="37">
        <f t="shared" si="14"/>
        <v>374.50786581064051</v>
      </c>
      <c r="K26" s="37">
        <f t="shared" si="14"/>
        <v>381.69980152837945</v>
      </c>
      <c r="L26" s="37">
        <f t="shared" si="14"/>
        <v>338.84140152205879</v>
      </c>
      <c r="M26" s="37">
        <f t="shared" si="14"/>
        <v>365.47640624560239</v>
      </c>
      <c r="N26" s="37">
        <f t="shared" si="14"/>
        <v>383.45659993607075</v>
      </c>
      <c r="O26" s="37">
        <f t="shared" si="14"/>
        <v>376.63271496000743</v>
      </c>
      <c r="P26" s="37">
        <f t="shared" si="14"/>
        <v>359.54810293322879</v>
      </c>
      <c r="Q26" s="37">
        <f t="shared" si="14"/>
        <v>356.56341470737357</v>
      </c>
      <c r="R26" s="37">
        <f t="shared" si="14"/>
        <v>380.6836883681267</v>
      </c>
      <c r="S26" s="37">
        <f t="shared" si="14"/>
        <v>402.78681520350489</v>
      </c>
      <c r="T26" s="37">
        <f t="shared" si="14"/>
        <v>380.81327644026641</v>
      </c>
      <c r="U26" s="37">
        <f t="shared" si="14"/>
        <v>428.63612722026892</v>
      </c>
      <c r="V26" s="37">
        <f t="shared" si="14"/>
        <v>507.06190944580663</v>
      </c>
      <c r="W26" s="37">
        <f t="shared" ref="W26:X26" si="15">SUM(W27,W33)</f>
        <v>175.73243564512032</v>
      </c>
      <c r="X26" s="37">
        <f t="shared" si="15"/>
        <v>212.58881069370591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319.61253177394349</v>
      </c>
      <c r="D33" s="29">
        <f t="shared" si="18"/>
        <v>302.19362731510648</v>
      </c>
      <c r="E33" s="29">
        <f t="shared" si="18"/>
        <v>277.88164480765766</v>
      </c>
      <c r="F33" s="29">
        <f t="shared" si="18"/>
        <v>251.69961655803255</v>
      </c>
      <c r="G33" s="29">
        <f t="shared" si="18"/>
        <v>306.14362463837926</v>
      </c>
      <c r="H33" s="29">
        <f t="shared" si="18"/>
        <v>345.5065302499159</v>
      </c>
      <c r="I33" s="29">
        <f t="shared" si="18"/>
        <v>356.66192293126761</v>
      </c>
      <c r="J33" s="29">
        <f t="shared" si="18"/>
        <v>374.50786581064051</v>
      </c>
      <c r="K33" s="29">
        <f t="shared" si="18"/>
        <v>381.69980152837945</v>
      </c>
      <c r="L33" s="29">
        <f t="shared" si="18"/>
        <v>338.84140152205879</v>
      </c>
      <c r="M33" s="29">
        <f t="shared" si="18"/>
        <v>365.47640624560239</v>
      </c>
      <c r="N33" s="29">
        <f t="shared" si="18"/>
        <v>383.45659993607075</v>
      </c>
      <c r="O33" s="29">
        <f t="shared" si="18"/>
        <v>376.63271496000743</v>
      </c>
      <c r="P33" s="29">
        <f t="shared" si="18"/>
        <v>359.54810293322879</v>
      </c>
      <c r="Q33" s="29">
        <f t="shared" si="18"/>
        <v>356.56341470737357</v>
      </c>
      <c r="R33" s="29">
        <f t="shared" si="18"/>
        <v>380.6836883681267</v>
      </c>
      <c r="S33" s="29">
        <f t="shared" si="18"/>
        <v>402.78681520350489</v>
      </c>
      <c r="T33" s="29">
        <f t="shared" si="18"/>
        <v>380.81327644026641</v>
      </c>
      <c r="U33" s="29">
        <f t="shared" si="18"/>
        <v>428.63612722026892</v>
      </c>
      <c r="V33" s="29">
        <f t="shared" si="18"/>
        <v>507.06190944580663</v>
      </c>
      <c r="W33" s="29">
        <f t="shared" ref="W33:X33" si="19">SUM(W34:W50)</f>
        <v>175.73243564512032</v>
      </c>
      <c r="X33" s="29">
        <f t="shared" si="19"/>
        <v>212.58881069370591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319.61253177394349</v>
      </c>
      <c r="D40" s="10">
        <v>302.19362731510648</v>
      </c>
      <c r="E40" s="10">
        <v>277.88164480765766</v>
      </c>
      <c r="F40" s="10">
        <v>251.69961655803255</v>
      </c>
      <c r="G40" s="10">
        <v>306.14362463837926</v>
      </c>
      <c r="H40" s="10">
        <v>345.5065302499159</v>
      </c>
      <c r="I40" s="10">
        <v>356.66192293126761</v>
      </c>
      <c r="J40" s="10">
        <v>374.50786581064051</v>
      </c>
      <c r="K40" s="10">
        <v>381.69980152837945</v>
      </c>
      <c r="L40" s="10">
        <v>338.84140152205879</v>
      </c>
      <c r="M40" s="10">
        <v>365.47640624560239</v>
      </c>
      <c r="N40" s="10">
        <v>383.45659993607075</v>
      </c>
      <c r="O40" s="10">
        <v>376.63271496000743</v>
      </c>
      <c r="P40" s="10">
        <v>359.54810293322879</v>
      </c>
      <c r="Q40" s="10">
        <v>356.56341470737357</v>
      </c>
      <c r="R40" s="10">
        <v>380.6836883681267</v>
      </c>
      <c r="S40" s="10">
        <v>402.78681520350489</v>
      </c>
      <c r="T40" s="10">
        <v>380.81327644026641</v>
      </c>
      <c r="U40" s="10">
        <v>428.63612722026892</v>
      </c>
      <c r="V40" s="10">
        <v>507.06190944580663</v>
      </c>
      <c r="W40" s="10">
        <v>175.73243564512032</v>
      </c>
      <c r="X40" s="10">
        <v>212.58881069370591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4.3918912323492121</v>
      </c>
      <c r="D2" s="31">
        <f t="shared" si="0"/>
        <v>4.0910193965511237</v>
      </c>
      <c r="E2" s="31">
        <f t="shared" si="0"/>
        <v>5.1100499049337857</v>
      </c>
      <c r="F2" s="31">
        <f t="shared" si="0"/>
        <v>4.97771304155909</v>
      </c>
      <c r="G2" s="31">
        <f t="shared" si="0"/>
        <v>8.5718268406255742</v>
      </c>
      <c r="H2" s="31">
        <f t="shared" si="0"/>
        <v>9.8939448685304381</v>
      </c>
      <c r="I2" s="31">
        <f t="shared" si="0"/>
        <v>11.143860944718501</v>
      </c>
      <c r="J2" s="31">
        <f t="shared" si="0"/>
        <v>9.963575816600148</v>
      </c>
      <c r="K2" s="31">
        <f t="shared" si="0"/>
        <v>9.1778908720514423</v>
      </c>
      <c r="L2" s="31">
        <f t="shared" si="0"/>
        <v>7.9973909198173576</v>
      </c>
      <c r="M2" s="31">
        <f t="shared" si="0"/>
        <v>9.1838911024500121</v>
      </c>
      <c r="N2" s="31">
        <f t="shared" si="0"/>
        <v>9.8829023545096764</v>
      </c>
      <c r="O2" s="31">
        <f t="shared" si="0"/>
        <v>8.6919305303450933</v>
      </c>
      <c r="P2" s="31">
        <f t="shared" si="0"/>
        <v>9.5322781525235261</v>
      </c>
      <c r="Q2" s="31">
        <f t="shared" si="0"/>
        <v>10.368385988236753</v>
      </c>
      <c r="R2" s="31">
        <f t="shared" si="0"/>
        <v>9.8322406874165491</v>
      </c>
      <c r="S2" s="31">
        <f t="shared" si="0"/>
        <v>8.7950835035610844</v>
      </c>
      <c r="T2" s="31">
        <f t="shared" si="0"/>
        <v>10.312221568174232</v>
      </c>
      <c r="U2" s="31">
        <f t="shared" si="0"/>
        <v>10.576540132155069</v>
      </c>
      <c r="V2" s="31">
        <f t="shared" si="0"/>
        <v>11.030306008658588</v>
      </c>
      <c r="W2" s="31">
        <f t="shared" ref="W2:X2" si="1">SUM(W3,W17,W22,W25,W26,W51,W52,W71,W74,W75,W76)</f>
        <v>8.5917677758886626</v>
      </c>
      <c r="X2" s="31">
        <f t="shared" si="1"/>
        <v>12.643702499130207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4.3918912323492121</v>
      </c>
      <c r="D26" s="37">
        <f t="shared" si="14"/>
        <v>4.0910193965511237</v>
      </c>
      <c r="E26" s="37">
        <f t="shared" si="14"/>
        <v>5.1100499049337857</v>
      </c>
      <c r="F26" s="37">
        <f t="shared" si="14"/>
        <v>4.97771304155909</v>
      </c>
      <c r="G26" s="37">
        <f t="shared" si="14"/>
        <v>8.5718268406255742</v>
      </c>
      <c r="H26" s="37">
        <f t="shared" si="14"/>
        <v>9.8939448685304381</v>
      </c>
      <c r="I26" s="37">
        <f t="shared" si="14"/>
        <v>11.143860944718501</v>
      </c>
      <c r="J26" s="37">
        <f t="shared" si="14"/>
        <v>9.963575816600148</v>
      </c>
      <c r="K26" s="37">
        <f t="shared" si="14"/>
        <v>9.1778908720514423</v>
      </c>
      <c r="L26" s="37">
        <f t="shared" si="14"/>
        <v>7.9973909198173576</v>
      </c>
      <c r="M26" s="37">
        <f t="shared" si="14"/>
        <v>9.1838911024500121</v>
      </c>
      <c r="N26" s="37">
        <f t="shared" si="14"/>
        <v>9.8829023545096764</v>
      </c>
      <c r="O26" s="37">
        <f t="shared" si="14"/>
        <v>8.6919305303450933</v>
      </c>
      <c r="P26" s="37">
        <f t="shared" si="14"/>
        <v>9.5322781525235261</v>
      </c>
      <c r="Q26" s="37">
        <f t="shared" si="14"/>
        <v>10.368385988236753</v>
      </c>
      <c r="R26" s="37">
        <f t="shared" si="14"/>
        <v>9.8322406874165491</v>
      </c>
      <c r="S26" s="37">
        <f t="shared" si="14"/>
        <v>8.7950835035610844</v>
      </c>
      <c r="T26" s="37">
        <f t="shared" si="14"/>
        <v>10.312221568174232</v>
      </c>
      <c r="U26" s="37">
        <f t="shared" si="14"/>
        <v>10.576540132155069</v>
      </c>
      <c r="V26" s="37">
        <f t="shared" si="14"/>
        <v>11.030306008658588</v>
      </c>
      <c r="W26" s="37">
        <f t="shared" ref="W26:X26" si="15">SUM(W27,W33)</f>
        <v>8.5917677758886626</v>
      </c>
      <c r="X26" s="37">
        <f t="shared" si="15"/>
        <v>12.643702499130207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4.3918912323492121</v>
      </c>
      <c r="D33" s="29">
        <f t="shared" si="18"/>
        <v>4.0910193965511237</v>
      </c>
      <c r="E33" s="29">
        <f t="shared" si="18"/>
        <v>5.1100499049337857</v>
      </c>
      <c r="F33" s="29">
        <f t="shared" si="18"/>
        <v>4.97771304155909</v>
      </c>
      <c r="G33" s="29">
        <f t="shared" si="18"/>
        <v>8.5718268406255742</v>
      </c>
      <c r="H33" s="29">
        <f t="shared" si="18"/>
        <v>9.8939448685304381</v>
      </c>
      <c r="I33" s="29">
        <f t="shared" si="18"/>
        <v>11.143860944718501</v>
      </c>
      <c r="J33" s="29">
        <f t="shared" si="18"/>
        <v>9.963575816600148</v>
      </c>
      <c r="K33" s="29">
        <f t="shared" si="18"/>
        <v>9.1778908720514423</v>
      </c>
      <c r="L33" s="29">
        <f t="shared" si="18"/>
        <v>7.9973909198173576</v>
      </c>
      <c r="M33" s="29">
        <f t="shared" si="18"/>
        <v>9.1838911024500121</v>
      </c>
      <c r="N33" s="29">
        <f t="shared" si="18"/>
        <v>9.8829023545096764</v>
      </c>
      <c r="O33" s="29">
        <f t="shared" si="18"/>
        <v>8.6919305303450933</v>
      </c>
      <c r="P33" s="29">
        <f t="shared" si="18"/>
        <v>9.5322781525235261</v>
      </c>
      <c r="Q33" s="29">
        <f t="shared" si="18"/>
        <v>10.368385988236753</v>
      </c>
      <c r="R33" s="29">
        <f t="shared" si="18"/>
        <v>9.8322406874165491</v>
      </c>
      <c r="S33" s="29">
        <f t="shared" si="18"/>
        <v>8.7950835035610844</v>
      </c>
      <c r="T33" s="29">
        <f t="shared" si="18"/>
        <v>10.312221568174232</v>
      </c>
      <c r="U33" s="29">
        <f t="shared" si="18"/>
        <v>10.576540132155069</v>
      </c>
      <c r="V33" s="29">
        <f t="shared" si="18"/>
        <v>11.030306008658588</v>
      </c>
      <c r="W33" s="29">
        <f t="shared" ref="W33:X33" si="19">SUM(W34:W50)</f>
        <v>8.5917677758886626</v>
      </c>
      <c r="X33" s="29">
        <f t="shared" si="19"/>
        <v>12.643702499130207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4.3918912323492121</v>
      </c>
      <c r="D40" s="10">
        <v>4.0910193965511237</v>
      </c>
      <c r="E40" s="10">
        <v>5.1100499049337857</v>
      </c>
      <c r="F40" s="10">
        <v>4.97771304155909</v>
      </c>
      <c r="G40" s="10">
        <v>8.5718268406255742</v>
      </c>
      <c r="H40" s="10">
        <v>9.8939448685304381</v>
      </c>
      <c r="I40" s="10">
        <v>11.143860944718501</v>
      </c>
      <c r="J40" s="10">
        <v>9.963575816600148</v>
      </c>
      <c r="K40" s="10">
        <v>9.1778908720514423</v>
      </c>
      <c r="L40" s="10">
        <v>7.9973909198173576</v>
      </c>
      <c r="M40" s="10">
        <v>9.1838911024500121</v>
      </c>
      <c r="N40" s="10">
        <v>9.8829023545096764</v>
      </c>
      <c r="O40" s="10">
        <v>8.6919305303450933</v>
      </c>
      <c r="P40" s="10">
        <v>9.5322781525235261</v>
      </c>
      <c r="Q40" s="10">
        <v>10.368385988236753</v>
      </c>
      <c r="R40" s="10">
        <v>9.8322406874165491</v>
      </c>
      <c r="S40" s="10">
        <v>8.7950835035610844</v>
      </c>
      <c r="T40" s="10">
        <v>10.312221568174232</v>
      </c>
      <c r="U40" s="10">
        <v>10.576540132155069</v>
      </c>
      <c r="V40" s="10">
        <v>11.030306008658588</v>
      </c>
      <c r="W40" s="10">
        <v>8.5917677758886626</v>
      </c>
      <c r="X40" s="10">
        <v>12.643702499130207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3.190633755784634</v>
      </c>
      <c r="D2" s="31">
        <f t="shared" si="0"/>
        <v>2.7127828028310121</v>
      </c>
      <c r="E2" s="31">
        <f t="shared" si="0"/>
        <v>2.9063495447243382</v>
      </c>
      <c r="F2" s="31">
        <f t="shared" si="0"/>
        <v>2.8432720925817874</v>
      </c>
      <c r="G2" s="31">
        <f t="shared" si="0"/>
        <v>3.4306247790333799</v>
      </c>
      <c r="H2" s="31">
        <f t="shared" si="0"/>
        <v>5.0889052449781547</v>
      </c>
      <c r="I2" s="31">
        <f t="shared" si="0"/>
        <v>5.2841128441321672</v>
      </c>
      <c r="J2" s="31">
        <f t="shared" si="0"/>
        <v>5.121980274493052</v>
      </c>
      <c r="K2" s="31">
        <f t="shared" si="0"/>
        <v>4.5521932642683209</v>
      </c>
      <c r="L2" s="31">
        <f t="shared" si="0"/>
        <v>3.294508410589823</v>
      </c>
      <c r="M2" s="31">
        <f t="shared" si="0"/>
        <v>3.6438836688529266</v>
      </c>
      <c r="N2" s="31">
        <f t="shared" si="0"/>
        <v>5.7693199857860717</v>
      </c>
      <c r="O2" s="31">
        <f t="shared" si="0"/>
        <v>7.1124365853151632</v>
      </c>
      <c r="P2" s="31">
        <f t="shared" si="0"/>
        <v>7.8761349799857525</v>
      </c>
      <c r="Q2" s="31">
        <f t="shared" si="0"/>
        <v>8.5480070886581512</v>
      </c>
      <c r="R2" s="31">
        <f t="shared" si="0"/>
        <v>12.494794022365916</v>
      </c>
      <c r="S2" s="31">
        <f t="shared" si="0"/>
        <v>14.722416629124323</v>
      </c>
      <c r="T2" s="31">
        <f t="shared" si="0"/>
        <v>16.205365305017121</v>
      </c>
      <c r="U2" s="31">
        <f t="shared" si="0"/>
        <v>21.059827967899437</v>
      </c>
      <c r="V2" s="31">
        <f t="shared" si="0"/>
        <v>23.233868697891836</v>
      </c>
      <c r="W2" s="31">
        <f t="shared" ref="W2:X2" si="1">SUM(W3,W17,W22,W25,W26,W51,W52,W71,W74,W75,W76)</f>
        <v>18.687812679434156</v>
      </c>
      <c r="X2" s="31">
        <f t="shared" si="1"/>
        <v>18.980951658426093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3.190633755784634</v>
      </c>
      <c r="D26" s="37">
        <f t="shared" si="14"/>
        <v>2.7127828028310121</v>
      </c>
      <c r="E26" s="37">
        <f t="shared" si="14"/>
        <v>2.9063495447243382</v>
      </c>
      <c r="F26" s="37">
        <f t="shared" si="14"/>
        <v>2.8432720925817874</v>
      </c>
      <c r="G26" s="37">
        <f t="shared" si="14"/>
        <v>3.4306247790333799</v>
      </c>
      <c r="H26" s="37">
        <f t="shared" si="14"/>
        <v>5.0889052449781547</v>
      </c>
      <c r="I26" s="37">
        <f t="shared" si="14"/>
        <v>5.2841128441321672</v>
      </c>
      <c r="J26" s="37">
        <f t="shared" si="14"/>
        <v>5.121980274493052</v>
      </c>
      <c r="K26" s="37">
        <f t="shared" si="14"/>
        <v>4.5521932642683209</v>
      </c>
      <c r="L26" s="37">
        <f t="shared" si="14"/>
        <v>3.294508410589823</v>
      </c>
      <c r="M26" s="37">
        <f t="shared" si="14"/>
        <v>3.6438836688529266</v>
      </c>
      <c r="N26" s="37">
        <f t="shared" si="14"/>
        <v>5.7693199857860717</v>
      </c>
      <c r="O26" s="37">
        <f t="shared" si="14"/>
        <v>7.1124365853151632</v>
      </c>
      <c r="P26" s="37">
        <f t="shared" si="14"/>
        <v>7.8761349799857525</v>
      </c>
      <c r="Q26" s="37">
        <f t="shared" si="14"/>
        <v>8.5480070886581512</v>
      </c>
      <c r="R26" s="37">
        <f t="shared" si="14"/>
        <v>12.494794022365916</v>
      </c>
      <c r="S26" s="37">
        <f t="shared" si="14"/>
        <v>14.722416629124323</v>
      </c>
      <c r="T26" s="37">
        <f t="shared" si="14"/>
        <v>16.205365305017121</v>
      </c>
      <c r="U26" s="37">
        <f t="shared" si="14"/>
        <v>21.059827967899437</v>
      </c>
      <c r="V26" s="37">
        <f t="shared" si="14"/>
        <v>23.233868697891836</v>
      </c>
      <c r="W26" s="37">
        <f t="shared" ref="W26:X26" si="15">SUM(W27,W33)</f>
        <v>18.687812679434156</v>
      </c>
      <c r="X26" s="37">
        <f t="shared" si="15"/>
        <v>18.980951658426093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3.190633755784634</v>
      </c>
      <c r="D33" s="29">
        <f t="shared" si="18"/>
        <v>2.7127828028310121</v>
      </c>
      <c r="E33" s="29">
        <f t="shared" si="18"/>
        <v>2.9063495447243382</v>
      </c>
      <c r="F33" s="29">
        <f t="shared" si="18"/>
        <v>2.8432720925817874</v>
      </c>
      <c r="G33" s="29">
        <f t="shared" si="18"/>
        <v>3.4306247790333799</v>
      </c>
      <c r="H33" s="29">
        <f t="shared" si="18"/>
        <v>5.0889052449781547</v>
      </c>
      <c r="I33" s="29">
        <f t="shared" si="18"/>
        <v>5.2841128441321672</v>
      </c>
      <c r="J33" s="29">
        <f t="shared" si="18"/>
        <v>5.121980274493052</v>
      </c>
      <c r="K33" s="29">
        <f t="shared" si="18"/>
        <v>4.5521932642683209</v>
      </c>
      <c r="L33" s="29">
        <f t="shared" si="18"/>
        <v>3.294508410589823</v>
      </c>
      <c r="M33" s="29">
        <f t="shared" si="18"/>
        <v>3.6438836688529266</v>
      </c>
      <c r="N33" s="29">
        <f t="shared" si="18"/>
        <v>5.7693199857860717</v>
      </c>
      <c r="O33" s="29">
        <f t="shared" si="18"/>
        <v>7.1124365853151632</v>
      </c>
      <c r="P33" s="29">
        <f t="shared" si="18"/>
        <v>7.8761349799857525</v>
      </c>
      <c r="Q33" s="29">
        <f t="shared" si="18"/>
        <v>8.5480070886581512</v>
      </c>
      <c r="R33" s="29">
        <f t="shared" si="18"/>
        <v>12.494794022365916</v>
      </c>
      <c r="S33" s="29">
        <f t="shared" si="18"/>
        <v>14.722416629124323</v>
      </c>
      <c r="T33" s="29">
        <f t="shared" si="18"/>
        <v>16.205365305017121</v>
      </c>
      <c r="U33" s="29">
        <f t="shared" si="18"/>
        <v>21.059827967899437</v>
      </c>
      <c r="V33" s="29">
        <f t="shared" si="18"/>
        <v>23.233868697891836</v>
      </c>
      <c r="W33" s="29">
        <f t="shared" ref="W33:X33" si="19">SUM(W34:W50)</f>
        <v>18.687812679434156</v>
      </c>
      <c r="X33" s="29">
        <f t="shared" si="19"/>
        <v>18.980951658426093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3.190633755784634</v>
      </c>
      <c r="D40" s="10">
        <v>2.7127828028310121</v>
      </c>
      <c r="E40" s="10">
        <v>2.9063495447243382</v>
      </c>
      <c r="F40" s="10">
        <v>2.8432720925817874</v>
      </c>
      <c r="G40" s="10">
        <v>3.4306247790333799</v>
      </c>
      <c r="H40" s="10">
        <v>5.0889052449781547</v>
      </c>
      <c r="I40" s="10">
        <v>5.2841128441321672</v>
      </c>
      <c r="J40" s="10">
        <v>5.121980274493052</v>
      </c>
      <c r="K40" s="10">
        <v>4.5521932642683209</v>
      </c>
      <c r="L40" s="10">
        <v>3.294508410589823</v>
      </c>
      <c r="M40" s="10">
        <v>3.6438836688529266</v>
      </c>
      <c r="N40" s="10">
        <v>5.7693199857860717</v>
      </c>
      <c r="O40" s="10">
        <v>7.1124365853151632</v>
      </c>
      <c r="P40" s="10">
        <v>7.8761349799857525</v>
      </c>
      <c r="Q40" s="10">
        <v>8.5480070886581512</v>
      </c>
      <c r="R40" s="10">
        <v>12.494794022365916</v>
      </c>
      <c r="S40" s="10">
        <v>14.722416629124323</v>
      </c>
      <c r="T40" s="10">
        <v>16.205365305017121</v>
      </c>
      <c r="U40" s="10">
        <v>21.059827967899437</v>
      </c>
      <c r="V40" s="10">
        <v>23.233868697891836</v>
      </c>
      <c r="W40" s="10">
        <v>18.687812679434156</v>
      </c>
      <c r="X40" s="10">
        <v>18.980951658426093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28689.481083404989</v>
      </c>
      <c r="D2" s="31">
        <f t="shared" si="0"/>
        <v>30307.103353396386</v>
      </c>
      <c r="E2" s="31">
        <f t="shared" si="0"/>
        <v>30524.023731728288</v>
      </c>
      <c r="F2" s="31">
        <f t="shared" si="0"/>
        <v>32182.980051590715</v>
      </c>
      <c r="G2" s="31">
        <f t="shared" si="0"/>
        <v>32532.039036973347</v>
      </c>
      <c r="H2" s="31">
        <f t="shared" si="0"/>
        <v>33759.811006018906</v>
      </c>
      <c r="I2" s="31">
        <f t="shared" si="0"/>
        <v>34040.040412725706</v>
      </c>
      <c r="J2" s="31">
        <f t="shared" si="0"/>
        <v>33406.726225279446</v>
      </c>
      <c r="K2" s="31">
        <f t="shared" si="0"/>
        <v>33675.80997420464</v>
      </c>
      <c r="L2" s="31">
        <f t="shared" si="0"/>
        <v>32029.965520206362</v>
      </c>
      <c r="M2" s="31">
        <f t="shared" si="0"/>
        <v>34187.137919174544</v>
      </c>
      <c r="N2" s="31">
        <f t="shared" si="0"/>
        <v>33139.419518486669</v>
      </c>
      <c r="O2" s="31">
        <f t="shared" si="0"/>
        <v>33060.363972484949</v>
      </c>
      <c r="P2" s="31">
        <f t="shared" si="0"/>
        <v>33487.84952708512</v>
      </c>
      <c r="Q2" s="31">
        <f t="shared" si="0"/>
        <v>32289.116852966468</v>
      </c>
      <c r="R2" s="31">
        <f t="shared" si="0"/>
        <v>33043.418314703355</v>
      </c>
      <c r="S2" s="31">
        <f t="shared" si="0"/>
        <v>33446.117798796207</v>
      </c>
      <c r="T2" s="31">
        <f t="shared" si="0"/>
        <v>34087.475580395527</v>
      </c>
      <c r="U2" s="31">
        <f t="shared" si="0"/>
        <v>33197.492003439373</v>
      </c>
      <c r="V2" s="31">
        <f t="shared" si="0"/>
        <v>33823.101461736878</v>
      </c>
      <c r="W2" s="31">
        <f t="shared" si="0"/>
        <v>32034.666638005154</v>
      </c>
      <c r="X2" s="31">
        <f t="shared" ref="X2" si="1">SUM(X3,X17,X22,X25,X26,X51,X52,X71,X74,X75,X76)</f>
        <v>33823.999742046435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3599.9756663800517</v>
      </c>
      <c r="D3" s="34">
        <f t="shared" si="2"/>
        <v>3725.2577815993127</v>
      </c>
      <c r="E3" s="34">
        <f t="shared" si="2"/>
        <v>3806.5383490971631</v>
      </c>
      <c r="F3" s="34">
        <f t="shared" si="2"/>
        <v>4048.7797936371453</v>
      </c>
      <c r="G3" s="34">
        <f t="shared" si="2"/>
        <v>3981.7343938091135</v>
      </c>
      <c r="H3" s="34">
        <f t="shared" si="2"/>
        <v>4056.3461736887348</v>
      </c>
      <c r="I3" s="34">
        <f t="shared" si="2"/>
        <v>4000.5944110060186</v>
      </c>
      <c r="J3" s="34">
        <f t="shared" si="2"/>
        <v>3870.3344797936365</v>
      </c>
      <c r="K3" s="34">
        <f t="shared" si="2"/>
        <v>3832.3866723989686</v>
      </c>
      <c r="L3" s="34">
        <f t="shared" si="2"/>
        <v>2868.8020636285469</v>
      </c>
      <c r="M3" s="34">
        <f t="shared" si="2"/>
        <v>3383.5325021496128</v>
      </c>
      <c r="N3" s="34">
        <f t="shared" si="2"/>
        <v>3482.457953568357</v>
      </c>
      <c r="O3" s="34">
        <f t="shared" si="2"/>
        <v>3245.0656061908858</v>
      </c>
      <c r="P3" s="34">
        <f t="shared" si="2"/>
        <v>3316.8269131556317</v>
      </c>
      <c r="Q3" s="34">
        <f t="shared" si="2"/>
        <v>3049.5239036973335</v>
      </c>
      <c r="R3" s="34">
        <f t="shared" si="2"/>
        <v>3225.2006018916582</v>
      </c>
      <c r="S3" s="34">
        <f t="shared" si="2"/>
        <v>3013.6471195184859</v>
      </c>
      <c r="T3" s="34">
        <f t="shared" si="2"/>
        <v>3108.7779879621667</v>
      </c>
      <c r="U3" s="34">
        <f t="shared" si="2"/>
        <v>2739.5492691315558</v>
      </c>
      <c r="V3" s="34">
        <f t="shared" si="2"/>
        <v>2885.0710232158217</v>
      </c>
      <c r="W3" s="34">
        <f t="shared" si="2"/>
        <v>2471.505159071367</v>
      </c>
      <c r="X3" s="34">
        <f t="shared" ref="X3" si="3">SUM(X4,X8,X11)</f>
        <v>2555.568873602751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2537.7220120378333</v>
      </c>
      <c r="D4" s="29">
        <f t="shared" si="4"/>
        <v>2676.0561478933796</v>
      </c>
      <c r="E4" s="29">
        <f t="shared" si="4"/>
        <v>2592.8568357695622</v>
      </c>
      <c r="F4" s="29">
        <f t="shared" si="4"/>
        <v>2900.6981943250221</v>
      </c>
      <c r="G4" s="29">
        <f t="shared" si="4"/>
        <v>2952.7540842648318</v>
      </c>
      <c r="H4" s="29">
        <f t="shared" si="4"/>
        <v>2811.1960447119509</v>
      </c>
      <c r="I4" s="29">
        <f t="shared" si="4"/>
        <v>2916.7930352536541</v>
      </c>
      <c r="J4" s="29">
        <f t="shared" si="4"/>
        <v>2920.5722269991393</v>
      </c>
      <c r="K4" s="29">
        <f t="shared" si="4"/>
        <v>2765.1172828890803</v>
      </c>
      <c r="L4" s="29">
        <f t="shared" si="4"/>
        <v>2208.2459157351677</v>
      </c>
      <c r="M4" s="29">
        <f t="shared" si="4"/>
        <v>2513.9858985382625</v>
      </c>
      <c r="N4" s="29">
        <f t="shared" si="4"/>
        <v>2582.635339638864</v>
      </c>
      <c r="O4" s="29">
        <f t="shared" si="4"/>
        <v>2362.0263972484954</v>
      </c>
      <c r="P4" s="29">
        <f t="shared" si="4"/>
        <v>2367.3425623387789</v>
      </c>
      <c r="Q4" s="29">
        <f t="shared" si="4"/>
        <v>2117.2548581255369</v>
      </c>
      <c r="R4" s="29">
        <f t="shared" si="4"/>
        <v>2513.2727429062761</v>
      </c>
      <c r="S4" s="29">
        <f t="shared" si="4"/>
        <v>2374.7490111779871</v>
      </c>
      <c r="T4" s="29">
        <f t="shared" si="4"/>
        <v>2293.4660361134997</v>
      </c>
      <c r="U4" s="29">
        <f t="shared" si="4"/>
        <v>2189.8366294067064</v>
      </c>
      <c r="V4" s="29">
        <f t="shared" si="4"/>
        <v>2161.8958727429062</v>
      </c>
      <c r="W4" s="29">
        <f t="shared" si="4"/>
        <v>1929.2011177987961</v>
      </c>
      <c r="X4" s="29">
        <f t="shared" ref="X4" si="5">SUM(X5:X7)</f>
        <v>1901.9020636285463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2.005073086844368</v>
      </c>
      <c r="D5" s="10">
        <f>PPRD!D5+RCV_RCY!D5+IMP!D5-EXP!D5+STK_CHG!D5-INTMARB!D5-INTAVI!D5</f>
        <v>1.3369733447979359</v>
      </c>
      <c r="E5" s="10">
        <f>PPRD!E5+RCV_RCY!E5+IMP!E5-EXP!E5+STK_CHG!E5-INTMARB!E5-INTAVI!E5</f>
        <v>5.2546001719690452</v>
      </c>
      <c r="F5" s="10">
        <f>PPRD!F5+RCV_RCY!F5+IMP!F5-EXP!F5+STK_CHG!F5-INTMARB!F5-INTAVI!F5</f>
        <v>2.6273430782459162</v>
      </c>
      <c r="G5" s="10">
        <f>PPRD!G5+RCV_RCY!G5+IMP!G5-EXP!G5+STK_CHG!G5-INTMARB!G5-INTAVI!G5</f>
        <v>4.7447119518486671</v>
      </c>
      <c r="H5" s="10">
        <f>PPRD!H5+RCV_RCY!H5+IMP!H5-EXP!H5+STK_CHG!H5-INTMARB!H5-INTAVI!H5</f>
        <v>3.3245915735167668</v>
      </c>
      <c r="I5" s="10">
        <f>PPRD!I5+RCV_RCY!I5+IMP!I5-EXP!I5+STK_CHG!I5-INTMARB!I5-INTAVI!I5</f>
        <v>59.511951848667245</v>
      </c>
      <c r="J5" s="10">
        <f>PPRD!J5+RCV_RCY!J5+IMP!J5-EXP!J5+STK_CHG!J5-INTMARB!J5-INTAVI!J5</f>
        <v>139.69836629406706</v>
      </c>
      <c r="K5" s="10">
        <f>PPRD!K5+RCV_RCY!K5+IMP!K5-EXP!K5+STK_CHG!K5-INTMARB!K5-INTAVI!K5</f>
        <v>1.8723989681857267</v>
      </c>
      <c r="L5" s="10">
        <f>PPRD!L5+RCV_RCY!L5+IMP!L5-EXP!L5+STK_CHG!L5-INTMARB!L5-INTAVI!L5</f>
        <v>3.6649183147033528</v>
      </c>
      <c r="M5" s="10">
        <f>PPRD!M5+RCV_RCY!M5+IMP!M5-EXP!M5+STK_CHG!M5-INTMARB!M5-INTAVI!M5</f>
        <v>2.5570077386070507</v>
      </c>
      <c r="N5" s="10">
        <f>PPRD!N5+RCV_RCY!N5+IMP!N5-EXP!N5+STK_CHG!N5-INTMARB!N5-INTAVI!N5</f>
        <v>4.1465176268271708</v>
      </c>
      <c r="O5" s="10">
        <f>PPRD!O5+RCV_RCY!O5+IMP!O5-EXP!O5+STK_CHG!O5-INTMARB!O5-INTAVI!O5</f>
        <v>4.1055030094582969</v>
      </c>
      <c r="P5" s="10">
        <f>PPRD!P5+RCV_RCY!P5+IMP!P5-EXP!P5+STK_CHG!P5-INTMARB!P5-INTAVI!P5</f>
        <v>0.96104901117798747</v>
      </c>
      <c r="Q5" s="10">
        <f>PPRD!Q5+RCV_RCY!Q5+IMP!Q5-EXP!Q5+STK_CHG!Q5-INTMARB!Q5-INTAVI!Q5</f>
        <v>1.4202063628546864</v>
      </c>
      <c r="R5" s="10">
        <f>PPRD!R5+RCV_RCY!R5+IMP!R5-EXP!R5+STK_CHG!R5-INTMARB!R5-INTAVI!R5</f>
        <v>2.9800515907136709</v>
      </c>
      <c r="S5" s="10">
        <f>PPRD!S5+RCV_RCY!S5+IMP!S5-EXP!S5+STK_CHG!S5-INTMARB!S5-INTAVI!S5</f>
        <v>44.355889939810837</v>
      </c>
      <c r="T5" s="10">
        <f>PPRD!T5+RCV_RCY!T5+IMP!T5-EXP!T5+STK_CHG!T5-INTMARB!T5-INTAVI!T5</f>
        <v>51.135425623387782</v>
      </c>
      <c r="U5" s="10">
        <f>PPRD!U5+RCV_RCY!U5+IMP!U5-EXP!U5+STK_CHG!U5-INTMARB!U5-INTAVI!U5</f>
        <v>42.51177987962167</v>
      </c>
      <c r="V5" s="10">
        <f>PPRD!V5+RCV_RCY!V5+IMP!V5-EXP!V5+STK_CHG!V5-INTMARB!V5-INTAVI!V5</f>
        <v>14.875580395528807</v>
      </c>
      <c r="W5" s="10">
        <f>PPRD!W5+RCV_RCY!W5+IMP!W5-EXP!W5+STK_CHG!W5-INTMARB!W5-INTAVI!W5</f>
        <v>14.714187446259672</v>
      </c>
      <c r="X5" s="10">
        <f>PPRD!X5+RCV_RCY!X5+IMP!X5-EXP!X5+STK_CHG!X5-INTMARB!X5-INTAVI!X5</f>
        <v>19.058469475494405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1303.2480653482371</v>
      </c>
      <c r="D6" s="10">
        <f>PPRD!D6+RCV_RCY!D6+IMP!D6-EXP!D6+STK_CHG!D6-INTMARB!D6-INTAVI!D6</f>
        <v>1312.968615649183</v>
      </c>
      <c r="E6" s="10">
        <f>PPRD!E6+RCV_RCY!E6+IMP!E6-EXP!E6+STK_CHG!E6-INTMARB!E6-INTAVI!E6</f>
        <v>1316.6489251934656</v>
      </c>
      <c r="F6" s="10">
        <f>PPRD!F6+RCV_RCY!F6+IMP!F6-EXP!F6+STK_CHG!F6-INTMARB!F6-INTAVI!F6</f>
        <v>1316.4407566638008</v>
      </c>
      <c r="G6" s="10">
        <f>PPRD!G6+RCV_RCY!G6+IMP!G6-EXP!G6+STK_CHG!G6-INTMARB!G6-INTAVI!G6</f>
        <v>1318.0038693035256</v>
      </c>
      <c r="H6" s="10">
        <f>PPRD!H6+RCV_RCY!H6+IMP!H6-EXP!H6+STK_CHG!H6-INTMARB!H6-INTAVI!H6</f>
        <v>1319.6740326741181</v>
      </c>
      <c r="I6" s="10">
        <f>PPRD!I6+RCV_RCY!I6+IMP!I6-EXP!I6+STK_CHG!I6-INTMARB!I6-INTAVI!I6</f>
        <v>1313.117196904557</v>
      </c>
      <c r="J6" s="10">
        <f>PPRD!J6+RCV_RCY!J6+IMP!J6-EXP!J6+STK_CHG!J6-INTMARB!J6-INTAVI!J6</f>
        <v>1319.2071367153906</v>
      </c>
      <c r="K6" s="10">
        <f>PPRD!K6+RCV_RCY!K6+IMP!K6-EXP!K6+STK_CHG!K6-INTMARB!K6-INTAVI!K6</f>
        <v>1293.7282029234741</v>
      </c>
      <c r="L6" s="10">
        <f>PPRD!L6+RCV_RCY!L6+IMP!L6-EXP!L6+STK_CHG!L6-INTMARB!L6-INTAVI!L6</f>
        <v>1181.1417884780742</v>
      </c>
      <c r="M6" s="10">
        <f>PPRD!M6+RCV_RCY!M6+IMP!M6-EXP!M6+STK_CHG!M6-INTMARB!M6-INTAVI!M6</f>
        <v>1280.7707652622523</v>
      </c>
      <c r="N6" s="10">
        <f>PPRD!N6+RCV_RCY!N6+IMP!N6-EXP!N6+STK_CHG!N6-INTMARB!N6-INTAVI!N6</f>
        <v>1240.2577815993113</v>
      </c>
      <c r="O6" s="10">
        <f>PPRD!O6+RCV_RCY!O6+IMP!O6-EXP!O6+STK_CHG!O6-INTMARB!O6-INTAVI!O6</f>
        <v>1248.852880481513</v>
      </c>
      <c r="P6" s="10">
        <f>PPRD!P6+RCV_RCY!P6+IMP!P6-EXP!P6+STK_CHG!P6-INTMARB!P6-INTAVI!P6</f>
        <v>1239.9602751504729</v>
      </c>
      <c r="Q6" s="10">
        <f>PPRD!Q6+RCV_RCY!Q6+IMP!Q6-EXP!Q6+STK_CHG!Q6-INTMARB!Q6-INTAVI!Q6</f>
        <v>1228.411521926053</v>
      </c>
      <c r="R6" s="10">
        <f>PPRD!R6+RCV_RCY!R6+IMP!R6-EXP!R6+STK_CHG!R6-INTMARB!R6-INTAVI!R6</f>
        <v>1226.6108340498706</v>
      </c>
      <c r="S6" s="10">
        <f>PPRD!S6+RCV_RCY!S6+IMP!S6-EXP!S6+STK_CHG!S6-INTMARB!S6-INTAVI!S6</f>
        <v>1242.8786758383487</v>
      </c>
      <c r="T6" s="10">
        <f>PPRD!T6+RCV_RCY!T6+IMP!T6-EXP!T6+STK_CHG!T6-INTMARB!T6-INTAVI!T6</f>
        <v>1229.3286328460881</v>
      </c>
      <c r="U6" s="10">
        <f>PPRD!U6+RCV_RCY!U6+IMP!U6-EXP!U6+STK_CHG!U6-INTMARB!U6-INTAVI!U6</f>
        <v>1214.3061908856403</v>
      </c>
      <c r="V6" s="10">
        <f>PPRD!V6+RCV_RCY!V6+IMP!V6-EXP!V6+STK_CHG!V6-INTMARB!V6-INTAVI!V6</f>
        <v>1217.6064488392087</v>
      </c>
      <c r="W6" s="10">
        <f>PPRD!W6+RCV_RCY!W6+IMP!W6-EXP!W6+STK_CHG!W6-INTMARB!W6-INTAVI!W6</f>
        <v>1208.739724849527</v>
      </c>
      <c r="X6" s="10">
        <f>PPRD!X6+RCV_RCY!X6+IMP!X6-EXP!X6+STK_CHG!X6-INTMARB!X6-INTAVI!X6</f>
        <v>1217.0012897678414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1232.468873602752</v>
      </c>
      <c r="D7" s="10">
        <f>PPRD!D7+RCV_RCY!D7+IMP!D7-EXP!D7+STK_CHG!D7-INTMARB!D7-INTAVI!D7</f>
        <v>1361.7505588993984</v>
      </c>
      <c r="E7" s="10">
        <f>PPRD!E7+RCV_RCY!E7+IMP!E7-EXP!E7+STK_CHG!E7-INTMARB!E7-INTAVI!E7</f>
        <v>1270.9533104041275</v>
      </c>
      <c r="F7" s="10">
        <f>PPRD!F7+RCV_RCY!F7+IMP!F7-EXP!F7+STK_CHG!F7-INTMARB!F7-INTAVI!F7</f>
        <v>1581.6300945829755</v>
      </c>
      <c r="G7" s="10">
        <f>PPRD!G7+RCV_RCY!G7+IMP!G7-EXP!G7+STK_CHG!G7-INTMARB!G7-INTAVI!G7</f>
        <v>1630.0055030094577</v>
      </c>
      <c r="H7" s="10">
        <f>PPRD!H7+RCV_RCY!H7+IMP!H7-EXP!H7+STK_CHG!H7-INTMARB!H7-INTAVI!H7</f>
        <v>1488.1974204643163</v>
      </c>
      <c r="I7" s="10">
        <f>PPRD!I7+RCV_RCY!I7+IMP!I7-EXP!I7+STK_CHG!I7-INTMARB!I7-INTAVI!I7</f>
        <v>1544.1638865004297</v>
      </c>
      <c r="J7" s="10">
        <f>PPRD!J7+RCV_RCY!J7+IMP!J7-EXP!J7+STK_CHG!J7-INTMARB!J7-INTAVI!J7</f>
        <v>1461.6667239896817</v>
      </c>
      <c r="K7" s="10">
        <f>PPRD!K7+RCV_RCY!K7+IMP!K7-EXP!K7+STK_CHG!K7-INTMARB!K7-INTAVI!K7</f>
        <v>1469.5166809974203</v>
      </c>
      <c r="L7" s="10">
        <f>PPRD!L7+RCV_RCY!L7+IMP!L7-EXP!L7+STK_CHG!L7-INTMARB!L7-INTAVI!L7</f>
        <v>1023.4392089423902</v>
      </c>
      <c r="M7" s="10">
        <f>PPRD!M7+RCV_RCY!M7+IMP!M7-EXP!M7+STK_CHG!M7-INTMARB!M7-INTAVI!M7</f>
        <v>1230.6581255374033</v>
      </c>
      <c r="N7" s="10">
        <f>PPRD!N7+RCV_RCY!N7+IMP!N7-EXP!N7+STK_CHG!N7-INTMARB!N7-INTAVI!N7</f>
        <v>1338.2310404127256</v>
      </c>
      <c r="O7" s="10">
        <f>PPRD!O7+RCV_RCY!O7+IMP!O7-EXP!O7+STK_CHG!O7-INTMARB!O7-INTAVI!O7</f>
        <v>1109.0680137575239</v>
      </c>
      <c r="P7" s="10">
        <f>PPRD!P7+RCV_RCY!P7+IMP!P7-EXP!P7+STK_CHG!P7-INTMARB!P7-INTAVI!P7</f>
        <v>1126.4212381771281</v>
      </c>
      <c r="Q7" s="10">
        <f>PPRD!Q7+RCV_RCY!Q7+IMP!Q7-EXP!Q7+STK_CHG!Q7-INTMARB!Q7-INTAVI!Q7</f>
        <v>887.4231298366293</v>
      </c>
      <c r="R7" s="10">
        <f>PPRD!R7+RCV_RCY!R7+IMP!R7-EXP!R7+STK_CHG!R7-INTMARB!R7-INTAVI!R7</f>
        <v>1283.6818572656921</v>
      </c>
      <c r="S7" s="10">
        <f>PPRD!S7+RCV_RCY!S7+IMP!S7-EXP!S7+STK_CHG!S7-INTMARB!S7-INTAVI!S7</f>
        <v>1087.5144453998278</v>
      </c>
      <c r="T7" s="10">
        <f>PPRD!T7+RCV_RCY!T7+IMP!T7-EXP!T7+STK_CHG!T7-INTMARB!T7-INTAVI!T7</f>
        <v>1013.0019776440238</v>
      </c>
      <c r="U7" s="10">
        <f>PPRD!U7+RCV_RCY!U7+IMP!U7-EXP!U7+STK_CHG!U7-INTMARB!U7-INTAVI!U7</f>
        <v>933.01865864144452</v>
      </c>
      <c r="V7" s="10">
        <f>PPRD!V7+RCV_RCY!V7+IMP!V7-EXP!V7+STK_CHG!V7-INTMARB!V7-INTAVI!V7</f>
        <v>929.4138435081685</v>
      </c>
      <c r="W7" s="10">
        <f>PPRD!W7+RCV_RCY!W7+IMP!W7-EXP!W7+STK_CHG!W7-INTMARB!W7-INTAVI!W7</f>
        <v>705.74720550300935</v>
      </c>
      <c r="X7" s="10">
        <f>PPRD!X7+RCV_RCY!X7+IMP!X7-EXP!X7+STK_CHG!X7-INTMARB!X7-INTAVI!X7</f>
        <v>665.84230438521058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334.57919174548584</v>
      </c>
      <c r="D8" s="29">
        <f t="shared" si="6"/>
        <v>395.32149613069646</v>
      </c>
      <c r="E8" s="29">
        <f t="shared" si="6"/>
        <v>383.57308684436799</v>
      </c>
      <c r="F8" s="29">
        <f t="shared" si="6"/>
        <v>409.46448839208932</v>
      </c>
      <c r="G8" s="29">
        <f t="shared" si="6"/>
        <v>303.64471195184865</v>
      </c>
      <c r="H8" s="29">
        <f t="shared" si="6"/>
        <v>331.04015477214091</v>
      </c>
      <c r="I8" s="29">
        <f t="shared" si="6"/>
        <v>203.20636285468618</v>
      </c>
      <c r="J8" s="29">
        <f t="shared" si="6"/>
        <v>46.400687876182282</v>
      </c>
      <c r="K8" s="29">
        <f t="shared" si="6"/>
        <v>43.856491831470336</v>
      </c>
      <c r="L8" s="29">
        <f t="shared" si="6"/>
        <v>40.923043852106616</v>
      </c>
      <c r="M8" s="29">
        <f t="shared" si="6"/>
        <v>38.961392949269126</v>
      </c>
      <c r="N8" s="29">
        <f t="shared" si="6"/>
        <v>40.665520206362842</v>
      </c>
      <c r="O8" s="29">
        <f t="shared" si="6"/>
        <v>41.816337059329314</v>
      </c>
      <c r="P8" s="29">
        <f t="shared" si="6"/>
        <v>40.878245915735171</v>
      </c>
      <c r="Q8" s="29">
        <f t="shared" si="6"/>
        <v>47.014789337919176</v>
      </c>
      <c r="R8" s="29">
        <f t="shared" si="6"/>
        <v>45.98443680137575</v>
      </c>
      <c r="S8" s="29">
        <f t="shared" si="6"/>
        <v>39.094582975064483</v>
      </c>
      <c r="T8" s="29">
        <f t="shared" si="6"/>
        <v>37.469389509888224</v>
      </c>
      <c r="U8" s="29">
        <f t="shared" si="6"/>
        <v>40.258297506448841</v>
      </c>
      <c r="V8" s="29">
        <f t="shared" si="6"/>
        <v>35.686242476354259</v>
      </c>
      <c r="W8" s="29">
        <f t="shared" si="6"/>
        <v>32.695872742906275</v>
      </c>
      <c r="X8" s="29">
        <f t="shared" ref="X8" si="7">SUM(X9:X10)</f>
        <v>30.208426483233019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20.149011177987958</v>
      </c>
      <c r="D9" s="10">
        <f>PPRD!D9+RCV_RCY!D9+IMP!D9-EXP!D9+STK_CHG!D9-INTMARB!D9-INTAVI!D9</f>
        <v>23.33043852106621</v>
      </c>
      <c r="E9" s="10">
        <f>PPRD!E9+RCV_RCY!E9+IMP!E9-EXP!E9+STK_CHG!E9-INTMARB!E9-INTAVI!E9</f>
        <v>31.284006878761819</v>
      </c>
      <c r="F9" s="10">
        <f>PPRD!F9+RCV_RCY!F9+IMP!F9-EXP!F9+STK_CHG!F9-INTMARB!F9-INTAVI!F9</f>
        <v>38.177128116938952</v>
      </c>
      <c r="G9" s="10">
        <f>PPRD!G9+RCV_RCY!G9+IMP!G9-EXP!G9+STK_CHG!G9-INTMARB!G9-INTAVI!G9</f>
        <v>34.46543422184007</v>
      </c>
      <c r="H9" s="10">
        <f>PPRD!H9+RCV_RCY!H9+IMP!H9-EXP!H9+STK_CHG!H9-INTMARB!H9-INTAVI!H9</f>
        <v>34.654084264832328</v>
      </c>
      <c r="I9" s="10">
        <f>PPRD!I9+RCV_RCY!I9+IMP!I9-EXP!I9+STK_CHG!I9-INTMARB!I9-INTAVI!I9</f>
        <v>40.889337919174537</v>
      </c>
      <c r="J9" s="10">
        <f>PPRD!J9+RCV_RCY!J9+IMP!J9-EXP!J9+STK_CHG!J9-INTMARB!J9-INTAVI!J9</f>
        <v>43.339294926913148</v>
      </c>
      <c r="K9" s="10">
        <f>PPRD!K9+RCV_RCY!K9+IMP!K9-EXP!K9+STK_CHG!K9-INTMARB!K9-INTAVI!K9</f>
        <v>41.934049871023213</v>
      </c>
      <c r="L9" s="10">
        <f>PPRD!L9+RCV_RCY!L9+IMP!L9-EXP!L9+STK_CHG!L9-INTMARB!L9-INTAVI!L9</f>
        <v>38.573774720550297</v>
      </c>
      <c r="M9" s="10">
        <f>PPRD!M9+RCV_RCY!M9+IMP!M9-EXP!M9+STK_CHG!M9-INTMARB!M9-INTAVI!M9</f>
        <v>35.796818572656917</v>
      </c>
      <c r="N9" s="10">
        <f>PPRD!N9+RCV_RCY!N9+IMP!N9-EXP!N9+STK_CHG!N9-INTMARB!N9-INTAVI!N9</f>
        <v>37.211349957007727</v>
      </c>
      <c r="O9" s="10">
        <f>PPRD!O9+RCV_RCY!O9+IMP!O9-EXP!O9+STK_CHG!O9-INTMARB!O9-INTAVI!O9</f>
        <v>38.816423043852097</v>
      </c>
      <c r="P9" s="10">
        <f>PPRD!P9+RCV_RCY!P9+IMP!P9-EXP!P9+STK_CHG!P9-INTMARB!P9-INTAVI!P9</f>
        <v>38.508426483233023</v>
      </c>
      <c r="Q9" s="10">
        <f>PPRD!Q9+RCV_RCY!Q9+IMP!Q9-EXP!Q9+STK_CHG!Q9-INTMARB!Q9-INTAVI!Q9</f>
        <v>45.196904557179707</v>
      </c>
      <c r="R9" s="10">
        <f>PPRD!R9+RCV_RCY!R9+IMP!R9-EXP!R9+STK_CHG!R9-INTMARB!R9-INTAVI!R9</f>
        <v>43.25821152192605</v>
      </c>
      <c r="S9" s="10">
        <f>PPRD!S9+RCV_RCY!S9+IMP!S9-EXP!S9+STK_CHG!S9-INTMARB!S9-INTAVI!S9</f>
        <v>36.893895098882197</v>
      </c>
      <c r="T9" s="10">
        <f>PPRD!T9+RCV_RCY!T9+IMP!T9-EXP!T9+STK_CHG!T9-INTMARB!T9-INTAVI!T9</f>
        <v>34.238435081685303</v>
      </c>
      <c r="U9" s="10">
        <f>PPRD!U9+RCV_RCY!U9+IMP!U9-EXP!U9+STK_CHG!U9-INTMARB!U9-INTAVI!U9</f>
        <v>36.466466036113502</v>
      </c>
      <c r="V9" s="10">
        <f>PPRD!V9+RCV_RCY!V9+IMP!V9-EXP!V9+STK_CHG!V9-INTMARB!V9-INTAVI!V9</f>
        <v>34.97970765262253</v>
      </c>
      <c r="W9" s="10">
        <f>PPRD!W9+RCV_RCY!W9+IMP!W9-EXP!W9+STK_CHG!W9-INTMARB!W9-INTAVI!W9</f>
        <v>31.51900257953568</v>
      </c>
      <c r="X9" s="10">
        <f>PPRD!X9+RCV_RCY!X9+IMP!X9-EXP!X9+STK_CHG!X9-INTMARB!X9-INTAVI!X9</f>
        <v>28.584264832330181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314.43018056749787</v>
      </c>
      <c r="D10" s="10">
        <f>PPRD!D10+RCV_RCY!D10+IMP!D10-EXP!D10+STK_CHG!D10-INTMARB!D10-INTAVI!D10</f>
        <v>371.99105760963027</v>
      </c>
      <c r="E10" s="10">
        <f>PPRD!E10+RCV_RCY!E10+IMP!E10-EXP!E10+STK_CHG!E10-INTMARB!E10-INTAVI!E10</f>
        <v>352.28907996560616</v>
      </c>
      <c r="F10" s="10">
        <f>PPRD!F10+RCV_RCY!F10+IMP!F10-EXP!F10+STK_CHG!F10-INTMARB!F10-INTAVI!F10</f>
        <v>371.28736027515038</v>
      </c>
      <c r="G10" s="10">
        <f>PPRD!G10+RCV_RCY!G10+IMP!G10-EXP!G10+STK_CHG!G10-INTMARB!G10-INTAVI!G10</f>
        <v>269.17927773000855</v>
      </c>
      <c r="H10" s="10">
        <f>PPRD!H10+RCV_RCY!H10+IMP!H10-EXP!H10+STK_CHG!H10-INTMARB!H10-INTAVI!H10</f>
        <v>296.3860705073086</v>
      </c>
      <c r="I10" s="10">
        <f>PPRD!I10+RCV_RCY!I10+IMP!I10-EXP!I10+STK_CHG!I10-INTMARB!I10-INTAVI!I10</f>
        <v>162.31702493551165</v>
      </c>
      <c r="J10" s="10">
        <f>PPRD!J10+RCV_RCY!J10+IMP!J10-EXP!J10+STK_CHG!J10-INTMARB!J10-INTAVI!J10</f>
        <v>3.061392949269131</v>
      </c>
      <c r="K10" s="10">
        <f>PPRD!K10+RCV_RCY!K10+IMP!K10-EXP!K10+STK_CHG!K10-INTMARB!K10-INTAVI!K10</f>
        <v>1.9224419604471201</v>
      </c>
      <c r="L10" s="10">
        <f>PPRD!L10+RCV_RCY!L10+IMP!L10-EXP!L10+STK_CHG!L10-INTMARB!L10-INTAVI!L10</f>
        <v>2.3492691315563197</v>
      </c>
      <c r="M10" s="10">
        <f>PPRD!M10+RCV_RCY!M10+IMP!M10-EXP!M10+STK_CHG!M10-INTMARB!M10-INTAVI!M10</f>
        <v>3.1645743766122103</v>
      </c>
      <c r="N10" s="10">
        <f>PPRD!N10+RCV_RCY!N10+IMP!N10-EXP!N10+STK_CHG!N10-INTMARB!N10-INTAVI!N10</f>
        <v>3.4541702493551161</v>
      </c>
      <c r="O10" s="10">
        <f>PPRD!O10+RCV_RCY!O10+IMP!O10-EXP!O10+STK_CHG!O10-INTMARB!O10-INTAVI!O10</f>
        <v>2.9999140154772137</v>
      </c>
      <c r="P10" s="10">
        <f>PPRD!P10+RCV_RCY!P10+IMP!P10-EXP!P10+STK_CHG!P10-INTMARB!P10-INTAVI!P10</f>
        <v>2.3698194325021493</v>
      </c>
      <c r="Q10" s="10">
        <f>PPRD!Q10+RCV_RCY!Q10+IMP!Q10-EXP!Q10+STK_CHG!Q10-INTMARB!Q10-INTAVI!Q10</f>
        <v>1.8178847807394671</v>
      </c>
      <c r="R10" s="10">
        <f>PPRD!R10+RCV_RCY!R10+IMP!R10-EXP!R10+STK_CHG!R10-INTMARB!R10-INTAVI!R10</f>
        <v>2.7262252794496988</v>
      </c>
      <c r="S10" s="10">
        <f>PPRD!S10+RCV_RCY!S10+IMP!S10-EXP!S10+STK_CHG!S10-INTMARB!S10-INTAVI!S10</f>
        <v>2.200687876182287</v>
      </c>
      <c r="T10" s="10">
        <f>PPRD!T10+RCV_RCY!T10+IMP!T10-EXP!T10+STK_CHG!T10-INTMARB!T10-INTAVI!T10</f>
        <v>3.2309544282029234</v>
      </c>
      <c r="U10" s="10">
        <f>PPRD!U10+RCV_RCY!U10+IMP!U10-EXP!U10+STK_CHG!U10-INTMARB!U10-INTAVI!U10</f>
        <v>3.7918314703353393</v>
      </c>
      <c r="V10" s="10">
        <f>PPRD!V10+RCV_RCY!V10+IMP!V10-EXP!V10+STK_CHG!V10-INTMARB!V10-INTAVI!V10</f>
        <v>0.70653482373172827</v>
      </c>
      <c r="W10" s="10">
        <f>PPRD!W10+RCV_RCY!W10+IMP!W10-EXP!W10+STK_CHG!W10-INTMARB!W10-INTAVI!W10</f>
        <v>1.1768701633705927</v>
      </c>
      <c r="X10" s="10">
        <f>PPRD!X10+RCV_RCY!X10+IMP!X10-EXP!X10+STK_CHG!X10-INTMARB!X10-INTAVI!X10</f>
        <v>1.6241616509028378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727.6744625967325</v>
      </c>
      <c r="D11" s="29">
        <f t="shared" si="8"/>
        <v>653.88013757523629</v>
      </c>
      <c r="E11" s="29">
        <f t="shared" si="8"/>
        <v>830.10842648323285</v>
      </c>
      <c r="F11" s="29">
        <f t="shared" si="8"/>
        <v>738.61711092003418</v>
      </c>
      <c r="G11" s="29">
        <f t="shared" si="8"/>
        <v>725.33559759243315</v>
      </c>
      <c r="H11" s="29">
        <f t="shared" si="8"/>
        <v>914.10997420464309</v>
      </c>
      <c r="I11" s="29">
        <f t="shared" si="8"/>
        <v>880.59501289767832</v>
      </c>
      <c r="J11" s="29">
        <f t="shared" si="8"/>
        <v>903.36156491831468</v>
      </c>
      <c r="K11" s="29">
        <f t="shared" si="8"/>
        <v>1023.4128976784178</v>
      </c>
      <c r="L11" s="29">
        <f t="shared" si="8"/>
        <v>619.63310404127253</v>
      </c>
      <c r="M11" s="29">
        <f t="shared" si="8"/>
        <v>830.58521066208073</v>
      </c>
      <c r="N11" s="29">
        <f t="shared" si="8"/>
        <v>859.15709372312983</v>
      </c>
      <c r="O11" s="29">
        <f t="shared" si="8"/>
        <v>841.22287188306086</v>
      </c>
      <c r="P11" s="29">
        <f t="shared" si="8"/>
        <v>908.60610490111765</v>
      </c>
      <c r="Q11" s="29">
        <f t="shared" si="8"/>
        <v>885.25425623387775</v>
      </c>
      <c r="R11" s="29">
        <f t="shared" si="8"/>
        <v>665.94342218400675</v>
      </c>
      <c r="S11" s="29">
        <f t="shared" si="8"/>
        <v>599.80352536543421</v>
      </c>
      <c r="T11" s="29">
        <f t="shared" si="8"/>
        <v>777.84256233877909</v>
      </c>
      <c r="U11" s="29">
        <f t="shared" si="8"/>
        <v>509.45434221840077</v>
      </c>
      <c r="V11" s="29">
        <f t="shared" si="8"/>
        <v>687.48890799656078</v>
      </c>
      <c r="W11" s="29">
        <f t="shared" si="8"/>
        <v>509.60816852966462</v>
      </c>
      <c r="X11" s="29">
        <f t="shared" ref="X11" si="9">SUM(X12:X16)</f>
        <v>623.45838349097164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2.9616509028374889</v>
      </c>
      <c r="D12" s="10">
        <f>PPRD!D12+RCV_RCY!D12+IMP!D12-EXP!D12+STK_CHG!D12-INTMARB!D12-INTAVI!D12</f>
        <v>0.74041272570937233</v>
      </c>
      <c r="E12" s="10">
        <f>PPRD!E12+RCV_RCY!E12+IMP!E12-EXP!E12+STK_CHG!E12-INTMARB!E12-INTAVI!E12</f>
        <v>0.74041272570937233</v>
      </c>
      <c r="F12" s="10">
        <f>PPRD!F12+RCV_RCY!F12+IMP!F12-EXP!F12+STK_CHG!F12-INTMARB!F12-INTAVI!F12</f>
        <v>1.4808254514187451</v>
      </c>
      <c r="G12" s="10">
        <f>PPRD!G12+RCV_RCY!G12+IMP!G12-EXP!G12+STK_CHG!G12-INTMARB!G12-INTAVI!G12</f>
        <v>0.74041272570937233</v>
      </c>
      <c r="H12" s="10">
        <f>PPRD!H12+RCV_RCY!H12+IMP!H12-EXP!H12+STK_CHG!H12-INTMARB!H12-INTAVI!H12</f>
        <v>0.78555460017196888</v>
      </c>
      <c r="I12" s="10">
        <f>PPRD!I12+RCV_RCY!I12+IMP!I12-EXP!I12+STK_CHG!I12-INTMARB!I12-INTAVI!I12</f>
        <v>0.57678417884780731</v>
      </c>
      <c r="J12" s="10">
        <f>PPRD!J12+RCV_RCY!J12+IMP!J12-EXP!J12+STK_CHG!J12-INTMARB!J12-INTAVI!J12</f>
        <v>6.5371453138435083</v>
      </c>
      <c r="K12" s="10">
        <f>PPRD!K12+RCV_RCY!K12+IMP!K12-EXP!K12+STK_CHG!K12-INTMARB!K12-INTAVI!K12</f>
        <v>9.3855546001719681</v>
      </c>
      <c r="L12" s="10">
        <f>PPRD!L12+RCV_RCY!L12+IMP!L12-EXP!L12+STK_CHG!L12-INTMARB!L12-INTAVI!L12</f>
        <v>13.22390369733448</v>
      </c>
      <c r="M12" s="10">
        <f>PPRD!M12+RCV_RCY!M12+IMP!M12-EXP!M12+STK_CHG!M12-INTMARB!M12-INTAVI!M12</f>
        <v>9.5499570077386071</v>
      </c>
      <c r="N12" s="10">
        <f>PPRD!N12+RCV_RCY!N12+IMP!N12-EXP!N12+STK_CHG!N12-INTMARB!N12-INTAVI!N12</f>
        <v>0.1939810834049871</v>
      </c>
      <c r="O12" s="10">
        <f>PPRD!O12+RCV_RCY!O12+IMP!O12-EXP!O12+STK_CHG!O12-INTMARB!O12-INTAVI!O12</f>
        <v>5.5524505588993982</v>
      </c>
      <c r="P12" s="10">
        <f>PPRD!P12+RCV_RCY!P12+IMP!P12-EXP!P12+STK_CHG!P12-INTMARB!P12-INTAVI!P12</f>
        <v>9.5454858125537392</v>
      </c>
      <c r="Q12" s="10">
        <f>PPRD!Q12+RCV_RCY!Q12+IMP!Q12-EXP!Q12+STK_CHG!Q12-INTMARB!Q12-INTAVI!Q12</f>
        <v>6.7978503869303522</v>
      </c>
      <c r="R12" s="10">
        <f>PPRD!R12+RCV_RCY!R12+IMP!R12-EXP!R12+STK_CHG!R12-INTMARB!R12-INTAVI!R12</f>
        <v>5.1274290627687007</v>
      </c>
      <c r="S12" s="10">
        <f>PPRD!S12+RCV_RCY!S12+IMP!S12-EXP!S12+STK_CHG!S12-INTMARB!S12-INTAVI!S12</f>
        <v>2.9603611349957011</v>
      </c>
      <c r="T12" s="10">
        <f>PPRD!T12+RCV_RCY!T12+IMP!T12-EXP!T12+STK_CHG!T12-INTMARB!T12-INTAVI!T12</f>
        <v>2.9764402407566637</v>
      </c>
      <c r="U12" s="10">
        <f>PPRD!U12+RCV_RCY!U12+IMP!U12-EXP!U12+STK_CHG!U12-INTMARB!U12-INTAVI!U12</f>
        <v>20.753998280309546</v>
      </c>
      <c r="V12" s="10">
        <f>PPRD!V12+RCV_RCY!V12+IMP!V12-EXP!V12+STK_CHG!V12-INTMARB!V12-INTAVI!V12</f>
        <v>1.1432502149613071</v>
      </c>
      <c r="W12" s="10">
        <f>PPRD!W12+RCV_RCY!W12+IMP!W12-EXP!W12+STK_CHG!W12-INTMARB!W12-INTAVI!W12</f>
        <v>1.590455717970765</v>
      </c>
      <c r="X12" s="10">
        <f>PPRD!X12+RCV_RCY!X12+IMP!X12-EXP!X12+STK_CHG!X12-INTMARB!X12-INTAVI!X12</f>
        <v>0.81668099742046418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719.0740326741186</v>
      </c>
      <c r="D13" s="10">
        <f>PPRD!D13+RCV_RCY!D13+IMP!D13-EXP!D13+STK_CHG!D13-INTMARB!D13-INTAVI!D13</f>
        <v>635.99346517626805</v>
      </c>
      <c r="E13" s="10">
        <f>PPRD!E13+RCV_RCY!E13+IMP!E13-EXP!E13+STK_CHG!E13-INTMARB!E13-INTAVI!E13</f>
        <v>822.34015477214086</v>
      </c>
      <c r="F13" s="10">
        <f>PPRD!F13+RCV_RCY!F13+IMP!F13-EXP!F13+STK_CHG!F13-INTMARB!F13-INTAVI!F13</f>
        <v>745.40464316423027</v>
      </c>
      <c r="G13" s="10">
        <f>PPRD!G13+RCV_RCY!G13+IMP!G13-EXP!G13+STK_CHG!G13-INTMARB!G13-INTAVI!G13</f>
        <v>715.91977644024064</v>
      </c>
      <c r="H13" s="10">
        <f>PPRD!H13+RCV_RCY!H13+IMP!H13-EXP!H13+STK_CHG!H13-INTMARB!H13-INTAVI!H13</f>
        <v>886.97695614789336</v>
      </c>
      <c r="I13" s="10">
        <f>PPRD!I13+RCV_RCY!I13+IMP!I13-EXP!I13+STK_CHG!I13-INTMARB!I13-INTAVI!I13</f>
        <v>889.57996560619085</v>
      </c>
      <c r="J13" s="10">
        <f>PPRD!J13+RCV_RCY!J13+IMP!J13-EXP!J13+STK_CHG!J13-INTMARB!J13-INTAVI!J13</f>
        <v>887.23946689595869</v>
      </c>
      <c r="K13" s="10">
        <f>PPRD!K13+RCV_RCY!K13+IMP!K13-EXP!K13+STK_CHG!K13-INTMARB!K13-INTAVI!K13</f>
        <v>993.79243336199477</v>
      </c>
      <c r="L13" s="10">
        <f>PPRD!L13+RCV_RCY!L13+IMP!L13-EXP!L13+STK_CHG!L13-INTMARB!L13-INTAVI!L13</f>
        <v>601.76526225279451</v>
      </c>
      <c r="M13" s="10">
        <f>PPRD!M13+RCV_RCY!M13+IMP!M13-EXP!M13+STK_CHG!M13-INTMARB!M13-INTAVI!M13</f>
        <v>806.11874462596722</v>
      </c>
      <c r="N13" s="10">
        <f>PPRD!N13+RCV_RCY!N13+IMP!N13-EXP!N13+STK_CHG!N13-INTMARB!N13-INTAVI!N13</f>
        <v>842.09630266552017</v>
      </c>
      <c r="O13" s="10">
        <f>PPRD!O13+RCV_RCY!O13+IMP!O13-EXP!O13+STK_CHG!O13-INTMARB!O13-INTAVI!O13</f>
        <v>817.67549441100584</v>
      </c>
      <c r="P13" s="10">
        <f>PPRD!P13+RCV_RCY!P13+IMP!P13-EXP!P13+STK_CHG!P13-INTMARB!P13-INTAVI!P13</f>
        <v>853.5740326741186</v>
      </c>
      <c r="Q13" s="10">
        <f>PPRD!Q13+RCV_RCY!Q13+IMP!Q13-EXP!Q13+STK_CHG!Q13-INTMARB!Q13-INTAVI!Q13</f>
        <v>834.14935511607894</v>
      </c>
      <c r="R13" s="10">
        <f>PPRD!R13+RCV_RCY!R13+IMP!R13-EXP!R13+STK_CHG!R13-INTMARB!R13-INTAVI!R13</f>
        <v>697.9567497850386</v>
      </c>
      <c r="S13" s="10">
        <f>PPRD!S13+RCV_RCY!S13+IMP!S13-EXP!S13+STK_CHG!S13-INTMARB!S13-INTAVI!S13</f>
        <v>626.69363714531391</v>
      </c>
      <c r="T13" s="10">
        <f>PPRD!T13+RCV_RCY!T13+IMP!T13-EXP!T13+STK_CHG!T13-INTMARB!T13-INTAVI!T13</f>
        <v>803.69097162510752</v>
      </c>
      <c r="U13" s="10">
        <f>PPRD!U13+RCV_RCY!U13+IMP!U13-EXP!U13+STK_CHG!U13-INTMARB!U13-INTAVI!U13</f>
        <v>519.01496130696478</v>
      </c>
      <c r="V13" s="10">
        <f>PPRD!V13+RCV_RCY!V13+IMP!V13-EXP!V13+STK_CHG!V13-INTMARB!V13-INTAVI!V13</f>
        <v>715.18727429062778</v>
      </c>
      <c r="W13" s="10">
        <f>PPRD!W13+RCV_RCY!W13+IMP!W13-EXP!W13+STK_CHG!W13-INTMARB!W13-INTAVI!W13</f>
        <v>528.01633705932932</v>
      </c>
      <c r="X13" s="10">
        <f>PPRD!X13+RCV_RCY!X13+IMP!X13-EXP!X13+STK_CHG!X13-INTMARB!X13-INTAVI!X13</f>
        <v>654.6962166809974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-43.224333619948411</v>
      </c>
      <c r="D15" s="10">
        <f>PPRD!D15+RCV_RCY!D15+IMP!D15-EXP!D15+STK_CHG!D15-INTMARB!D15-INTAVI!D15</f>
        <v>-32.638779019776443</v>
      </c>
      <c r="E15" s="10">
        <f>PPRD!E15+RCV_RCY!E15+IMP!E15-EXP!E15+STK_CHG!E15-INTMARB!E15-INTAVI!E15</f>
        <v>-22.935339638864999</v>
      </c>
      <c r="F15" s="10">
        <f>PPRD!F15+RCV_RCY!F15+IMP!F15-EXP!F15+STK_CHG!F15-INTMARB!F15-INTAVI!F15</f>
        <v>-41.460103181427343</v>
      </c>
      <c r="G15" s="10">
        <f>PPRD!G15+RCV_RCY!G15+IMP!G15-EXP!G15+STK_CHG!G15-INTMARB!G15-INTAVI!G15</f>
        <v>-18.524763542562336</v>
      </c>
      <c r="H15" s="10">
        <f>PPRD!H15+RCV_RCY!H15+IMP!H15-EXP!H15+STK_CHG!H15-INTMARB!H15-INTAVI!H15</f>
        <v>2.1805674978503831</v>
      </c>
      <c r="I15" s="10">
        <f>PPRD!I15+RCV_RCY!I15+IMP!I15-EXP!I15+STK_CHG!I15-INTMARB!I15-INTAVI!I15</f>
        <v>-30.725365434221835</v>
      </c>
      <c r="J15" s="10">
        <f>PPRD!J15+RCV_RCY!J15+IMP!J15-EXP!J15+STK_CHG!J15-INTMARB!J15-INTAVI!J15</f>
        <v>-11.498538263112636</v>
      </c>
      <c r="K15" s="10">
        <f>PPRD!K15+RCV_RCY!K15+IMP!K15-EXP!K15+STK_CHG!K15-INTMARB!K15-INTAVI!K15</f>
        <v>-0.20971625107480657</v>
      </c>
      <c r="L15" s="10">
        <f>PPRD!L15+RCV_RCY!L15+IMP!L15-EXP!L15+STK_CHG!L15-INTMARB!L15-INTAVI!L15</f>
        <v>-8.1987962166809965</v>
      </c>
      <c r="M15" s="10">
        <f>PPRD!M15+RCV_RCY!M15+IMP!M15-EXP!M15+STK_CHG!M15-INTMARB!M15-INTAVI!M15</f>
        <v>0.85313843508168519</v>
      </c>
      <c r="N15" s="10">
        <f>PPRD!N15+RCV_RCY!N15+IMP!N15-EXP!N15+STK_CHG!N15-INTMARB!N15-INTAVI!N15</f>
        <v>7.8142734307824586</v>
      </c>
      <c r="O15" s="10">
        <f>PPRD!O15+RCV_RCY!O15+IMP!O15-EXP!O15+STK_CHG!O15-INTMARB!O15-INTAVI!O15</f>
        <v>10.351074806534823</v>
      </c>
      <c r="P15" s="10">
        <f>PPRD!P15+RCV_RCY!P15+IMP!P15-EXP!P15+STK_CHG!P15-INTMARB!P15-INTAVI!P15</f>
        <v>38.214187446259672</v>
      </c>
      <c r="Q15" s="10">
        <f>PPRD!Q15+RCV_RCY!Q15+IMP!Q15-EXP!Q15+STK_CHG!Q15-INTMARB!Q15-INTAVI!Q15</f>
        <v>38.331728288907996</v>
      </c>
      <c r="R15" s="10">
        <f>PPRD!R15+RCV_RCY!R15+IMP!R15-EXP!R15+STK_CHG!R15-INTMARB!R15-INTAVI!R15</f>
        <v>-42.023559759243334</v>
      </c>
      <c r="S15" s="10">
        <f>PPRD!S15+RCV_RCY!S15+IMP!S15-EXP!S15+STK_CHG!S15-INTMARB!S15-INTAVI!S15</f>
        <v>-34.308598452278588</v>
      </c>
      <c r="T15" s="10">
        <f>PPRD!T15+RCV_RCY!T15+IMP!T15-EXP!T15+STK_CHG!T15-INTMARB!T15-INTAVI!T15</f>
        <v>-35.207824591573512</v>
      </c>
      <c r="U15" s="10">
        <f>PPRD!U15+RCV_RCY!U15+IMP!U15-EXP!U15+STK_CHG!U15-INTMARB!U15-INTAVI!U15</f>
        <v>-36.458297506448829</v>
      </c>
      <c r="V15" s="10">
        <f>PPRD!V15+RCV_RCY!V15+IMP!V15-EXP!V15+STK_CHG!V15-INTMARB!V15-INTAVI!V15</f>
        <v>-33.646947549441101</v>
      </c>
      <c r="W15" s="10">
        <f>PPRD!W15+RCV_RCY!W15+IMP!W15-EXP!W15+STK_CHG!W15-INTMARB!W15-INTAVI!W15</f>
        <v>-24.784006878761819</v>
      </c>
      <c r="X15" s="10">
        <f>PPRD!X15+RCV_RCY!X15+IMP!X15-EXP!X15+STK_CHG!X15-INTMARB!X15-INTAVI!X15</f>
        <v>-37.880309544282021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48.863112639724847</v>
      </c>
      <c r="D16" s="10">
        <f>PPRD!D16+RCV_RCY!D16+IMP!D16-EXP!D16+STK_CHG!D16-INTMARB!D16-INTAVI!D16</f>
        <v>49.785038693035247</v>
      </c>
      <c r="E16" s="10">
        <f>PPRD!E16+RCV_RCY!E16+IMP!E16-EXP!E16+STK_CHG!E16-INTMARB!E16-INTAVI!E16</f>
        <v>29.963198624247632</v>
      </c>
      <c r="F16" s="10">
        <f>PPRD!F16+RCV_RCY!F16+IMP!F16-EXP!F16+STK_CHG!F16-INTMARB!F16-INTAVI!F16</f>
        <v>33.191745485812547</v>
      </c>
      <c r="G16" s="10">
        <f>PPRD!G16+RCV_RCY!G16+IMP!G16-EXP!G16+STK_CHG!G16-INTMARB!G16-INTAVI!G16</f>
        <v>27.200171969045574</v>
      </c>
      <c r="H16" s="10">
        <f>PPRD!H16+RCV_RCY!H16+IMP!H16-EXP!H16+STK_CHG!H16-INTMARB!H16-INTAVI!H16</f>
        <v>24.166895958727427</v>
      </c>
      <c r="I16" s="10">
        <f>PPRD!I16+RCV_RCY!I16+IMP!I16-EXP!I16+STK_CHG!I16-INTMARB!I16-INTAVI!I16</f>
        <v>21.163628546861567</v>
      </c>
      <c r="J16" s="10">
        <f>PPRD!J16+RCV_RCY!J16+IMP!J16-EXP!J16+STK_CHG!J16-INTMARB!J16-INTAVI!J16</f>
        <v>21.083490971625107</v>
      </c>
      <c r="K16" s="10">
        <f>PPRD!K16+RCV_RCY!K16+IMP!K16-EXP!K16+STK_CHG!K16-INTMARB!K16-INTAVI!K16</f>
        <v>20.444625967325877</v>
      </c>
      <c r="L16" s="10">
        <f>PPRD!L16+RCV_RCY!L16+IMP!L16-EXP!L16+STK_CHG!L16-INTMARB!L16-INTAVI!L16</f>
        <v>12.842734307824587</v>
      </c>
      <c r="M16" s="10">
        <f>PPRD!M16+RCV_RCY!M16+IMP!M16-EXP!M16+STK_CHG!M16-INTMARB!M16-INTAVI!M16</f>
        <v>14.063370593293206</v>
      </c>
      <c r="N16" s="10">
        <f>PPRD!N16+RCV_RCY!N16+IMP!N16-EXP!N16+STK_CHG!N16-INTMARB!N16-INTAVI!N16</f>
        <v>9.0525365434221836</v>
      </c>
      <c r="O16" s="10">
        <f>PPRD!O16+RCV_RCY!O16+IMP!O16-EXP!O16+STK_CHG!O16-INTMARB!O16-INTAVI!O16</f>
        <v>7.6438521066208072</v>
      </c>
      <c r="P16" s="10">
        <f>PPRD!P16+RCV_RCY!P16+IMP!P16-EXP!P16+STK_CHG!P16-INTMARB!P16-INTAVI!P16</f>
        <v>7.2723989681857262</v>
      </c>
      <c r="Q16" s="10">
        <f>PPRD!Q16+RCV_RCY!Q16+IMP!Q16-EXP!Q16+STK_CHG!Q16-INTMARB!Q16-INTAVI!Q16</f>
        <v>5.9753224419604463</v>
      </c>
      <c r="R16" s="10">
        <f>PPRD!R16+RCV_RCY!R16+IMP!R16-EXP!R16+STK_CHG!R16-INTMARB!R16-INTAVI!R16</f>
        <v>4.8828030954428199</v>
      </c>
      <c r="S16" s="10">
        <f>PPRD!S16+RCV_RCY!S16+IMP!S16-EXP!S16+STK_CHG!S16-INTMARB!S16-INTAVI!S16</f>
        <v>4.4581255374032667</v>
      </c>
      <c r="T16" s="10">
        <f>PPRD!T16+RCV_RCY!T16+IMP!T16-EXP!T16+STK_CHG!T16-INTMARB!T16-INTAVI!T16</f>
        <v>6.3829750644883916</v>
      </c>
      <c r="U16" s="10">
        <f>PPRD!U16+RCV_RCY!U16+IMP!U16-EXP!U16+STK_CHG!U16-INTMARB!U16-INTAVI!U16</f>
        <v>6.1436801375752355</v>
      </c>
      <c r="V16" s="10">
        <f>PPRD!V16+RCV_RCY!V16+IMP!V16-EXP!V16+STK_CHG!V16-INTMARB!V16-INTAVI!V16</f>
        <v>4.8053310404127254</v>
      </c>
      <c r="W16" s="10">
        <f>PPRD!W16+RCV_RCY!W16+IMP!W16-EXP!W16+STK_CHG!W16-INTMARB!W16-INTAVI!W16</f>
        <v>4.7853826311263967</v>
      </c>
      <c r="X16" s="10">
        <f>PPRD!X16+RCV_RCY!X16+IMP!X16-EXP!X16+STK_CHG!X16-INTMARB!X16-INTAVI!X16</f>
        <v>5.8257953568357683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0.210146173688736</v>
      </c>
      <c r="D22" s="37">
        <f t="shared" si="12"/>
        <v>0.210146173688736</v>
      </c>
      <c r="E22" s="37">
        <f t="shared" si="12"/>
        <v>0.210146173688736</v>
      </c>
      <c r="F22" s="37">
        <f t="shared" si="12"/>
        <v>0.210146173688736</v>
      </c>
      <c r="G22" s="37">
        <f t="shared" si="12"/>
        <v>0.210146173688736</v>
      </c>
      <c r="H22" s="37">
        <f t="shared" si="12"/>
        <v>0.210146173688736</v>
      </c>
      <c r="I22" s="37">
        <f t="shared" si="12"/>
        <v>0.210146173688736</v>
      </c>
      <c r="J22" s="37">
        <f t="shared" si="12"/>
        <v>0.198280309544282</v>
      </c>
      <c r="K22" s="37">
        <f t="shared" si="12"/>
        <v>0.198280309544282</v>
      </c>
      <c r="L22" s="37">
        <f t="shared" si="12"/>
        <v>0.198280309544282</v>
      </c>
      <c r="M22" s="37">
        <f t="shared" si="12"/>
        <v>0.210146173688736</v>
      </c>
      <c r="N22" s="37">
        <f t="shared" si="12"/>
        <v>0.210146173688736</v>
      </c>
      <c r="O22" s="37">
        <f t="shared" si="12"/>
        <v>0.210146173688736</v>
      </c>
      <c r="P22" s="37">
        <f t="shared" si="12"/>
        <v>0.210146173688736</v>
      </c>
      <c r="Q22" s="37">
        <f t="shared" si="12"/>
        <v>0.210146173688736</v>
      </c>
      <c r="R22" s="37">
        <f t="shared" si="12"/>
        <v>0.210146173688736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0.210146173688736</v>
      </c>
      <c r="D23" s="10">
        <f>PPRD!D23+RCV_RCY!D23+IMP!D23-EXP!D23+STK_CHG!D23-INTMARB!D23-INTAVI!D23</f>
        <v>0.210146173688736</v>
      </c>
      <c r="E23" s="10">
        <f>PPRD!E23+RCV_RCY!E23+IMP!E23-EXP!E23+STK_CHG!E23-INTMARB!E23-INTAVI!E23</f>
        <v>0.210146173688736</v>
      </c>
      <c r="F23" s="10">
        <f>PPRD!F23+RCV_RCY!F23+IMP!F23-EXP!F23+STK_CHG!F23-INTMARB!F23-INTAVI!F23</f>
        <v>0.210146173688736</v>
      </c>
      <c r="G23" s="10">
        <f>PPRD!G23+RCV_RCY!G23+IMP!G23-EXP!G23+STK_CHG!G23-INTMARB!G23-INTAVI!G23</f>
        <v>0.210146173688736</v>
      </c>
      <c r="H23" s="10">
        <f>PPRD!H23+RCV_RCY!H23+IMP!H23-EXP!H23+STK_CHG!H23-INTMARB!H23-INTAVI!H23</f>
        <v>0.210146173688736</v>
      </c>
      <c r="I23" s="10">
        <f>PPRD!I23+RCV_RCY!I23+IMP!I23-EXP!I23+STK_CHG!I23-INTMARB!I23-INTAVI!I23</f>
        <v>0.210146173688736</v>
      </c>
      <c r="J23" s="10">
        <f>PPRD!J23+RCV_RCY!J23+IMP!J23-EXP!J23+STK_CHG!J23-INTMARB!J23-INTAVI!J23</f>
        <v>0.198280309544282</v>
      </c>
      <c r="K23" s="10">
        <f>PPRD!K23+RCV_RCY!K23+IMP!K23-EXP!K23+STK_CHG!K23-INTMARB!K23-INTAVI!K23</f>
        <v>0.198280309544282</v>
      </c>
      <c r="L23" s="10">
        <f>PPRD!L23+RCV_RCY!L23+IMP!L23-EXP!L23+STK_CHG!L23-INTMARB!L23-INTAVI!L23</f>
        <v>0.198280309544282</v>
      </c>
      <c r="M23" s="10">
        <f>PPRD!M23+RCV_RCY!M23+IMP!M23-EXP!M23+STK_CHG!M23-INTMARB!M23-INTAVI!M23</f>
        <v>0.210146173688736</v>
      </c>
      <c r="N23" s="10">
        <f>PPRD!N23+RCV_RCY!N23+IMP!N23-EXP!N23+STK_CHG!N23-INTMARB!N23-INTAVI!N23</f>
        <v>0.210146173688736</v>
      </c>
      <c r="O23" s="10">
        <f>PPRD!O23+RCV_RCY!O23+IMP!O23-EXP!O23+STK_CHG!O23-INTMARB!O23-INTAVI!O23</f>
        <v>0.210146173688736</v>
      </c>
      <c r="P23" s="10">
        <f>PPRD!P23+RCV_RCY!P23+IMP!P23-EXP!P23+STK_CHG!P23-INTMARB!P23-INTAVI!P23</f>
        <v>0.210146173688736</v>
      </c>
      <c r="Q23" s="10">
        <f>PPRD!Q23+RCV_RCY!Q23+IMP!Q23-EXP!Q23+STK_CHG!Q23-INTMARB!Q23-INTAVI!Q23</f>
        <v>0.210146173688736</v>
      </c>
      <c r="R23" s="10">
        <f>PPRD!R23+RCV_RCY!R23+IMP!R23-EXP!R23+STK_CHG!R23-INTMARB!R23-INTAVI!R23</f>
        <v>0.210146173688736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11789.887962166813</v>
      </c>
      <c r="D26" s="37">
        <f t="shared" si="14"/>
        <v>12617.405674978501</v>
      </c>
      <c r="E26" s="37">
        <f t="shared" si="14"/>
        <v>12867.019776440236</v>
      </c>
      <c r="F26" s="37">
        <f t="shared" si="14"/>
        <v>13718.132072226996</v>
      </c>
      <c r="G26" s="37">
        <f t="shared" si="14"/>
        <v>13662.451762682718</v>
      </c>
      <c r="H26" s="37">
        <f t="shared" si="14"/>
        <v>13818.431298366289</v>
      </c>
      <c r="I26" s="37">
        <f t="shared" si="14"/>
        <v>13727.924849527086</v>
      </c>
      <c r="J26" s="37">
        <f t="shared" si="14"/>
        <v>13108.186414445401</v>
      </c>
      <c r="K26" s="37">
        <f t="shared" si="14"/>
        <v>12718.128804815133</v>
      </c>
      <c r="L26" s="37">
        <f t="shared" si="14"/>
        <v>12027.507480653483</v>
      </c>
      <c r="M26" s="37">
        <f t="shared" si="14"/>
        <v>12373.004557179707</v>
      </c>
      <c r="N26" s="37">
        <f t="shared" si="14"/>
        <v>11545.350988822011</v>
      </c>
      <c r="O26" s="37">
        <f t="shared" si="14"/>
        <v>11307.980481513325</v>
      </c>
      <c r="P26" s="37">
        <f t="shared" si="14"/>
        <v>11614.90283748925</v>
      </c>
      <c r="Q26" s="37">
        <f t="shared" si="14"/>
        <v>11261.353396388651</v>
      </c>
      <c r="R26" s="37">
        <f t="shared" si="14"/>
        <v>11328.441358555458</v>
      </c>
      <c r="S26" s="37">
        <f t="shared" si="14"/>
        <v>11516.54729148753</v>
      </c>
      <c r="T26" s="37">
        <f t="shared" si="14"/>
        <v>11567.593121238177</v>
      </c>
      <c r="U26" s="37">
        <f t="shared" si="14"/>
        <v>11662.381943250213</v>
      </c>
      <c r="V26" s="37">
        <f t="shared" si="14"/>
        <v>11930.718056749782</v>
      </c>
      <c r="W26" s="37">
        <f t="shared" si="14"/>
        <v>10886.114703353394</v>
      </c>
      <c r="X26" s="37">
        <f t="shared" ref="X26" si="15">SUM(X27,X33)</f>
        <v>11388.375580395528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9010.3927773000869</v>
      </c>
      <c r="D27" s="29">
        <f t="shared" si="16"/>
        <v>9644.6652622527927</v>
      </c>
      <c r="E27" s="29">
        <f t="shared" si="16"/>
        <v>9675.2969045571772</v>
      </c>
      <c r="F27" s="29">
        <f t="shared" si="16"/>
        <v>9280.2267411865832</v>
      </c>
      <c r="G27" s="29">
        <f t="shared" si="16"/>
        <v>8996.7096302665504</v>
      </c>
      <c r="H27" s="29">
        <f t="shared" si="16"/>
        <v>9238.2575236457415</v>
      </c>
      <c r="I27" s="29">
        <f t="shared" si="16"/>
        <v>9180.6312983662956</v>
      </c>
      <c r="J27" s="29">
        <f t="shared" si="16"/>
        <v>9072.2239896818573</v>
      </c>
      <c r="K27" s="29">
        <f t="shared" si="16"/>
        <v>9347.3963026655201</v>
      </c>
      <c r="L27" s="29">
        <f t="shared" si="16"/>
        <v>8746.5280309544287</v>
      </c>
      <c r="M27" s="29">
        <f t="shared" si="16"/>
        <v>8087.7976784178845</v>
      </c>
      <c r="N27" s="29">
        <f t="shared" si="16"/>
        <v>8666.4738607050713</v>
      </c>
      <c r="O27" s="29">
        <f t="shared" si="16"/>
        <v>8721.561134995698</v>
      </c>
      <c r="P27" s="29">
        <f t="shared" si="16"/>
        <v>8826.5169389509865</v>
      </c>
      <c r="Q27" s="29">
        <f t="shared" si="16"/>
        <v>8847.7686156491836</v>
      </c>
      <c r="R27" s="29">
        <f t="shared" si="16"/>
        <v>8972.3712811693877</v>
      </c>
      <c r="S27" s="29">
        <f t="shared" si="16"/>
        <v>8677.2723989681836</v>
      </c>
      <c r="T27" s="29">
        <f t="shared" si="16"/>
        <v>8447.671453138435</v>
      </c>
      <c r="U27" s="29">
        <f t="shared" si="16"/>
        <v>9165.8977644024053</v>
      </c>
      <c r="V27" s="29">
        <f t="shared" si="16"/>
        <v>9597.37936371453</v>
      </c>
      <c r="W27" s="29">
        <f t="shared" si="16"/>
        <v>8422.5036113499555</v>
      </c>
      <c r="X27" s="29">
        <f t="shared" ref="X27" si="17">SUM(X28:X32)</f>
        <v>8509.9894239036967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8368.0552880481519</v>
      </c>
      <c r="D28" s="10">
        <f>PPRD!D28+RCV_RCY!D28+IMP!D28-EXP!D28+STK_CHG!D28-INTMARB!D28-INTAVI!D28</f>
        <v>8931.8214961306949</v>
      </c>
      <c r="E28" s="10">
        <f>PPRD!E28+RCV_RCY!E28+IMP!E28-EXP!E28+STK_CHG!E28-INTMARB!E28-INTAVI!E28</f>
        <v>9080.0253654342196</v>
      </c>
      <c r="F28" s="10">
        <f>PPRD!F28+RCV_RCY!F28+IMP!F28-EXP!F28+STK_CHG!F28-INTMARB!F28-INTAVI!F28</f>
        <v>8952.1233877901959</v>
      </c>
      <c r="G28" s="10">
        <f>PPRD!G28+RCV_RCY!G28+IMP!G28-EXP!G28+STK_CHG!G28-INTMARB!G28-INTAVI!G28</f>
        <v>8569.4324161650893</v>
      </c>
      <c r="H28" s="10">
        <f>PPRD!H28+RCV_RCY!H28+IMP!H28-EXP!H28+STK_CHG!H28-INTMARB!H28-INTAVI!H28</f>
        <v>8874.8330180567482</v>
      </c>
      <c r="I28" s="10">
        <f>PPRD!I28+RCV_RCY!I28+IMP!I28-EXP!I28+STK_CHG!I28-INTMARB!I28-INTAVI!I28</f>
        <v>8599.8944969905424</v>
      </c>
      <c r="J28" s="10">
        <f>PPRD!J28+RCV_RCY!J28+IMP!J28-EXP!J28+STK_CHG!J28-INTMARB!J28-INTAVI!J28</f>
        <v>8624.3064488392083</v>
      </c>
      <c r="K28" s="10">
        <f>PPRD!K28+RCV_RCY!K28+IMP!K28-EXP!K28+STK_CHG!K28-INTMARB!K28-INTAVI!K28</f>
        <v>8841.2333619948404</v>
      </c>
      <c r="L28" s="10">
        <f>PPRD!L28+RCV_RCY!L28+IMP!L28-EXP!L28+STK_CHG!L28-INTMARB!L28-INTAVI!L28</f>
        <v>8411.0858125537397</v>
      </c>
      <c r="M28" s="10">
        <f>PPRD!M28+RCV_RCY!M28+IMP!M28-EXP!M28+STK_CHG!M28-INTMARB!M28-INTAVI!M28</f>
        <v>7835.0184006878753</v>
      </c>
      <c r="N28" s="10">
        <f>PPRD!N28+RCV_RCY!N28+IMP!N28-EXP!N28+STK_CHG!N28-INTMARB!N28-INTAVI!N28</f>
        <v>8293.2231298366278</v>
      </c>
      <c r="O28" s="10">
        <f>PPRD!O28+RCV_RCY!O28+IMP!O28-EXP!O28+STK_CHG!O28-INTMARB!O28-INTAVI!O28</f>
        <v>8475.1657781599297</v>
      </c>
      <c r="P28" s="10">
        <f>PPRD!P28+RCV_RCY!P28+IMP!P28-EXP!P28+STK_CHG!P28-INTMARB!P28-INTAVI!P28</f>
        <v>8713.6896818572641</v>
      </c>
      <c r="Q28" s="10">
        <f>PPRD!Q28+RCV_RCY!Q28+IMP!Q28-EXP!Q28+STK_CHG!Q28-INTMARB!Q28-INTAVI!Q28</f>
        <v>8562.243594153053</v>
      </c>
      <c r="R28" s="10">
        <f>PPRD!R28+RCV_RCY!R28+IMP!R28-EXP!R28+STK_CHG!R28-INTMARB!R28-INTAVI!R28</f>
        <v>8986.2600171969025</v>
      </c>
      <c r="S28" s="10">
        <f>PPRD!S28+RCV_RCY!S28+IMP!S28-EXP!S28+STK_CHG!S28-INTMARB!S28-INTAVI!S28</f>
        <v>8308.0241616509011</v>
      </c>
      <c r="T28" s="10">
        <f>PPRD!T28+RCV_RCY!T28+IMP!T28-EXP!T28+STK_CHG!T28-INTMARB!T28-INTAVI!T28</f>
        <v>8186.050386930352</v>
      </c>
      <c r="U28" s="10">
        <f>PPRD!U28+RCV_RCY!U28+IMP!U28-EXP!U28+STK_CHG!U28-INTMARB!U28-INTAVI!U28</f>
        <v>9105.3985382631108</v>
      </c>
      <c r="V28" s="10">
        <f>PPRD!V28+RCV_RCY!V28+IMP!V28-EXP!V28+STK_CHG!V28-INTMARB!V28-INTAVI!V28</f>
        <v>9262.1648323301797</v>
      </c>
      <c r="W28" s="10">
        <f>PPRD!W28+RCV_RCY!W28+IMP!W28-EXP!W28+STK_CHG!W28-INTMARB!W28-INTAVI!W28</f>
        <v>8290.9929492691299</v>
      </c>
      <c r="X28" s="10">
        <f>PPRD!X28+RCV_RCY!X28+IMP!X28-EXP!X28+STK_CHG!X28-INTMARB!X28-INTAVI!X28</f>
        <v>8367.3098022355971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108.61513327601035</v>
      </c>
      <c r="D29" s="10">
        <f>PPRD!D29+RCV_RCY!D29+IMP!D29-EXP!D29+STK_CHG!D29-INTMARB!D29-INTAVI!D29</f>
        <v>55.830266552020639</v>
      </c>
      <c r="E29" s="10">
        <f>PPRD!E29+RCV_RCY!E29+IMP!E29-EXP!E29+STK_CHG!E29-INTMARB!E29-INTAVI!E29</f>
        <v>93.388736027515051</v>
      </c>
      <c r="F29" s="10">
        <f>PPRD!F29+RCV_RCY!F29+IMP!F29-EXP!F29+STK_CHG!F29-INTMARB!F29-INTAVI!F29</f>
        <v>93.388736027515051</v>
      </c>
      <c r="G29" s="10">
        <f>PPRD!G29+RCV_RCY!G29+IMP!G29-EXP!G29+STK_CHG!G29-INTMARB!G29-INTAVI!G29</f>
        <v>91.358555460017186</v>
      </c>
      <c r="H29" s="10">
        <f>PPRD!H29+RCV_RCY!H29+IMP!H29-EXP!H29+STK_CHG!H29-INTMARB!H29-INTAVI!H29</f>
        <v>79.188564058469467</v>
      </c>
      <c r="I29" s="10">
        <f>PPRD!I29+RCV_RCY!I29+IMP!I29-EXP!I29+STK_CHG!I29-INTMARB!I29-INTAVI!I29</f>
        <v>89.146689595872743</v>
      </c>
      <c r="J29" s="10">
        <f>PPRD!J29+RCV_RCY!J29+IMP!J29-EXP!J29+STK_CHG!J29-INTMARB!J29-INTAVI!J29</f>
        <v>186.50748065348233</v>
      </c>
      <c r="K29" s="10">
        <f>PPRD!K29+RCV_RCY!K29+IMP!K29-EXP!K29+STK_CHG!K29-INTMARB!K29-INTAVI!K29</f>
        <v>81.460361134995694</v>
      </c>
      <c r="L29" s="10">
        <f>PPRD!L29+RCV_RCY!L29+IMP!L29-EXP!L29+STK_CHG!L29-INTMARB!L29-INTAVI!L29</f>
        <v>131.79389509888219</v>
      </c>
      <c r="M29" s="10">
        <f>PPRD!M29+RCV_RCY!M29+IMP!M29-EXP!M29+STK_CHG!M29-INTMARB!M29-INTAVI!M29</f>
        <v>136.40034393809111</v>
      </c>
      <c r="N29" s="10">
        <f>PPRD!N29+RCV_RCY!N29+IMP!N29-EXP!N29+STK_CHG!N29-INTMARB!N29-INTAVI!N29</f>
        <v>197.0370593293207</v>
      </c>
      <c r="O29" s="10">
        <f>PPRD!O29+RCV_RCY!O29+IMP!O29-EXP!O29+STK_CHG!O29-INTMARB!O29-INTAVI!O29</f>
        <v>124.82725709372312</v>
      </c>
      <c r="P29" s="10">
        <f>PPRD!P29+RCV_RCY!P29+IMP!P29-EXP!P29+STK_CHG!P29-INTMARB!P29-INTAVI!P29</f>
        <v>82.123215821152186</v>
      </c>
      <c r="Q29" s="10">
        <f>PPRD!Q29+RCV_RCY!Q29+IMP!Q29-EXP!Q29+STK_CHG!Q29-INTMARB!Q29-INTAVI!Q29</f>
        <v>177.24978503869298</v>
      </c>
      <c r="R29" s="10">
        <f>PPRD!R29+RCV_RCY!R29+IMP!R29-EXP!R29+STK_CHG!R29-INTMARB!R29-INTAVI!R29</f>
        <v>53.443766122098012</v>
      </c>
      <c r="S29" s="10">
        <f>PPRD!S29+RCV_RCY!S29+IMP!S29-EXP!S29+STK_CHG!S29-INTMARB!S29-INTAVI!S29</f>
        <v>6.4865004299226134</v>
      </c>
      <c r="T29" s="10">
        <f>PPRD!T29+RCV_RCY!T29+IMP!T29-EXP!T29+STK_CHG!T29-INTMARB!T29-INTAVI!T29</f>
        <v>37.355460017196897</v>
      </c>
      <c r="U29" s="10">
        <f>PPRD!U29+RCV_RCY!U29+IMP!U29-EXP!U29+STK_CHG!U29-INTMARB!U29-INTAVI!U29</f>
        <v>18.00782459157352</v>
      </c>
      <c r="V29" s="10">
        <f>PPRD!V29+RCV_RCY!V29+IMP!V29-EXP!V29+STK_CHG!V29-INTMARB!V29-INTAVI!V29</f>
        <v>16.33387790197764</v>
      </c>
      <c r="W29" s="10">
        <f>PPRD!W29+RCV_RCY!W29+IMP!W29-EXP!W29+STK_CHG!W29-INTMARB!W29-INTAVI!W29</f>
        <v>14.68331900257953</v>
      </c>
      <c r="X29" s="10">
        <f>PPRD!X29+RCV_RCY!X29+IMP!X29-EXP!X29+STK_CHG!X29-INTMARB!X29-INTAVI!X29</f>
        <v>11.654342218400689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531.69217540842646</v>
      </c>
      <c r="D30" s="10">
        <f>PPRD!D30+RCV_RCY!D30+IMP!D30-EXP!D30+STK_CHG!D30-INTMARB!D30-INTAVI!D30</f>
        <v>654.98331900257949</v>
      </c>
      <c r="E30" s="10">
        <f>PPRD!E30+RCV_RCY!E30+IMP!E30-EXP!E30+STK_CHG!E30-INTMARB!E30-INTAVI!E30</f>
        <v>499.85262252794496</v>
      </c>
      <c r="F30" s="10">
        <f>PPRD!F30+RCV_RCY!F30+IMP!F30-EXP!F30+STK_CHG!F30-INTMARB!F30-INTAVI!F30</f>
        <v>232.68443680137568</v>
      </c>
      <c r="G30" s="10">
        <f>PPRD!G30+RCV_RCY!G30+IMP!G30-EXP!G30+STK_CHG!G30-INTMARB!G30-INTAVI!G30</f>
        <v>333.88847807394666</v>
      </c>
      <c r="H30" s="10">
        <f>PPRD!H30+RCV_RCY!H30+IMP!H30-EXP!H30+STK_CHG!H30-INTMARB!H30-INTAVI!H30</f>
        <v>284.23594153052449</v>
      </c>
      <c r="I30" s="10">
        <f>PPRD!I30+RCV_RCY!I30+IMP!I30-EXP!I30+STK_CHG!I30-INTMARB!I30-INTAVI!I30</f>
        <v>491.59011177987952</v>
      </c>
      <c r="J30" s="10">
        <f>PPRD!J30+RCV_RCY!J30+IMP!J30-EXP!J30+STK_CHG!J30-INTMARB!J30-INTAVI!J30</f>
        <v>261.41006018916602</v>
      </c>
      <c r="K30" s="10">
        <f>PPRD!K30+RCV_RCY!K30+IMP!K30-EXP!K30+STK_CHG!K30-INTMARB!K30-INTAVI!K30</f>
        <v>424.70257953568353</v>
      </c>
      <c r="L30" s="10">
        <f>PPRD!L30+RCV_RCY!L30+IMP!L30-EXP!L30+STK_CHG!L30-INTMARB!L30-INTAVI!L30</f>
        <v>203.64832330180568</v>
      </c>
      <c r="M30" s="10">
        <f>PPRD!M30+RCV_RCY!M30+IMP!M30-EXP!M30+STK_CHG!M30-INTMARB!M30-INTAVI!M30</f>
        <v>116.37893379191753</v>
      </c>
      <c r="N30" s="10">
        <f>PPRD!N30+RCV_RCY!N30+IMP!N30-EXP!N30+STK_CHG!N30-INTMARB!N30-INTAVI!N30</f>
        <v>176.21367153912291</v>
      </c>
      <c r="O30" s="10">
        <f>PPRD!O30+RCV_RCY!O30+IMP!O30-EXP!O30+STK_CHG!O30-INTMARB!O30-INTAVI!O30</f>
        <v>121.56809974204646</v>
      </c>
      <c r="P30" s="10">
        <f>PPRD!P30+RCV_RCY!P30+IMP!P30-EXP!P30+STK_CHG!P30-INTMARB!P30-INTAVI!P30</f>
        <v>30.70404127257093</v>
      </c>
      <c r="Q30" s="10">
        <f>PPRD!Q30+RCV_RCY!Q30+IMP!Q30-EXP!Q30+STK_CHG!Q30-INTMARB!Q30-INTAVI!Q30</f>
        <v>108.27523645743763</v>
      </c>
      <c r="R30" s="10">
        <f>PPRD!R30+RCV_RCY!R30+IMP!R30-EXP!R30+STK_CHG!R30-INTMARB!R30-INTAVI!R30</f>
        <v>-67.332502149613077</v>
      </c>
      <c r="S30" s="10">
        <f>PPRD!S30+RCV_RCY!S30+IMP!S30-EXP!S30+STK_CHG!S30-INTMARB!S30-INTAVI!S30</f>
        <v>362.7617368873602</v>
      </c>
      <c r="T30" s="10">
        <f>PPRD!T30+RCV_RCY!T30+IMP!T30-EXP!T30+STK_CHG!T30-INTMARB!T30-INTAVI!T30</f>
        <v>224.26560619088559</v>
      </c>
      <c r="U30" s="10">
        <f>PPRD!U30+RCV_RCY!U30+IMP!U30-EXP!U30+STK_CHG!U30-INTMARB!U30-INTAVI!U30</f>
        <v>42.491401547721438</v>
      </c>
      <c r="V30" s="10">
        <f>PPRD!V30+RCV_RCY!V30+IMP!V30-EXP!V30+STK_CHG!V30-INTMARB!V30-INTAVI!V30</f>
        <v>318.88065348237319</v>
      </c>
      <c r="W30" s="10">
        <f>PPRD!W30+RCV_RCY!W30+IMP!W30-EXP!W30+STK_CHG!W30-INTMARB!W30-INTAVI!W30</f>
        <v>116.82734307824586</v>
      </c>
      <c r="X30" s="10">
        <f>PPRD!X30+RCV_RCY!X30+IMP!X30-EXP!X30+STK_CHG!X30-INTMARB!X30-INTAVI!X30</f>
        <v>131.02527944969901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2.0301805674978501</v>
      </c>
      <c r="D31" s="10">
        <f>PPRD!D31+RCV_RCY!D31+IMP!D31-EXP!D31+STK_CHG!D31-INTMARB!D31-INTAVI!D31</f>
        <v>2.0301805674978501</v>
      </c>
      <c r="E31" s="10">
        <f>PPRD!E31+RCV_RCY!E31+IMP!E31-EXP!E31+STK_CHG!E31-INTMARB!E31-INTAVI!E31</f>
        <v>2.0301805674978501</v>
      </c>
      <c r="F31" s="10">
        <f>PPRD!F31+RCV_RCY!F31+IMP!F31-EXP!F31+STK_CHG!F31-INTMARB!F31-INTAVI!F31</f>
        <v>2.0301805674978501</v>
      </c>
      <c r="G31" s="10">
        <f>PPRD!G31+RCV_RCY!G31+IMP!G31-EXP!G31+STK_CHG!G31-INTMARB!G31-INTAVI!G31</f>
        <v>2.0301805674978501</v>
      </c>
      <c r="H31" s="10">
        <f>PPRD!H31+RCV_RCY!H31+IMP!H31-EXP!H31+STK_CHG!H31-INTMARB!H31-INTAVI!H31</f>
        <v>0</v>
      </c>
      <c r="I31" s="10">
        <f>PPRD!I31+RCV_RCY!I31+IMP!I31-EXP!I31+STK_CHG!I31-INTMARB!I31-INTAVI!I31</f>
        <v>0</v>
      </c>
      <c r="J31" s="10">
        <f>PPRD!J31+RCV_RCY!J31+IMP!J31-EXP!J31+STK_CHG!J31-INTMARB!J31-INTAVI!J31</f>
        <v>0</v>
      </c>
      <c r="K31" s="10">
        <f>PPRD!K31+RCV_RCY!K31+IMP!K31-EXP!K31+STK_CHG!K31-INTMARB!K31-INTAVI!K31</f>
        <v>0</v>
      </c>
      <c r="L31" s="10">
        <f>PPRD!L31+RCV_RCY!L31+IMP!L31-EXP!L31+STK_CHG!L31-INTMARB!L31-INTAVI!L31</f>
        <v>0</v>
      </c>
      <c r="M31" s="10">
        <f>PPRD!M31+RCV_RCY!M31+IMP!M31-EXP!M31+STK_CHG!M31-INTMARB!M31-INTAVI!M31</f>
        <v>0</v>
      </c>
      <c r="N31" s="10">
        <f>PPRD!N31+RCV_RCY!N31+IMP!N31-EXP!N31+STK_CHG!N31-INTMARB!N31-INTAVI!N31</f>
        <v>0</v>
      </c>
      <c r="O31" s="10">
        <f>PPRD!O31+RCV_RCY!O31+IMP!O31-EXP!O31+STK_CHG!O31-INTMARB!O31-INTAVI!O31</f>
        <v>0</v>
      </c>
      <c r="P31" s="10">
        <f>PPRD!P31+RCV_RCY!P31+IMP!P31-EXP!P31+STK_CHG!P31-INTMARB!P31-INTAVI!P31</f>
        <v>0</v>
      </c>
      <c r="Q31" s="10">
        <f>PPRD!Q31+RCV_RCY!Q31+IMP!Q31-EXP!Q31+STK_CHG!Q31-INTMARB!Q31-INTAVI!Q31</f>
        <v>0</v>
      </c>
      <c r="R31" s="10">
        <f>PPRD!R31+RCV_RCY!R31+IMP!R31-EXP!R31+STK_CHG!R31-INTMARB!R31-INTAVI!R31</f>
        <v>0</v>
      </c>
      <c r="S31" s="10">
        <f>PPRD!S31+RCV_RCY!S31+IMP!S31-EXP!S31+STK_CHG!S31-INTMARB!S31-INTAVI!S31</f>
        <v>0</v>
      </c>
      <c r="T31" s="10">
        <f>PPRD!T31+RCV_RCY!T31+IMP!T31-EXP!T31+STK_CHG!T31-INTMARB!T31-INTAVI!T31</f>
        <v>0</v>
      </c>
      <c r="U31" s="10">
        <f>PPRD!U31+RCV_RCY!U31+IMP!U31-EXP!U31+STK_CHG!U31-INTMARB!U31-INTAVI!U31</f>
        <v>0</v>
      </c>
      <c r="V31" s="10">
        <f>PPRD!V31+RCV_RCY!V31+IMP!V31-EXP!V31+STK_CHG!V31-INTMARB!V31-INTAVI!V31</f>
        <v>0</v>
      </c>
      <c r="W31" s="10">
        <f>PPRD!W31+RCV_RCY!W31+IMP!W31-EXP!W31+STK_CHG!W31-INTMARB!W31-INTAVI!W31</f>
        <v>0</v>
      </c>
      <c r="X31" s="10">
        <f>PPRD!X31+RCV_RCY!X31+IMP!X31-EXP!X31+STK_CHG!X31-INTMARB!X31-INTAVI!X31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2779.4951848667256</v>
      </c>
      <c r="D33" s="29">
        <f t="shared" si="18"/>
        <v>2972.7404127257096</v>
      </c>
      <c r="E33" s="29">
        <f t="shared" si="18"/>
        <v>3191.7228718830602</v>
      </c>
      <c r="F33" s="29">
        <f t="shared" si="18"/>
        <v>4437.9053310404115</v>
      </c>
      <c r="G33" s="29">
        <f t="shared" si="18"/>
        <v>4665.7421324161669</v>
      </c>
      <c r="H33" s="29">
        <f t="shared" si="18"/>
        <v>4580.1737747205489</v>
      </c>
      <c r="I33" s="29">
        <f t="shared" si="18"/>
        <v>4547.2935511607902</v>
      </c>
      <c r="J33" s="29">
        <f t="shared" si="18"/>
        <v>4035.9624247635429</v>
      </c>
      <c r="K33" s="29">
        <f t="shared" si="18"/>
        <v>3370.7325021496126</v>
      </c>
      <c r="L33" s="29">
        <f t="shared" si="18"/>
        <v>3280.9794496990539</v>
      </c>
      <c r="M33" s="29">
        <f t="shared" si="18"/>
        <v>4285.2068787618227</v>
      </c>
      <c r="N33" s="29">
        <f t="shared" si="18"/>
        <v>2878.8771281169384</v>
      </c>
      <c r="O33" s="29">
        <f t="shared" si="18"/>
        <v>2586.4193465176268</v>
      </c>
      <c r="P33" s="29">
        <f t="shared" si="18"/>
        <v>2788.3858985382626</v>
      </c>
      <c r="Q33" s="29">
        <f t="shared" si="18"/>
        <v>2413.5847807394671</v>
      </c>
      <c r="R33" s="29">
        <f t="shared" si="18"/>
        <v>2356.0700773860704</v>
      </c>
      <c r="S33" s="29">
        <f t="shared" si="18"/>
        <v>2839.2748925193459</v>
      </c>
      <c r="T33" s="29">
        <f t="shared" si="18"/>
        <v>3119.9216680997424</v>
      </c>
      <c r="U33" s="29">
        <f t="shared" si="18"/>
        <v>2496.4841788478079</v>
      </c>
      <c r="V33" s="29">
        <f t="shared" si="18"/>
        <v>2333.3386930352526</v>
      </c>
      <c r="W33" s="29">
        <f t="shared" si="18"/>
        <v>2463.6110920034389</v>
      </c>
      <c r="X33" s="29">
        <f t="shared" ref="X33" si="19">SUM(X34:X50)</f>
        <v>2878.3861564918311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150.52072226999138</v>
      </c>
      <c r="D36" s="10">
        <f>PPRD!D36+RCV_RCY!D36+IMP!D36-EXP!D36+STK_CHG!D36-INTMARB!D36-INTAVI!D36</f>
        <v>157.11281169389505</v>
      </c>
      <c r="E36" s="10">
        <f>PPRD!E36+RCV_RCY!E36+IMP!E36-EXP!E36+STK_CHG!E36-INTMARB!E36-INTAVI!E36</f>
        <v>160.40894239036979</v>
      </c>
      <c r="F36" s="10">
        <f>PPRD!F36+RCV_RCY!F36+IMP!F36-EXP!F36+STK_CHG!F36-INTMARB!F36-INTAVI!F36</f>
        <v>139.53379191745489</v>
      </c>
      <c r="G36" s="10">
        <f>PPRD!G36+RCV_RCY!G36+IMP!G36-EXP!G36+STK_CHG!G36-INTMARB!G36-INTAVI!G36</f>
        <v>131.84299226139294</v>
      </c>
      <c r="H36" s="10">
        <f>PPRD!H36+RCV_RCY!H36+IMP!H36-EXP!H36+STK_CHG!H36-INTMARB!H36-INTAVI!H36</f>
        <v>124.44763542562333</v>
      </c>
      <c r="I36" s="10">
        <f>PPRD!I36+RCV_RCY!I36+IMP!I36-EXP!I36+STK_CHG!I36-INTMARB!I36-INTAVI!I36</f>
        <v>145.39974204643161</v>
      </c>
      <c r="J36" s="10">
        <f>PPRD!J36+RCV_RCY!J36+IMP!J36-EXP!J36+STK_CHG!J36-INTMARB!J36-INTAVI!J36</f>
        <v>121.88658641444542</v>
      </c>
      <c r="K36" s="10">
        <f>PPRD!K36+RCV_RCY!K36+IMP!K36-EXP!K36+STK_CHG!K36-INTMARB!K36-INTAVI!K36</f>
        <v>81.62063628546862</v>
      </c>
      <c r="L36" s="10">
        <f>PPRD!L36+RCV_RCY!L36+IMP!L36-EXP!L36+STK_CHG!L36-INTMARB!L36-INTAVI!L36</f>
        <v>99.502923473774729</v>
      </c>
      <c r="M36" s="10">
        <f>PPRD!M36+RCV_RCY!M36+IMP!M36-EXP!M36+STK_CHG!M36-INTMARB!M36-INTAVI!M36</f>
        <v>112.16208082545145</v>
      </c>
      <c r="N36" s="10">
        <f>PPRD!N36+RCV_RCY!N36+IMP!N36-EXP!N36+STK_CHG!N36-INTMARB!N36-INTAVI!N36</f>
        <v>67.459587274290627</v>
      </c>
      <c r="O36" s="10">
        <f>PPRD!O36+RCV_RCY!O36+IMP!O36-EXP!O36+STK_CHG!O36-INTMARB!O36-INTAVI!O36</f>
        <v>66.557179707652622</v>
      </c>
      <c r="P36" s="10">
        <f>PPRD!P36+RCV_RCY!P36+IMP!P36-EXP!P36+STK_CHG!P36-INTMARB!P36-INTAVI!P36</f>
        <v>42.331470335339638</v>
      </c>
      <c r="Q36" s="10">
        <f>PPRD!Q36+RCV_RCY!Q36+IMP!Q36-EXP!Q36+STK_CHG!Q36-INTMARB!Q36-INTAVI!Q36</f>
        <v>44.330008598452274</v>
      </c>
      <c r="R36" s="10">
        <f>PPRD!R36+RCV_RCY!R36+IMP!R36-EXP!R36+STK_CHG!R36-INTMARB!R36-INTAVI!R36</f>
        <v>-33.924677558039562</v>
      </c>
      <c r="S36" s="10">
        <f>PPRD!S36+RCV_RCY!S36+IMP!S36-EXP!S36+STK_CHG!S36-INTMARB!S36-INTAVI!S36</f>
        <v>-18.465434221840074</v>
      </c>
      <c r="T36" s="10">
        <f>PPRD!T36+RCV_RCY!T36+IMP!T36-EXP!T36+STK_CHG!T36-INTMARB!T36-INTAVI!T36</f>
        <v>2.5027515047291522</v>
      </c>
      <c r="U36" s="10">
        <f>PPRD!U36+RCV_RCY!U36+IMP!U36-EXP!U36+STK_CHG!U36-INTMARB!U36-INTAVI!U36</f>
        <v>-24.171453138435091</v>
      </c>
      <c r="V36" s="10">
        <f>PPRD!V36+RCV_RCY!V36+IMP!V36-EXP!V36+STK_CHG!V36-INTMARB!V36-INTAVI!V36</f>
        <v>-41.551848667239895</v>
      </c>
      <c r="W36" s="10">
        <f>PPRD!W36+RCV_RCY!W36+IMP!W36-EXP!W36+STK_CHG!W36-INTMARB!W36-INTAVI!W36</f>
        <v>-36.319432502149596</v>
      </c>
      <c r="X36" s="10">
        <f>PPRD!X36+RCV_RCY!X36+IMP!X36-EXP!X36+STK_CHG!X36-INTMARB!X36-INTAVI!X36</f>
        <v>-55.863370593293169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168.90223559759241</v>
      </c>
      <c r="D37" s="10">
        <f>PPRD!D37+RCV_RCY!D37+IMP!D37-EXP!D37+STK_CHG!D37-INTMARB!D37-INTAVI!D37</f>
        <v>69.188907996560687</v>
      </c>
      <c r="E37" s="10">
        <f>PPRD!E37+RCV_RCY!E37+IMP!E37-EXP!E37+STK_CHG!E37-INTMARB!E37-INTAVI!E37</f>
        <v>221.81143594153048</v>
      </c>
      <c r="F37" s="10">
        <f>PPRD!F37+RCV_RCY!F37+IMP!F37-EXP!F37+STK_CHG!F37-INTMARB!F37-INTAVI!F37</f>
        <v>403.94092863284607</v>
      </c>
      <c r="G37" s="10">
        <f>PPRD!G37+RCV_RCY!G37+IMP!G37-EXP!G37+STK_CHG!G37-INTMARB!G37-INTAVI!G37</f>
        <v>452.78013757523649</v>
      </c>
      <c r="H37" s="10">
        <f>PPRD!H37+RCV_RCY!H37+IMP!H37-EXP!H37+STK_CHG!H37-INTMARB!H37-INTAVI!H37</f>
        <v>313.08856405846933</v>
      </c>
      <c r="I37" s="10">
        <f>PPRD!I37+RCV_RCY!I37+IMP!I37-EXP!I37+STK_CHG!I37-INTMARB!I37-INTAVI!I37</f>
        <v>400.10120378331897</v>
      </c>
      <c r="J37" s="10">
        <f>PPRD!J37+RCV_RCY!J37+IMP!J37-EXP!J37+STK_CHG!J37-INTMARB!J37-INTAVI!J37</f>
        <v>275.56448839208946</v>
      </c>
      <c r="K37" s="10">
        <f>PPRD!K37+RCV_RCY!K37+IMP!K37-EXP!K37+STK_CHG!K37-INTMARB!K37-INTAVI!K37</f>
        <v>156.79991401547716</v>
      </c>
      <c r="L37" s="10">
        <f>PPRD!L37+RCV_RCY!L37+IMP!L37-EXP!L37+STK_CHG!L37-INTMARB!L37-INTAVI!L37</f>
        <v>148.77076526225278</v>
      </c>
      <c r="M37" s="10">
        <f>PPRD!M37+RCV_RCY!M37+IMP!M37-EXP!M37+STK_CHG!M37-INTMARB!M37-INTAVI!M37</f>
        <v>347.53439380911425</v>
      </c>
      <c r="N37" s="10">
        <f>PPRD!N37+RCV_RCY!N37+IMP!N37-EXP!N37+STK_CHG!N37-INTMARB!N37-INTAVI!N37</f>
        <v>127.58761822871868</v>
      </c>
      <c r="O37" s="10">
        <f>PPRD!O37+RCV_RCY!O37+IMP!O37-EXP!O37+STK_CHG!O37-INTMARB!O37-INTAVI!O37</f>
        <v>110.72063628546864</v>
      </c>
      <c r="P37" s="10">
        <f>PPRD!P37+RCV_RCY!P37+IMP!P37-EXP!P37+STK_CHG!P37-INTMARB!P37-INTAVI!P37</f>
        <v>74.629578675838246</v>
      </c>
      <c r="Q37" s="10">
        <f>PPRD!Q37+RCV_RCY!Q37+IMP!Q37-EXP!Q37+STK_CHG!Q37-INTMARB!Q37-INTAVI!Q37</f>
        <v>-159.52751504729147</v>
      </c>
      <c r="R37" s="10">
        <f>PPRD!R37+RCV_RCY!R37+IMP!R37-EXP!R37+STK_CHG!R37-INTMARB!R37-INTAVI!R37</f>
        <v>-121.19036973344784</v>
      </c>
      <c r="S37" s="10">
        <f>PPRD!S37+RCV_RCY!S37+IMP!S37-EXP!S37+STK_CHG!S37-INTMARB!S37-INTAVI!S37</f>
        <v>-107.03147033533958</v>
      </c>
      <c r="T37" s="10">
        <f>PPRD!T37+RCV_RCY!T37+IMP!T37-EXP!T37+STK_CHG!T37-INTMARB!T37-INTAVI!T37</f>
        <v>-121.26414445399824</v>
      </c>
      <c r="U37" s="10">
        <f>PPRD!U37+RCV_RCY!U37+IMP!U37-EXP!U37+STK_CHG!U37-INTMARB!U37-INTAVI!U37</f>
        <v>-287.21917454858112</v>
      </c>
      <c r="V37" s="10">
        <f>PPRD!V37+RCV_RCY!V37+IMP!V37-EXP!V37+STK_CHG!V37-INTMARB!V37-INTAVI!V37</f>
        <v>-363.70894239036971</v>
      </c>
      <c r="W37" s="10">
        <f>PPRD!W37+RCV_RCY!W37+IMP!W37-EXP!W37+STK_CHG!W37-INTMARB!W37-INTAVI!W37</f>
        <v>-377.79122957867582</v>
      </c>
      <c r="X37" s="10">
        <f>PPRD!X37+RCV_RCY!X37+IMP!X37-EXP!X37+STK_CHG!X37-INTMARB!X37-INTAVI!X37</f>
        <v>-372.89707652622519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2.0349957007738615</v>
      </c>
      <c r="D38" s="10">
        <f>PPRD!D38+RCV_RCY!D38+IMP!D38-EXP!D38+STK_CHG!D38-INTMARB!D38-INTAVI!D38</f>
        <v>2.0349957007738615</v>
      </c>
      <c r="E38" s="10">
        <f>PPRD!E38+RCV_RCY!E38+IMP!E38-EXP!E38+STK_CHG!E38-INTMARB!E38-INTAVI!E38</f>
        <v>3.052364574376611</v>
      </c>
      <c r="F38" s="10">
        <f>PPRD!F38+RCV_RCY!F38+IMP!F38-EXP!F38+STK_CHG!F38-INTMARB!F38-INTAVI!F38</f>
        <v>2.0349957007738606</v>
      </c>
      <c r="G38" s="10">
        <f>PPRD!G38+RCV_RCY!G38+IMP!G38-EXP!G38+STK_CHG!G38-INTMARB!G38-INTAVI!G38</f>
        <v>3.0524505588993982</v>
      </c>
      <c r="H38" s="10">
        <f>PPRD!H38+RCV_RCY!H38+IMP!H38-EXP!H38+STK_CHG!H38-INTMARB!H38-INTAVI!H38</f>
        <v>2.8347377472055029</v>
      </c>
      <c r="I38" s="10">
        <f>PPRD!I38+RCV_RCY!I38+IMP!I38-EXP!I38+STK_CHG!I38-INTMARB!I38-INTAVI!I38</f>
        <v>2.9171109200343928</v>
      </c>
      <c r="J38" s="10">
        <f>PPRD!J38+RCV_RCY!J38+IMP!J38-EXP!J38+STK_CHG!J38-INTMARB!J38-INTAVI!J38</f>
        <v>2.9059329320722278</v>
      </c>
      <c r="K38" s="10">
        <f>PPRD!K38+RCV_RCY!K38+IMP!K38-EXP!K38+STK_CHG!K38-INTMARB!K38-INTAVI!K38</f>
        <v>2.7024075666380041</v>
      </c>
      <c r="L38" s="10">
        <f>PPRD!L38+RCV_RCY!L38+IMP!L38-EXP!L38+STK_CHG!L38-INTMARB!L38-INTAVI!L38</f>
        <v>2.9649183147033531</v>
      </c>
      <c r="M38" s="10">
        <f>PPRD!M38+RCV_RCY!M38+IMP!M38-EXP!M38+STK_CHG!M38-INTMARB!M38-INTAVI!M38</f>
        <v>2.5783319002579526</v>
      </c>
      <c r="N38" s="10">
        <f>PPRD!N38+RCV_RCY!N38+IMP!N38-EXP!N38+STK_CHG!N38-INTMARB!N38-INTAVI!N38</f>
        <v>4.088220120378331</v>
      </c>
      <c r="O38" s="10">
        <f>PPRD!O38+RCV_RCY!O38+IMP!O38-EXP!O38+STK_CHG!O38-INTMARB!O38-INTAVI!O38</f>
        <v>2.1773860705073087</v>
      </c>
      <c r="P38" s="10">
        <f>PPRD!P38+RCV_RCY!P38+IMP!P38-EXP!P38+STK_CHG!P38-INTMARB!P38-INTAVI!P38</f>
        <v>1.9017196904557174</v>
      </c>
      <c r="Q38" s="10">
        <f>PPRD!Q38+RCV_RCY!Q38+IMP!Q38-EXP!Q38+STK_CHG!Q38-INTMARB!Q38-INTAVI!Q38</f>
        <v>1.9546001719690462</v>
      </c>
      <c r="R38" s="10">
        <f>PPRD!R38+RCV_RCY!R38+IMP!R38-EXP!R38+STK_CHG!R38-INTMARB!R38-INTAVI!R38</f>
        <v>2.0979363714531383</v>
      </c>
      <c r="S38" s="10">
        <f>PPRD!S38+RCV_RCY!S38+IMP!S38-EXP!S38+STK_CHG!S38-INTMARB!S38-INTAVI!S38</f>
        <v>2.7441960447119511</v>
      </c>
      <c r="T38" s="10">
        <f>PPRD!T38+RCV_RCY!T38+IMP!T38-EXP!T38+STK_CHG!T38-INTMARB!T38-INTAVI!T38</f>
        <v>1.8213241616509035</v>
      </c>
      <c r="U38" s="10">
        <f>PPRD!U38+RCV_RCY!U38+IMP!U38-EXP!U38+STK_CHG!U38-INTMARB!U38-INTAVI!U38</f>
        <v>1.6951848667239897</v>
      </c>
      <c r="V38" s="10">
        <f>PPRD!V38+RCV_RCY!V38+IMP!V38-EXP!V38+STK_CHG!V38-INTMARB!V38-INTAVI!V38</f>
        <v>1.6269991401547717</v>
      </c>
      <c r="W38" s="10">
        <f>PPRD!W38+RCV_RCY!W38+IMP!W38-EXP!W38+STK_CHG!W38-INTMARB!W38-INTAVI!W38</f>
        <v>1.3054170249355119</v>
      </c>
      <c r="X38" s="10">
        <f>PPRD!X38+RCV_RCY!X38+IMP!X38-EXP!X38+STK_CHG!X38-INTMARB!X38-INTAVI!X38</f>
        <v>1.4264832330180564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-529.51186586414451</v>
      </c>
      <c r="D40" s="10">
        <f>PPRD!D40+RCV_RCY!D40+IMP!D40-EXP!D40+STK_CHG!D40-INTMARB!D40-INTAVI!D40</f>
        <v>-499.51994840928637</v>
      </c>
      <c r="E40" s="10">
        <f>PPRD!E40+RCV_RCY!E40+IMP!E40-EXP!E40+STK_CHG!E40-INTMARB!E40-INTAVI!E40</f>
        <v>-469.52794496990526</v>
      </c>
      <c r="F40" s="10">
        <f>PPRD!F40+RCV_RCY!F40+IMP!F40-EXP!F40+STK_CHG!F40-INTMARB!F40-INTAVI!F40</f>
        <v>-430.2282889079965</v>
      </c>
      <c r="G40" s="10">
        <f>PPRD!G40+RCV_RCY!G40+IMP!G40-EXP!G40+STK_CHG!G40-INTMARB!G40-INTAVI!G40</f>
        <v>-438.5018916595011</v>
      </c>
      <c r="H40" s="10">
        <f>PPRD!H40+RCV_RCY!H40+IMP!H40-EXP!H40+STK_CHG!H40-INTMARB!H40-INTAVI!H40</f>
        <v>-579.73680137575229</v>
      </c>
      <c r="I40" s="10">
        <f>PPRD!I40+RCV_RCY!I40+IMP!I40-EXP!I40+STK_CHG!I40-INTMARB!I40-INTAVI!I40</f>
        <v>-509.2249355116079</v>
      </c>
      <c r="J40" s="10">
        <f>PPRD!J40+RCV_RCY!J40+IMP!J40-EXP!J40+STK_CHG!J40-INTMARB!J40-INTAVI!J40</f>
        <v>-589.20395528804795</v>
      </c>
      <c r="K40" s="10">
        <f>PPRD!K40+RCV_RCY!K40+IMP!K40-EXP!K40+STK_CHG!K40-INTMARB!K40-INTAVI!K40</f>
        <v>-453.7906276870163</v>
      </c>
      <c r="L40" s="10">
        <f>PPRD!L40+RCV_RCY!L40+IMP!L40-EXP!L40+STK_CHG!L40-INTMARB!L40-INTAVI!L40</f>
        <v>-290.30120378331884</v>
      </c>
      <c r="M40" s="10">
        <f>PPRD!M40+RCV_RCY!M40+IMP!M40-EXP!M40+STK_CHG!M40-INTMARB!M40-INTAVI!M40</f>
        <v>-460.99363714531381</v>
      </c>
      <c r="N40" s="10">
        <f>PPRD!N40+RCV_RCY!N40+IMP!N40-EXP!N40+STK_CHG!N40-INTMARB!N40-INTAVI!N40</f>
        <v>-605.90593293207246</v>
      </c>
      <c r="O40" s="10">
        <f>PPRD!O40+RCV_RCY!O40+IMP!O40-EXP!O40+STK_CHG!O40-INTMARB!O40-INTAVI!O40</f>
        <v>-607.61599312123792</v>
      </c>
      <c r="P40" s="10">
        <f>PPRD!P40+RCV_RCY!P40+IMP!P40-EXP!P40+STK_CHG!P40-INTMARB!P40-INTAVI!P40</f>
        <v>-646.13920894239027</v>
      </c>
      <c r="Q40" s="10">
        <f>PPRD!Q40+RCV_RCY!Q40+IMP!Q40-EXP!Q40+STK_CHG!Q40-INTMARB!Q40-INTAVI!Q40</f>
        <v>-572.4378331900258</v>
      </c>
      <c r="R40" s="10">
        <f>PPRD!R40+RCV_RCY!R40+IMP!R40-EXP!R40+STK_CHG!R40-INTMARB!R40-INTAVI!R40</f>
        <v>-641.3539122957867</v>
      </c>
      <c r="S40" s="10">
        <f>PPRD!S40+RCV_RCY!S40+IMP!S40-EXP!S40+STK_CHG!S40-INTMARB!S40-INTAVI!S40</f>
        <v>-645.41693895098877</v>
      </c>
      <c r="T40" s="10">
        <f>PPRD!T40+RCV_RCY!T40+IMP!T40-EXP!T40+STK_CHG!T40-INTMARB!T40-INTAVI!T40</f>
        <v>-606.19793637145312</v>
      </c>
      <c r="U40" s="10">
        <f>PPRD!U40+RCV_RCY!U40+IMP!U40-EXP!U40+STK_CHG!U40-INTMARB!U40-INTAVI!U40</f>
        <v>-757.36835769561458</v>
      </c>
      <c r="V40" s="10">
        <f>PPRD!V40+RCV_RCY!V40+IMP!V40-EXP!V40+STK_CHG!V40-INTMARB!V40-INTAVI!V40</f>
        <v>-900.03035253654343</v>
      </c>
      <c r="W40" s="10">
        <f>PPRD!W40+RCV_RCY!W40+IMP!W40-EXP!W40+STK_CHG!W40-INTMARB!W40-INTAVI!W40</f>
        <v>-329.49389509888221</v>
      </c>
      <c r="X40" s="10">
        <f>PPRD!X40+RCV_RCY!X40+IMP!X40-EXP!X40+STK_CHG!X40-INTMARB!X40-INTAVI!X40</f>
        <v>-340.98495270851242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5.171023215821152</v>
      </c>
      <c r="D41" s="10">
        <f>PPRD!D41+RCV_RCY!D41+IMP!D41-EXP!D41+STK_CHG!D41-INTMARB!D41-INTAVI!D41</f>
        <v>0</v>
      </c>
      <c r="E41" s="10">
        <f>PPRD!E41+RCV_RCY!E41+IMP!E41-EXP!E41+STK_CHG!E41-INTMARB!E41-INTAVI!E41</f>
        <v>3.102579535683577</v>
      </c>
      <c r="F41" s="10">
        <f>PPRD!F41+RCV_RCY!F41+IMP!F41-EXP!F41+STK_CHG!F41-INTMARB!F41-INTAVI!F41</f>
        <v>4.1368013757523636</v>
      </c>
      <c r="G41" s="10">
        <f>PPRD!G41+RCV_RCY!G41+IMP!G41-EXP!G41+STK_CHG!G41-INTMARB!G41-INTAVI!G41</f>
        <v>3.102579535683577</v>
      </c>
      <c r="H41" s="10">
        <f>PPRD!H41+RCV_RCY!H41+IMP!H41-EXP!H41+STK_CHG!H41-INTMARB!H41-INTAVI!H41</f>
        <v>2.6492691315563199</v>
      </c>
      <c r="I41" s="10">
        <f>PPRD!I41+RCV_RCY!I41+IMP!I41-EXP!I41+STK_CHG!I41-INTMARB!I41-INTAVI!I41</f>
        <v>2.4135855546001723</v>
      </c>
      <c r="J41" s="10">
        <f>PPRD!J41+RCV_RCY!J41+IMP!J41-EXP!J41+STK_CHG!J41-INTMARB!J41-INTAVI!J41</f>
        <v>1.9138435081685299</v>
      </c>
      <c r="K41" s="10">
        <f>PPRD!K41+RCV_RCY!K41+IMP!K41-EXP!K41+STK_CHG!K41-INTMARB!K41-INTAVI!K41</f>
        <v>1.5511607910576093</v>
      </c>
      <c r="L41" s="10">
        <f>PPRD!L41+RCV_RCY!L41+IMP!L41-EXP!L41+STK_CHG!L41-INTMARB!L41-INTAVI!L41</f>
        <v>1.4295786758383491</v>
      </c>
      <c r="M41" s="10">
        <f>PPRD!M41+RCV_RCY!M41+IMP!M41-EXP!M41+STK_CHG!M41-INTMARB!M41-INTAVI!M41</f>
        <v>1.2003439380911434</v>
      </c>
      <c r="N41" s="10">
        <f>PPRD!N41+RCV_RCY!N41+IMP!N41-EXP!N41+STK_CHG!N41-INTMARB!N41-INTAVI!N41</f>
        <v>1.0605331040412722</v>
      </c>
      <c r="O41" s="10">
        <f>PPRD!O41+RCV_RCY!O41+IMP!O41-EXP!O41+STK_CHG!O41-INTMARB!O41-INTAVI!O41</f>
        <v>0.95356835769561454</v>
      </c>
      <c r="P41" s="10">
        <f>PPRD!P41+RCV_RCY!P41+IMP!P41-EXP!P41+STK_CHG!P41-INTMARB!P41-INTAVI!P41</f>
        <v>0.80361134995700767</v>
      </c>
      <c r="Q41" s="10">
        <f>PPRD!Q41+RCV_RCY!Q41+IMP!Q41-EXP!Q41+STK_CHG!Q41-INTMARB!Q41-INTAVI!Q41</f>
        <v>0.72476354256233866</v>
      </c>
      <c r="R41" s="10">
        <f>PPRD!R41+RCV_RCY!R41+IMP!R41-EXP!R41+STK_CHG!R41-INTMARB!R41-INTAVI!R41</f>
        <v>0.57463456577815997</v>
      </c>
      <c r="S41" s="10">
        <f>PPRD!S41+RCV_RCY!S41+IMP!S41-EXP!S41+STK_CHG!S41-INTMARB!S41-INTAVI!S41</f>
        <v>0.36139294926913162</v>
      </c>
      <c r="T41" s="10">
        <f>PPRD!T41+RCV_RCY!T41+IMP!T41-EXP!T41+STK_CHG!T41-INTMARB!T41-INTAVI!T41</f>
        <v>0.80558899398108341</v>
      </c>
      <c r="U41" s="10">
        <f>PPRD!U41+RCV_RCY!U41+IMP!U41-EXP!U41+STK_CHG!U41-INTMARB!U41-INTAVI!U41</f>
        <v>0.71435941530524505</v>
      </c>
      <c r="V41" s="10">
        <f>PPRD!V41+RCV_RCY!V41+IMP!V41-EXP!V41+STK_CHG!V41-INTMARB!V41-INTAVI!V41</f>
        <v>0.5788478073946689</v>
      </c>
      <c r="W41" s="10">
        <f>PPRD!W41+RCV_RCY!W41+IMP!W41-EXP!W41+STK_CHG!W41-INTMARB!W41-INTAVI!W41</f>
        <v>0.30541702493551159</v>
      </c>
      <c r="X41" s="10">
        <f>PPRD!X41+RCV_RCY!X41+IMP!X41-EXP!X41+STK_CHG!X41-INTMARB!X41-INTAVI!X41</f>
        <v>0.50120378331900262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0</v>
      </c>
      <c r="D42" s="10">
        <f>PPRD!D42+RCV_RCY!D42+IMP!D42-EXP!D42+STK_CHG!D42-INTMARB!D42-INTAVI!D42</f>
        <v>0</v>
      </c>
      <c r="E42" s="10">
        <f>PPRD!E42+RCV_RCY!E42+IMP!E42-EXP!E42+STK_CHG!E42-INTMARB!E42-INTAVI!E42</f>
        <v>0</v>
      </c>
      <c r="F42" s="10">
        <f>PPRD!F42+RCV_RCY!F42+IMP!F42-EXP!F42+STK_CHG!F42-INTMARB!F42-INTAVI!F42</f>
        <v>0</v>
      </c>
      <c r="G42" s="10">
        <f>PPRD!G42+RCV_RCY!G42+IMP!G42-EXP!G42+STK_CHG!G42-INTMARB!G42-INTAVI!G42</f>
        <v>0</v>
      </c>
      <c r="H42" s="10">
        <f>PPRD!H42+RCV_RCY!H42+IMP!H42-EXP!H42+STK_CHG!H42-INTMARB!H42-INTAVI!H42</f>
        <v>30.297162510748066</v>
      </c>
      <c r="I42" s="10">
        <f>PPRD!I42+RCV_RCY!I42+IMP!I42-EXP!I42+STK_CHG!I42-INTMARB!I42-INTAVI!I42</f>
        <v>13.562682717110928</v>
      </c>
      <c r="J42" s="10">
        <f>PPRD!J42+RCV_RCY!J42+IMP!J42-EXP!J42+STK_CHG!J42-INTMARB!J42-INTAVI!J42</f>
        <v>3.5463456577816013</v>
      </c>
      <c r="K42" s="10">
        <f>PPRD!K42+RCV_RCY!K42+IMP!K42-EXP!K42+STK_CHG!K42-INTMARB!K42-INTAVI!K42</f>
        <v>-1.9482373172828829</v>
      </c>
      <c r="L42" s="10">
        <f>PPRD!L42+RCV_RCY!L42+IMP!L42-EXP!L42+STK_CHG!L42-INTMARB!L42-INTAVI!L42</f>
        <v>-122.66276870163371</v>
      </c>
      <c r="M42" s="10">
        <f>PPRD!M42+RCV_RCY!M42+IMP!M42-EXP!M42+STK_CHG!M42-INTMARB!M42-INTAVI!M42</f>
        <v>2.2010318142734273</v>
      </c>
      <c r="N42" s="10">
        <f>PPRD!N42+RCV_RCY!N42+IMP!N42-EXP!N42+STK_CHG!N42-INTMARB!N42-INTAVI!N42</f>
        <v>-128.46113499570072</v>
      </c>
      <c r="O42" s="10">
        <f>PPRD!O42+RCV_RCY!O42+IMP!O42-EXP!O42+STK_CHG!O42-INTMARB!O42-INTAVI!O42</f>
        <v>-204.16414445399829</v>
      </c>
      <c r="P42" s="10">
        <f>PPRD!P42+RCV_RCY!P42+IMP!P42-EXP!P42+STK_CHG!P42-INTMARB!P42-INTAVI!P42</f>
        <v>-204.08331900257951</v>
      </c>
      <c r="Q42" s="10">
        <f>PPRD!Q42+RCV_RCY!Q42+IMP!Q42-EXP!Q42+STK_CHG!Q42-INTMARB!Q42-INTAVI!Q42</f>
        <v>-185.73740326741193</v>
      </c>
      <c r="R42" s="10">
        <f>PPRD!R42+RCV_RCY!R42+IMP!R42-EXP!R42+STK_CHG!R42-INTMARB!R42-INTAVI!R42</f>
        <v>-160.40963026655203</v>
      </c>
      <c r="S42" s="10">
        <f>PPRD!S42+RCV_RCY!S42+IMP!S42-EXP!S42+STK_CHG!S42-INTMARB!S42-INTAVI!S42</f>
        <v>-168.52192605331041</v>
      </c>
      <c r="T42" s="10">
        <f>PPRD!T42+RCV_RCY!T42+IMP!T42-EXP!T42+STK_CHG!T42-INTMARB!T42-INTAVI!T42</f>
        <v>-164.43138435081687</v>
      </c>
      <c r="U42" s="10">
        <f>PPRD!U42+RCV_RCY!U42+IMP!U42-EXP!U42+STK_CHG!U42-INTMARB!U42-INTAVI!U42</f>
        <v>-213.15872742906274</v>
      </c>
      <c r="V42" s="10">
        <f>PPRD!V42+RCV_RCY!V42+IMP!V42-EXP!V42+STK_CHG!V42-INTMARB!V42-INTAVI!V42</f>
        <v>4.6901117798796212</v>
      </c>
      <c r="W42" s="10">
        <f>PPRD!W42+RCV_RCY!W42+IMP!W42-EXP!W42+STK_CHG!W42-INTMARB!W42-INTAVI!W42</f>
        <v>-1.5936371453138429</v>
      </c>
      <c r="X42" s="10">
        <f>PPRD!X42+RCV_RCY!X42+IMP!X42-EXP!X42+STK_CHG!X42-INTMARB!X42-INTAVI!X42</f>
        <v>-6.2316423043852103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2307.2417884780748</v>
      </c>
      <c r="D43" s="10">
        <f>PPRD!D43+RCV_RCY!D43+IMP!D43-EXP!D43+STK_CHG!D43-INTMARB!D43-INTAVI!D43</f>
        <v>2597.5637145313844</v>
      </c>
      <c r="E43" s="10">
        <f>PPRD!E43+RCV_RCY!E43+IMP!E43-EXP!E43+STK_CHG!E43-INTMARB!E43-INTAVI!E43</f>
        <v>3016.6905417024927</v>
      </c>
      <c r="F43" s="10">
        <f>PPRD!F43+RCV_RCY!F43+IMP!F43-EXP!F43+STK_CHG!F43-INTMARB!F43-INTAVI!F43</f>
        <v>3822.2318142734302</v>
      </c>
      <c r="G43" s="10">
        <f>PPRD!G43+RCV_RCY!G43+IMP!G43-EXP!G43+STK_CHG!G43-INTMARB!G43-INTAVI!G43</f>
        <v>4120.7317282889089</v>
      </c>
      <c r="H43" s="10">
        <f>PPRD!H43+RCV_RCY!H43+IMP!H43-EXP!H43+STK_CHG!H43-INTMARB!H43-INTAVI!H43</f>
        <v>4369.9527085124673</v>
      </c>
      <c r="I43" s="10">
        <f>PPRD!I43+RCV_RCY!I43+IMP!I43-EXP!I43+STK_CHG!I43-INTMARB!I43-INTAVI!I43</f>
        <v>4117.9322441960439</v>
      </c>
      <c r="J43" s="10">
        <f>PPRD!J43+RCV_RCY!J43+IMP!J43-EXP!J43+STK_CHG!J43-INTMARB!J43-INTAVI!J43</f>
        <v>4173.2760963026658</v>
      </c>
      <c r="K43" s="10">
        <f>PPRD!K43+RCV_RCY!K43+IMP!K43-EXP!K43+STK_CHG!K43-INTMARB!K43-INTAVI!K43</f>
        <v>3545.9507308684433</v>
      </c>
      <c r="L43" s="10">
        <f>PPRD!L43+RCV_RCY!L43+IMP!L43-EXP!L43+STK_CHG!L43-INTMARB!L43-INTAVI!L43</f>
        <v>3523.6928632846084</v>
      </c>
      <c r="M43" s="10">
        <f>PPRD!M43+RCV_RCY!M43+IMP!M43-EXP!M43+STK_CHG!M43-INTMARB!M43-INTAVI!M43</f>
        <v>4198.6658641444537</v>
      </c>
      <c r="N43" s="10">
        <f>PPRD!N43+RCV_RCY!N43+IMP!N43-EXP!N43+STK_CHG!N43-INTMARB!N43-INTAVI!N43</f>
        <v>3381.7718830610488</v>
      </c>
      <c r="O43" s="10">
        <f>PPRD!O43+RCV_RCY!O43+IMP!O43-EXP!O43+STK_CHG!O43-INTMARB!O43-INTAVI!O43</f>
        <v>3231.2718830610488</v>
      </c>
      <c r="P43" s="10">
        <f>PPRD!P43+RCV_RCY!P43+IMP!P43-EXP!P43+STK_CHG!P43-INTMARB!P43-INTAVI!P43</f>
        <v>3544.2329320722265</v>
      </c>
      <c r="Q43" s="10">
        <f>PPRD!Q43+RCV_RCY!Q43+IMP!Q43-EXP!Q43+STK_CHG!Q43-INTMARB!Q43-INTAVI!Q43</f>
        <v>3347.9490111779878</v>
      </c>
      <c r="R43" s="10">
        <f>PPRD!R43+RCV_RCY!R43+IMP!R43-EXP!R43+STK_CHG!R43-INTMARB!R43-INTAVI!R43</f>
        <v>3464.9239896818572</v>
      </c>
      <c r="S43" s="10">
        <f>PPRD!S43+RCV_RCY!S43+IMP!S43-EXP!S43+STK_CHG!S43-INTMARB!S43-INTAVI!S43</f>
        <v>3916.0138435081681</v>
      </c>
      <c r="T43" s="10">
        <f>PPRD!T43+RCV_RCY!T43+IMP!T43-EXP!T43+STK_CHG!T43-INTMARB!T43-INTAVI!T43</f>
        <v>4005.7447979363715</v>
      </c>
      <c r="U43" s="10">
        <f>PPRD!U43+RCV_RCY!U43+IMP!U43-EXP!U43+STK_CHG!U43-INTMARB!U43-INTAVI!U43</f>
        <v>3889.2385210662078</v>
      </c>
      <c r="V43" s="10">
        <f>PPRD!V43+RCV_RCY!V43+IMP!V43-EXP!V43+STK_CHG!V43-INTMARB!V43-INTAVI!V43</f>
        <v>3755.6949269131551</v>
      </c>
      <c r="W43" s="10">
        <f>PPRD!W43+RCV_RCY!W43+IMP!W43-EXP!W43+STK_CHG!W43-INTMARB!W43-INTAVI!W43</f>
        <v>3478.2006018916591</v>
      </c>
      <c r="X43" s="10">
        <f>PPRD!X43+RCV_RCY!X43+IMP!X43-EXP!X43+STK_CHG!X43-INTMARB!X43-INTAVI!X43</f>
        <v>3817.5474634565771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352.77497850386931</v>
      </c>
      <c r="D44" s="10">
        <f>PPRD!D44+RCV_RCY!D44+IMP!D44-EXP!D44+STK_CHG!D44-INTMARB!D44-INTAVI!D44</f>
        <v>439.43396388650029</v>
      </c>
      <c r="E44" s="10">
        <f>PPRD!E44+RCV_RCY!E44+IMP!E44-EXP!E44+STK_CHG!E44-INTMARB!E44-INTAVI!E44</f>
        <v>77.275236457437671</v>
      </c>
      <c r="F44" s="10">
        <f>PPRD!F44+RCV_RCY!F44+IMP!F44-EXP!F44+STK_CHG!F44-INTMARB!F44-INTAVI!F44</f>
        <v>278.08254514187439</v>
      </c>
      <c r="G44" s="10">
        <f>PPRD!G44+RCV_RCY!G44+IMP!G44-EXP!G44+STK_CHG!G44-INTMARB!G44-INTAVI!G44</f>
        <v>149.13783319002573</v>
      </c>
      <c r="H44" s="10">
        <f>PPRD!H44+RCV_RCY!H44+IMP!H44-EXP!H44+STK_CHG!H44-INTMARB!H44-INTAVI!H44</f>
        <v>113.78194325021494</v>
      </c>
      <c r="I44" s="10">
        <f>PPRD!I44+RCV_RCY!I44+IMP!I44-EXP!I44+STK_CHG!I44-INTMARB!I44-INTAVI!I44</f>
        <v>159.94213241616509</v>
      </c>
      <c r="J44" s="10">
        <f>PPRD!J44+RCV_RCY!J44+IMP!J44-EXP!J44+STK_CHG!J44-INTMARB!J44-INTAVI!J44</f>
        <v>32.294926913155692</v>
      </c>
      <c r="K44" s="10">
        <f>PPRD!K44+RCV_RCY!K44+IMP!K44-EXP!K44+STK_CHG!K44-INTMARB!K44-INTAVI!K44</f>
        <v>54.572742906276858</v>
      </c>
      <c r="L44" s="10">
        <f>PPRD!L44+RCV_RCY!L44+IMP!L44-EXP!L44+STK_CHG!L44-INTMARB!L44-INTAVI!L44</f>
        <v>-145.82089423903699</v>
      </c>
      <c r="M44" s="10">
        <f>PPRD!M44+RCV_RCY!M44+IMP!M44-EXP!M44+STK_CHG!M44-INTMARB!M44-INTAVI!M44</f>
        <v>30.525881341358655</v>
      </c>
      <c r="N44" s="10">
        <f>PPRD!N44+RCV_RCY!N44+IMP!N44-EXP!N44+STK_CHG!N44-INTMARB!N44-INTAVI!N44</f>
        <v>-79.975666380051521</v>
      </c>
      <c r="O44" s="10">
        <f>PPRD!O44+RCV_RCY!O44+IMP!O44-EXP!O44+STK_CHG!O44-INTMARB!O44-INTAVI!O44</f>
        <v>-156.44840928632846</v>
      </c>
      <c r="P44" s="10">
        <f>PPRD!P44+RCV_RCY!P44+IMP!P44-EXP!P44+STK_CHG!P44-INTMARB!P44-INTAVI!P44</f>
        <v>-263.21117798796217</v>
      </c>
      <c r="Q44" s="10">
        <f>PPRD!Q44+RCV_RCY!Q44+IMP!Q44-EXP!Q44+STK_CHG!Q44-INTMARB!Q44-INTAVI!Q44</f>
        <v>-331.60137575236456</v>
      </c>
      <c r="R44" s="10">
        <f>PPRD!R44+RCV_RCY!R44+IMP!R44-EXP!R44+STK_CHG!R44-INTMARB!R44-INTAVI!R44</f>
        <v>-439.05296646603608</v>
      </c>
      <c r="S44" s="10">
        <f>PPRD!S44+RCV_RCY!S44+IMP!S44-EXP!S44+STK_CHG!S44-INTMARB!S44-INTAVI!S44</f>
        <v>-435.03757523645731</v>
      </c>
      <c r="T44" s="10">
        <f>PPRD!T44+RCV_RCY!T44+IMP!T44-EXP!T44+STK_CHG!T44-INTMARB!T44-INTAVI!T44</f>
        <v>-293.29957007738602</v>
      </c>
      <c r="U44" s="10">
        <f>PPRD!U44+RCV_RCY!U44+IMP!U44-EXP!U44+STK_CHG!U44-INTMARB!U44-INTAVI!U44</f>
        <v>-378.30008598452281</v>
      </c>
      <c r="V44" s="10">
        <f>PPRD!V44+RCV_RCY!V44+IMP!V44-EXP!V44+STK_CHG!V44-INTMARB!V44-INTAVI!V44</f>
        <v>-347.17687016337055</v>
      </c>
      <c r="W44" s="10">
        <f>PPRD!W44+RCV_RCY!W44+IMP!W44-EXP!W44+STK_CHG!W44-INTMARB!W44-INTAVI!W44</f>
        <v>-372.80103181427341</v>
      </c>
      <c r="X44" s="10">
        <f>PPRD!X44+RCV_RCY!X44+IMP!X44-EXP!X44+STK_CHG!X44-INTMARB!X44-INTAVI!X44</f>
        <v>-299.36973344797934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7.3731728288907989</v>
      </c>
      <c r="D45" s="10">
        <f>PPRD!D45+RCV_RCY!D45+IMP!D45-EXP!D45+STK_CHG!D45-INTMARB!D45-INTAVI!D45</f>
        <v>7.3731728288907989</v>
      </c>
      <c r="E45" s="10">
        <f>PPRD!E45+RCV_RCY!E45+IMP!E45-EXP!E45+STK_CHG!E45-INTMARB!E45-INTAVI!E45</f>
        <v>9.4797936371453115</v>
      </c>
      <c r="F45" s="10">
        <f>PPRD!F45+RCV_RCY!F45+IMP!F45-EXP!F45+STK_CHG!F45-INTMARB!F45-INTAVI!F45</f>
        <v>15.799656061908854</v>
      </c>
      <c r="G45" s="10">
        <f>PPRD!G45+RCV_RCY!G45+IMP!G45-EXP!G45+STK_CHG!G45-INTMARB!G45-INTAVI!G45</f>
        <v>10.533104041272569</v>
      </c>
      <c r="H45" s="10">
        <f>PPRD!H45+RCV_RCY!H45+IMP!H45-EXP!H45+STK_CHG!H45-INTMARB!H45-INTAVI!H45</f>
        <v>12.166809974204641</v>
      </c>
      <c r="I45" s="10">
        <f>PPRD!I45+RCV_RCY!I45+IMP!I45-EXP!I45+STK_CHG!I45-INTMARB!I45-INTAVI!I45</f>
        <v>12.974634565778159</v>
      </c>
      <c r="J45" s="10">
        <f>PPRD!J45+RCV_RCY!J45+IMP!J45-EXP!J45+STK_CHG!J45-INTMARB!J45-INTAVI!J45</f>
        <v>12.490197764402412</v>
      </c>
      <c r="K45" s="10">
        <f>PPRD!K45+RCV_RCY!K45+IMP!K45-EXP!K45+STK_CHG!K45-INTMARB!K45-INTAVI!K45</f>
        <v>11.976182287188303</v>
      </c>
      <c r="L45" s="10">
        <f>PPRD!L45+RCV_RCY!L45+IMP!L45-EXP!L45+STK_CHG!L45-INTMARB!L45-INTAVI!L45</f>
        <v>-54.687876182287184</v>
      </c>
      <c r="M45" s="10">
        <f>PPRD!M45+RCV_RCY!M45+IMP!M45-EXP!M45+STK_CHG!M45-INTMARB!M45-INTAVI!M45</f>
        <v>-57.669819432502138</v>
      </c>
      <c r="N45" s="10">
        <f>PPRD!N45+RCV_RCY!N45+IMP!N45-EXP!N45+STK_CHG!N45-INTMARB!N45-INTAVI!N45</f>
        <v>-54.805846947549433</v>
      </c>
      <c r="O45" s="10">
        <f>PPRD!O45+RCV_RCY!O45+IMP!O45-EXP!O45+STK_CHG!O45-INTMARB!O45-INTAVI!O45</f>
        <v>15.475236457437662</v>
      </c>
      <c r="P45" s="10">
        <f>PPRD!P45+RCV_RCY!P45+IMP!P45-EXP!P45+STK_CHG!P45-INTMARB!P45-INTAVI!P45</f>
        <v>15.671195184866722</v>
      </c>
      <c r="Q45" s="10">
        <f>PPRD!Q45+RCV_RCY!Q45+IMP!Q45-EXP!Q45+STK_CHG!Q45-INTMARB!Q45-INTAVI!Q45</f>
        <v>18.906964746345658</v>
      </c>
      <c r="R45" s="10">
        <f>PPRD!R45+RCV_RCY!R45+IMP!R45-EXP!R45+STK_CHG!R45-INTMARB!R45-INTAVI!R45</f>
        <v>18.969045571797071</v>
      </c>
      <c r="S45" s="10">
        <f>PPRD!S45+RCV_RCY!S45+IMP!S45-EXP!S45+STK_CHG!S45-INTMARB!S45-INTAVI!S45</f>
        <v>19.120722269991404</v>
      </c>
      <c r="T45" s="10">
        <f>PPRD!T45+RCV_RCY!T45+IMP!T45-EXP!T45+STK_CHG!T45-INTMARB!T45-INTAVI!T45</f>
        <v>19.106018916595016</v>
      </c>
      <c r="U45" s="10">
        <f>PPRD!U45+RCV_RCY!U45+IMP!U45-EXP!U45+STK_CHG!U45-INTMARB!U45-INTAVI!U45</f>
        <v>18.884866723989674</v>
      </c>
      <c r="V45" s="10">
        <f>PPRD!V45+RCV_RCY!V45+IMP!V45-EXP!V45+STK_CHG!V45-INTMARB!V45-INTAVI!V45</f>
        <v>18.312897678417876</v>
      </c>
      <c r="W45" s="10">
        <f>PPRD!W45+RCV_RCY!W45+IMP!W45-EXP!W45+STK_CHG!W45-INTMARB!W45-INTAVI!W45</f>
        <v>16.644368013757518</v>
      </c>
      <c r="X45" s="10">
        <f>PPRD!X45+RCV_RCY!X45+IMP!X45-EXP!X45+STK_CHG!X45-INTMARB!X45-INTAVI!X45</f>
        <v>17.76732588134136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-1.9967325881341362</v>
      </c>
      <c r="D46" s="10">
        <f>PPRD!D46+RCV_RCY!D46+IMP!D46-EXP!D46+STK_CHG!D46-INTMARB!D46-INTAVI!D46</f>
        <v>-7.9870163370593321</v>
      </c>
      <c r="E46" s="10">
        <f>PPRD!E46+RCV_RCY!E46+IMP!E46-EXP!E46+STK_CHG!E46-INTMARB!E46-INTAVI!E46</f>
        <v>-12.978933791917449</v>
      </c>
      <c r="F46" s="10">
        <f>PPRD!F46+RCV_RCY!F46+IMP!F46-EXP!F46+STK_CHG!F46-INTMARB!F46-INTAVI!F46</f>
        <v>-31.948065348237314</v>
      </c>
      <c r="G46" s="10">
        <f>PPRD!G46+RCV_RCY!G46+IMP!G46-EXP!G46+STK_CHG!G46-INTMARB!G46-INTAVI!G46</f>
        <v>-36.939896818572656</v>
      </c>
      <c r="H46" s="10">
        <f>PPRD!H46+RCV_RCY!H46+IMP!H46-EXP!H46+STK_CHG!H46-INTMARB!H46-INTAVI!H46</f>
        <v>-30.532330180567502</v>
      </c>
      <c r="I46" s="10">
        <f>PPRD!I46+RCV_RCY!I46+IMP!I46-EXP!I46+STK_CHG!I46-INTMARB!I46-INTAVI!I46</f>
        <v>-40.847549441100611</v>
      </c>
      <c r="J46" s="10">
        <f>PPRD!J46+RCV_RCY!J46+IMP!J46-EXP!J46+STK_CHG!J46-INTMARB!J46-INTAVI!J46</f>
        <v>-47.130266552020672</v>
      </c>
      <c r="K46" s="10">
        <f>PPRD!K46+RCV_RCY!K46+IMP!K46-EXP!K46+STK_CHG!K46-INTMARB!K46-INTAVI!K46</f>
        <v>-61.807480653482386</v>
      </c>
      <c r="L46" s="10">
        <f>PPRD!L46+RCV_RCY!L46+IMP!L46-EXP!L46+STK_CHG!L46-INTMARB!L46-INTAVI!L46</f>
        <v>-37.952192605331028</v>
      </c>
      <c r="M46" s="10">
        <f>PPRD!M46+RCV_RCY!M46+IMP!M46-EXP!M46+STK_CHG!M46-INTMARB!M46-INTAVI!M46</f>
        <v>-23.204213241616507</v>
      </c>
      <c r="N46" s="10">
        <f>PPRD!N46+RCV_RCY!N46+IMP!N46-EXP!N46+STK_CHG!N46-INTMARB!N46-INTAVI!N46</f>
        <v>-2.3301805674978566</v>
      </c>
      <c r="O46" s="10">
        <f>PPRD!O46+RCV_RCY!O46+IMP!O46-EXP!O46+STK_CHG!O46-INTMARB!O46-INTAVI!O46</f>
        <v>3.8037833190025783</v>
      </c>
      <c r="P46" s="10">
        <f>PPRD!P46+RCV_RCY!P46+IMP!P46-EXP!P46+STK_CHG!P46-INTMARB!P46-INTAVI!P46</f>
        <v>49.557351676698154</v>
      </c>
      <c r="Q46" s="10">
        <f>PPRD!Q46+RCV_RCY!Q46+IMP!Q46-EXP!Q46+STK_CHG!Q46-INTMARB!Q46-INTAVI!Q46</f>
        <v>38.054084264832333</v>
      </c>
      <c r="R46" s="10">
        <f>PPRD!R46+RCV_RCY!R46+IMP!R46-EXP!R46+STK_CHG!R46-INTMARB!R46-INTAVI!R46</f>
        <v>35.969475494410993</v>
      </c>
      <c r="S46" s="10">
        <f>PPRD!S46+RCV_RCY!S46+IMP!S46-EXP!S46+STK_CHG!S46-INTMARB!S46-INTAVI!S46</f>
        <v>40.735683576956156</v>
      </c>
      <c r="T46" s="10">
        <f>PPRD!T46+RCV_RCY!T46+IMP!T46-EXP!T46+STK_CHG!T46-INTMARB!T46-INTAVI!T46</f>
        <v>44.936973344797934</v>
      </c>
      <c r="U46" s="10">
        <f>PPRD!U46+RCV_RCY!U46+IMP!U46-EXP!U46+STK_CHG!U46-INTMARB!U46-INTAVI!U46</f>
        <v>34.464918314703382</v>
      </c>
      <c r="V46" s="10">
        <f>PPRD!V46+RCV_RCY!V46+IMP!V46-EXP!V46+STK_CHG!V46-INTMARB!V46-INTAVI!V46</f>
        <v>34.19836629406705</v>
      </c>
      <c r="W46" s="10">
        <f>PPRD!W46+RCV_RCY!W46+IMP!W46-EXP!W46+STK_CHG!W46-INTMARB!W46-INTAVI!W46</f>
        <v>31.459845227858978</v>
      </c>
      <c r="X46" s="10">
        <f>PPRD!X46+RCV_RCY!X46+IMP!X46-EXP!X46+STK_CHG!X46-INTMARB!X46-INTAVI!X46</f>
        <v>47.899054170249357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243.60369733447976</v>
      </c>
      <c r="D47" s="10">
        <f>PPRD!D47+RCV_RCY!D47+IMP!D47-EXP!D47+STK_CHG!D47-INTMARB!D47-INTAVI!D47</f>
        <v>216.64754944110055</v>
      </c>
      <c r="E47" s="10">
        <f>PPRD!E47+RCV_RCY!E47+IMP!E47-EXP!E47+STK_CHG!E47-INTMARB!E47-INTAVI!E47</f>
        <v>184.69957007738603</v>
      </c>
      <c r="F47" s="10">
        <f>PPRD!F47+RCV_RCY!F47+IMP!F47-EXP!F47+STK_CHG!F47-INTMARB!F47-INTAVI!F47</f>
        <v>214.65081685296641</v>
      </c>
      <c r="G47" s="10">
        <f>PPRD!G47+RCV_RCY!G47+IMP!G47-EXP!G47+STK_CHG!G47-INTMARB!G47-INTAVI!G47</f>
        <v>211.65571797076521</v>
      </c>
      <c r="H47" s="10">
        <f>PPRD!H47+RCV_RCY!H47+IMP!H47-EXP!H47+STK_CHG!H47-INTMARB!H47-INTAVI!H47</f>
        <v>188.15090283748927</v>
      </c>
      <c r="I47" s="10">
        <f>PPRD!I47+RCV_RCY!I47+IMP!I47-EXP!I47+STK_CHG!I47-INTMARB!I47-INTAVI!I47</f>
        <v>292.72983662940669</v>
      </c>
      <c r="J47" s="10">
        <f>PPRD!J47+RCV_RCY!J47+IMP!J47-EXP!J47+STK_CHG!J47-INTMARB!J47-INTAVI!J47</f>
        <v>115.03387790197752</v>
      </c>
      <c r="K47" s="10">
        <f>PPRD!K47+RCV_RCY!K47+IMP!K47-EXP!K47+STK_CHG!K47-INTMARB!K47-INTAVI!K47</f>
        <v>61.11358555460027</v>
      </c>
      <c r="L47" s="10">
        <f>PPRD!L47+RCV_RCY!L47+IMP!L47-EXP!L47+STK_CHG!L47-INTMARB!L47-INTAVI!L47</f>
        <v>82.066466036113454</v>
      </c>
      <c r="M47" s="10">
        <f>PPRD!M47+RCV_RCY!M47+IMP!M47-EXP!M47+STK_CHG!M47-INTMARB!M47-INTAVI!M47</f>
        <v>172.42149613069634</v>
      </c>
      <c r="N47" s="10">
        <f>PPRD!N47+RCV_RCY!N47+IMP!N47-EXP!N47+STK_CHG!N47-INTMARB!N47-INTAVI!N47</f>
        <v>81.707050730868417</v>
      </c>
      <c r="O47" s="10">
        <f>PPRD!O47+RCV_RCY!O47+IMP!O47-EXP!O47+STK_CHG!O47-INTMARB!O47-INTAVI!O47</f>
        <v>64.624849527085075</v>
      </c>
      <c r="P47" s="10">
        <f>PPRD!P47+RCV_RCY!P47+IMP!P47-EXP!P47+STK_CHG!P47-INTMARB!P47-INTAVI!P47</f>
        <v>99.246603611349897</v>
      </c>
      <c r="Q47" s="10">
        <f>PPRD!Q47+RCV_RCY!Q47+IMP!Q47-EXP!Q47+STK_CHG!Q47-INTMARB!Q47-INTAVI!Q47</f>
        <v>124.27583834909709</v>
      </c>
      <c r="R47" s="10">
        <f>PPRD!R47+RCV_RCY!R47+IMP!R47-EXP!R47+STK_CHG!R47-INTMARB!R47-INTAVI!R47</f>
        <v>143.14419604471186</v>
      </c>
      <c r="S47" s="10">
        <f>PPRD!S47+RCV_RCY!S47+IMP!S47-EXP!S47+STK_CHG!S47-INTMARB!S47-INTAVI!S47</f>
        <v>133.63963886500434</v>
      </c>
      <c r="T47" s="10">
        <f>PPRD!T47+RCV_RCY!T47+IMP!T47-EXP!T47+STK_CHG!T47-INTMARB!T47-INTAVI!T47</f>
        <v>140.6392949269131</v>
      </c>
      <c r="U47" s="10">
        <f>PPRD!U47+RCV_RCY!U47+IMP!U47-EXP!U47+STK_CHG!U47-INTMARB!U47-INTAVI!U47</f>
        <v>125.40103181427347</v>
      </c>
      <c r="V47" s="10">
        <f>PPRD!V47+RCV_RCY!V47+IMP!V47-EXP!V47+STK_CHG!V47-INTMARB!V47-INTAVI!V47</f>
        <v>103.3159071367153</v>
      </c>
      <c r="W47" s="10">
        <f>PPRD!W47+RCV_RCY!W47+IMP!W47-EXP!W47+STK_CHG!W47-INTMARB!W47-INTAVI!W47</f>
        <v>23.341014617368867</v>
      </c>
      <c r="X47" s="10">
        <f>PPRD!X47+RCV_RCY!X47+IMP!X47-EXP!X47+STK_CHG!X47-INTMARB!X47-INTAVI!X47</f>
        <v>20.536629406706798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49.420120378331895</v>
      </c>
      <c r="D48" s="10">
        <f>PPRD!D48+RCV_RCY!D48+IMP!D48-EXP!D48+STK_CHG!D48-INTMARB!D48-INTAVI!D48</f>
        <v>47.799742046431646</v>
      </c>
      <c r="E48" s="10">
        <f>PPRD!E48+RCV_RCY!E48+IMP!E48-EXP!E48+STK_CHG!E48-INTMARB!E48-INTAVI!E48</f>
        <v>81.572914875322425</v>
      </c>
      <c r="F48" s="10">
        <f>PPRD!F48+RCV_RCY!F48+IMP!F48-EXP!F48+STK_CHG!F48-INTMARB!F48-INTAVI!F48</f>
        <v>87.560017196904553</v>
      </c>
      <c r="G48" s="10">
        <f>PPRD!G48+RCV_RCY!G48+IMP!G48-EXP!G48+STK_CHG!G48-INTMARB!G48-INTAVI!G48</f>
        <v>106.26938950988817</v>
      </c>
      <c r="H48" s="10">
        <f>PPRD!H48+RCV_RCY!H48+IMP!H48-EXP!H48+STK_CHG!H48-INTMARB!H48-INTAVI!H48</f>
        <v>79.136199484092856</v>
      </c>
      <c r="I48" s="10">
        <f>PPRD!I48+RCV_RCY!I48+IMP!I48-EXP!I48+STK_CHG!I48-INTMARB!I48-INTAVI!I48</f>
        <v>56.107222699914018</v>
      </c>
      <c r="J48" s="10">
        <f>PPRD!J48+RCV_RCY!J48+IMP!J48-EXP!J48+STK_CHG!J48-INTMARB!J48-INTAVI!J48</f>
        <v>49.398710232158209</v>
      </c>
      <c r="K48" s="10">
        <f>PPRD!K48+RCV_RCY!K48+IMP!K48-EXP!K48+STK_CHG!K48-INTMARB!K48-INTAVI!K48</f>
        <v>67.963370593293206</v>
      </c>
      <c r="L48" s="10">
        <f>PPRD!L48+RCV_RCY!L48+IMP!L48-EXP!L48+STK_CHG!L48-INTMARB!L48-INTAVI!L48</f>
        <v>60.445915735167667</v>
      </c>
      <c r="M48" s="10">
        <f>PPRD!M48+RCV_RCY!M48+IMP!M48-EXP!M48+STK_CHG!M48-INTMARB!M48-INTAVI!M48</f>
        <v>83.478847807394658</v>
      </c>
      <c r="N48" s="10">
        <f>PPRD!N48+RCV_RCY!N48+IMP!N48-EXP!N48+STK_CHG!N48-INTMARB!N48-INTAVI!N48</f>
        <v>63.463800515907138</v>
      </c>
      <c r="O48" s="10">
        <f>PPRD!O48+RCV_RCY!O48+IMP!O48-EXP!O48+STK_CHG!O48-INTMARB!O48-INTAVI!O48</f>
        <v>64.548409286328479</v>
      </c>
      <c r="P48" s="10">
        <f>PPRD!P48+RCV_RCY!P48+IMP!P48-EXP!P48+STK_CHG!P48-INTMARB!P48-INTAVI!P48</f>
        <v>60.620034393809114</v>
      </c>
      <c r="Q48" s="10">
        <f>PPRD!Q48+RCV_RCY!Q48+IMP!Q48-EXP!Q48+STK_CHG!Q48-INTMARB!Q48-INTAVI!Q48</f>
        <v>64.082373172828895</v>
      </c>
      <c r="R48" s="10">
        <f>PPRD!R48+RCV_RCY!R48+IMP!R48-EXP!R48+STK_CHG!R48-INTMARB!R48-INTAVI!R48</f>
        <v>45.816337059329321</v>
      </c>
      <c r="S48" s="10">
        <f>PPRD!S48+RCV_RCY!S48+IMP!S48-EXP!S48+STK_CHG!S48-INTMARB!S48-INTAVI!S48</f>
        <v>52.511865864144447</v>
      </c>
      <c r="T48" s="10">
        <f>PPRD!T48+RCV_RCY!T48+IMP!T48-EXP!T48+STK_CHG!T48-INTMARB!T48-INTAVI!T48</f>
        <v>50.912811693895087</v>
      </c>
      <c r="U48" s="10">
        <f>PPRD!U48+RCV_RCY!U48+IMP!U48-EXP!U48+STK_CHG!U48-INTMARB!U48-INTAVI!U48</f>
        <v>45.900773860705073</v>
      </c>
      <c r="V48" s="10">
        <f>PPRD!V48+RCV_RCY!V48+IMP!V48-EXP!V48+STK_CHG!V48-INTMARB!V48-INTAVI!V48</f>
        <v>28.375150472914871</v>
      </c>
      <c r="W48" s="10">
        <f>PPRD!W48+RCV_RCY!W48+IMP!W48-EXP!W48+STK_CHG!W48-INTMARB!W48-INTAVI!W48</f>
        <v>15.205331040412723</v>
      </c>
      <c r="X48" s="10">
        <f>PPRD!X48+RCV_RCY!X48+IMP!X48-EXP!X48+STK_CHG!X48-INTMARB!X48-INTAVI!X48</f>
        <v>34.259243336199482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</v>
      </c>
      <c r="D49" s="10">
        <f>PPRD!D49+RCV_RCY!D49+IMP!D49-EXP!D49+STK_CHG!D49-INTMARB!D49-INTAVI!D49</f>
        <v>0</v>
      </c>
      <c r="E49" s="10">
        <f>PPRD!E49+RCV_RCY!E49+IMP!E49-EXP!E49+STK_CHG!E49-INTMARB!E49-INTAVI!E49</f>
        <v>0</v>
      </c>
      <c r="F49" s="10">
        <f>PPRD!F49+RCV_RCY!F49+IMP!F49-EXP!F49+STK_CHG!F49-INTMARB!F49-INTAVI!F49</f>
        <v>0</v>
      </c>
      <c r="G49" s="10">
        <f>PPRD!G49+RCV_RCY!G49+IMP!G49-EXP!G49+STK_CHG!G49-INTMARB!G49-INTAVI!G49</f>
        <v>0</v>
      </c>
      <c r="H49" s="10">
        <f>PPRD!H49+RCV_RCY!H49+IMP!H49-EXP!H49+STK_CHG!H49-INTMARB!H49-INTAVI!H49</f>
        <v>0</v>
      </c>
      <c r="I49" s="10">
        <f>PPRD!I49+RCV_RCY!I49+IMP!I49-EXP!I49+STK_CHG!I49-INTMARB!I49-INTAVI!I49</f>
        <v>0</v>
      </c>
      <c r="J49" s="10">
        <f>PPRD!J49+RCV_RCY!J49+IMP!J49-EXP!J49+STK_CHG!J49-INTMARB!J49-INTAVI!J49</f>
        <v>0</v>
      </c>
      <c r="K49" s="10">
        <f>PPRD!K49+RCV_RCY!K49+IMP!K49-EXP!K49+STK_CHG!K49-INTMARB!K49-INTAVI!K49</f>
        <v>0</v>
      </c>
      <c r="L49" s="10">
        <f>PPRD!L49+RCV_RCY!L49+IMP!L49-EXP!L49+STK_CHG!L49-INTMARB!L49-INTAVI!L49</f>
        <v>0</v>
      </c>
      <c r="M49" s="10">
        <f>PPRD!M49+RCV_RCY!M49+IMP!M49-EXP!M49+STK_CHG!M49-INTMARB!M49-INTAVI!M49</f>
        <v>0</v>
      </c>
      <c r="N49" s="10">
        <f>PPRD!N49+RCV_RCY!N49+IMP!N49-EXP!N49+STK_CHG!N49-INTMARB!N49-INTAVI!N49</f>
        <v>0</v>
      </c>
      <c r="O49" s="10">
        <f>PPRD!O49+RCV_RCY!O49+IMP!O49-EXP!O49+STK_CHG!O49-INTMARB!O49-INTAVI!O49</f>
        <v>0</v>
      </c>
      <c r="P49" s="10">
        <f>PPRD!P49+RCV_RCY!P49+IMP!P49-EXP!P49+STK_CHG!P49-INTMARB!P49-INTAVI!P49</f>
        <v>0</v>
      </c>
      <c r="Q49" s="10">
        <f>PPRD!Q49+RCV_RCY!Q49+IMP!Q49-EXP!Q49+STK_CHG!Q49-INTMARB!Q49-INTAVI!Q49</f>
        <v>0</v>
      </c>
      <c r="R49" s="10">
        <f>PPRD!R49+RCV_RCY!R49+IMP!R49-EXP!R49+STK_CHG!R49-INTMARB!R49-INTAVI!R49</f>
        <v>0</v>
      </c>
      <c r="S49" s="10">
        <f>PPRD!S49+RCV_RCY!S49+IMP!S49-EXP!S49+STK_CHG!S49-INTMARB!S49-INTAVI!S49</f>
        <v>0</v>
      </c>
      <c r="T49" s="10">
        <f>PPRD!T49+RCV_RCY!T49+IMP!T49-EXP!T49+STK_CHG!T49-INTMARB!T49-INTAVI!T49</f>
        <v>0</v>
      </c>
      <c r="U49" s="10">
        <f>PPRD!U49+RCV_RCY!U49+IMP!U49-EXP!U49+STK_CHG!U49-INTMARB!U49-INTAVI!U49</f>
        <v>0</v>
      </c>
      <c r="V49" s="10">
        <f>PPRD!V49+RCV_RCY!V49+IMP!V49-EXP!V49+STK_CHG!V49-INTMARB!V49-INTAVI!V49</f>
        <v>0</v>
      </c>
      <c r="W49" s="10">
        <f>PPRD!W49+RCV_RCY!W49+IMP!W49-EXP!W49+STK_CHG!W49-INTMARB!W49-INTAVI!W49</f>
        <v>0</v>
      </c>
      <c r="X49" s="10">
        <f>PPRD!X49+RCV_RCY!X49+IMP!X49-EXP!X49+STK_CHG!X49-INTMARB!X49-INTAVI!X49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23.961049011178019</v>
      </c>
      <c r="D50" s="10">
        <f>PPRD!D50+RCV_RCY!D50+IMP!D50-EXP!D50+STK_CHG!D50-INTMARB!D50-INTAVI!D50</f>
        <v>-56.907480653482324</v>
      </c>
      <c r="E50" s="10">
        <f>PPRD!E50+RCV_RCY!E50+IMP!E50-EXP!E50+STK_CHG!E50-INTMARB!E50-INTAVI!E50</f>
        <v>-83.863628546861534</v>
      </c>
      <c r="F50" s="10">
        <f>PPRD!F50+RCV_RCY!F50+IMP!F50-EXP!F50+STK_CHG!F50-INTMARB!F50-INTAVI!F50</f>
        <v>-67.889681857265714</v>
      </c>
      <c r="G50" s="10">
        <f>PPRD!G50+RCV_RCY!G50+IMP!G50-EXP!G50+STK_CHG!G50-INTMARB!G50-INTAVI!G50</f>
        <v>-47.922012037833156</v>
      </c>
      <c r="H50" s="10">
        <f>PPRD!H50+RCV_RCY!H50+IMP!H50-EXP!H50+STK_CHG!H50-INTMARB!H50-INTAVI!H50</f>
        <v>-46.063026655202073</v>
      </c>
      <c r="I50" s="10">
        <f>PPRD!I50+RCV_RCY!I50+IMP!I50-EXP!I50+STK_CHG!I50-INTMARB!I50-INTAVI!I50</f>
        <v>-106.71435941530527</v>
      </c>
      <c r="J50" s="10">
        <f>PPRD!J50+RCV_RCY!J50+IMP!J50-EXP!J50+STK_CHG!J50-INTMARB!J50-INTAVI!J50</f>
        <v>-116.01435941530526</v>
      </c>
      <c r="K50" s="10">
        <f>PPRD!K50+RCV_RCY!K50+IMP!K50-EXP!K50+STK_CHG!K50-INTMARB!K50-INTAVI!K50</f>
        <v>-95.971883061048999</v>
      </c>
      <c r="L50" s="10">
        <f>PPRD!L50+RCV_RCY!L50+IMP!L50-EXP!L50+STK_CHG!L50-INTMARB!L50-INTAVI!L50</f>
        <v>13.530954428202918</v>
      </c>
      <c r="M50" s="10">
        <f>PPRD!M50+RCV_RCY!M50+IMP!M50-EXP!M50+STK_CHG!M50-INTMARB!M50-INTAVI!M50</f>
        <v>-123.6937231298366</v>
      </c>
      <c r="N50" s="10">
        <f>PPRD!N50+RCV_RCY!N50+IMP!N50-EXP!N50+STK_CHG!N50-INTMARB!N50-INTAVI!N50</f>
        <v>23.21719690455717</v>
      </c>
      <c r="O50" s="10">
        <f>PPRD!O50+RCV_RCY!O50+IMP!O50-EXP!O50+STK_CHG!O50-INTMARB!O50-INTAVI!O50</f>
        <v>-5.4850386930352535</v>
      </c>
      <c r="P50" s="10">
        <f>PPRD!P50+RCV_RCY!P50+IMP!P50-EXP!P50+STK_CHG!P50-INTMARB!P50-INTAVI!P50</f>
        <v>12.825107480653475</v>
      </c>
      <c r="Q50" s="10">
        <f>PPRD!Q50+RCV_RCY!Q50+IMP!Q50-EXP!Q50+STK_CHG!Q50-INTMARB!Q50-INTAVI!Q50</f>
        <v>22.611263972484956</v>
      </c>
      <c r="R50" s="10">
        <f>PPRD!R50+RCV_RCY!R50+IMP!R50-EXP!R50+STK_CHG!R50-INTMARB!R50-INTAVI!R50</f>
        <v>40.506018916595018</v>
      </c>
      <c r="S50" s="10">
        <f>PPRD!S50+RCV_RCY!S50+IMP!S50-EXP!S50+STK_CHG!S50-INTMARB!S50-INTAVI!S50</f>
        <v>48.620894239036971</v>
      </c>
      <c r="T50" s="10">
        <f>PPRD!T50+RCV_RCY!T50+IMP!T50-EXP!T50+STK_CHG!T50-INTMARB!T50-INTAVI!T50</f>
        <v>38.645141874462595</v>
      </c>
      <c r="U50" s="10">
        <f>PPRD!U50+RCV_RCY!U50+IMP!U50-EXP!U50+STK_CHG!U50-INTMARB!U50-INTAVI!U50</f>
        <v>40.402321582115228</v>
      </c>
      <c r="V50" s="10">
        <f>PPRD!V50+RCV_RCY!V50+IMP!V50-EXP!V50+STK_CHG!V50-INTMARB!V50-INTAVI!V50</f>
        <v>39.013499570077379</v>
      </c>
      <c r="W50" s="10">
        <f>PPRD!W50+RCV_RCY!W50+IMP!W50-EXP!W50+STK_CHG!W50-INTMARB!W50-INTAVI!W50</f>
        <v>15.148323301805672</v>
      </c>
      <c r="X50" s="10">
        <f>PPRD!X50+RCV_RCY!X50+IMP!X50-EXP!X50+STK_CHG!X50-INTMARB!X50-INTAVI!X50</f>
        <v>13.795528804815135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6584.5657781599321</v>
      </c>
      <c r="D51" s="37">
        <f>PPRD!D51+RCV_RCY!D51+IMP!D51-EXP!D51+STK_CHG!D51-INTMARB!D51-INTAVI!D51</f>
        <v>6978.3319002579519</v>
      </c>
      <c r="E51" s="37">
        <f>PPRD!E51+RCV_RCY!E51+IMP!E51-EXP!E51+STK_CHG!E51-INTMARB!E51-INTAVI!E51</f>
        <v>6947.119518486672</v>
      </c>
      <c r="F51" s="37">
        <f>PPRD!F51+RCV_RCY!F51+IMP!F51-EXP!F51+STK_CHG!F51-INTMARB!F51-INTAVI!F51</f>
        <v>7499.6988822012054</v>
      </c>
      <c r="G51" s="37">
        <f>PPRD!G51+RCV_RCY!G51+IMP!G51-EXP!G51+STK_CHG!G51-INTMARB!G51-INTAVI!G51</f>
        <v>7680.2665520206365</v>
      </c>
      <c r="H51" s="37">
        <f>PPRD!H51+RCV_RCY!H51+IMP!H51-EXP!H51+STK_CHG!H51-INTMARB!H51-INTAVI!H51</f>
        <v>8085.7365434221829</v>
      </c>
      <c r="I51" s="37">
        <f>PPRD!I51+RCV_RCY!I51+IMP!I51-EXP!I51+STK_CHG!I51-INTMARB!I51-INTAVI!I51</f>
        <v>7570.1199484092858</v>
      </c>
      <c r="J51" s="37">
        <f>PPRD!J51+RCV_RCY!J51+IMP!J51-EXP!J51+STK_CHG!J51-INTMARB!J51-INTAVI!J51</f>
        <v>7133.1578675838346</v>
      </c>
      <c r="K51" s="37">
        <f>PPRD!K51+RCV_RCY!K51+IMP!K51-EXP!K51+STK_CHG!K51-INTMARB!K51-INTAVI!K51</f>
        <v>7544.5784178847807</v>
      </c>
      <c r="L51" s="37">
        <f>PPRD!L51+RCV_RCY!L51+IMP!L51-EXP!L51+STK_CHG!L51-INTMARB!L51-INTAVI!L51</f>
        <v>7370.3766981943236</v>
      </c>
      <c r="M51" s="37">
        <f>PPRD!M51+RCV_RCY!M51+IMP!M51-EXP!M51+STK_CHG!M51-INTMARB!M51-INTAVI!M51</f>
        <v>8122.9368873602743</v>
      </c>
      <c r="N51" s="37">
        <f>PPRD!N51+RCV_RCY!N51+IMP!N51-EXP!N51+STK_CHG!N51-INTMARB!N51-INTAVI!N51</f>
        <v>7666.543422184006</v>
      </c>
      <c r="O51" s="37">
        <f>PPRD!O51+RCV_RCY!O51+IMP!O51-EXP!O51+STK_CHG!O51-INTMARB!O51-INTAVI!O51</f>
        <v>7326.5895958727433</v>
      </c>
      <c r="P51" s="37">
        <f>PPRD!P51+RCV_RCY!P51+IMP!P51-EXP!P51+STK_CHG!P51-INTMARB!P51-INTAVI!P51</f>
        <v>7060.5222699914011</v>
      </c>
      <c r="Q51" s="37">
        <f>PPRD!Q51+RCV_RCY!Q51+IMP!Q51-EXP!Q51+STK_CHG!Q51-INTMARB!Q51-INTAVI!Q51</f>
        <v>6467.427858985383</v>
      </c>
      <c r="R51" s="37">
        <f>PPRD!R51+RCV_RCY!R51+IMP!R51-EXP!R51+STK_CHG!R51-INTMARB!R51-INTAVI!R51</f>
        <v>6908.3479793637143</v>
      </c>
      <c r="S51" s="37">
        <f>PPRD!S51+RCV_RCY!S51+IMP!S51-EXP!S51+STK_CHG!S51-INTMARB!S51-INTAVI!S51</f>
        <v>7242.7515047291481</v>
      </c>
      <c r="T51" s="37">
        <f>PPRD!T51+RCV_RCY!T51+IMP!T51-EXP!T51+STK_CHG!T51-INTMARB!T51-INTAVI!T51</f>
        <v>7776.4321582115226</v>
      </c>
      <c r="U51" s="37">
        <f>PPRD!U51+RCV_RCY!U51+IMP!U51-EXP!U51+STK_CHG!U51-INTMARB!U51-INTAVI!U51</f>
        <v>7362.5746345657781</v>
      </c>
      <c r="V51" s="37">
        <f>PPRD!V51+RCV_RCY!V51+IMP!V51-EXP!V51+STK_CHG!V51-INTMARB!V51-INTAVI!V51</f>
        <v>7676.5892519346507</v>
      </c>
      <c r="W51" s="37">
        <f>PPRD!W51+RCV_RCY!W51+IMP!W51-EXP!W51+STK_CHG!W51-INTMARB!W51-INTAVI!W51</f>
        <v>7318.8920034393814</v>
      </c>
      <c r="X51" s="37">
        <f>PPRD!X51+RCV_RCY!X51+IMP!X51-EXP!X51+STK_CHG!X51-INTMARB!X51-INTAVI!X51</f>
        <v>7731.8589853826306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6573.6597592433354</v>
      </c>
      <c r="D52" s="37">
        <f t="shared" si="20"/>
        <v>6659.2187446259668</v>
      </c>
      <c r="E52" s="37">
        <f t="shared" si="20"/>
        <v>6482.1938950988824</v>
      </c>
      <c r="F52" s="37">
        <f t="shared" si="20"/>
        <v>6017.1001719690457</v>
      </c>
      <c r="G52" s="37">
        <f t="shared" si="20"/>
        <v>6418.0717110920032</v>
      </c>
      <c r="H52" s="37">
        <f t="shared" si="20"/>
        <v>7174.4443680137583</v>
      </c>
      <c r="I52" s="37">
        <f t="shared" si="20"/>
        <v>7703.9024075666384</v>
      </c>
      <c r="J52" s="37">
        <f t="shared" si="20"/>
        <v>8294.7009458297507</v>
      </c>
      <c r="K52" s="37">
        <f t="shared" si="20"/>
        <v>8648.2202923473778</v>
      </c>
      <c r="L52" s="37">
        <f t="shared" si="20"/>
        <v>9148.8285468615668</v>
      </c>
      <c r="M52" s="37">
        <f t="shared" si="20"/>
        <v>9478.5425623387782</v>
      </c>
      <c r="N52" s="37">
        <f t="shared" si="20"/>
        <v>9057.2884780739441</v>
      </c>
      <c r="O52" s="37">
        <f t="shared" si="20"/>
        <v>10282.138005159071</v>
      </c>
      <c r="P52" s="37">
        <f t="shared" si="20"/>
        <v>10232.190971625107</v>
      </c>
      <c r="Q52" s="37">
        <f t="shared" si="20"/>
        <v>10067.396732588135</v>
      </c>
      <c r="R52" s="37">
        <f t="shared" si="20"/>
        <v>10044.649269131558</v>
      </c>
      <c r="S52" s="37">
        <f t="shared" si="20"/>
        <v>10339.99200343938</v>
      </c>
      <c r="T52" s="37">
        <f t="shared" si="20"/>
        <v>10384.338779019776</v>
      </c>
      <c r="U52" s="37">
        <f t="shared" si="20"/>
        <v>10010.942046431639</v>
      </c>
      <c r="V52" s="37">
        <f t="shared" si="20"/>
        <v>10427.474806534823</v>
      </c>
      <c r="W52" s="37">
        <f t="shared" si="20"/>
        <v>10497.607824591572</v>
      </c>
      <c r="X52" s="37">
        <f t="shared" ref="X52" si="21">SUM(X53:X70)</f>
        <v>10835.906706792777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3597.1927773000862</v>
      </c>
      <c r="D53" s="10">
        <f>PPRD!D53+RCV_RCY!D53+IMP!D53-EXP!D53+STK_CHG!D53-INTMARB!D53-INTAVI!D53</f>
        <v>3478.538779019776</v>
      </c>
      <c r="E53" s="10">
        <f>PPRD!E53+RCV_RCY!E53+IMP!E53-EXP!E53+STK_CHG!E53-INTMARB!E53-INTAVI!E53</f>
        <v>3458.8891659501292</v>
      </c>
      <c r="F53" s="10">
        <f>PPRD!F53+RCV_RCY!F53+IMP!F53-EXP!F53+STK_CHG!F53-INTMARB!F53-INTAVI!F53</f>
        <v>2855.9752364574369</v>
      </c>
      <c r="G53" s="10">
        <f>PPRD!G53+RCV_RCY!G53+IMP!G53-EXP!G53+STK_CHG!G53-INTMARB!G53-INTAVI!G53</f>
        <v>3160.9752364574369</v>
      </c>
      <c r="H53" s="10">
        <f>PPRD!H53+RCV_RCY!H53+IMP!H53-EXP!H53+STK_CHG!H53-INTMARB!H53-INTAVI!H53</f>
        <v>3189.607738607051</v>
      </c>
      <c r="I53" s="10">
        <f>PPRD!I53+RCV_RCY!I53+IMP!I53-EXP!I53+STK_CHG!I53-INTMARB!I53-INTAVI!I53</f>
        <v>3065.8714531384348</v>
      </c>
      <c r="J53" s="10">
        <f>PPRD!J53+RCV_RCY!J53+IMP!J53-EXP!J53+STK_CHG!J53-INTMARB!J53-INTAVI!J53</f>
        <v>3186.109458297507</v>
      </c>
      <c r="K53" s="10">
        <f>PPRD!K53+RCV_RCY!K53+IMP!K53-EXP!K53+STK_CHG!K53-INTMARB!K53-INTAVI!K53</f>
        <v>3295.7429922613928</v>
      </c>
      <c r="L53" s="10">
        <f>PPRD!L53+RCV_RCY!L53+IMP!L53-EXP!L53+STK_CHG!L53-INTMARB!L53-INTAVI!L53</f>
        <v>3516.4491831470332</v>
      </c>
      <c r="M53" s="10">
        <f>PPRD!M53+RCV_RCY!M53+IMP!M53-EXP!M53+STK_CHG!M53-INTMARB!M53-INTAVI!M53</f>
        <v>3298.6601891659502</v>
      </c>
      <c r="N53" s="10">
        <f>PPRD!N53+RCV_RCY!N53+IMP!N53-EXP!N53+STK_CHG!N53-INTMARB!N53-INTAVI!N53</f>
        <v>2943.866809974204</v>
      </c>
      <c r="O53" s="10">
        <f>PPRD!O53+RCV_RCY!O53+IMP!O53-EXP!O53+STK_CHG!O53-INTMARB!O53-INTAVI!O53</f>
        <v>3770.2233877901972</v>
      </c>
      <c r="P53" s="10">
        <f>PPRD!P53+RCV_RCY!P53+IMP!P53-EXP!P53+STK_CHG!P53-INTMARB!P53-INTAVI!P53</f>
        <v>3612.7876182287191</v>
      </c>
      <c r="Q53" s="10">
        <f>PPRD!Q53+RCV_RCY!Q53+IMP!Q53-EXP!Q53+STK_CHG!Q53-INTMARB!Q53-INTAVI!Q53</f>
        <v>3525.9877042132421</v>
      </c>
      <c r="R53" s="10">
        <f>PPRD!R53+RCV_RCY!R53+IMP!R53-EXP!R53+STK_CHG!R53-INTMARB!R53-INTAVI!R53</f>
        <v>3194.9153912295792</v>
      </c>
      <c r="S53" s="10">
        <f>PPRD!S53+RCV_RCY!S53+IMP!S53-EXP!S53+STK_CHG!S53-INTMARB!S53-INTAVI!S53</f>
        <v>3436.9163370593292</v>
      </c>
      <c r="T53" s="10">
        <f>PPRD!T53+RCV_RCY!T53+IMP!T53-EXP!T53+STK_CHG!T53-INTMARB!T53-INTAVI!T53</f>
        <v>3292.6698194325022</v>
      </c>
      <c r="U53" s="10">
        <f>PPRD!U53+RCV_RCY!U53+IMP!U53-EXP!U53+STK_CHG!U53-INTMARB!U53-INTAVI!U53</f>
        <v>3236.2778159931208</v>
      </c>
      <c r="V53" s="10">
        <f>PPRD!V53+RCV_RCY!V53+IMP!V53-EXP!V53+STK_CHG!V53-INTMARB!V53-INTAVI!V53</f>
        <v>3510.4015477214102</v>
      </c>
      <c r="W53" s="10">
        <f>PPRD!W53+RCV_RCY!W53+IMP!W53-EXP!W53+STK_CHG!W53-INTMARB!W53-INTAVI!W53</f>
        <v>3611.18056749785</v>
      </c>
      <c r="X53" s="10">
        <f>PPRD!X53+RCV_RCY!X53+IMP!X53-EXP!X53+STK_CHG!X53-INTMARB!X53-INTAVI!X53</f>
        <v>3332.0147033533958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5.7398108340498712</v>
      </c>
      <c r="D55" s="10">
        <f>PPRD!D55+RCV_RCY!D55+IMP!D55-EXP!D55+STK_CHG!D55-INTMARB!D55-INTAVI!D55</f>
        <v>8.9980223559759249</v>
      </c>
      <c r="E55" s="10">
        <f>PPRD!E55+RCV_RCY!E55+IMP!E55-EXP!E55+STK_CHG!E55-INTMARB!E55-INTAVI!E55</f>
        <v>12.02218400687876</v>
      </c>
      <c r="F55" s="10">
        <f>PPRD!F55+RCV_RCY!F55+IMP!F55-EXP!F55+STK_CHG!F55-INTMARB!F55-INTAVI!F55</f>
        <v>32.010232158211522</v>
      </c>
      <c r="G55" s="10">
        <f>PPRD!G55+RCV_RCY!G55+IMP!G55-EXP!G55+STK_CHG!G55-INTMARB!G55-INTAVI!G55</f>
        <v>80.277558039552872</v>
      </c>
      <c r="H55" s="10">
        <f>PPRD!H55+RCV_RCY!H55+IMP!H55-EXP!H55+STK_CHG!H55-INTMARB!H55-INTAVI!H55</f>
        <v>114.46921754084261</v>
      </c>
      <c r="I55" s="10">
        <f>PPRD!I55+RCV_RCY!I55+IMP!I55-EXP!I55+STK_CHG!I55-INTMARB!I55-INTAVI!I55</f>
        <v>150.71306964746341</v>
      </c>
      <c r="J55" s="10">
        <f>PPRD!J55+RCV_RCY!J55+IMP!J55-EXP!J55+STK_CHG!J55-INTMARB!J55-INTAVI!J55</f>
        <v>175.16638005159069</v>
      </c>
      <c r="K55" s="10">
        <f>PPRD!K55+RCV_RCY!K55+IMP!K55-EXP!K55+STK_CHG!K55-INTMARB!K55-INTAVI!K55</f>
        <v>172.93697334479791</v>
      </c>
      <c r="L55" s="10">
        <f>PPRD!L55+RCV_RCY!L55+IMP!L55-EXP!L55+STK_CHG!L55-INTMARB!L55-INTAVI!L55</f>
        <v>168.01719690455721</v>
      </c>
      <c r="M55" s="10">
        <f>PPRD!M55+RCV_RCY!M55+IMP!M55-EXP!M55+STK_CHG!M55-INTMARB!M55-INTAVI!M55</f>
        <v>177.464660361135</v>
      </c>
      <c r="N55" s="10">
        <f>PPRD!N55+RCV_RCY!N55+IMP!N55-EXP!N55+STK_CHG!N55-INTMARB!N55-INTAVI!N55</f>
        <v>166.48288907996559</v>
      </c>
      <c r="O55" s="10">
        <f>PPRD!O55+RCV_RCY!O55+IMP!O55-EXP!O55+STK_CHG!O55-INTMARB!O55-INTAVI!O55</f>
        <v>211.76818572656919</v>
      </c>
      <c r="P55" s="10">
        <f>PPRD!P55+RCV_RCY!P55+IMP!P55-EXP!P55+STK_CHG!P55-INTMARB!P55-INTAVI!P55</f>
        <v>271.06044711951853</v>
      </c>
      <c r="Q55" s="10">
        <f>PPRD!Q55+RCV_RCY!Q55+IMP!Q55-EXP!Q55+STK_CHG!Q55-INTMARB!Q55-INTAVI!Q55</f>
        <v>330.66852966466041</v>
      </c>
      <c r="R55" s="10">
        <f>PPRD!R55+RCV_RCY!R55+IMP!R55-EXP!R55+STK_CHG!R55-INTMARB!R55-INTAVI!R55</f>
        <v>416.19269131556308</v>
      </c>
      <c r="S55" s="10">
        <f>PPRD!S55+RCV_RCY!S55+IMP!S55-EXP!S55+STK_CHG!S55-INTMARB!S55-INTAVI!S55</f>
        <v>450.11504729148749</v>
      </c>
      <c r="T55" s="10">
        <f>PPRD!T55+RCV_RCY!T55+IMP!T55-EXP!T55+STK_CHG!T55-INTMARB!T55-INTAVI!T55</f>
        <v>565.04823731728288</v>
      </c>
      <c r="U55" s="10">
        <f>PPRD!U55+RCV_RCY!U55+IMP!U55-EXP!U55+STK_CHG!U55-INTMARB!U55-INTAVI!U55</f>
        <v>518.52355975924331</v>
      </c>
      <c r="V55" s="10">
        <f>PPRD!V55+RCV_RCY!V55+IMP!V55-EXP!V55+STK_CHG!V55-INTMARB!V55-INTAVI!V55</f>
        <v>640.59122957867578</v>
      </c>
      <c r="W55" s="10">
        <f>PPRD!W55+RCV_RCY!W55+IMP!W55-EXP!W55+STK_CHG!W55-INTMARB!W55-INTAVI!W55</f>
        <v>583.96646603611339</v>
      </c>
      <c r="X55" s="10">
        <f>PPRD!X55+RCV_RCY!X55+IMP!X55-EXP!X55+STK_CHG!X55-INTMARB!X55-INTAVI!X55</f>
        <v>579.53929492691316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0.27764402407566641</v>
      </c>
      <c r="D56" s="10">
        <f>PPRD!D56+RCV_RCY!D56+IMP!D56-EXP!D56+STK_CHG!D56-INTMARB!D56-INTAVI!D56</f>
        <v>0.45881341358555461</v>
      </c>
      <c r="E56" s="10">
        <f>PPRD!E56+RCV_RCY!E56+IMP!E56-EXP!E56+STK_CHG!E56-INTMARB!E56-INTAVI!E56</f>
        <v>0.77635425623387788</v>
      </c>
      <c r="F56" s="10">
        <f>PPRD!F56+RCV_RCY!F56+IMP!F56-EXP!F56+STK_CHG!F56-INTMARB!F56-INTAVI!F56</f>
        <v>1.263284608770421</v>
      </c>
      <c r="G56" s="10">
        <f>PPRD!G56+RCV_RCY!G56+IMP!G56-EXP!G56+STK_CHG!G56-INTMARB!G56-INTAVI!G56</f>
        <v>1.584522785898538</v>
      </c>
      <c r="H56" s="10">
        <f>PPRD!H56+RCV_RCY!H56+IMP!H56-EXP!H56+STK_CHG!H56-INTMARB!H56-INTAVI!H56</f>
        <v>1.807222699914016</v>
      </c>
      <c r="I56" s="10">
        <f>PPRD!I56+RCV_RCY!I56+IMP!I56-EXP!I56+STK_CHG!I56-INTMARB!I56-INTAVI!I56</f>
        <v>1.924935511607911</v>
      </c>
      <c r="J56" s="10">
        <f>PPRD!J56+RCV_RCY!J56+IMP!J56-EXP!J56+STK_CHG!J56-INTMARB!J56-INTAVI!J56</f>
        <v>2.0840928632846092</v>
      </c>
      <c r="K56" s="10">
        <f>PPRD!K56+RCV_RCY!K56+IMP!K56-EXP!K56+STK_CHG!K56-INTMARB!K56-INTAVI!K56</f>
        <v>2.589853826311264</v>
      </c>
      <c r="L56" s="10">
        <f>PPRD!L56+RCV_RCY!L56+IMP!L56-EXP!L56+STK_CHG!L56-INTMARB!L56-INTAVI!L56</f>
        <v>4.2059329320722263</v>
      </c>
      <c r="M56" s="10">
        <f>PPRD!M56+RCV_RCY!M56+IMP!M56-EXP!M56+STK_CHG!M56-INTMARB!M56-INTAVI!M56</f>
        <v>7.6365434221840074</v>
      </c>
      <c r="N56" s="10">
        <f>PPRD!N56+RCV_RCY!N56+IMP!N56-EXP!N56+STK_CHG!N56-INTMARB!N56-INTAVI!N56</f>
        <v>14.96732588134136</v>
      </c>
      <c r="O56" s="10">
        <f>PPRD!O56+RCV_RCY!O56+IMP!O56-EXP!O56+STK_CHG!O56-INTMARB!O56-INTAVI!O56</f>
        <v>29.01831470335339</v>
      </c>
      <c r="P56" s="10">
        <f>PPRD!P56+RCV_RCY!P56+IMP!P56-EXP!P56+STK_CHG!P56-INTMARB!P56-INTAVI!P56</f>
        <v>53.824075666380047</v>
      </c>
      <c r="Q56" s="10">
        <f>PPRD!Q56+RCV_RCY!Q56+IMP!Q56-EXP!Q56+STK_CHG!Q56-INTMARB!Q56-INTAVI!Q56</f>
        <v>67.51900257953568</v>
      </c>
      <c r="R56" s="10">
        <f>PPRD!R56+RCV_RCY!R56+IMP!R56-EXP!R56+STK_CHG!R56-INTMARB!R56-INTAVI!R56</f>
        <v>80.575924333619938</v>
      </c>
      <c r="S56" s="10">
        <f>PPRD!S56+RCV_RCY!S56+IMP!S56-EXP!S56+STK_CHG!S56-INTMARB!S56-INTAVI!S56</f>
        <v>94.240412725709376</v>
      </c>
      <c r="T56" s="10">
        <f>PPRD!T56+RCV_RCY!T56+IMP!T56-EXP!T56+STK_CHG!T56-INTMARB!T56-INTAVI!T56</f>
        <v>109.11186586414441</v>
      </c>
      <c r="U56" s="10">
        <f>PPRD!U56+RCV_RCY!U56+IMP!U56-EXP!U56+STK_CHG!U56-INTMARB!U56-INTAVI!U56</f>
        <v>125.11883061049009</v>
      </c>
      <c r="V56" s="10">
        <f>PPRD!V56+RCV_RCY!V56+IMP!V56-EXP!V56+STK_CHG!V56-INTMARB!V56-INTAVI!V56</f>
        <v>146.35365434221839</v>
      </c>
      <c r="W56" s="10">
        <f>PPRD!W56+RCV_RCY!W56+IMP!W56-EXP!W56+STK_CHG!W56-INTMARB!W56-INTAVI!W56</f>
        <v>175.6607050730868</v>
      </c>
      <c r="X56" s="10">
        <f>PPRD!X56+RCV_RCY!X56+IMP!X56-EXP!X56+STK_CHG!X56-INTMARB!X56-INTAVI!X56</f>
        <v>239.2607050730868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62.362682717110907</v>
      </c>
      <c r="D57" s="10">
        <f>PPRD!D57+RCV_RCY!D57+IMP!D57-EXP!D57+STK_CHG!D57-INTMARB!D57-INTAVI!D57</f>
        <v>66.518572656921748</v>
      </c>
      <c r="E57" s="10">
        <f>PPRD!E57+RCV_RCY!E57+IMP!E57-EXP!E57+STK_CHG!E57-INTMARB!E57-INTAVI!E57</f>
        <v>69.217540842648319</v>
      </c>
      <c r="F57" s="10">
        <f>PPRD!F57+RCV_RCY!F57+IMP!F57-EXP!F57+STK_CHG!F57-INTMARB!F57-INTAVI!F57</f>
        <v>79.034135855545998</v>
      </c>
      <c r="G57" s="10">
        <f>PPRD!G57+RCV_RCY!G57+IMP!G57-EXP!G57+STK_CHG!G57-INTMARB!G57-INTAVI!G57</f>
        <v>85.053052450558894</v>
      </c>
      <c r="H57" s="10">
        <f>PPRD!H57+RCV_RCY!H57+IMP!H57-EXP!H57+STK_CHG!H57-INTMARB!H57-INTAVI!H57</f>
        <v>88.05614789337919</v>
      </c>
      <c r="I57" s="10">
        <f>PPRD!I57+RCV_RCY!I57+IMP!I57-EXP!I57+STK_CHG!I57-INTMARB!I57-INTAVI!I57</f>
        <v>96.916251074806524</v>
      </c>
      <c r="J57" s="10">
        <f>PPRD!J57+RCV_RCY!J57+IMP!J57-EXP!J57+STK_CHG!J57-INTMARB!J57-INTAVI!J57</f>
        <v>102.5283748925193</v>
      </c>
      <c r="K57" s="10">
        <f>PPRD!K57+RCV_RCY!K57+IMP!K57-EXP!K57+STK_CHG!K57-INTMARB!K57-INTAVI!K57</f>
        <v>113.0674978503869</v>
      </c>
      <c r="L57" s="10">
        <f>PPRD!L57+RCV_RCY!L57+IMP!L57-EXP!L57+STK_CHG!L57-INTMARB!L57-INTAVI!L57</f>
        <v>122.99974204643161</v>
      </c>
      <c r="M57" s="10">
        <f>PPRD!M57+RCV_RCY!M57+IMP!M57-EXP!M57+STK_CHG!M57-INTMARB!M57-INTAVI!M57</f>
        <v>163.80696474634561</v>
      </c>
      <c r="N57" s="10">
        <f>PPRD!N57+RCV_RCY!N57+IMP!N57-EXP!N57+STK_CHG!N57-INTMARB!N57-INTAVI!N57</f>
        <v>165.2540842648323</v>
      </c>
      <c r="O57" s="10">
        <f>PPRD!O57+RCV_RCY!O57+IMP!O57-EXP!O57+STK_CHG!O57-INTMARB!O57-INTAVI!O57</f>
        <v>173.14436801375749</v>
      </c>
      <c r="P57" s="10">
        <f>PPRD!P57+RCV_RCY!P57+IMP!P57-EXP!P57+STK_CHG!P57-INTMARB!P57-INTAVI!P57</f>
        <v>176.51496130696481</v>
      </c>
      <c r="Q57" s="10">
        <f>PPRD!Q57+RCV_RCY!Q57+IMP!Q57-EXP!Q57+STK_CHG!Q57-INTMARB!Q57-INTAVI!Q57</f>
        <v>180.73456577815989</v>
      </c>
      <c r="R57" s="10">
        <f>PPRD!R57+RCV_RCY!R57+IMP!R57-EXP!R57+STK_CHG!R57-INTMARB!R57-INTAVI!R57</f>
        <v>183.23301805674981</v>
      </c>
      <c r="S57" s="10">
        <f>PPRD!S57+RCV_RCY!S57+IMP!S57-EXP!S57+STK_CHG!S57-INTMARB!S57-INTAVI!S57</f>
        <v>183.23938091143589</v>
      </c>
      <c r="T57" s="10">
        <f>PPRD!T57+RCV_RCY!T57+IMP!T57-EXP!T57+STK_CHG!T57-INTMARB!T57-INTAVI!T57</f>
        <v>182.45743766122101</v>
      </c>
      <c r="U57" s="10">
        <f>PPRD!U57+RCV_RCY!U57+IMP!U57-EXP!U57+STK_CHG!U57-INTMARB!U57-INTAVI!U57</f>
        <v>180.94892519346519</v>
      </c>
      <c r="V57" s="10">
        <f>PPRD!V57+RCV_RCY!V57+IMP!V57-EXP!V57+STK_CHG!V57-INTMARB!V57-INTAVI!V57</f>
        <v>178.9969045571797</v>
      </c>
      <c r="W57" s="10">
        <f>PPRD!W57+RCV_RCY!W57+IMP!W57-EXP!W57+STK_CHG!W57-INTMARB!W57-INTAVI!W57</f>
        <v>181.98013757523651</v>
      </c>
      <c r="X57" s="10">
        <f>PPRD!X57+RCV_RCY!X57+IMP!X57-EXP!X57+STK_CHG!X57-INTMARB!X57-INTAVI!X57</f>
        <v>176.4407566638005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24.768357695614789</v>
      </c>
      <c r="D58" s="10">
        <f>PPRD!D58+RCV_RCY!D58+IMP!D58-EXP!D58+STK_CHG!D58-INTMARB!D58-INTAVI!D58</f>
        <v>28.494325021496131</v>
      </c>
      <c r="E58" s="10">
        <f>PPRD!E58+RCV_RCY!E58+IMP!E58-EXP!E58+STK_CHG!E58-INTMARB!E58-INTAVI!E58</f>
        <v>29.16311263972484</v>
      </c>
      <c r="F58" s="10">
        <f>PPRD!F58+RCV_RCY!F58+IMP!F58-EXP!F58+STK_CHG!F58-INTMARB!F58-INTAVI!F58</f>
        <v>29.354170249355111</v>
      </c>
      <c r="G58" s="10">
        <f>PPRD!G58+RCV_RCY!G58+IMP!G58-EXP!G58+STK_CHG!G58-INTMARB!G58-INTAVI!G58</f>
        <v>27.634479793637141</v>
      </c>
      <c r="H58" s="10">
        <f>PPRD!H58+RCV_RCY!H58+IMP!H58-EXP!H58+STK_CHG!H58-INTMARB!H58-INTAVI!H58</f>
        <v>29.766809974204641</v>
      </c>
      <c r="I58" s="10">
        <f>PPRD!I58+RCV_RCY!I58+IMP!I58-EXP!I58+STK_CHG!I58-INTMARB!I58-INTAVI!I58</f>
        <v>35.386156491831457</v>
      </c>
      <c r="J58" s="10">
        <f>PPRD!J58+RCV_RCY!J58+IMP!J58-EXP!J58+STK_CHG!J58-INTMARB!J58-INTAVI!J58</f>
        <v>31.85726569217541</v>
      </c>
      <c r="K58" s="10">
        <f>PPRD!K58+RCV_RCY!K58+IMP!K58-EXP!K58+STK_CHG!K58-INTMARB!K58-INTAVI!K58</f>
        <v>33.076956147893377</v>
      </c>
      <c r="L58" s="10">
        <f>PPRD!L58+RCV_RCY!L58+IMP!L58-EXP!L58+STK_CHG!L58-INTMARB!L58-INTAVI!L58</f>
        <v>33.551848667239902</v>
      </c>
      <c r="M58" s="10">
        <f>PPRD!M58+RCV_RCY!M58+IMP!M58-EXP!M58+STK_CHG!M58-INTMARB!M58-INTAVI!M58</f>
        <v>34.539638865004299</v>
      </c>
      <c r="N58" s="10">
        <f>PPRD!N58+RCV_RCY!N58+IMP!N58-EXP!N58+STK_CHG!N58-INTMARB!N58-INTAVI!N58</f>
        <v>32.563972484952707</v>
      </c>
      <c r="O58" s="10">
        <f>PPRD!O58+RCV_RCY!O58+IMP!O58-EXP!O58+STK_CHG!O58-INTMARB!O58-INTAVI!O58</f>
        <v>36.446603611349957</v>
      </c>
      <c r="P58" s="10">
        <f>PPRD!P58+RCV_RCY!P58+IMP!P58-EXP!P58+STK_CHG!P58-INTMARB!P58-INTAVI!P58</f>
        <v>36.478847807394672</v>
      </c>
      <c r="Q58" s="10">
        <f>PPRD!Q58+RCV_RCY!Q58+IMP!Q58-EXP!Q58+STK_CHG!Q58-INTMARB!Q58-INTAVI!Q58</f>
        <v>31.50524505588994</v>
      </c>
      <c r="R58" s="10">
        <f>PPRD!R58+RCV_RCY!R58+IMP!R58-EXP!R58+STK_CHG!R58-INTMARB!R58-INTAVI!R58</f>
        <v>34.850128976784177</v>
      </c>
      <c r="S58" s="10">
        <f>PPRD!S58+RCV_RCY!S58+IMP!S58-EXP!S58+STK_CHG!S58-INTMARB!S58-INTAVI!S58</f>
        <v>35.204815133276007</v>
      </c>
      <c r="T58" s="10">
        <f>PPRD!T58+RCV_RCY!T58+IMP!T58-EXP!T58+STK_CHG!T58-INTMARB!T58-INTAVI!T58</f>
        <v>40.594840928632841</v>
      </c>
      <c r="U58" s="10">
        <f>PPRD!U58+RCV_RCY!U58+IMP!U58-EXP!U58+STK_CHG!U58-INTMARB!U58-INTAVI!U58</f>
        <v>38.89114359415305</v>
      </c>
      <c r="V58" s="10">
        <f>PPRD!V58+RCV_RCY!V58+IMP!V58-EXP!V58+STK_CHG!V58-INTMARB!V58-INTAVI!V58</f>
        <v>33.98374892519346</v>
      </c>
      <c r="W58" s="10">
        <f>PPRD!W58+RCV_RCY!W58+IMP!W58-EXP!W58+STK_CHG!W58-INTMARB!W58-INTAVI!W58</f>
        <v>36.412897678417878</v>
      </c>
      <c r="X58" s="10">
        <f>PPRD!X58+RCV_RCY!X58+IMP!X58-EXP!X58+STK_CHG!X58-INTMARB!X58-INTAVI!X58</f>
        <v>36.636199484092863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2786.1134995700772</v>
      </c>
      <c r="D59" s="10">
        <f>PPRD!D59+RCV_RCY!D59+IMP!D59-EXP!D59+STK_CHG!D59-INTMARB!D59-INTAVI!D59</f>
        <v>2978.4322441960444</v>
      </c>
      <c r="E59" s="10">
        <f>PPRD!E59+RCV_RCY!E59+IMP!E59-EXP!E59+STK_CHG!E59-INTMARB!E59-INTAVI!E59</f>
        <v>2815.3721410146177</v>
      </c>
      <c r="F59" s="10">
        <f>PPRD!F59+RCV_RCY!F59+IMP!F59-EXP!F59+STK_CHG!F59-INTMARB!F59-INTAVI!F59</f>
        <v>2909.5969045571801</v>
      </c>
      <c r="G59" s="10">
        <f>PPRD!G59+RCV_RCY!G59+IMP!G59-EXP!G59+STK_CHG!G59-INTMARB!G59-INTAVI!G59</f>
        <v>2921.7540842648323</v>
      </c>
      <c r="H59" s="10">
        <f>PPRD!H59+RCV_RCY!H59+IMP!H59-EXP!H59+STK_CHG!H59-INTMARB!H59-INTAVI!H59</f>
        <v>3363.039294926913</v>
      </c>
      <c r="I59" s="10">
        <f>PPRD!I59+RCV_RCY!I59+IMP!I59-EXP!I59+STK_CHG!I59-INTMARB!I59-INTAVI!I59</f>
        <v>3668.3237317282887</v>
      </c>
      <c r="J59" s="10">
        <f>PPRD!J59+RCV_RCY!J59+IMP!J59-EXP!J59+STK_CHG!J59-INTMARB!J59-INTAVI!J59</f>
        <v>4023.9413585554603</v>
      </c>
      <c r="K59" s="10">
        <f>PPRD!K59+RCV_RCY!K59+IMP!K59-EXP!K59+STK_CHG!K59-INTMARB!K59-INTAVI!K59</f>
        <v>4175.1560619088559</v>
      </c>
      <c r="L59" s="10">
        <f>PPRD!L59+RCV_RCY!L59+IMP!L59-EXP!L59+STK_CHG!L59-INTMARB!L59-INTAVI!L59</f>
        <v>4294.7511607910574</v>
      </c>
      <c r="M59" s="10">
        <f>PPRD!M59+RCV_RCY!M59+IMP!M59-EXP!M59+STK_CHG!M59-INTMARB!M59-INTAVI!M59</f>
        <v>4791.3209802235597</v>
      </c>
      <c r="N59" s="10">
        <f>PPRD!N59+RCV_RCY!N59+IMP!N59-EXP!N59+STK_CHG!N59-INTMARB!N59-INTAVI!N59</f>
        <v>4710.1761822871877</v>
      </c>
      <c r="O59" s="10">
        <f>PPRD!O59+RCV_RCY!O59+IMP!O59-EXP!O59+STK_CHG!O59-INTMARB!O59-INTAVI!O59</f>
        <v>4988.6004299226142</v>
      </c>
      <c r="P59" s="10">
        <f>PPRD!P59+RCV_RCY!P59+IMP!P59-EXP!P59+STK_CHG!P59-INTMARB!P59-INTAVI!P59</f>
        <v>4986.3883061049</v>
      </c>
      <c r="Q59" s="10">
        <f>PPRD!Q59+RCV_RCY!Q59+IMP!Q59-EXP!Q59+STK_CHG!Q59-INTMARB!Q59-INTAVI!Q59</f>
        <v>4591.3039552880482</v>
      </c>
      <c r="R59" s="10">
        <f>PPRD!R59+RCV_RCY!R59+IMP!R59-EXP!R59+STK_CHG!R59-INTMARB!R59-INTAVI!R59</f>
        <v>4712.445141874462</v>
      </c>
      <c r="S59" s="10">
        <f>PPRD!S59+RCV_RCY!S59+IMP!S59-EXP!S59+STK_CHG!S59-INTMARB!S59-INTAVI!S59</f>
        <v>4786.7734307824585</v>
      </c>
      <c r="T59" s="10">
        <f>PPRD!T59+RCV_RCY!T59+IMP!T59-EXP!T59+STK_CHG!T59-INTMARB!T59-INTAVI!T59</f>
        <v>4879.5137575236458</v>
      </c>
      <c r="U59" s="10">
        <f>PPRD!U59+RCV_RCY!U59+IMP!U59-EXP!U59+STK_CHG!U59-INTMARB!U59-INTAVI!U59</f>
        <v>4631.4356835769549</v>
      </c>
      <c r="V59" s="10">
        <f>PPRD!V59+RCV_RCY!V59+IMP!V59-EXP!V59+STK_CHG!V59-INTMARB!V59-INTAVI!V59</f>
        <v>4614.5962166809977</v>
      </c>
      <c r="W59" s="10">
        <f>PPRD!W59+RCV_RCY!W59+IMP!W59-EXP!W59+STK_CHG!W59-INTMARB!W59-INTAVI!W59</f>
        <v>4659.9692175408427</v>
      </c>
      <c r="X59" s="10">
        <f>PPRD!X59+RCV_RCY!X59+IMP!X59-EXP!X59+STK_CHG!X59-INTMARB!X59-INTAVI!X59</f>
        <v>5210.2279449699045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7.4042132416165094</v>
      </c>
      <c r="D60" s="10">
        <f>PPRD!D60+RCV_RCY!D60+IMP!D60-EXP!D60+STK_CHG!D60-INTMARB!D60-INTAVI!D60</f>
        <v>7.4042132416165094</v>
      </c>
      <c r="E60" s="10">
        <f>PPRD!E60+RCV_RCY!E60+IMP!E60-EXP!E60+STK_CHG!E60-INTMARB!E60-INTAVI!E60</f>
        <v>7.4042132416165094</v>
      </c>
      <c r="F60" s="10">
        <f>PPRD!F60+RCV_RCY!F60+IMP!F60-EXP!F60+STK_CHG!F60-INTMARB!F60-INTAVI!F60</f>
        <v>8.8850386930352521</v>
      </c>
      <c r="G60" s="10">
        <f>PPRD!G60+RCV_RCY!G60+IMP!G60-EXP!G60+STK_CHG!G60-INTMARB!G60-INTAVI!G60</f>
        <v>9.6254514187446247</v>
      </c>
      <c r="H60" s="10">
        <f>PPRD!H60+RCV_RCY!H60+IMP!H60-EXP!H60+STK_CHG!H60-INTMARB!H60-INTAVI!H60</f>
        <v>7.7233018056749776</v>
      </c>
      <c r="I60" s="10">
        <f>PPRD!I60+RCV_RCY!I60+IMP!I60-EXP!I60+STK_CHG!I60-INTMARB!I60-INTAVI!I60</f>
        <v>8.7599312123817707</v>
      </c>
      <c r="J60" s="10">
        <f>PPRD!J60+RCV_RCY!J60+IMP!J60-EXP!J60+STK_CHG!J60-INTMARB!J60-INTAVI!J60</f>
        <v>7.8181427343078234</v>
      </c>
      <c r="K60" s="10">
        <f>PPRD!K60+RCV_RCY!K60+IMP!K60-EXP!K60+STK_CHG!K60-INTMARB!K60-INTAVI!K60</f>
        <v>8.9124677558039558</v>
      </c>
      <c r="L60" s="10">
        <f>PPRD!L60+RCV_RCY!L60+IMP!L60-EXP!L60+STK_CHG!L60-INTMARB!L60-INTAVI!L60</f>
        <v>7.2946689595872742</v>
      </c>
      <c r="M60" s="10">
        <f>PPRD!M60+RCV_RCY!M60+IMP!M60-EXP!M60+STK_CHG!M60-INTMARB!M60-INTAVI!M60</f>
        <v>7.988392089423904</v>
      </c>
      <c r="N60" s="10">
        <f>PPRD!N60+RCV_RCY!N60+IMP!N60-EXP!N60+STK_CHG!N60-INTMARB!N60-INTAVI!N60</f>
        <v>7.4027515047291494</v>
      </c>
      <c r="O60" s="10">
        <f>PPRD!O60+RCV_RCY!O60+IMP!O60-EXP!O60+STK_CHG!O60-INTMARB!O60-INTAVI!O60</f>
        <v>8.4652622527944992</v>
      </c>
      <c r="P60" s="10">
        <f>PPRD!P60+RCV_RCY!P60+IMP!P60-EXP!P60+STK_CHG!P60-INTMARB!P60-INTAVI!P60</f>
        <v>8.0868443680137556</v>
      </c>
      <c r="Q60" s="10">
        <f>PPRD!Q60+RCV_RCY!Q60+IMP!Q60-EXP!Q60+STK_CHG!Q60-INTMARB!Q60-INTAVI!Q60</f>
        <v>7.7257093723129842</v>
      </c>
      <c r="R60" s="10">
        <f>PPRD!R60+RCV_RCY!R60+IMP!R60-EXP!R60+STK_CHG!R60-INTMARB!R60-INTAVI!R60</f>
        <v>9.8459157351676705</v>
      </c>
      <c r="S60" s="10">
        <f>PPRD!S60+RCV_RCY!S60+IMP!S60-EXP!S60+STK_CHG!S60-INTMARB!S60-INTAVI!S60</f>
        <v>9.9054170249355078</v>
      </c>
      <c r="T60" s="10">
        <f>PPRD!T60+RCV_RCY!T60+IMP!T60-EXP!T60+STK_CHG!T60-INTMARB!T60-INTAVI!T60</f>
        <v>8.7589853826311295</v>
      </c>
      <c r="U60" s="10">
        <f>PPRD!U60+RCV_RCY!U60+IMP!U60-EXP!U60+STK_CHG!U60-INTMARB!U60-INTAVI!U60</f>
        <v>9.8803095442820261</v>
      </c>
      <c r="V60" s="10">
        <f>PPRD!V60+RCV_RCY!V60+IMP!V60-EXP!V60+STK_CHG!V60-INTMARB!V60-INTAVI!V60</f>
        <v>10.212811693895093</v>
      </c>
      <c r="W60" s="10">
        <f>PPRD!W60+RCV_RCY!W60+IMP!W60-EXP!W60+STK_CHG!W60-INTMARB!W60-INTAVI!W60</f>
        <v>10.331728288908</v>
      </c>
      <c r="X60" s="10">
        <f>PPRD!X60+RCV_RCY!X60+IMP!X60-EXP!X60+STK_CHG!X60-INTMARB!X60-INTAVI!X60</f>
        <v>10.482889079965604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30.452880481513319</v>
      </c>
      <c r="D61" s="10">
        <f>PPRD!D61+RCV_RCY!D61+IMP!D61-EXP!D61+STK_CHG!D61-INTMARB!D61-INTAVI!D61</f>
        <v>27.06122098022356</v>
      </c>
      <c r="E61" s="10">
        <f>PPRD!E61+RCV_RCY!E61+IMP!E61-EXP!E61+STK_CHG!E61-INTMARB!E61-INTAVI!E61</f>
        <v>21.9499570077386</v>
      </c>
      <c r="F61" s="10">
        <f>PPRD!F61+RCV_RCY!F61+IMP!F61-EXP!F61+STK_CHG!F61-INTMARB!F61-INTAVI!F61</f>
        <v>26.273086844368009</v>
      </c>
      <c r="G61" s="10">
        <f>PPRD!G61+RCV_RCY!G61+IMP!G61-EXP!G61+STK_CHG!G61-INTMARB!G61-INTAVI!G61</f>
        <v>28.613757523645749</v>
      </c>
      <c r="H61" s="10">
        <f>PPRD!H61+RCV_RCY!H61+IMP!H61-EXP!H61+STK_CHG!H61-INTMARB!H61-INTAVI!H61</f>
        <v>118.49673258813409</v>
      </c>
      <c r="I61" s="10">
        <f>PPRD!I61+RCV_RCY!I61+IMP!I61-EXP!I61+STK_CHG!I61-INTMARB!I61-INTAVI!I61</f>
        <v>162.40748065348239</v>
      </c>
      <c r="J61" s="10">
        <f>PPRD!J61+RCV_RCY!J61+IMP!J61-EXP!J61+STK_CHG!J61-INTMARB!J61-INTAVI!J61</f>
        <v>167.9629406706793</v>
      </c>
      <c r="K61" s="10">
        <f>PPRD!K61+RCV_RCY!K61+IMP!K61-EXP!K61+STK_CHG!K61-INTMARB!K61-INTAVI!K61</f>
        <v>174.08220120378331</v>
      </c>
      <c r="L61" s="10">
        <f>PPRD!L61+RCV_RCY!L61+IMP!L61-EXP!L61+STK_CHG!L61-INTMARB!L61-INTAVI!L61</f>
        <v>161.08349097162511</v>
      </c>
      <c r="M61" s="10">
        <f>PPRD!M61+RCV_RCY!M61+IMP!M61-EXP!M61+STK_CHG!M61-INTMARB!M61-INTAVI!M61</f>
        <v>159.14084264832329</v>
      </c>
      <c r="N61" s="10">
        <f>PPRD!N61+RCV_RCY!N61+IMP!N61-EXP!N61+STK_CHG!N61-INTMARB!N61-INTAVI!N61</f>
        <v>168.2146173688736</v>
      </c>
      <c r="O61" s="10">
        <f>PPRD!O61+RCV_RCY!O61+IMP!O61-EXP!O61+STK_CHG!O61-INTMARB!O61-INTAVI!O61</f>
        <v>201.45580395528799</v>
      </c>
      <c r="P61" s="10">
        <f>PPRD!P61+RCV_RCY!P61+IMP!P61-EXP!P61+STK_CHG!P61-INTMARB!P61-INTAVI!P61</f>
        <v>191.22381771281169</v>
      </c>
      <c r="Q61" s="10">
        <f>PPRD!Q61+RCV_RCY!Q61+IMP!Q61-EXP!Q61+STK_CHG!Q61-INTMARB!Q61-INTAVI!Q61</f>
        <v>284.20352536543419</v>
      </c>
      <c r="R61" s="10">
        <f>PPRD!R61+RCV_RCY!R61+IMP!R61-EXP!R61+STK_CHG!R61-INTMARB!R61-INTAVI!R61</f>
        <v>294.75735167669808</v>
      </c>
      <c r="S61" s="10">
        <f>PPRD!S61+RCV_RCY!S61+IMP!S61-EXP!S61+STK_CHG!S61-INTMARB!S61-INTAVI!S61</f>
        <v>298.92003439380909</v>
      </c>
      <c r="T61" s="10">
        <f>PPRD!T61+RCV_RCY!T61+IMP!T61-EXP!T61+STK_CHG!T61-INTMARB!T61-INTAVI!T61</f>
        <v>311.00928632846092</v>
      </c>
      <c r="U61" s="10">
        <f>PPRD!U61+RCV_RCY!U61+IMP!U61-EXP!U61+STK_CHG!U61-INTMARB!U61-INTAVI!U61</f>
        <v>227.02012037833191</v>
      </c>
      <c r="V61" s="10">
        <f>PPRD!V61+RCV_RCY!V61+IMP!V61-EXP!V61+STK_CHG!V61-INTMARB!V61-INTAVI!V61</f>
        <v>214.5647463456578</v>
      </c>
      <c r="W61" s="10">
        <f>PPRD!W61+RCV_RCY!W61+IMP!W61-EXP!W61+STK_CHG!W61-INTMARB!W61-INTAVI!W61</f>
        <v>209.87773000859849</v>
      </c>
      <c r="X61" s="10">
        <f>PPRD!X61+RCV_RCY!X61+IMP!X61-EXP!X61+STK_CHG!X61-INTMARB!X61-INTAVI!X61</f>
        <v>161.06001719690451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42.156319862424759</v>
      </c>
      <c r="D62" s="10">
        <f>PPRD!D62+RCV_RCY!D62+IMP!D62-EXP!D62+STK_CHG!D62-INTMARB!D62-INTAVI!D62</f>
        <v>44.401461736887363</v>
      </c>
      <c r="E62" s="10">
        <f>PPRD!E62+RCV_RCY!E62+IMP!E62-EXP!E62+STK_CHG!E62-INTMARB!E62-INTAVI!E62</f>
        <v>47.052622527944962</v>
      </c>
      <c r="F62" s="10">
        <f>PPRD!F62+RCV_RCY!F62+IMP!F62-EXP!F62+STK_CHG!F62-INTMARB!F62-INTAVI!F62</f>
        <v>54.050816852966463</v>
      </c>
      <c r="G62" s="10">
        <f>PPRD!G62+RCV_RCY!G62+IMP!G62-EXP!G62+STK_CHG!G62-INTMARB!G62-INTAVI!G62</f>
        <v>68.620464316423039</v>
      </c>
      <c r="H62" s="10">
        <f>PPRD!H62+RCV_RCY!H62+IMP!H62-EXP!H62+STK_CHG!H62-INTMARB!H62-INTAVI!H62</f>
        <v>73.476354256233876</v>
      </c>
      <c r="I62" s="10">
        <f>PPRD!I62+RCV_RCY!I62+IMP!I62-EXP!I62+STK_CHG!I62-INTMARB!I62-INTAVI!I62</f>
        <v>100.6312983662941</v>
      </c>
      <c r="J62" s="10">
        <f>PPRD!J62+RCV_RCY!J62+IMP!J62-EXP!J62+STK_CHG!J62-INTMARB!J62-INTAVI!J62</f>
        <v>99.416079105760957</v>
      </c>
      <c r="K62" s="10">
        <f>PPRD!K62+RCV_RCY!K62+IMP!K62-EXP!K62+STK_CHG!K62-INTMARB!K62-INTAVI!K62</f>
        <v>102.9528804815133</v>
      </c>
      <c r="L62" s="10">
        <f>PPRD!L62+RCV_RCY!L62+IMP!L62-EXP!L62+STK_CHG!L62-INTMARB!L62-INTAVI!L62</f>
        <v>129.30171969045571</v>
      </c>
      <c r="M62" s="10">
        <f>PPRD!M62+RCV_RCY!M62+IMP!M62-EXP!M62+STK_CHG!M62-INTMARB!M62-INTAVI!M62</f>
        <v>137.532932072227</v>
      </c>
      <c r="N62" s="10">
        <f>PPRD!N62+RCV_RCY!N62+IMP!N62-EXP!N62+STK_CHG!N62-INTMARB!N62-INTAVI!N62</f>
        <v>138.4348237317283</v>
      </c>
      <c r="O62" s="10">
        <f>PPRD!O62+RCV_RCY!O62+IMP!O62-EXP!O62+STK_CHG!O62-INTMARB!O62-INTAVI!O62</f>
        <v>143.68263112639721</v>
      </c>
      <c r="P62" s="10">
        <f>PPRD!P62+RCV_RCY!P62+IMP!P62-EXP!P62+STK_CHG!P62-INTMARB!P62-INTAVI!P62</f>
        <v>152.056233877902</v>
      </c>
      <c r="Q62" s="10">
        <f>PPRD!Q62+RCV_RCY!Q62+IMP!Q62-EXP!Q62+STK_CHG!Q62-INTMARB!Q62-INTAVI!Q62</f>
        <v>189.86345657781601</v>
      </c>
      <c r="R62" s="10">
        <f>PPRD!R62+RCV_RCY!R62+IMP!R62-EXP!R62+STK_CHG!R62-INTMARB!R62-INTAVI!R62</f>
        <v>180.08624247635419</v>
      </c>
      <c r="S62" s="10">
        <f>PPRD!S62+RCV_RCY!S62+IMP!S62-EXP!S62+STK_CHG!S62-INTMARB!S62-INTAVI!S62</f>
        <v>197.98383490971631</v>
      </c>
      <c r="T62" s="10">
        <f>PPRD!T62+RCV_RCY!T62+IMP!T62-EXP!T62+STK_CHG!T62-INTMARB!T62-INTAVI!T62</f>
        <v>185.91900257953569</v>
      </c>
      <c r="U62" s="10">
        <f>PPRD!U62+RCV_RCY!U62+IMP!U62-EXP!U62+STK_CHG!U62-INTMARB!U62-INTAVI!U62</f>
        <v>182.27214101461729</v>
      </c>
      <c r="V62" s="10">
        <f>PPRD!V62+RCV_RCY!V62+IMP!V62-EXP!V62+STK_CHG!V62-INTMARB!V62-INTAVI!V62</f>
        <v>188.70687876182291</v>
      </c>
      <c r="W62" s="10">
        <f>PPRD!W62+RCV_RCY!W62+IMP!W62-EXP!W62+STK_CHG!W62-INTMARB!W62-INTAVI!W62</f>
        <v>191.44926913155629</v>
      </c>
      <c r="X62" s="10">
        <f>PPRD!X62+RCV_RCY!X62+IMP!X62-EXP!X62+STK_CHG!X62-INTMARB!X62-INTAVI!X62</f>
        <v>204.88718830610489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7.9063628546861553</v>
      </c>
      <c r="J63" s="10">
        <f>PPRD!J63+RCV_RCY!J63+IMP!J63-EXP!J63+STK_CHG!J63-INTMARB!J63-INTAVI!J63</f>
        <v>21.83628546861565</v>
      </c>
      <c r="K63" s="10">
        <f>PPRD!K63+RCV_RCY!K63+IMP!K63-EXP!K63+STK_CHG!K63-INTMARB!K63-INTAVI!K63</f>
        <v>56.42184006878761</v>
      </c>
      <c r="L63" s="10">
        <f>PPRD!L63+RCV_RCY!L63+IMP!L63-EXP!L63+STK_CHG!L63-INTMARB!L63-INTAVI!L63</f>
        <v>68.375752364574367</v>
      </c>
      <c r="M63" s="10">
        <f>PPRD!M63+RCV_RCY!M63+IMP!M63-EXP!M63+STK_CHG!M63-INTMARB!M63-INTAVI!M63</f>
        <v>60.813327601031808</v>
      </c>
      <c r="N63" s="10">
        <f>PPRD!N63+RCV_RCY!N63+IMP!N63-EXP!N63+STK_CHG!N63-INTMARB!N63-INTAVI!N63</f>
        <v>62.013499570077379</v>
      </c>
      <c r="O63" s="10">
        <f>PPRD!O63+RCV_RCY!O63+IMP!O63-EXP!O63+STK_CHG!O63-INTMARB!O63-INTAVI!O63</f>
        <v>59.758039552880476</v>
      </c>
      <c r="P63" s="10">
        <f>PPRD!P63+RCV_RCY!P63+IMP!P63-EXP!P63+STK_CHG!P63-INTMARB!P63-INTAVI!P63</f>
        <v>60.639982803095435</v>
      </c>
      <c r="Q63" s="10">
        <f>PPRD!Q63+RCV_RCY!Q63+IMP!Q63-EXP!Q63+STK_CHG!Q63-INTMARB!Q63-INTAVI!Q63</f>
        <v>66.856663800515918</v>
      </c>
      <c r="R63" s="10">
        <f>PPRD!R63+RCV_RCY!R63+IMP!R63-EXP!R63+STK_CHG!R63-INTMARB!R63-INTAVI!R63</f>
        <v>60.495614789337949</v>
      </c>
      <c r="S63" s="10">
        <f>PPRD!S63+RCV_RCY!S63+IMP!S63-EXP!S63+STK_CHG!S63-INTMARB!S63-INTAVI!S63</f>
        <v>57.803697334479715</v>
      </c>
      <c r="T63" s="10">
        <f>PPRD!T63+RCV_RCY!T63+IMP!T63-EXP!T63+STK_CHG!T63-INTMARB!T63-INTAVI!T63</f>
        <v>58.548581255374046</v>
      </c>
      <c r="U63" s="10">
        <f>PPRD!U63+RCV_RCY!U63+IMP!U63-EXP!U63+STK_CHG!U63-INTMARB!U63-INTAVI!U63</f>
        <v>66.258469475494451</v>
      </c>
      <c r="V63" s="10">
        <f>PPRD!V63+RCV_RCY!V63+IMP!V63-EXP!V63+STK_CHG!V63-INTMARB!V63-INTAVI!V63</f>
        <v>67.900773860705101</v>
      </c>
      <c r="W63" s="10">
        <f>PPRD!W63+RCV_RCY!W63+IMP!W63-EXP!W63+STK_CHG!W63-INTMARB!W63-INTAVI!W63</f>
        <v>61.784522785898517</v>
      </c>
      <c r="X63" s="10">
        <f>PPRD!X63+RCV_RCY!X63+IMP!X63-EXP!X63+STK_CHG!X63-INTMARB!X63-INTAVI!X63</f>
        <v>70.91040412725711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-4.340842648323302</v>
      </c>
      <c r="J64" s="10">
        <f>PPRD!J64+RCV_RCY!J64+IMP!J64-EXP!J64+STK_CHG!J64-INTMARB!J64-INTAVI!J64</f>
        <v>-8.8365434221840058</v>
      </c>
      <c r="K64" s="10">
        <f>PPRD!K64+RCV_RCY!K64+IMP!K64-EXP!K64+STK_CHG!K64-INTMARB!K64-INTAVI!K64</f>
        <v>-2.3205503009458375</v>
      </c>
      <c r="L64" s="10">
        <f>PPRD!L64+RCV_RCY!L64+IMP!L64-EXP!L64+STK_CHG!L64-INTMARB!L64-INTAVI!L64</f>
        <v>9.6244196044712069</v>
      </c>
      <c r="M64" s="10">
        <f>PPRD!M64+RCV_RCY!M64+IMP!M64-EXP!M64+STK_CHG!M64-INTMARB!M64-INTAVI!M64</f>
        <v>17.448925193465172</v>
      </c>
      <c r="N64" s="10">
        <f>PPRD!N64+RCV_RCY!N64+IMP!N64-EXP!N64+STK_CHG!N64-INTMARB!N64-INTAVI!N64</f>
        <v>15.206878761822866</v>
      </c>
      <c r="O64" s="10">
        <f>PPRD!O64+RCV_RCY!O64+IMP!O64-EXP!O64+STK_CHG!O64-INTMARB!O64-INTAVI!O64</f>
        <v>17.495356835769563</v>
      </c>
      <c r="P64" s="10">
        <f>PPRD!P64+RCV_RCY!P64+IMP!P64-EXP!P64+STK_CHG!P64-INTMARB!P64-INTAVI!P64</f>
        <v>5.4505588993981107</v>
      </c>
      <c r="Q64" s="10">
        <f>PPRD!Q64+RCV_RCY!Q64+IMP!Q64-EXP!Q64+STK_CHG!Q64-INTMARB!Q64-INTAVI!Q64</f>
        <v>-3.9360275150472908</v>
      </c>
      <c r="R64" s="10">
        <f>PPRD!R64+RCV_RCY!R64+IMP!R64-EXP!R64+STK_CHG!R64-INTMARB!R64-INTAVI!R64</f>
        <v>-0.65038693035254669</v>
      </c>
      <c r="S64" s="10">
        <f>PPRD!S64+RCV_RCY!S64+IMP!S64-EXP!S64+STK_CHG!S64-INTMARB!S64-INTAVI!S64</f>
        <v>-0.67575236457437615</v>
      </c>
      <c r="T64" s="10">
        <f>PPRD!T64+RCV_RCY!T64+IMP!T64-EXP!T64+STK_CHG!T64-INTMARB!T64-INTAVI!T64</f>
        <v>-2.528632846087699</v>
      </c>
      <c r="U64" s="10">
        <f>PPRD!U64+RCV_RCY!U64+IMP!U64-EXP!U64+STK_CHG!U64-INTMARB!U64-INTAVI!U64</f>
        <v>-8.6640584694754939</v>
      </c>
      <c r="V64" s="10">
        <f>PPRD!V64+RCV_RCY!V64+IMP!V64-EXP!V64+STK_CHG!V64-INTMARB!V64-INTAVI!V64</f>
        <v>-11.398452278589858</v>
      </c>
      <c r="W64" s="10">
        <f>PPRD!W64+RCV_RCY!W64+IMP!W64-EXP!W64+STK_CHG!W64-INTMARB!W64-INTAVI!W64</f>
        <v>-5.599914015477216</v>
      </c>
      <c r="X64" s="10">
        <f>PPRD!X64+RCV_RCY!X64+IMP!X64-EXP!X64+STK_CHG!X64-INTMARB!X64-INTAVI!X64</f>
        <v>-18.776612209802234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17.191573516766979</v>
      </c>
      <c r="D65" s="10">
        <f>PPRD!D65+RCV_RCY!D65+IMP!D65-EXP!D65+STK_CHG!D65-INTMARB!D65-INTAVI!D65</f>
        <v>18.911092003439379</v>
      </c>
      <c r="E65" s="10">
        <f>PPRD!E65+RCV_RCY!E65+IMP!E65-EXP!E65+STK_CHG!E65-INTMARB!E65-INTAVI!E65</f>
        <v>19.967067927773002</v>
      </c>
      <c r="F65" s="10">
        <f>PPRD!F65+RCV_RCY!F65+IMP!F65-EXP!F65+STK_CHG!F65-INTMARB!F65-INTAVI!F65</f>
        <v>20.39630266552021</v>
      </c>
      <c r="G65" s="10">
        <f>PPRD!G65+RCV_RCY!G65+IMP!G65-EXP!G65+STK_CHG!G65-INTMARB!G65-INTAVI!G65</f>
        <v>21.4889939810834</v>
      </c>
      <c r="H65" s="10">
        <f>PPRD!H65+RCV_RCY!H65+IMP!H65-EXP!H65+STK_CHG!H65-INTMARB!H65-INTAVI!H65</f>
        <v>65.446087704213241</v>
      </c>
      <c r="I65" s="10">
        <f>PPRD!I65+RCV_RCY!I65+IMP!I65-EXP!I65+STK_CHG!I65-INTMARB!I65-INTAVI!I65</f>
        <v>123.52975064488392</v>
      </c>
      <c r="J65" s="10">
        <f>PPRD!J65+RCV_RCY!J65+IMP!J65-EXP!J65+STK_CHG!J65-INTMARB!J65-INTAVI!J65</f>
        <v>170.38916595012893</v>
      </c>
      <c r="K65" s="10">
        <f>PPRD!K65+RCV_RCY!K65+IMP!K65-EXP!K65+STK_CHG!K65-INTMARB!K65-INTAVI!K65</f>
        <v>231.45124677558033</v>
      </c>
      <c r="L65" s="10">
        <f>PPRD!L65+RCV_RCY!L65+IMP!L65-EXP!L65+STK_CHG!L65-INTMARB!L65-INTAVI!L65</f>
        <v>231.7816852966466</v>
      </c>
      <c r="M65" s="10">
        <f>PPRD!M65+RCV_RCY!M65+IMP!M65-EXP!M65+STK_CHG!M65-INTMARB!M65-INTAVI!M65</f>
        <v>251.29062768701633</v>
      </c>
      <c r="N65" s="10">
        <f>PPRD!N65+RCV_RCY!N65+IMP!N65-EXP!N65+STK_CHG!N65-INTMARB!N65-INTAVI!N65</f>
        <v>246.73963886500431</v>
      </c>
      <c r="O65" s="10">
        <f>PPRD!O65+RCV_RCY!O65+IMP!O65-EXP!O65+STK_CHG!O65-INTMARB!O65-INTAVI!O65</f>
        <v>265.1244196044712</v>
      </c>
      <c r="P65" s="10">
        <f>PPRD!P65+RCV_RCY!P65+IMP!P65-EXP!P65+STK_CHG!P65-INTMARB!P65-INTAVI!P65</f>
        <v>271.64402407566644</v>
      </c>
      <c r="Q65" s="10">
        <f>PPRD!Q65+RCV_RCY!Q65+IMP!Q65-EXP!Q65+STK_CHG!Q65-INTMARB!Q65-INTAVI!Q65</f>
        <v>376.63224419604472</v>
      </c>
      <c r="R65" s="10">
        <f>PPRD!R65+RCV_RCY!R65+IMP!R65-EXP!R65+STK_CHG!R65-INTMARB!R65-INTAVI!R65</f>
        <v>432.41109200343936</v>
      </c>
      <c r="S65" s="10">
        <f>PPRD!S65+RCV_RCY!S65+IMP!S65-EXP!S65+STK_CHG!S65-INTMARB!S65-INTAVI!S65</f>
        <v>300.60060189165949</v>
      </c>
      <c r="T65" s="10">
        <f>PPRD!T65+RCV_RCY!T65+IMP!T65-EXP!T65+STK_CHG!T65-INTMARB!T65-INTAVI!T65</f>
        <v>223.92166809974205</v>
      </c>
      <c r="U65" s="10">
        <f>PPRD!U65+RCV_RCY!U65+IMP!U65-EXP!U65+STK_CHG!U65-INTMARB!U65-INTAVI!U65</f>
        <v>249.14273430782453</v>
      </c>
      <c r="V65" s="10">
        <f>PPRD!V65+RCV_RCY!V65+IMP!V65-EXP!V65+STK_CHG!V65-INTMARB!V65-INTAVI!V65</f>
        <v>252.941272570937</v>
      </c>
      <c r="W65" s="10">
        <f>PPRD!W65+RCV_RCY!W65+IMP!W65-EXP!W65+STK_CHG!W65-INTMARB!W65-INTAVI!W65</f>
        <v>188.13800515907138</v>
      </c>
      <c r="X65" s="10">
        <f>PPRD!X65+RCV_RCY!X65+IMP!X65-EXP!X65+STK_CHG!X65-INTMARB!X65-INTAVI!X65</f>
        <v>206.2317282889079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17.452880481513322</v>
      </c>
      <c r="I66" s="10">
        <f>PPRD!I66+RCV_RCY!I66+IMP!I66-EXP!I66+STK_CHG!I66-INTMARB!I66-INTAVI!I66</f>
        <v>159.67695614789343</v>
      </c>
      <c r="J66" s="10">
        <f>PPRD!J66+RCV_RCY!J66+IMP!J66-EXP!J66+STK_CHG!J66-INTMARB!J66-INTAVI!J66</f>
        <v>169.0963026655202</v>
      </c>
      <c r="K66" s="10">
        <f>PPRD!K66+RCV_RCY!K66+IMP!K66-EXP!K66+STK_CHG!K66-INTMARB!K66-INTAVI!K66</f>
        <v>140.5753224419604</v>
      </c>
      <c r="L66" s="10">
        <f>PPRD!L66+RCV_RCY!L66+IMP!L66-EXP!L66+STK_CHG!L66-INTMARB!L66-INTAVI!L66</f>
        <v>239.74625967325875</v>
      </c>
      <c r="M66" s="10">
        <f>PPRD!M66+RCV_RCY!M66+IMP!M66-EXP!M66+STK_CHG!M66-INTMARB!M66-INTAVI!M66</f>
        <v>202.45829750644882</v>
      </c>
      <c r="N66" s="10">
        <f>PPRD!N66+RCV_RCY!N66+IMP!N66-EXP!N66+STK_CHG!N66-INTMARB!N66-INTAVI!N66</f>
        <v>210.89226139294928</v>
      </c>
      <c r="O66" s="10">
        <f>PPRD!O66+RCV_RCY!O66+IMP!O66-EXP!O66+STK_CHG!O66-INTMARB!O66-INTAVI!O66</f>
        <v>185.03422184006871</v>
      </c>
      <c r="P66" s="10">
        <f>PPRD!P66+RCV_RCY!P66+IMP!P66-EXP!P66+STK_CHG!P66-INTMARB!P66-INTAVI!P66</f>
        <v>193.67644024075662</v>
      </c>
      <c r="Q66" s="10">
        <f>PPRD!Q66+RCV_RCY!Q66+IMP!Q66-EXP!Q66+STK_CHG!Q66-INTMARB!Q66-INTAVI!Q66</f>
        <v>184.7917454858125</v>
      </c>
      <c r="R66" s="10">
        <f>PPRD!R66+RCV_RCY!R66+IMP!R66-EXP!R66+STK_CHG!R66-INTMARB!R66-INTAVI!R66</f>
        <v>190.43052450558901</v>
      </c>
      <c r="S66" s="10">
        <f>PPRD!S66+RCV_RCY!S66+IMP!S66-EXP!S66+STK_CHG!S66-INTMARB!S66-INTAVI!S66</f>
        <v>212.03963886500424</v>
      </c>
      <c r="T66" s="10">
        <f>PPRD!T66+RCV_RCY!T66+IMP!T66-EXP!T66+STK_CHG!T66-INTMARB!T66-INTAVI!T66</f>
        <v>225.69750644883919</v>
      </c>
      <c r="U66" s="10">
        <f>PPRD!U66+RCV_RCY!U66+IMP!U66-EXP!U66+STK_CHG!U66-INTMARB!U66-INTAVI!U66</f>
        <v>219.23224419604466</v>
      </c>
      <c r="V66" s="10">
        <f>PPRD!V66+RCV_RCY!V66+IMP!V66-EXP!V66+STK_CHG!V66-INTMARB!V66-INTAVI!V66</f>
        <v>206.17300085984522</v>
      </c>
      <c r="W66" s="10">
        <f>PPRD!W66+RCV_RCY!W66+IMP!W66-EXP!W66+STK_CHG!W66-INTMARB!W66-INTAVI!W66</f>
        <v>189.14565778159928</v>
      </c>
      <c r="X66" s="10">
        <f>PPRD!X66+RCV_RCY!X66+IMP!X66-EXP!X66+STK_CHG!X66-INTMARB!X66-INTAVI!X66</f>
        <v>186.91453138435085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0.37953568357695611</v>
      </c>
      <c r="F69" s="10">
        <f>PPRD!F69+RCV_RCY!F69+IMP!F69-EXP!F69+STK_CHG!F69-INTMARB!F69-INTAVI!F69</f>
        <v>0.26096302665520199</v>
      </c>
      <c r="G69" s="10">
        <f>PPRD!G69+RCV_RCY!G69+IMP!G69-EXP!G69+STK_CHG!G69-INTMARB!G69-INTAVI!G69</f>
        <v>12.444110060189161</v>
      </c>
      <c r="H69" s="10">
        <f>PPRD!H69+RCV_RCY!H69+IMP!H69-EXP!H69+STK_CHG!H69-INTMARB!H69-INTAVI!H69</f>
        <v>27.42957867583835</v>
      </c>
      <c r="I69" s="10">
        <f>PPRD!I69+RCV_RCY!I69+IMP!I69-EXP!I69+STK_CHG!I69-INTMARB!I69-INTAVI!I69</f>
        <v>37.609630266552017</v>
      </c>
      <c r="J69" s="10">
        <f>PPRD!J69+RCV_RCY!J69+IMP!J69-EXP!J69+STK_CHG!J69-INTMARB!J69-INTAVI!J69</f>
        <v>41.128632846087697</v>
      </c>
      <c r="K69" s="10">
        <f>PPRD!K69+RCV_RCY!K69+IMP!K69-EXP!K69+STK_CHG!K69-INTMARB!K69-INTAVI!K69</f>
        <v>21.268959587274288</v>
      </c>
      <c r="L69" s="10">
        <f>PPRD!L69+RCV_RCY!L69+IMP!L69-EXP!L69+STK_CHG!L69-INTMARB!L69-INTAVI!L69</f>
        <v>23.03000859845228</v>
      </c>
      <c r="M69" s="10">
        <f>PPRD!M69+RCV_RCY!M69+IMP!M69-EXP!M69+STK_CHG!M69-INTMARB!M69-INTAVI!M69</f>
        <v>12.65692175408426</v>
      </c>
      <c r="N69" s="10">
        <f>PPRD!N69+RCV_RCY!N69+IMP!N69-EXP!N69+STK_CHG!N69-INTMARB!N69-INTAVI!N69</f>
        <v>2.0917454858125542</v>
      </c>
      <c r="O69" s="10">
        <f>PPRD!O69+RCV_RCY!O69+IMP!O69-EXP!O69+STK_CHG!O69-INTMARB!O69-INTAVI!O69</f>
        <v>4.6001719690455717E-2</v>
      </c>
      <c r="P69" s="10">
        <f>PPRD!P69+RCV_RCY!P69+IMP!P69-EXP!P69+STK_CHG!P69-INTMARB!P69-INTAVI!P69</f>
        <v>0.35098882201203779</v>
      </c>
      <c r="Q69" s="10">
        <f>PPRD!Q69+RCV_RCY!Q69+IMP!Q69-EXP!Q69+STK_CHG!Q69-INTMARB!Q69-INTAVI!Q69</f>
        <v>0.53714531384350817</v>
      </c>
      <c r="R69" s="10">
        <f>PPRD!R69+RCV_RCY!R69+IMP!R69-EXP!R69+STK_CHG!R69-INTMARB!R69-INTAVI!R69</f>
        <v>0.62803095442820289</v>
      </c>
      <c r="S69" s="10">
        <f>PPRD!S69+RCV_RCY!S69+IMP!S69-EXP!S69+STK_CHG!S69-INTMARB!S69-INTAVI!S69</f>
        <v>0.7079105760963027</v>
      </c>
      <c r="T69" s="10">
        <f>PPRD!T69+RCV_RCY!T69+IMP!T69-EXP!T69+STK_CHG!T69-INTMARB!T69-INTAVI!T69</f>
        <v>0.67420464316423045</v>
      </c>
      <c r="U69" s="10">
        <f>PPRD!U69+RCV_RCY!U69+IMP!U69-EXP!U69+STK_CHG!U69-INTMARB!U69-INTAVI!U69</f>
        <v>0.53946689595872743</v>
      </c>
      <c r="V69" s="10">
        <f>PPRD!V69+RCV_RCY!V69+IMP!V69-EXP!V69+STK_CHG!V69-INTMARB!V69-INTAVI!V69</f>
        <v>4.0326741186586412E-2</v>
      </c>
      <c r="W69" s="10">
        <f>PPRD!W69+RCV_RCY!W69+IMP!W69-EXP!W69+STK_CHG!W69-INTMARB!W69-INTAVI!W69</f>
        <v>2.7858985382631121E-2</v>
      </c>
      <c r="X69" s="10">
        <f>PPRD!X69+RCV_RCY!X69+IMP!X69-EXP!X69+STK_CHG!X69-INTMARB!X69-INTAVI!X69</f>
        <v>3.3619948409286331E-2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77.673000859845217</v>
      </c>
      <c r="I70" s="10">
        <f>PPRD!I70+RCV_RCY!I70+IMP!I70-EXP!I70+STK_CHG!I70-INTMARB!I70-INTAVI!I70</f>
        <v>88.586242476354258</v>
      </c>
      <c r="J70" s="10">
        <f>PPRD!J70+RCV_RCY!J70+IMP!J70-EXP!J70+STK_CHG!J70-INTMARB!J70-INTAVI!J70</f>
        <v>104.2030094582975</v>
      </c>
      <c r="K70" s="10">
        <f>PPRD!K70+RCV_RCY!K70+IMP!K70-EXP!K70+STK_CHG!K70-INTMARB!K70-INTAVI!K70</f>
        <v>122.3055889939811</v>
      </c>
      <c r="L70" s="10">
        <f>PPRD!L70+RCV_RCY!L70+IMP!L70-EXP!L70+STK_CHG!L70-INTMARB!L70-INTAVI!L70</f>
        <v>138.61547721410139</v>
      </c>
      <c r="M70" s="10">
        <f>PPRD!M70+RCV_RCY!M70+IMP!M70-EXP!M70+STK_CHG!M70-INTMARB!M70-INTAVI!M70</f>
        <v>155.7833190025795</v>
      </c>
      <c r="N70" s="10">
        <f>PPRD!N70+RCV_RCY!N70+IMP!N70-EXP!N70+STK_CHG!N70-INTMARB!N70-INTAVI!N70</f>
        <v>172.98099742046429</v>
      </c>
      <c r="O70" s="10">
        <f>PPRD!O70+RCV_RCY!O70+IMP!O70-EXP!O70+STK_CHG!O70-INTMARB!O70-INTAVI!O70</f>
        <v>191.8749785038693</v>
      </c>
      <c r="P70" s="10">
        <f>PPRD!P70+RCV_RCY!P70+IMP!P70-EXP!P70+STK_CHG!P70-INTMARB!P70-INTAVI!P70</f>
        <v>212.0078245915735</v>
      </c>
      <c r="Q70" s="10">
        <f>PPRD!Q70+RCV_RCY!Q70+IMP!Q70-EXP!Q70+STK_CHG!Q70-INTMARB!Q70-INTAVI!Q70</f>
        <v>233.00326741186581</v>
      </c>
      <c r="R70" s="10">
        <f>PPRD!R70+RCV_RCY!R70+IMP!R70-EXP!R70+STK_CHG!R70-INTMARB!R70-INTAVI!R70</f>
        <v>254.43258813413581</v>
      </c>
      <c r="S70" s="10">
        <f>PPRD!S70+RCV_RCY!S70+IMP!S70-EXP!S70+STK_CHG!S70-INTMARB!S70-INTAVI!S70</f>
        <v>276.21719690455723</v>
      </c>
      <c r="T70" s="10">
        <f>PPRD!T70+RCV_RCY!T70+IMP!T70-EXP!T70+STK_CHG!T70-INTMARB!T70-INTAVI!T70</f>
        <v>302.94221840068792</v>
      </c>
      <c r="U70" s="10">
        <f>PPRD!U70+RCV_RCY!U70+IMP!U70-EXP!U70+STK_CHG!U70-INTMARB!U70-INTAVI!U70</f>
        <v>334.064660361135</v>
      </c>
      <c r="V70" s="10">
        <f>PPRD!V70+RCV_RCY!V70+IMP!V70-EXP!V70+STK_CHG!V70-INTMARB!V70-INTAVI!V70</f>
        <v>373.4101461736887</v>
      </c>
      <c r="W70" s="10">
        <f>PPRD!W70+RCV_RCY!W70+IMP!W70-EXP!W70+STK_CHG!W70-INTMARB!W70-INTAVI!W70</f>
        <v>403.28297506448831</v>
      </c>
      <c r="X70" s="10">
        <f>PPRD!X70+RCV_RCY!X70+IMP!X70-EXP!X70+STK_CHG!X70-INTMARB!X70-INTAVI!X70</f>
        <v>440.04333619948397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251.00309544282021</v>
      </c>
      <c r="D71" s="37">
        <f t="shared" si="22"/>
        <v>301.68624247635427</v>
      </c>
      <c r="E71" s="37">
        <f t="shared" si="22"/>
        <v>353.63525365434225</v>
      </c>
      <c r="F71" s="37">
        <f t="shared" si="22"/>
        <v>409.31023215821153</v>
      </c>
      <c r="G71" s="37">
        <f t="shared" si="22"/>
        <v>518.03284608770423</v>
      </c>
      <c r="H71" s="37">
        <f t="shared" si="22"/>
        <v>397.7765262252795</v>
      </c>
      <c r="I71" s="37">
        <f t="shared" si="22"/>
        <v>485.03207222699911</v>
      </c>
      <c r="J71" s="37">
        <f t="shared" si="22"/>
        <v>476.12132416165082</v>
      </c>
      <c r="K71" s="37">
        <f t="shared" si="22"/>
        <v>507.42691315563189</v>
      </c>
      <c r="L71" s="37">
        <f t="shared" si="22"/>
        <v>540.81900257953555</v>
      </c>
      <c r="M71" s="37">
        <f t="shared" si="22"/>
        <v>612.60945829750642</v>
      </c>
      <c r="N71" s="37">
        <f t="shared" si="22"/>
        <v>678.20249355116061</v>
      </c>
      <c r="O71" s="37">
        <f t="shared" si="22"/>
        <v>653.01797076526225</v>
      </c>
      <c r="P71" s="37">
        <f t="shared" si="22"/>
        <v>633.26629406706786</v>
      </c>
      <c r="Q71" s="37">
        <f t="shared" si="22"/>
        <v>641.1432502149612</v>
      </c>
      <c r="R71" s="37">
        <f t="shared" si="22"/>
        <v>666.350902837489</v>
      </c>
      <c r="S71" s="37">
        <f t="shared" si="22"/>
        <v>712.30644883920888</v>
      </c>
      <c r="T71" s="37">
        <f t="shared" si="22"/>
        <v>683.21341358555458</v>
      </c>
      <c r="U71" s="37">
        <f t="shared" si="22"/>
        <v>648.2652622527944</v>
      </c>
      <c r="V71" s="37">
        <f t="shared" si="22"/>
        <v>629.8754084264832</v>
      </c>
      <c r="W71" s="37">
        <f t="shared" si="22"/>
        <v>668.30447119518499</v>
      </c>
      <c r="X71" s="37">
        <f t="shared" ref="X71" si="23">SUM(X72:X73)</f>
        <v>659.6508168529665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182.23938091143589</v>
      </c>
      <c r="D72" s="10">
        <f>PPRD!D72+RCV_RCY!D72+IMP!D72-EXP!D72+STK_CHG!D72-INTMARB!D72-INTAVI!D72</f>
        <v>235.07214101461739</v>
      </c>
      <c r="E72" s="10">
        <f>PPRD!E72+RCV_RCY!E72+IMP!E72-EXP!E72+STK_CHG!E72-INTMARB!E72-INTAVI!E72</f>
        <v>280.50060189165953</v>
      </c>
      <c r="F72" s="10">
        <f>PPRD!F72+RCV_RCY!F72+IMP!F72-EXP!F72+STK_CHG!F72-INTMARB!F72-INTAVI!F72</f>
        <v>322.99131556319861</v>
      </c>
      <c r="G72" s="10">
        <f>PPRD!G72+RCV_RCY!G72+IMP!G72-EXP!G72+STK_CHG!G72-INTMARB!G72-INTAVI!G72</f>
        <v>386.30937231298373</v>
      </c>
      <c r="H72" s="10">
        <f>PPRD!H72+RCV_RCY!H72+IMP!H72-EXP!H72+STK_CHG!H72-INTMARB!H72-INTAVI!H72</f>
        <v>259.20558899398111</v>
      </c>
      <c r="I72" s="10">
        <f>PPRD!I72+RCV_RCY!I72+IMP!I72-EXP!I72+STK_CHG!I72-INTMARB!I72-INTAVI!I72</f>
        <v>312.54264832330182</v>
      </c>
      <c r="J72" s="10">
        <f>PPRD!J72+RCV_RCY!J72+IMP!J72-EXP!J72+STK_CHG!J72-INTMARB!J72-INTAVI!J72</f>
        <v>314.7245915735167</v>
      </c>
      <c r="K72" s="10">
        <f>PPRD!K72+RCV_RCY!K72+IMP!K72-EXP!K72+STK_CHG!K72-INTMARB!K72-INTAVI!K72</f>
        <v>341.67110920034389</v>
      </c>
      <c r="L72" s="10">
        <f>PPRD!L72+RCV_RCY!L72+IMP!L72-EXP!L72+STK_CHG!L72-INTMARB!L72-INTAVI!L72</f>
        <v>346.65674978503858</v>
      </c>
      <c r="M72" s="10">
        <f>PPRD!M72+RCV_RCY!M72+IMP!M72-EXP!M72+STK_CHG!M72-INTMARB!M72-INTAVI!M72</f>
        <v>406.67282889079962</v>
      </c>
      <c r="N72" s="10">
        <f>PPRD!N72+RCV_RCY!N72+IMP!N72-EXP!N72+STK_CHG!N72-INTMARB!N72-INTAVI!N72</f>
        <v>447.19380911435928</v>
      </c>
      <c r="O72" s="10">
        <f>PPRD!O72+RCV_RCY!O72+IMP!O72-EXP!O72+STK_CHG!O72-INTMARB!O72-INTAVI!O72</f>
        <v>425.2</v>
      </c>
      <c r="P72" s="10">
        <f>PPRD!P72+RCV_RCY!P72+IMP!P72-EXP!P72+STK_CHG!P72-INTMARB!P72-INTAVI!P72</f>
        <v>409.821668099742</v>
      </c>
      <c r="Q72" s="10">
        <f>PPRD!Q72+RCV_RCY!Q72+IMP!Q72-EXP!Q72+STK_CHG!Q72-INTMARB!Q72-INTAVI!Q72</f>
        <v>398.93086844368008</v>
      </c>
      <c r="R72" s="10">
        <f>PPRD!R72+RCV_RCY!R72+IMP!R72-EXP!R72+STK_CHG!R72-INTMARB!R72-INTAVI!R72</f>
        <v>384.34840928632838</v>
      </c>
      <c r="S72" s="10">
        <f>PPRD!S72+RCV_RCY!S72+IMP!S72-EXP!S72+STK_CHG!S72-INTMARB!S72-INTAVI!S72</f>
        <v>404.6649183147033</v>
      </c>
      <c r="T72" s="10">
        <f>PPRD!T72+RCV_RCY!T72+IMP!T72-EXP!T72+STK_CHG!T72-INTMARB!T72-INTAVI!T72</f>
        <v>395.00868443680127</v>
      </c>
      <c r="U72" s="10">
        <f>PPRD!U72+RCV_RCY!U72+IMP!U72-EXP!U72+STK_CHG!U72-INTMARB!U72-INTAVI!U72</f>
        <v>366.20343938091139</v>
      </c>
      <c r="V72" s="10">
        <f>PPRD!V72+RCV_RCY!V72+IMP!V72-EXP!V72+STK_CHG!V72-INTMARB!V72-INTAVI!V72</f>
        <v>345.75666380051592</v>
      </c>
      <c r="W72" s="10">
        <f>PPRD!W72+RCV_RCY!W72+IMP!W72-EXP!W72+STK_CHG!W72-INTMARB!W72-INTAVI!W72</f>
        <v>344.41220980223562</v>
      </c>
      <c r="X72" s="10">
        <f>PPRD!X72+RCV_RCY!X72+IMP!X72-EXP!X72+STK_CHG!X72-INTMARB!X72-INTAVI!X72</f>
        <v>349.98787618228721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68.763714531384338</v>
      </c>
      <c r="D73" s="10">
        <f>PPRD!D73+RCV_RCY!D73+IMP!D73-EXP!D73+STK_CHG!D73-INTMARB!D73-INTAVI!D73</f>
        <v>66.61410146173688</v>
      </c>
      <c r="E73" s="10">
        <f>PPRD!E73+RCV_RCY!E73+IMP!E73-EXP!E73+STK_CHG!E73-INTMARB!E73-INTAVI!E73</f>
        <v>73.134651762682722</v>
      </c>
      <c r="F73" s="10">
        <f>PPRD!F73+RCV_RCY!F73+IMP!F73-EXP!F73+STK_CHG!F73-INTMARB!F73-INTAVI!F73</f>
        <v>86.318916595012894</v>
      </c>
      <c r="G73" s="10">
        <f>PPRD!G73+RCV_RCY!G73+IMP!G73-EXP!G73+STK_CHG!G73-INTMARB!G73-INTAVI!G73</f>
        <v>131.7234737747205</v>
      </c>
      <c r="H73" s="10">
        <f>PPRD!H73+RCV_RCY!H73+IMP!H73-EXP!H73+STK_CHG!H73-INTMARB!H73-INTAVI!H73</f>
        <v>138.57093723129839</v>
      </c>
      <c r="I73" s="10">
        <f>PPRD!I73+RCV_RCY!I73+IMP!I73-EXP!I73+STK_CHG!I73-INTMARB!I73-INTAVI!I73</f>
        <v>172.48942390369729</v>
      </c>
      <c r="J73" s="10">
        <f>PPRD!J73+RCV_RCY!J73+IMP!J73-EXP!J73+STK_CHG!J73-INTMARB!J73-INTAVI!J73</f>
        <v>161.39673258813411</v>
      </c>
      <c r="K73" s="10">
        <f>PPRD!K73+RCV_RCY!K73+IMP!K73-EXP!K73+STK_CHG!K73-INTMARB!K73-INTAVI!K73</f>
        <v>165.755803955288</v>
      </c>
      <c r="L73" s="10">
        <f>PPRD!L73+RCV_RCY!L73+IMP!L73-EXP!L73+STK_CHG!L73-INTMARB!L73-INTAVI!L73</f>
        <v>194.16225279449699</v>
      </c>
      <c r="M73" s="10">
        <f>PPRD!M73+RCV_RCY!M73+IMP!M73-EXP!M73+STK_CHG!M73-INTMARB!M73-INTAVI!M73</f>
        <v>205.9366294067068</v>
      </c>
      <c r="N73" s="10">
        <f>PPRD!N73+RCV_RCY!N73+IMP!N73-EXP!N73+STK_CHG!N73-INTMARB!N73-INTAVI!N73</f>
        <v>231.00868443680139</v>
      </c>
      <c r="O73" s="10">
        <f>PPRD!O73+RCV_RCY!O73+IMP!O73-EXP!O73+STK_CHG!O73-INTMARB!O73-INTAVI!O73</f>
        <v>227.81797076526229</v>
      </c>
      <c r="P73" s="10">
        <f>PPRD!P73+RCV_RCY!P73+IMP!P73-EXP!P73+STK_CHG!P73-INTMARB!P73-INTAVI!P73</f>
        <v>223.44462596732589</v>
      </c>
      <c r="Q73" s="10">
        <f>PPRD!Q73+RCV_RCY!Q73+IMP!Q73-EXP!Q73+STK_CHG!Q73-INTMARB!Q73-INTAVI!Q73</f>
        <v>242.21238177128109</v>
      </c>
      <c r="R73" s="10">
        <f>PPRD!R73+RCV_RCY!R73+IMP!R73-EXP!R73+STK_CHG!R73-INTMARB!R73-INTAVI!R73</f>
        <v>282.00249355116068</v>
      </c>
      <c r="S73" s="10">
        <f>PPRD!S73+RCV_RCY!S73+IMP!S73-EXP!S73+STK_CHG!S73-INTMARB!S73-INTAVI!S73</f>
        <v>307.64153052450558</v>
      </c>
      <c r="T73" s="10">
        <f>PPRD!T73+RCV_RCY!T73+IMP!T73-EXP!T73+STK_CHG!T73-INTMARB!T73-INTAVI!T73</f>
        <v>288.2047291487533</v>
      </c>
      <c r="U73" s="10">
        <f>PPRD!U73+RCV_RCY!U73+IMP!U73-EXP!U73+STK_CHG!U73-INTMARB!U73-INTAVI!U73</f>
        <v>282.06182287188301</v>
      </c>
      <c r="V73" s="10">
        <f>PPRD!V73+RCV_RCY!V73+IMP!V73-EXP!V73+STK_CHG!V73-INTMARB!V73-INTAVI!V73</f>
        <v>284.11874462596728</v>
      </c>
      <c r="W73" s="10">
        <f>PPRD!W73+RCV_RCY!W73+IMP!W73-EXP!W73+STK_CHG!W73-INTMARB!W73-INTAVI!W73</f>
        <v>323.89226139294931</v>
      </c>
      <c r="X73" s="10">
        <f>PPRD!X73+RCV_RCY!X73+IMP!X73-EXP!X73+STK_CHG!X73-INTMARB!X73-INTAVI!X73</f>
        <v>309.66294067067929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7.8055030094582971</v>
      </c>
      <c r="D75" s="37">
        <f>PPRD!D75+RCV_RCY!D75+IMP!D75-EXP!D75+STK_CHG!D75-INTMARB!D75-INTAVI!D75</f>
        <v>6.5061908856405841</v>
      </c>
      <c r="E75" s="37">
        <f>PPRD!E75+RCV_RCY!E75+IMP!E75-EXP!E75+STK_CHG!E75-INTMARB!E75-INTAVI!E75</f>
        <v>7.2036113499570078</v>
      </c>
      <c r="F75" s="37">
        <f>PPRD!F75+RCV_RCY!F75+IMP!F75-EXP!F75+STK_CHG!F75-INTMARB!F75-INTAVI!F75</f>
        <v>7.031642304385211</v>
      </c>
      <c r="G75" s="37">
        <f>PPRD!G75+RCV_RCY!G75+IMP!G75-EXP!G75+STK_CHG!G75-INTMARB!G75-INTAVI!G75</f>
        <v>6.3533104041272566</v>
      </c>
      <c r="H75" s="37">
        <f>PPRD!H75+RCV_RCY!H75+IMP!H75-EXP!H75+STK_CHG!H75-INTMARB!H75-INTAVI!H75</f>
        <v>1.2926913155631981</v>
      </c>
      <c r="I75" s="37">
        <f>PPRD!I75+RCV_RCY!I75+IMP!I75-EXP!I75+STK_CHG!I75-INTMARB!I75-INTAVI!I75</f>
        <v>6.7343938091143576</v>
      </c>
      <c r="J75" s="37">
        <f>PPRD!J75+RCV_RCY!J75+IMP!J75-EXP!J75+STK_CHG!J75-INTMARB!J75-INTAVI!J75</f>
        <v>6.7098882201203782</v>
      </c>
      <c r="K75" s="37">
        <f>PPRD!K75+RCV_RCY!K75+IMP!K75-EXP!K75+STK_CHG!K75-INTMARB!K75-INTAVI!K75</f>
        <v>6.8365434221840067</v>
      </c>
      <c r="L75" s="37">
        <f>PPRD!L75+RCV_RCY!L75+IMP!L75-EXP!L75+STK_CHG!L75-INTMARB!L75-INTAVI!L75</f>
        <v>6.349699054170248</v>
      </c>
      <c r="M75" s="37">
        <f>PPRD!M75+RCV_RCY!M75+IMP!M75-EXP!M75+STK_CHG!M75-INTMARB!M75-INTAVI!M75</f>
        <v>6.7899398108340492</v>
      </c>
      <c r="N75" s="37">
        <f>PPRD!N75+RCV_RCY!N75+IMP!N75-EXP!N75+STK_CHG!N75-INTMARB!N75-INTAVI!N75</f>
        <v>4.3481513327601027</v>
      </c>
      <c r="O75" s="37">
        <f>PPRD!O75+RCV_RCY!O75+IMP!O75-EXP!O75+STK_CHG!O75-INTMARB!O75-INTAVI!O75</f>
        <v>4.3504729148753221</v>
      </c>
      <c r="P75" s="37">
        <f>PPRD!P75+RCV_RCY!P75+IMP!P75-EXP!P75+STK_CHG!P75-INTMARB!P75-INTAVI!P75</f>
        <v>4.7835769561478934</v>
      </c>
      <c r="Q75" s="37">
        <f>PPRD!Q75+RCV_RCY!Q75+IMP!Q75-EXP!Q75+STK_CHG!Q75-INTMARB!Q75-INTAVI!Q75</f>
        <v>4.578847807394669</v>
      </c>
      <c r="R75" s="37">
        <f>PPRD!R75+RCV_RCY!R75+IMP!R75-EXP!R75+STK_CHG!R75-INTMARB!R75-INTAVI!R75</f>
        <v>5.0833190025795352</v>
      </c>
      <c r="S75" s="37">
        <f>PPRD!S75+RCV_RCY!S75+IMP!S75-EXP!S75+STK_CHG!S75-INTMARB!S75-INTAVI!S75</f>
        <v>5.286930352536543</v>
      </c>
      <c r="T75" s="37">
        <f>PPRD!T75+RCV_RCY!T75+IMP!T75-EXP!T75+STK_CHG!T75-INTMARB!T75-INTAVI!T75</f>
        <v>4.2727429062768696</v>
      </c>
      <c r="U75" s="37">
        <f>PPRD!U75+RCV_RCY!U75+IMP!U75-EXP!U75+STK_CHG!U75-INTMARB!U75-INTAVI!U75</f>
        <v>4.492089423903697</v>
      </c>
      <c r="V75" s="37">
        <f>PPRD!V75+RCV_RCY!V75+IMP!V75-EXP!V75+STK_CHG!V75-INTMARB!V75-INTAVI!V75</f>
        <v>4.3631986242476346</v>
      </c>
      <c r="W75" s="37">
        <f>PPRD!W75+RCV_RCY!W75+IMP!W75-EXP!W75+STK_CHG!W75-INTMARB!W75-INTAVI!W75</f>
        <v>3.4366294067067931</v>
      </c>
      <c r="X75" s="37">
        <f>PPRD!X75+RCV_RCY!X75+IMP!X75-EXP!X75+STK_CHG!X75-INTMARB!X75-INTAVI!X75</f>
        <v>4.0441960447119518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-117.62682717110897</v>
      </c>
      <c r="D76" s="40">
        <f>PPRD!D76+RCV_RCY!D76+IMP!D76-EXP!D76+STK_CHG!D76-INTMARB!D76-INTAVI!D76</f>
        <v>18.486672398968039</v>
      </c>
      <c r="E76" s="40">
        <f>PPRD!E76+RCV_RCY!E76+IMP!E76-EXP!E76+STK_CHG!E76-INTMARB!E76-INTAVI!E76</f>
        <v>60.103181427343088</v>
      </c>
      <c r="F76" s="40">
        <f>PPRD!F76+RCV_RCY!F76+IMP!F76-EXP!F76+STK_CHG!F76-INTMARB!F76-INTAVI!F76</f>
        <v>482.71711092003488</v>
      </c>
      <c r="G76" s="40">
        <f>PPRD!G76+RCV_RCY!G76+IMP!G76-EXP!G76+STK_CHG!G76-INTMARB!G76-INTAVI!G76</f>
        <v>264.9183147033541</v>
      </c>
      <c r="H76" s="40">
        <f>PPRD!H76+RCV_RCY!H76+IMP!H76-EXP!H76+STK_CHG!H76-INTMARB!H76-INTAVI!H76</f>
        <v>225.57325881341285</v>
      </c>
      <c r="I76" s="40">
        <f>PPRD!I76+RCV_RCY!I76+IMP!I76-EXP!I76+STK_CHG!I76-INTMARB!I76-INTAVI!I76</f>
        <v>545.52218400687889</v>
      </c>
      <c r="J76" s="40">
        <f>PPRD!J76+RCV_RCY!J76+IMP!J76-EXP!J76+STK_CHG!J76-INTMARB!J76-INTAVI!J76</f>
        <v>517.31702493551211</v>
      </c>
      <c r="K76" s="40">
        <f>PPRD!K76+RCV_RCY!K76+IMP!K76-EXP!K76+STK_CHG!K76-INTMARB!K76-INTAVI!K76</f>
        <v>418.03404987102294</v>
      </c>
      <c r="L76" s="40">
        <f>PPRD!L76+RCV_RCY!L76+IMP!L76-EXP!L76+STK_CHG!L76-INTMARB!L76-INTAVI!L76</f>
        <v>67.083748925193049</v>
      </c>
      <c r="M76" s="40">
        <f>PPRD!M76+RCV_RCY!M76+IMP!M76-EXP!M76+STK_CHG!M76-INTMARB!M76-INTAVI!M76</f>
        <v>209.51186586414497</v>
      </c>
      <c r="N76" s="40">
        <f>PPRD!N76+RCV_RCY!N76+IMP!N76-EXP!N76+STK_CHG!N76-INTMARB!N76-INTAVI!N76</f>
        <v>705.017884780739</v>
      </c>
      <c r="O76" s="40">
        <f>PPRD!O76+RCV_RCY!O76+IMP!O76-EXP!O76+STK_CHG!O76-INTMARB!O76-INTAVI!O76</f>
        <v>241.01169389509892</v>
      </c>
      <c r="P76" s="40">
        <f>PPRD!P76+RCV_RCY!P76+IMP!P76-EXP!P76+STK_CHG!P76-INTMARB!P76-INTAVI!P76</f>
        <v>625.14651762682684</v>
      </c>
      <c r="Q76" s="40">
        <f>PPRD!Q76+RCV_RCY!Q76+IMP!Q76-EXP!Q76+STK_CHG!Q76-INTMARB!Q76-INTAVI!Q76</f>
        <v>797.48271711092002</v>
      </c>
      <c r="R76" s="40">
        <f>PPRD!R76+RCV_RCY!R76+IMP!R76-EXP!R76+STK_CHG!R76-INTMARB!R76-INTAVI!R76</f>
        <v>865.13473774720524</v>
      </c>
      <c r="S76" s="40">
        <f>PPRD!S76+RCV_RCY!S76+IMP!S76-EXP!S76+STK_CHG!S76-INTMARB!S76-INTAVI!S76</f>
        <v>615.5865004299219</v>
      </c>
      <c r="T76" s="40">
        <f>PPRD!T76+RCV_RCY!T76+IMP!T76-EXP!T76+STK_CHG!T76-INTMARB!T76-INTAVI!T76</f>
        <v>562.84737747205531</v>
      </c>
      <c r="U76" s="40">
        <f>PPRD!U76+RCV_RCY!U76+IMP!U76-EXP!U76+STK_CHG!U76-INTMARB!U76-INTAVI!U76</f>
        <v>769.28675838349113</v>
      </c>
      <c r="V76" s="40">
        <f>PPRD!V76+RCV_RCY!V76+IMP!V76-EXP!V76+STK_CHG!V76-INTMARB!V76-INTAVI!V76</f>
        <v>269.00971625107491</v>
      </c>
      <c r="W76" s="40">
        <f>PPRD!W76+RCV_RCY!W76+IMP!W76-EXP!W76+STK_CHG!W76-INTMARB!W76-INTAVI!W76</f>
        <v>188.80584694754884</v>
      </c>
      <c r="X76" s="40">
        <f>PPRD!X76+RCV_RCY!X76+IMP!X76-EXP!X76+STK_CHG!X76-INTMARB!X76-INTAVI!X76</f>
        <v>648.59458297506376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29244.847979363716</v>
      </c>
      <c r="D2" s="31">
        <f t="shared" si="0"/>
        <v>30847.991401547719</v>
      </c>
      <c r="E2" s="31">
        <f t="shared" si="0"/>
        <v>31029.748839208944</v>
      </c>
      <c r="F2" s="31">
        <f t="shared" si="0"/>
        <v>32660.781685296646</v>
      </c>
      <c r="G2" s="31">
        <f t="shared" si="0"/>
        <v>33098.782115219263</v>
      </c>
      <c r="H2" s="31">
        <f t="shared" si="0"/>
        <v>34324.457523645739</v>
      </c>
      <c r="I2" s="31">
        <f t="shared" si="0"/>
        <v>34623.498796216678</v>
      </c>
      <c r="J2" s="31">
        <f t="shared" si="0"/>
        <v>34016.196560619086</v>
      </c>
      <c r="K2" s="31">
        <f t="shared" si="0"/>
        <v>34269.202665520199</v>
      </c>
      <c r="L2" s="31">
        <f t="shared" si="0"/>
        <v>32512.412467755803</v>
      </c>
      <c r="M2" s="31">
        <f t="shared" si="0"/>
        <v>34698.40034393809</v>
      </c>
      <c r="N2" s="31">
        <f t="shared" si="0"/>
        <v>33667.106190885628</v>
      </c>
      <c r="O2" s="31">
        <f t="shared" si="0"/>
        <v>33548.929148753225</v>
      </c>
      <c r="P2" s="31">
        <f t="shared" si="0"/>
        <v>33924.09793637145</v>
      </c>
      <c r="Q2" s="31">
        <f t="shared" si="0"/>
        <v>32705.232932072227</v>
      </c>
      <c r="R2" s="31">
        <f t="shared" si="0"/>
        <v>33487.441702493554</v>
      </c>
      <c r="S2" s="31">
        <f t="shared" si="0"/>
        <v>33933.173258813411</v>
      </c>
      <c r="T2" s="31">
        <f t="shared" si="0"/>
        <v>34521.924075666378</v>
      </c>
      <c r="U2" s="31">
        <f t="shared" si="0"/>
        <v>33694.060705073076</v>
      </c>
      <c r="V2" s="31">
        <f t="shared" si="0"/>
        <v>34409.589681857251</v>
      </c>
      <c r="W2" s="31">
        <f t="shared" si="0"/>
        <v>31949.511693895096</v>
      </c>
      <c r="X2" s="31">
        <f t="shared" ref="X2" si="1">SUM(X3,X17,X22,X25,X26,X51,X52,X71,X74,X75,X76)</f>
        <v>33787.122785898544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3599.9756663800517</v>
      </c>
      <c r="D3" s="34">
        <f t="shared" si="2"/>
        <v>3725.2577815993127</v>
      </c>
      <c r="E3" s="34">
        <f t="shared" si="2"/>
        <v>3806.5383490971631</v>
      </c>
      <c r="F3" s="34">
        <f t="shared" si="2"/>
        <v>4048.7797936371453</v>
      </c>
      <c r="G3" s="34">
        <f t="shared" si="2"/>
        <v>3981.7343938091135</v>
      </c>
      <c r="H3" s="34">
        <f t="shared" si="2"/>
        <v>4056.3461736887348</v>
      </c>
      <c r="I3" s="34">
        <f t="shared" si="2"/>
        <v>4000.5944110060186</v>
      </c>
      <c r="J3" s="34">
        <f t="shared" si="2"/>
        <v>3870.3344797936365</v>
      </c>
      <c r="K3" s="34">
        <f t="shared" si="2"/>
        <v>3832.3866723989686</v>
      </c>
      <c r="L3" s="34">
        <f t="shared" si="2"/>
        <v>2868.8020636285469</v>
      </c>
      <c r="M3" s="34">
        <f t="shared" si="2"/>
        <v>3383.5325021496128</v>
      </c>
      <c r="N3" s="34">
        <f t="shared" si="2"/>
        <v>3482.457953568357</v>
      </c>
      <c r="O3" s="34">
        <f t="shared" si="2"/>
        <v>3245.0656061908858</v>
      </c>
      <c r="P3" s="34">
        <f t="shared" si="2"/>
        <v>3316.8269131556317</v>
      </c>
      <c r="Q3" s="34">
        <f t="shared" si="2"/>
        <v>3049.5239036973335</v>
      </c>
      <c r="R3" s="34">
        <f t="shared" si="2"/>
        <v>3225.2006018916582</v>
      </c>
      <c r="S3" s="34">
        <f t="shared" si="2"/>
        <v>3013.6471195184859</v>
      </c>
      <c r="T3" s="34">
        <f t="shared" si="2"/>
        <v>3108.7779879621667</v>
      </c>
      <c r="U3" s="34">
        <f t="shared" si="2"/>
        <v>2739.5492691315558</v>
      </c>
      <c r="V3" s="34">
        <f t="shared" si="2"/>
        <v>2885.0710232158217</v>
      </c>
      <c r="W3" s="34">
        <f t="shared" si="2"/>
        <v>2471.505159071367</v>
      </c>
      <c r="X3" s="34">
        <f t="shared" ref="X3" si="3">SUM(X4,X8,X11)</f>
        <v>2555.568873602751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2537.7220120378333</v>
      </c>
      <c r="D4" s="29">
        <f t="shared" si="4"/>
        <v>2676.0561478933796</v>
      </c>
      <c r="E4" s="29">
        <f t="shared" si="4"/>
        <v>2592.8568357695622</v>
      </c>
      <c r="F4" s="29">
        <f t="shared" si="4"/>
        <v>2900.6981943250221</v>
      </c>
      <c r="G4" s="29">
        <f t="shared" si="4"/>
        <v>2952.7540842648318</v>
      </c>
      <c r="H4" s="29">
        <f t="shared" si="4"/>
        <v>2811.1960447119509</v>
      </c>
      <c r="I4" s="29">
        <f t="shared" si="4"/>
        <v>2916.7930352536541</v>
      </c>
      <c r="J4" s="29">
        <f t="shared" si="4"/>
        <v>2920.5722269991393</v>
      </c>
      <c r="K4" s="29">
        <f t="shared" si="4"/>
        <v>2765.1172828890803</v>
      </c>
      <c r="L4" s="29">
        <f t="shared" si="4"/>
        <v>2208.2459157351677</v>
      </c>
      <c r="M4" s="29">
        <f t="shared" si="4"/>
        <v>2513.9858985382625</v>
      </c>
      <c r="N4" s="29">
        <f t="shared" si="4"/>
        <v>2582.635339638864</v>
      </c>
      <c r="O4" s="29">
        <f t="shared" si="4"/>
        <v>2362.0263972484954</v>
      </c>
      <c r="P4" s="29">
        <f t="shared" si="4"/>
        <v>2367.3425623387789</v>
      </c>
      <c r="Q4" s="29">
        <f t="shared" si="4"/>
        <v>2117.2548581255369</v>
      </c>
      <c r="R4" s="29">
        <f t="shared" si="4"/>
        <v>2513.2727429062761</v>
      </c>
      <c r="S4" s="29">
        <f t="shared" si="4"/>
        <v>2374.7490111779871</v>
      </c>
      <c r="T4" s="29">
        <f t="shared" si="4"/>
        <v>2293.4660361134997</v>
      </c>
      <c r="U4" s="29">
        <f t="shared" si="4"/>
        <v>2189.8366294067064</v>
      </c>
      <c r="V4" s="29">
        <f t="shared" si="4"/>
        <v>2161.8958727429062</v>
      </c>
      <c r="W4" s="29">
        <f t="shared" si="4"/>
        <v>1929.2011177987961</v>
      </c>
      <c r="X4" s="29">
        <f t="shared" ref="X4" si="5">SUM(X5:X7)</f>
        <v>1901.9020636285463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2.005073086844368</v>
      </c>
      <c r="D5" s="10">
        <f>PPRD!D5+RCV_RCY!D5+IMP!D5-EXP!D5+STK_CHG!D5-INTMARB!D5</f>
        <v>1.3369733447979359</v>
      </c>
      <c r="E5" s="10">
        <f>PPRD!E5+RCV_RCY!E5+IMP!E5-EXP!E5+STK_CHG!E5-INTMARB!E5</f>
        <v>5.2546001719690452</v>
      </c>
      <c r="F5" s="10">
        <f>PPRD!F5+RCV_RCY!F5+IMP!F5-EXP!F5+STK_CHG!F5-INTMARB!F5</f>
        <v>2.6273430782459162</v>
      </c>
      <c r="G5" s="10">
        <f>PPRD!G5+RCV_RCY!G5+IMP!G5-EXP!G5+STK_CHG!G5-INTMARB!G5</f>
        <v>4.7447119518486671</v>
      </c>
      <c r="H5" s="10">
        <f>PPRD!H5+RCV_RCY!H5+IMP!H5-EXP!H5+STK_CHG!H5-INTMARB!H5</f>
        <v>3.3245915735167668</v>
      </c>
      <c r="I5" s="10">
        <f>PPRD!I5+RCV_RCY!I5+IMP!I5-EXP!I5+STK_CHG!I5-INTMARB!I5</f>
        <v>59.511951848667245</v>
      </c>
      <c r="J5" s="10">
        <f>PPRD!J5+RCV_RCY!J5+IMP!J5-EXP!J5+STK_CHG!J5-INTMARB!J5</f>
        <v>139.69836629406706</v>
      </c>
      <c r="K5" s="10">
        <f>PPRD!K5+RCV_RCY!K5+IMP!K5-EXP!K5+STK_CHG!K5-INTMARB!K5</f>
        <v>1.8723989681857267</v>
      </c>
      <c r="L5" s="10">
        <f>PPRD!L5+RCV_RCY!L5+IMP!L5-EXP!L5+STK_CHG!L5-INTMARB!L5</f>
        <v>3.6649183147033528</v>
      </c>
      <c r="M5" s="10">
        <f>PPRD!M5+RCV_RCY!M5+IMP!M5-EXP!M5+STK_CHG!M5-INTMARB!M5</f>
        <v>2.5570077386070507</v>
      </c>
      <c r="N5" s="10">
        <f>PPRD!N5+RCV_RCY!N5+IMP!N5-EXP!N5+STK_CHG!N5-INTMARB!N5</f>
        <v>4.1465176268271708</v>
      </c>
      <c r="O5" s="10">
        <f>PPRD!O5+RCV_RCY!O5+IMP!O5-EXP!O5+STK_CHG!O5-INTMARB!O5</f>
        <v>4.1055030094582969</v>
      </c>
      <c r="P5" s="10">
        <f>PPRD!P5+RCV_RCY!P5+IMP!P5-EXP!P5+STK_CHG!P5-INTMARB!P5</f>
        <v>0.96104901117798747</v>
      </c>
      <c r="Q5" s="10">
        <f>PPRD!Q5+RCV_RCY!Q5+IMP!Q5-EXP!Q5+STK_CHG!Q5-INTMARB!Q5</f>
        <v>1.4202063628546864</v>
      </c>
      <c r="R5" s="10">
        <f>PPRD!R5+RCV_RCY!R5+IMP!R5-EXP!R5+STK_CHG!R5-INTMARB!R5</f>
        <v>2.9800515907136709</v>
      </c>
      <c r="S5" s="10">
        <f>PPRD!S5+RCV_RCY!S5+IMP!S5-EXP!S5+STK_CHG!S5-INTMARB!S5</f>
        <v>44.355889939810837</v>
      </c>
      <c r="T5" s="10">
        <f>PPRD!T5+RCV_RCY!T5+IMP!T5-EXP!T5+STK_CHG!T5-INTMARB!T5</f>
        <v>51.135425623387782</v>
      </c>
      <c r="U5" s="10">
        <f>PPRD!U5+RCV_RCY!U5+IMP!U5-EXP!U5+STK_CHG!U5-INTMARB!U5</f>
        <v>42.51177987962167</v>
      </c>
      <c r="V5" s="10">
        <f>PPRD!V5+RCV_RCY!V5+IMP!V5-EXP!V5+STK_CHG!V5-INTMARB!V5</f>
        <v>14.875580395528807</v>
      </c>
      <c r="W5" s="10">
        <f>PPRD!W5+RCV_RCY!W5+IMP!W5-EXP!W5+STK_CHG!W5-INTMARB!W5</f>
        <v>14.714187446259672</v>
      </c>
      <c r="X5" s="10">
        <f>PPRD!X5+RCV_RCY!X5+IMP!X5-EXP!X5+STK_CHG!X5-INTMARB!X5</f>
        <v>19.058469475494405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1303.2480653482371</v>
      </c>
      <c r="D6" s="10">
        <f>PPRD!D6+RCV_RCY!D6+IMP!D6-EXP!D6+STK_CHG!D6-INTMARB!D6</f>
        <v>1312.968615649183</v>
      </c>
      <c r="E6" s="10">
        <f>PPRD!E6+RCV_RCY!E6+IMP!E6-EXP!E6+STK_CHG!E6-INTMARB!E6</f>
        <v>1316.6489251934656</v>
      </c>
      <c r="F6" s="10">
        <f>PPRD!F6+RCV_RCY!F6+IMP!F6-EXP!F6+STK_CHG!F6-INTMARB!F6</f>
        <v>1316.4407566638008</v>
      </c>
      <c r="G6" s="10">
        <f>PPRD!G6+RCV_RCY!G6+IMP!G6-EXP!G6+STK_CHG!G6-INTMARB!G6</f>
        <v>1318.0038693035256</v>
      </c>
      <c r="H6" s="10">
        <f>PPRD!H6+RCV_RCY!H6+IMP!H6-EXP!H6+STK_CHG!H6-INTMARB!H6</f>
        <v>1319.6740326741181</v>
      </c>
      <c r="I6" s="10">
        <f>PPRD!I6+RCV_RCY!I6+IMP!I6-EXP!I6+STK_CHG!I6-INTMARB!I6</f>
        <v>1313.117196904557</v>
      </c>
      <c r="J6" s="10">
        <f>PPRD!J6+RCV_RCY!J6+IMP!J6-EXP!J6+STK_CHG!J6-INTMARB!J6</f>
        <v>1319.2071367153906</v>
      </c>
      <c r="K6" s="10">
        <f>PPRD!K6+RCV_RCY!K6+IMP!K6-EXP!K6+STK_CHG!K6-INTMARB!K6</f>
        <v>1293.7282029234741</v>
      </c>
      <c r="L6" s="10">
        <f>PPRD!L6+RCV_RCY!L6+IMP!L6-EXP!L6+STK_CHG!L6-INTMARB!L6</f>
        <v>1181.1417884780742</v>
      </c>
      <c r="M6" s="10">
        <f>PPRD!M6+RCV_RCY!M6+IMP!M6-EXP!M6+STK_CHG!M6-INTMARB!M6</f>
        <v>1280.7707652622523</v>
      </c>
      <c r="N6" s="10">
        <f>PPRD!N6+RCV_RCY!N6+IMP!N6-EXP!N6+STK_CHG!N6-INTMARB!N6</f>
        <v>1240.2577815993113</v>
      </c>
      <c r="O6" s="10">
        <f>PPRD!O6+RCV_RCY!O6+IMP!O6-EXP!O6+STK_CHG!O6-INTMARB!O6</f>
        <v>1248.852880481513</v>
      </c>
      <c r="P6" s="10">
        <f>PPRD!P6+RCV_RCY!P6+IMP!P6-EXP!P6+STK_CHG!P6-INTMARB!P6</f>
        <v>1239.9602751504729</v>
      </c>
      <c r="Q6" s="10">
        <f>PPRD!Q6+RCV_RCY!Q6+IMP!Q6-EXP!Q6+STK_CHG!Q6-INTMARB!Q6</f>
        <v>1228.411521926053</v>
      </c>
      <c r="R6" s="10">
        <f>PPRD!R6+RCV_RCY!R6+IMP!R6-EXP!R6+STK_CHG!R6-INTMARB!R6</f>
        <v>1226.6108340498706</v>
      </c>
      <c r="S6" s="10">
        <f>PPRD!S6+RCV_RCY!S6+IMP!S6-EXP!S6+STK_CHG!S6-INTMARB!S6</f>
        <v>1242.8786758383487</v>
      </c>
      <c r="T6" s="10">
        <f>PPRD!T6+RCV_RCY!T6+IMP!T6-EXP!T6+STK_CHG!T6-INTMARB!T6</f>
        <v>1229.3286328460881</v>
      </c>
      <c r="U6" s="10">
        <f>PPRD!U6+RCV_RCY!U6+IMP!U6-EXP!U6+STK_CHG!U6-INTMARB!U6</f>
        <v>1214.3061908856403</v>
      </c>
      <c r="V6" s="10">
        <f>PPRD!V6+RCV_RCY!V6+IMP!V6-EXP!V6+STK_CHG!V6-INTMARB!V6</f>
        <v>1217.6064488392087</v>
      </c>
      <c r="W6" s="10">
        <f>PPRD!W6+RCV_RCY!W6+IMP!W6-EXP!W6+STK_CHG!W6-INTMARB!W6</f>
        <v>1208.739724849527</v>
      </c>
      <c r="X6" s="10">
        <f>PPRD!X6+RCV_RCY!X6+IMP!X6-EXP!X6+STK_CHG!X6-INTMARB!X6</f>
        <v>1217.0012897678414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1232.468873602752</v>
      </c>
      <c r="D7" s="10">
        <f>PPRD!D7+RCV_RCY!D7+IMP!D7-EXP!D7+STK_CHG!D7-INTMARB!D7</f>
        <v>1361.7505588993984</v>
      </c>
      <c r="E7" s="10">
        <f>PPRD!E7+RCV_RCY!E7+IMP!E7-EXP!E7+STK_CHG!E7-INTMARB!E7</f>
        <v>1270.9533104041275</v>
      </c>
      <c r="F7" s="10">
        <f>PPRD!F7+RCV_RCY!F7+IMP!F7-EXP!F7+STK_CHG!F7-INTMARB!F7</f>
        <v>1581.6300945829755</v>
      </c>
      <c r="G7" s="10">
        <f>PPRD!G7+RCV_RCY!G7+IMP!G7-EXP!G7+STK_CHG!G7-INTMARB!G7</f>
        <v>1630.0055030094577</v>
      </c>
      <c r="H7" s="10">
        <f>PPRD!H7+RCV_RCY!H7+IMP!H7-EXP!H7+STK_CHG!H7-INTMARB!H7</f>
        <v>1488.1974204643163</v>
      </c>
      <c r="I7" s="10">
        <f>PPRD!I7+RCV_RCY!I7+IMP!I7-EXP!I7+STK_CHG!I7-INTMARB!I7</f>
        <v>1544.1638865004297</v>
      </c>
      <c r="J7" s="10">
        <f>PPRD!J7+RCV_RCY!J7+IMP!J7-EXP!J7+STK_CHG!J7-INTMARB!J7</f>
        <v>1461.6667239896817</v>
      </c>
      <c r="K7" s="10">
        <f>PPRD!K7+RCV_RCY!K7+IMP!K7-EXP!K7+STK_CHG!K7-INTMARB!K7</f>
        <v>1469.5166809974203</v>
      </c>
      <c r="L7" s="10">
        <f>PPRD!L7+RCV_RCY!L7+IMP!L7-EXP!L7+STK_CHG!L7-INTMARB!L7</f>
        <v>1023.4392089423902</v>
      </c>
      <c r="M7" s="10">
        <f>PPRD!M7+RCV_RCY!M7+IMP!M7-EXP!M7+STK_CHG!M7-INTMARB!M7</f>
        <v>1230.6581255374033</v>
      </c>
      <c r="N7" s="10">
        <f>PPRD!N7+RCV_RCY!N7+IMP!N7-EXP!N7+STK_CHG!N7-INTMARB!N7</f>
        <v>1338.2310404127256</v>
      </c>
      <c r="O7" s="10">
        <f>PPRD!O7+RCV_RCY!O7+IMP!O7-EXP!O7+STK_CHG!O7-INTMARB!O7</f>
        <v>1109.0680137575239</v>
      </c>
      <c r="P7" s="10">
        <f>PPRD!P7+RCV_RCY!P7+IMP!P7-EXP!P7+STK_CHG!P7-INTMARB!P7</f>
        <v>1126.4212381771281</v>
      </c>
      <c r="Q7" s="10">
        <f>PPRD!Q7+RCV_RCY!Q7+IMP!Q7-EXP!Q7+STK_CHG!Q7-INTMARB!Q7</f>
        <v>887.4231298366293</v>
      </c>
      <c r="R7" s="10">
        <f>PPRD!R7+RCV_RCY!R7+IMP!R7-EXP!R7+STK_CHG!R7-INTMARB!R7</f>
        <v>1283.6818572656921</v>
      </c>
      <c r="S7" s="10">
        <f>PPRD!S7+RCV_RCY!S7+IMP!S7-EXP!S7+STK_CHG!S7-INTMARB!S7</f>
        <v>1087.5144453998278</v>
      </c>
      <c r="T7" s="10">
        <f>PPRD!T7+RCV_RCY!T7+IMP!T7-EXP!T7+STK_CHG!T7-INTMARB!T7</f>
        <v>1013.0019776440238</v>
      </c>
      <c r="U7" s="10">
        <f>PPRD!U7+RCV_RCY!U7+IMP!U7-EXP!U7+STK_CHG!U7-INTMARB!U7</f>
        <v>933.01865864144452</v>
      </c>
      <c r="V7" s="10">
        <f>PPRD!V7+RCV_RCY!V7+IMP!V7-EXP!V7+STK_CHG!V7-INTMARB!V7</f>
        <v>929.4138435081685</v>
      </c>
      <c r="W7" s="10">
        <f>PPRD!W7+RCV_RCY!W7+IMP!W7-EXP!W7+STK_CHG!W7-INTMARB!W7</f>
        <v>705.74720550300935</v>
      </c>
      <c r="X7" s="10">
        <f>PPRD!X7+RCV_RCY!X7+IMP!X7-EXP!X7+STK_CHG!X7-INTMARB!X7</f>
        <v>665.84230438521058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334.57919174548584</v>
      </c>
      <c r="D8" s="29">
        <f t="shared" si="6"/>
        <v>395.32149613069646</v>
      </c>
      <c r="E8" s="29">
        <f t="shared" si="6"/>
        <v>383.57308684436799</v>
      </c>
      <c r="F8" s="29">
        <f t="shared" si="6"/>
        <v>409.46448839208932</v>
      </c>
      <c r="G8" s="29">
        <f t="shared" si="6"/>
        <v>303.64471195184865</v>
      </c>
      <c r="H8" s="29">
        <f t="shared" si="6"/>
        <v>331.04015477214091</v>
      </c>
      <c r="I8" s="29">
        <f t="shared" si="6"/>
        <v>203.20636285468618</v>
      </c>
      <c r="J8" s="29">
        <f t="shared" si="6"/>
        <v>46.400687876182282</v>
      </c>
      <c r="K8" s="29">
        <f t="shared" si="6"/>
        <v>43.856491831470336</v>
      </c>
      <c r="L8" s="29">
        <f t="shared" si="6"/>
        <v>40.923043852106616</v>
      </c>
      <c r="M8" s="29">
        <f t="shared" si="6"/>
        <v>38.961392949269126</v>
      </c>
      <c r="N8" s="29">
        <f t="shared" si="6"/>
        <v>40.665520206362842</v>
      </c>
      <c r="O8" s="29">
        <f t="shared" si="6"/>
        <v>41.816337059329314</v>
      </c>
      <c r="P8" s="29">
        <f t="shared" si="6"/>
        <v>40.878245915735171</v>
      </c>
      <c r="Q8" s="29">
        <f t="shared" si="6"/>
        <v>47.014789337919176</v>
      </c>
      <c r="R8" s="29">
        <f t="shared" si="6"/>
        <v>45.98443680137575</v>
      </c>
      <c r="S8" s="29">
        <f t="shared" si="6"/>
        <v>39.094582975064483</v>
      </c>
      <c r="T8" s="29">
        <f t="shared" si="6"/>
        <v>37.469389509888224</v>
      </c>
      <c r="U8" s="29">
        <f t="shared" si="6"/>
        <v>40.258297506448841</v>
      </c>
      <c r="V8" s="29">
        <f t="shared" si="6"/>
        <v>35.686242476354259</v>
      </c>
      <c r="W8" s="29">
        <f t="shared" si="6"/>
        <v>32.695872742906275</v>
      </c>
      <c r="X8" s="29">
        <f t="shared" ref="X8" si="7">SUM(X9:X10)</f>
        <v>30.208426483233019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20.149011177987958</v>
      </c>
      <c r="D9" s="10">
        <f>PPRD!D9+RCV_RCY!D9+IMP!D9-EXP!D9+STK_CHG!D9-INTMARB!D9</f>
        <v>23.33043852106621</v>
      </c>
      <c r="E9" s="10">
        <f>PPRD!E9+RCV_RCY!E9+IMP!E9-EXP!E9+STK_CHG!E9-INTMARB!E9</f>
        <v>31.284006878761819</v>
      </c>
      <c r="F9" s="10">
        <f>PPRD!F9+RCV_RCY!F9+IMP!F9-EXP!F9+STK_CHG!F9-INTMARB!F9</f>
        <v>38.177128116938952</v>
      </c>
      <c r="G9" s="10">
        <f>PPRD!G9+RCV_RCY!G9+IMP!G9-EXP!G9+STK_CHG!G9-INTMARB!G9</f>
        <v>34.46543422184007</v>
      </c>
      <c r="H9" s="10">
        <f>PPRD!H9+RCV_RCY!H9+IMP!H9-EXP!H9+STK_CHG!H9-INTMARB!H9</f>
        <v>34.654084264832328</v>
      </c>
      <c r="I9" s="10">
        <f>PPRD!I9+RCV_RCY!I9+IMP!I9-EXP!I9+STK_CHG!I9-INTMARB!I9</f>
        <v>40.889337919174537</v>
      </c>
      <c r="J9" s="10">
        <f>PPRD!J9+RCV_RCY!J9+IMP!J9-EXP!J9+STK_CHG!J9-INTMARB!J9</f>
        <v>43.339294926913148</v>
      </c>
      <c r="K9" s="10">
        <f>PPRD!K9+RCV_RCY!K9+IMP!K9-EXP!K9+STK_CHG!K9-INTMARB!K9</f>
        <v>41.934049871023213</v>
      </c>
      <c r="L9" s="10">
        <f>PPRD!L9+RCV_RCY!L9+IMP!L9-EXP!L9+STK_CHG!L9-INTMARB!L9</f>
        <v>38.573774720550297</v>
      </c>
      <c r="M9" s="10">
        <f>PPRD!M9+RCV_RCY!M9+IMP!M9-EXP!M9+STK_CHG!M9-INTMARB!M9</f>
        <v>35.796818572656917</v>
      </c>
      <c r="N9" s="10">
        <f>PPRD!N9+RCV_RCY!N9+IMP!N9-EXP!N9+STK_CHG!N9-INTMARB!N9</f>
        <v>37.211349957007727</v>
      </c>
      <c r="O9" s="10">
        <f>PPRD!O9+RCV_RCY!O9+IMP!O9-EXP!O9+STK_CHG!O9-INTMARB!O9</f>
        <v>38.816423043852097</v>
      </c>
      <c r="P9" s="10">
        <f>PPRD!P9+RCV_RCY!P9+IMP!P9-EXP!P9+STK_CHG!P9-INTMARB!P9</f>
        <v>38.508426483233023</v>
      </c>
      <c r="Q9" s="10">
        <f>PPRD!Q9+RCV_RCY!Q9+IMP!Q9-EXP!Q9+STK_CHG!Q9-INTMARB!Q9</f>
        <v>45.196904557179707</v>
      </c>
      <c r="R9" s="10">
        <f>PPRD!R9+RCV_RCY!R9+IMP!R9-EXP!R9+STK_CHG!R9-INTMARB!R9</f>
        <v>43.25821152192605</v>
      </c>
      <c r="S9" s="10">
        <f>PPRD!S9+RCV_RCY!S9+IMP!S9-EXP!S9+STK_CHG!S9-INTMARB!S9</f>
        <v>36.893895098882197</v>
      </c>
      <c r="T9" s="10">
        <f>PPRD!T9+RCV_RCY!T9+IMP!T9-EXP!T9+STK_CHG!T9-INTMARB!T9</f>
        <v>34.238435081685303</v>
      </c>
      <c r="U9" s="10">
        <f>PPRD!U9+RCV_RCY!U9+IMP!U9-EXP!U9+STK_CHG!U9-INTMARB!U9</f>
        <v>36.466466036113502</v>
      </c>
      <c r="V9" s="10">
        <f>PPRD!V9+RCV_RCY!V9+IMP!V9-EXP!V9+STK_CHG!V9-INTMARB!V9</f>
        <v>34.97970765262253</v>
      </c>
      <c r="W9" s="10">
        <f>PPRD!W9+RCV_RCY!W9+IMP!W9-EXP!W9+STK_CHG!W9-INTMARB!W9</f>
        <v>31.51900257953568</v>
      </c>
      <c r="X9" s="10">
        <f>PPRD!X9+RCV_RCY!X9+IMP!X9-EXP!X9+STK_CHG!X9-INTMARB!X9</f>
        <v>28.584264832330181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314.43018056749787</v>
      </c>
      <c r="D10" s="10">
        <f>PPRD!D10+RCV_RCY!D10+IMP!D10-EXP!D10+STK_CHG!D10-INTMARB!D10</f>
        <v>371.99105760963027</v>
      </c>
      <c r="E10" s="10">
        <f>PPRD!E10+RCV_RCY!E10+IMP!E10-EXP!E10+STK_CHG!E10-INTMARB!E10</f>
        <v>352.28907996560616</v>
      </c>
      <c r="F10" s="10">
        <f>PPRD!F10+RCV_RCY!F10+IMP!F10-EXP!F10+STK_CHG!F10-INTMARB!F10</f>
        <v>371.28736027515038</v>
      </c>
      <c r="G10" s="10">
        <f>PPRD!G10+RCV_RCY!G10+IMP!G10-EXP!G10+STK_CHG!G10-INTMARB!G10</f>
        <v>269.17927773000855</v>
      </c>
      <c r="H10" s="10">
        <f>PPRD!H10+RCV_RCY!H10+IMP!H10-EXP!H10+STK_CHG!H10-INTMARB!H10</f>
        <v>296.3860705073086</v>
      </c>
      <c r="I10" s="10">
        <f>PPRD!I10+RCV_RCY!I10+IMP!I10-EXP!I10+STK_CHG!I10-INTMARB!I10</f>
        <v>162.31702493551165</v>
      </c>
      <c r="J10" s="10">
        <f>PPRD!J10+RCV_RCY!J10+IMP!J10-EXP!J10+STK_CHG!J10-INTMARB!J10</f>
        <v>3.061392949269131</v>
      </c>
      <c r="K10" s="10">
        <f>PPRD!K10+RCV_RCY!K10+IMP!K10-EXP!K10+STK_CHG!K10-INTMARB!K10</f>
        <v>1.9224419604471201</v>
      </c>
      <c r="L10" s="10">
        <f>PPRD!L10+RCV_RCY!L10+IMP!L10-EXP!L10+STK_CHG!L10-INTMARB!L10</f>
        <v>2.3492691315563197</v>
      </c>
      <c r="M10" s="10">
        <f>PPRD!M10+RCV_RCY!M10+IMP!M10-EXP!M10+STK_CHG!M10-INTMARB!M10</f>
        <v>3.1645743766122103</v>
      </c>
      <c r="N10" s="10">
        <f>PPRD!N10+RCV_RCY!N10+IMP!N10-EXP!N10+STK_CHG!N10-INTMARB!N10</f>
        <v>3.4541702493551161</v>
      </c>
      <c r="O10" s="10">
        <f>PPRD!O10+RCV_RCY!O10+IMP!O10-EXP!O10+STK_CHG!O10-INTMARB!O10</f>
        <v>2.9999140154772137</v>
      </c>
      <c r="P10" s="10">
        <f>PPRD!P10+RCV_RCY!P10+IMP!P10-EXP!P10+STK_CHG!P10-INTMARB!P10</f>
        <v>2.3698194325021493</v>
      </c>
      <c r="Q10" s="10">
        <f>PPRD!Q10+RCV_RCY!Q10+IMP!Q10-EXP!Q10+STK_CHG!Q10-INTMARB!Q10</f>
        <v>1.8178847807394671</v>
      </c>
      <c r="R10" s="10">
        <f>PPRD!R10+RCV_RCY!R10+IMP!R10-EXP!R10+STK_CHG!R10-INTMARB!R10</f>
        <v>2.7262252794496988</v>
      </c>
      <c r="S10" s="10">
        <f>PPRD!S10+RCV_RCY!S10+IMP!S10-EXP!S10+STK_CHG!S10-INTMARB!S10</f>
        <v>2.200687876182287</v>
      </c>
      <c r="T10" s="10">
        <f>PPRD!T10+RCV_RCY!T10+IMP!T10-EXP!T10+STK_CHG!T10-INTMARB!T10</f>
        <v>3.2309544282029234</v>
      </c>
      <c r="U10" s="10">
        <f>PPRD!U10+RCV_RCY!U10+IMP!U10-EXP!U10+STK_CHG!U10-INTMARB!U10</f>
        <v>3.7918314703353393</v>
      </c>
      <c r="V10" s="10">
        <f>PPRD!V10+RCV_RCY!V10+IMP!V10-EXP!V10+STK_CHG!V10-INTMARB!V10</f>
        <v>0.70653482373172827</v>
      </c>
      <c r="W10" s="10">
        <f>PPRD!W10+RCV_RCY!W10+IMP!W10-EXP!W10+STK_CHG!W10-INTMARB!W10</f>
        <v>1.1768701633705927</v>
      </c>
      <c r="X10" s="10">
        <f>PPRD!X10+RCV_RCY!X10+IMP!X10-EXP!X10+STK_CHG!X10-INTMARB!X10</f>
        <v>1.6241616509028378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727.6744625967325</v>
      </c>
      <c r="D11" s="29">
        <f t="shared" si="8"/>
        <v>653.88013757523629</v>
      </c>
      <c r="E11" s="29">
        <f t="shared" si="8"/>
        <v>830.10842648323285</v>
      </c>
      <c r="F11" s="29">
        <f t="shared" si="8"/>
        <v>738.61711092003418</v>
      </c>
      <c r="G11" s="29">
        <f t="shared" si="8"/>
        <v>725.33559759243315</v>
      </c>
      <c r="H11" s="29">
        <f t="shared" si="8"/>
        <v>914.10997420464309</v>
      </c>
      <c r="I11" s="29">
        <f t="shared" si="8"/>
        <v>880.59501289767832</v>
      </c>
      <c r="J11" s="29">
        <f t="shared" si="8"/>
        <v>903.36156491831468</v>
      </c>
      <c r="K11" s="29">
        <f t="shared" si="8"/>
        <v>1023.4128976784178</v>
      </c>
      <c r="L11" s="29">
        <f t="shared" si="8"/>
        <v>619.63310404127253</v>
      </c>
      <c r="M11" s="29">
        <f t="shared" si="8"/>
        <v>830.58521066208073</v>
      </c>
      <c r="N11" s="29">
        <f t="shared" si="8"/>
        <v>859.15709372312983</v>
      </c>
      <c r="O11" s="29">
        <f t="shared" si="8"/>
        <v>841.22287188306086</v>
      </c>
      <c r="P11" s="29">
        <f t="shared" si="8"/>
        <v>908.60610490111765</v>
      </c>
      <c r="Q11" s="29">
        <f t="shared" si="8"/>
        <v>885.25425623387775</v>
      </c>
      <c r="R11" s="29">
        <f t="shared" si="8"/>
        <v>665.94342218400675</v>
      </c>
      <c r="S11" s="29">
        <f t="shared" si="8"/>
        <v>599.80352536543421</v>
      </c>
      <c r="T11" s="29">
        <f t="shared" si="8"/>
        <v>777.84256233877909</v>
      </c>
      <c r="U11" s="29">
        <f t="shared" si="8"/>
        <v>509.45434221840077</v>
      </c>
      <c r="V11" s="29">
        <f t="shared" si="8"/>
        <v>687.48890799656078</v>
      </c>
      <c r="W11" s="29">
        <f t="shared" si="8"/>
        <v>509.60816852966462</v>
      </c>
      <c r="X11" s="29">
        <f t="shared" ref="X11" si="9">SUM(X12:X16)</f>
        <v>623.45838349097164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2.9616509028374889</v>
      </c>
      <c r="D12" s="10">
        <f>PPRD!D12+RCV_RCY!D12+IMP!D12-EXP!D12+STK_CHG!D12-INTMARB!D12</f>
        <v>0.74041272570937233</v>
      </c>
      <c r="E12" s="10">
        <f>PPRD!E12+RCV_RCY!E12+IMP!E12-EXP!E12+STK_CHG!E12-INTMARB!E12</f>
        <v>0.74041272570937233</v>
      </c>
      <c r="F12" s="10">
        <f>PPRD!F12+RCV_RCY!F12+IMP!F12-EXP!F12+STK_CHG!F12-INTMARB!F12</f>
        <v>1.4808254514187451</v>
      </c>
      <c r="G12" s="10">
        <f>PPRD!G12+RCV_RCY!G12+IMP!G12-EXP!G12+STK_CHG!G12-INTMARB!G12</f>
        <v>0.74041272570937233</v>
      </c>
      <c r="H12" s="10">
        <f>PPRD!H12+RCV_RCY!H12+IMP!H12-EXP!H12+STK_CHG!H12-INTMARB!H12</f>
        <v>0.78555460017196888</v>
      </c>
      <c r="I12" s="10">
        <f>PPRD!I12+RCV_RCY!I12+IMP!I12-EXP!I12+STK_CHG!I12-INTMARB!I12</f>
        <v>0.57678417884780731</v>
      </c>
      <c r="J12" s="10">
        <f>PPRD!J12+RCV_RCY!J12+IMP!J12-EXP!J12+STK_CHG!J12-INTMARB!J12</f>
        <v>6.5371453138435083</v>
      </c>
      <c r="K12" s="10">
        <f>PPRD!K12+RCV_RCY!K12+IMP!K12-EXP!K12+STK_CHG!K12-INTMARB!K12</f>
        <v>9.3855546001719681</v>
      </c>
      <c r="L12" s="10">
        <f>PPRD!L12+RCV_RCY!L12+IMP!L12-EXP!L12+STK_CHG!L12-INTMARB!L12</f>
        <v>13.22390369733448</v>
      </c>
      <c r="M12" s="10">
        <f>PPRD!M12+RCV_RCY!M12+IMP!M12-EXP!M12+STK_CHG!M12-INTMARB!M12</f>
        <v>9.5499570077386071</v>
      </c>
      <c r="N12" s="10">
        <f>PPRD!N12+RCV_RCY!N12+IMP!N12-EXP!N12+STK_CHG!N12-INTMARB!N12</f>
        <v>0.1939810834049871</v>
      </c>
      <c r="O12" s="10">
        <f>PPRD!O12+RCV_RCY!O12+IMP!O12-EXP!O12+STK_CHG!O12-INTMARB!O12</f>
        <v>5.5524505588993982</v>
      </c>
      <c r="P12" s="10">
        <f>PPRD!P12+RCV_RCY!P12+IMP!P12-EXP!P12+STK_CHG!P12-INTMARB!P12</f>
        <v>9.5454858125537392</v>
      </c>
      <c r="Q12" s="10">
        <f>PPRD!Q12+RCV_RCY!Q12+IMP!Q12-EXP!Q12+STK_CHG!Q12-INTMARB!Q12</f>
        <v>6.7978503869303522</v>
      </c>
      <c r="R12" s="10">
        <f>PPRD!R12+RCV_RCY!R12+IMP!R12-EXP!R12+STK_CHG!R12-INTMARB!R12</f>
        <v>5.1274290627687007</v>
      </c>
      <c r="S12" s="10">
        <f>PPRD!S12+RCV_RCY!S12+IMP!S12-EXP!S12+STK_CHG!S12-INTMARB!S12</f>
        <v>2.9603611349957011</v>
      </c>
      <c r="T12" s="10">
        <f>PPRD!T12+RCV_RCY!T12+IMP!T12-EXP!T12+STK_CHG!T12-INTMARB!T12</f>
        <v>2.9764402407566637</v>
      </c>
      <c r="U12" s="10">
        <f>PPRD!U12+RCV_RCY!U12+IMP!U12-EXP!U12+STK_CHG!U12-INTMARB!U12</f>
        <v>20.753998280309546</v>
      </c>
      <c r="V12" s="10">
        <f>PPRD!V12+RCV_RCY!V12+IMP!V12-EXP!V12+STK_CHG!V12-INTMARB!V12</f>
        <v>1.1432502149613071</v>
      </c>
      <c r="W12" s="10">
        <f>PPRD!W12+RCV_RCY!W12+IMP!W12-EXP!W12+STK_CHG!W12-INTMARB!W12</f>
        <v>1.590455717970765</v>
      </c>
      <c r="X12" s="10">
        <f>PPRD!X12+RCV_RCY!X12+IMP!X12-EXP!X12+STK_CHG!X12-INTMARB!X12</f>
        <v>0.81668099742046418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719.0740326741186</v>
      </c>
      <c r="D13" s="10">
        <f>PPRD!D13+RCV_RCY!D13+IMP!D13-EXP!D13+STK_CHG!D13-INTMARB!D13</f>
        <v>635.99346517626805</v>
      </c>
      <c r="E13" s="10">
        <f>PPRD!E13+RCV_RCY!E13+IMP!E13-EXP!E13+STK_CHG!E13-INTMARB!E13</f>
        <v>822.34015477214086</v>
      </c>
      <c r="F13" s="10">
        <f>PPRD!F13+RCV_RCY!F13+IMP!F13-EXP!F13+STK_CHG!F13-INTMARB!F13</f>
        <v>745.40464316423027</v>
      </c>
      <c r="G13" s="10">
        <f>PPRD!G13+RCV_RCY!G13+IMP!G13-EXP!G13+STK_CHG!G13-INTMARB!G13</f>
        <v>715.91977644024064</v>
      </c>
      <c r="H13" s="10">
        <f>PPRD!H13+RCV_RCY!H13+IMP!H13-EXP!H13+STK_CHG!H13-INTMARB!H13</f>
        <v>886.97695614789336</v>
      </c>
      <c r="I13" s="10">
        <f>PPRD!I13+RCV_RCY!I13+IMP!I13-EXP!I13+STK_CHG!I13-INTMARB!I13</f>
        <v>889.57996560619085</v>
      </c>
      <c r="J13" s="10">
        <f>PPRD!J13+RCV_RCY!J13+IMP!J13-EXP!J13+STK_CHG!J13-INTMARB!J13</f>
        <v>887.23946689595869</v>
      </c>
      <c r="K13" s="10">
        <f>PPRD!K13+RCV_RCY!K13+IMP!K13-EXP!K13+STK_CHG!K13-INTMARB!K13</f>
        <v>993.79243336199477</v>
      </c>
      <c r="L13" s="10">
        <f>PPRD!L13+RCV_RCY!L13+IMP!L13-EXP!L13+STK_CHG!L13-INTMARB!L13</f>
        <v>601.76526225279451</v>
      </c>
      <c r="M13" s="10">
        <f>PPRD!M13+RCV_RCY!M13+IMP!M13-EXP!M13+STK_CHG!M13-INTMARB!M13</f>
        <v>806.11874462596722</v>
      </c>
      <c r="N13" s="10">
        <f>PPRD!N13+RCV_RCY!N13+IMP!N13-EXP!N13+STK_CHG!N13-INTMARB!N13</f>
        <v>842.09630266552017</v>
      </c>
      <c r="O13" s="10">
        <f>PPRD!O13+RCV_RCY!O13+IMP!O13-EXP!O13+STK_CHG!O13-INTMARB!O13</f>
        <v>817.67549441100584</v>
      </c>
      <c r="P13" s="10">
        <f>PPRD!P13+RCV_RCY!P13+IMP!P13-EXP!P13+STK_CHG!P13-INTMARB!P13</f>
        <v>853.5740326741186</v>
      </c>
      <c r="Q13" s="10">
        <f>PPRD!Q13+RCV_RCY!Q13+IMP!Q13-EXP!Q13+STK_CHG!Q13-INTMARB!Q13</f>
        <v>834.14935511607894</v>
      </c>
      <c r="R13" s="10">
        <f>PPRD!R13+RCV_RCY!R13+IMP!R13-EXP!R13+STK_CHG!R13-INTMARB!R13</f>
        <v>697.9567497850386</v>
      </c>
      <c r="S13" s="10">
        <f>PPRD!S13+RCV_RCY!S13+IMP!S13-EXP!S13+STK_CHG!S13-INTMARB!S13</f>
        <v>626.69363714531391</v>
      </c>
      <c r="T13" s="10">
        <f>PPRD!T13+RCV_RCY!T13+IMP!T13-EXP!T13+STK_CHG!T13-INTMARB!T13</f>
        <v>803.69097162510752</v>
      </c>
      <c r="U13" s="10">
        <f>PPRD!U13+RCV_RCY!U13+IMP!U13-EXP!U13+STK_CHG!U13-INTMARB!U13</f>
        <v>519.01496130696478</v>
      </c>
      <c r="V13" s="10">
        <f>PPRD!V13+RCV_RCY!V13+IMP!V13-EXP!V13+STK_CHG!V13-INTMARB!V13</f>
        <v>715.18727429062778</v>
      </c>
      <c r="W13" s="10">
        <f>PPRD!W13+RCV_RCY!W13+IMP!W13-EXP!W13+STK_CHG!W13-INTMARB!W13</f>
        <v>528.01633705932932</v>
      </c>
      <c r="X13" s="10">
        <f>PPRD!X13+RCV_RCY!X13+IMP!X13-EXP!X13+STK_CHG!X13-INTMARB!X13</f>
        <v>654.6962166809974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-43.224333619948411</v>
      </c>
      <c r="D15" s="10">
        <f>PPRD!D15+RCV_RCY!D15+IMP!D15-EXP!D15+STK_CHG!D15-INTMARB!D15</f>
        <v>-32.638779019776443</v>
      </c>
      <c r="E15" s="10">
        <f>PPRD!E15+RCV_RCY!E15+IMP!E15-EXP!E15+STK_CHG!E15-INTMARB!E15</f>
        <v>-22.935339638864999</v>
      </c>
      <c r="F15" s="10">
        <f>PPRD!F15+RCV_RCY!F15+IMP!F15-EXP!F15+STK_CHG!F15-INTMARB!F15</f>
        <v>-41.460103181427343</v>
      </c>
      <c r="G15" s="10">
        <f>PPRD!G15+RCV_RCY!G15+IMP!G15-EXP!G15+STK_CHG!G15-INTMARB!G15</f>
        <v>-18.524763542562336</v>
      </c>
      <c r="H15" s="10">
        <f>PPRD!H15+RCV_RCY!H15+IMP!H15-EXP!H15+STK_CHG!H15-INTMARB!H15</f>
        <v>2.1805674978503831</v>
      </c>
      <c r="I15" s="10">
        <f>PPRD!I15+RCV_RCY!I15+IMP!I15-EXP!I15+STK_CHG!I15-INTMARB!I15</f>
        <v>-30.725365434221835</v>
      </c>
      <c r="J15" s="10">
        <f>PPRD!J15+RCV_RCY!J15+IMP!J15-EXP!J15+STK_CHG!J15-INTMARB!J15</f>
        <v>-11.498538263112636</v>
      </c>
      <c r="K15" s="10">
        <f>PPRD!K15+RCV_RCY!K15+IMP!K15-EXP!K15+STK_CHG!K15-INTMARB!K15</f>
        <v>-0.20971625107480657</v>
      </c>
      <c r="L15" s="10">
        <f>PPRD!L15+RCV_RCY!L15+IMP!L15-EXP!L15+STK_CHG!L15-INTMARB!L15</f>
        <v>-8.1987962166809965</v>
      </c>
      <c r="M15" s="10">
        <f>PPRD!M15+RCV_RCY!M15+IMP!M15-EXP!M15+STK_CHG!M15-INTMARB!M15</f>
        <v>0.85313843508168519</v>
      </c>
      <c r="N15" s="10">
        <f>PPRD!N15+RCV_RCY!N15+IMP!N15-EXP!N15+STK_CHG!N15-INTMARB!N15</f>
        <v>7.8142734307824586</v>
      </c>
      <c r="O15" s="10">
        <f>PPRD!O15+RCV_RCY!O15+IMP!O15-EXP!O15+STK_CHG!O15-INTMARB!O15</f>
        <v>10.351074806534823</v>
      </c>
      <c r="P15" s="10">
        <f>PPRD!P15+RCV_RCY!P15+IMP!P15-EXP!P15+STK_CHG!P15-INTMARB!P15</f>
        <v>38.214187446259672</v>
      </c>
      <c r="Q15" s="10">
        <f>PPRD!Q15+RCV_RCY!Q15+IMP!Q15-EXP!Q15+STK_CHG!Q15-INTMARB!Q15</f>
        <v>38.331728288907996</v>
      </c>
      <c r="R15" s="10">
        <f>PPRD!R15+RCV_RCY!R15+IMP!R15-EXP!R15+STK_CHG!R15-INTMARB!R15</f>
        <v>-42.023559759243334</v>
      </c>
      <c r="S15" s="10">
        <f>PPRD!S15+RCV_RCY!S15+IMP!S15-EXP!S15+STK_CHG!S15-INTMARB!S15</f>
        <v>-34.308598452278588</v>
      </c>
      <c r="T15" s="10">
        <f>PPRD!T15+RCV_RCY!T15+IMP!T15-EXP!T15+STK_CHG!T15-INTMARB!T15</f>
        <v>-35.207824591573512</v>
      </c>
      <c r="U15" s="10">
        <f>PPRD!U15+RCV_RCY!U15+IMP!U15-EXP!U15+STK_CHG!U15-INTMARB!U15</f>
        <v>-36.458297506448829</v>
      </c>
      <c r="V15" s="10">
        <f>PPRD!V15+RCV_RCY!V15+IMP!V15-EXP!V15+STK_CHG!V15-INTMARB!V15</f>
        <v>-33.646947549441101</v>
      </c>
      <c r="W15" s="10">
        <f>PPRD!W15+RCV_RCY!W15+IMP!W15-EXP!W15+STK_CHG!W15-INTMARB!W15</f>
        <v>-24.784006878761819</v>
      </c>
      <c r="X15" s="10">
        <f>PPRD!X15+RCV_RCY!X15+IMP!X15-EXP!X15+STK_CHG!X15-INTMARB!X15</f>
        <v>-37.880309544282021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48.863112639724847</v>
      </c>
      <c r="D16" s="10">
        <f>PPRD!D16+RCV_RCY!D16+IMP!D16-EXP!D16+STK_CHG!D16-INTMARB!D16</f>
        <v>49.785038693035247</v>
      </c>
      <c r="E16" s="10">
        <f>PPRD!E16+RCV_RCY!E16+IMP!E16-EXP!E16+STK_CHG!E16-INTMARB!E16</f>
        <v>29.963198624247632</v>
      </c>
      <c r="F16" s="10">
        <f>PPRD!F16+RCV_RCY!F16+IMP!F16-EXP!F16+STK_CHG!F16-INTMARB!F16</f>
        <v>33.191745485812547</v>
      </c>
      <c r="G16" s="10">
        <f>PPRD!G16+RCV_RCY!G16+IMP!G16-EXP!G16+STK_CHG!G16-INTMARB!G16</f>
        <v>27.200171969045574</v>
      </c>
      <c r="H16" s="10">
        <f>PPRD!H16+RCV_RCY!H16+IMP!H16-EXP!H16+STK_CHG!H16-INTMARB!H16</f>
        <v>24.166895958727427</v>
      </c>
      <c r="I16" s="10">
        <f>PPRD!I16+RCV_RCY!I16+IMP!I16-EXP!I16+STK_CHG!I16-INTMARB!I16</f>
        <v>21.163628546861567</v>
      </c>
      <c r="J16" s="10">
        <f>PPRD!J16+RCV_RCY!J16+IMP!J16-EXP!J16+STK_CHG!J16-INTMARB!J16</f>
        <v>21.083490971625107</v>
      </c>
      <c r="K16" s="10">
        <f>PPRD!K16+RCV_RCY!K16+IMP!K16-EXP!K16+STK_CHG!K16-INTMARB!K16</f>
        <v>20.444625967325877</v>
      </c>
      <c r="L16" s="10">
        <f>PPRD!L16+RCV_RCY!L16+IMP!L16-EXP!L16+STK_CHG!L16-INTMARB!L16</f>
        <v>12.842734307824587</v>
      </c>
      <c r="M16" s="10">
        <f>PPRD!M16+RCV_RCY!M16+IMP!M16-EXP!M16+STK_CHG!M16-INTMARB!M16</f>
        <v>14.063370593293206</v>
      </c>
      <c r="N16" s="10">
        <f>PPRD!N16+RCV_RCY!N16+IMP!N16-EXP!N16+STK_CHG!N16-INTMARB!N16</f>
        <v>9.0525365434221836</v>
      </c>
      <c r="O16" s="10">
        <f>PPRD!O16+RCV_RCY!O16+IMP!O16-EXP!O16+STK_CHG!O16-INTMARB!O16</f>
        <v>7.6438521066208072</v>
      </c>
      <c r="P16" s="10">
        <f>PPRD!P16+RCV_RCY!P16+IMP!P16-EXP!P16+STK_CHG!P16-INTMARB!P16</f>
        <v>7.2723989681857262</v>
      </c>
      <c r="Q16" s="10">
        <f>PPRD!Q16+RCV_RCY!Q16+IMP!Q16-EXP!Q16+STK_CHG!Q16-INTMARB!Q16</f>
        <v>5.9753224419604463</v>
      </c>
      <c r="R16" s="10">
        <f>PPRD!R16+RCV_RCY!R16+IMP!R16-EXP!R16+STK_CHG!R16-INTMARB!R16</f>
        <v>4.8828030954428199</v>
      </c>
      <c r="S16" s="10">
        <f>PPRD!S16+RCV_RCY!S16+IMP!S16-EXP!S16+STK_CHG!S16-INTMARB!S16</f>
        <v>4.4581255374032667</v>
      </c>
      <c r="T16" s="10">
        <f>PPRD!T16+RCV_RCY!T16+IMP!T16-EXP!T16+STK_CHG!T16-INTMARB!T16</f>
        <v>6.3829750644883916</v>
      </c>
      <c r="U16" s="10">
        <f>PPRD!U16+RCV_RCY!U16+IMP!U16-EXP!U16+STK_CHG!U16-INTMARB!U16</f>
        <v>6.1436801375752355</v>
      </c>
      <c r="V16" s="10">
        <f>PPRD!V16+RCV_RCY!V16+IMP!V16-EXP!V16+STK_CHG!V16-INTMARB!V16</f>
        <v>4.8053310404127254</v>
      </c>
      <c r="W16" s="10">
        <f>PPRD!W16+RCV_RCY!W16+IMP!W16-EXP!W16+STK_CHG!W16-INTMARB!W16</f>
        <v>4.7853826311263967</v>
      </c>
      <c r="X16" s="10">
        <f>PPRD!X16+RCV_RCY!X16+IMP!X16-EXP!X16+STK_CHG!X16-INTMARB!X16</f>
        <v>5.8257953568357683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0.210146173688736</v>
      </c>
      <c r="D22" s="37">
        <f t="shared" si="12"/>
        <v>0.210146173688736</v>
      </c>
      <c r="E22" s="37">
        <f t="shared" si="12"/>
        <v>0.210146173688736</v>
      </c>
      <c r="F22" s="37">
        <f t="shared" si="12"/>
        <v>0.210146173688736</v>
      </c>
      <c r="G22" s="37">
        <f t="shared" si="12"/>
        <v>0.210146173688736</v>
      </c>
      <c r="H22" s="37">
        <f t="shared" si="12"/>
        <v>0.210146173688736</v>
      </c>
      <c r="I22" s="37">
        <f t="shared" si="12"/>
        <v>0.210146173688736</v>
      </c>
      <c r="J22" s="37">
        <f t="shared" si="12"/>
        <v>0.198280309544282</v>
      </c>
      <c r="K22" s="37">
        <f t="shared" si="12"/>
        <v>0.198280309544282</v>
      </c>
      <c r="L22" s="37">
        <f t="shared" si="12"/>
        <v>0.198280309544282</v>
      </c>
      <c r="M22" s="37">
        <f t="shared" si="12"/>
        <v>0.210146173688736</v>
      </c>
      <c r="N22" s="37">
        <f t="shared" si="12"/>
        <v>0.210146173688736</v>
      </c>
      <c r="O22" s="37">
        <f t="shared" si="12"/>
        <v>0.210146173688736</v>
      </c>
      <c r="P22" s="37">
        <f t="shared" si="12"/>
        <v>0.210146173688736</v>
      </c>
      <c r="Q22" s="37">
        <f t="shared" si="12"/>
        <v>0.210146173688736</v>
      </c>
      <c r="R22" s="37">
        <f t="shared" si="12"/>
        <v>0.210146173688736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0.210146173688736</v>
      </c>
      <c r="D23" s="10">
        <f>PPRD!D23+RCV_RCY!D23+IMP!D23-EXP!D23+STK_CHG!D23-INTMARB!D23</f>
        <v>0.210146173688736</v>
      </c>
      <c r="E23" s="10">
        <f>PPRD!E23+RCV_RCY!E23+IMP!E23-EXP!E23+STK_CHG!E23-INTMARB!E23</f>
        <v>0.210146173688736</v>
      </c>
      <c r="F23" s="10">
        <f>PPRD!F23+RCV_RCY!F23+IMP!F23-EXP!F23+STK_CHG!F23-INTMARB!F23</f>
        <v>0.210146173688736</v>
      </c>
      <c r="G23" s="10">
        <f>PPRD!G23+RCV_RCY!G23+IMP!G23-EXP!G23+STK_CHG!G23-INTMARB!G23</f>
        <v>0.210146173688736</v>
      </c>
      <c r="H23" s="10">
        <f>PPRD!H23+RCV_RCY!H23+IMP!H23-EXP!H23+STK_CHG!H23-INTMARB!H23</f>
        <v>0.210146173688736</v>
      </c>
      <c r="I23" s="10">
        <f>PPRD!I23+RCV_RCY!I23+IMP!I23-EXP!I23+STK_CHG!I23-INTMARB!I23</f>
        <v>0.210146173688736</v>
      </c>
      <c r="J23" s="10">
        <f>PPRD!J23+RCV_RCY!J23+IMP!J23-EXP!J23+STK_CHG!J23-INTMARB!J23</f>
        <v>0.198280309544282</v>
      </c>
      <c r="K23" s="10">
        <f>PPRD!K23+RCV_RCY!K23+IMP!K23-EXP!K23+STK_CHG!K23-INTMARB!K23</f>
        <v>0.198280309544282</v>
      </c>
      <c r="L23" s="10">
        <f>PPRD!L23+RCV_RCY!L23+IMP!L23-EXP!L23+STK_CHG!L23-INTMARB!L23</f>
        <v>0.198280309544282</v>
      </c>
      <c r="M23" s="10">
        <f>PPRD!M23+RCV_RCY!M23+IMP!M23-EXP!M23+STK_CHG!M23-INTMARB!M23</f>
        <v>0.210146173688736</v>
      </c>
      <c r="N23" s="10">
        <f>PPRD!N23+RCV_RCY!N23+IMP!N23-EXP!N23+STK_CHG!N23-INTMARB!N23</f>
        <v>0.210146173688736</v>
      </c>
      <c r="O23" s="10">
        <f>PPRD!O23+RCV_RCY!O23+IMP!O23-EXP!O23+STK_CHG!O23-INTMARB!O23</f>
        <v>0.210146173688736</v>
      </c>
      <c r="P23" s="10">
        <f>PPRD!P23+RCV_RCY!P23+IMP!P23-EXP!P23+STK_CHG!P23-INTMARB!P23</f>
        <v>0.210146173688736</v>
      </c>
      <c r="Q23" s="10">
        <f>PPRD!Q23+RCV_RCY!Q23+IMP!Q23-EXP!Q23+STK_CHG!Q23-INTMARB!Q23</f>
        <v>0.210146173688736</v>
      </c>
      <c r="R23" s="10">
        <f>PPRD!R23+RCV_RCY!R23+IMP!R23-EXP!R23+STK_CHG!R23-INTMARB!R23</f>
        <v>0.210146173688736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12345.25485812554</v>
      </c>
      <c r="D26" s="37">
        <f t="shared" si="14"/>
        <v>13158.293723129835</v>
      </c>
      <c r="E26" s="37">
        <f t="shared" si="14"/>
        <v>13372.744883920892</v>
      </c>
      <c r="F26" s="37">
        <f t="shared" si="14"/>
        <v>14195.933705932928</v>
      </c>
      <c r="G26" s="37">
        <f t="shared" si="14"/>
        <v>14229.194840928634</v>
      </c>
      <c r="H26" s="37">
        <f t="shared" si="14"/>
        <v>14460.750816852964</v>
      </c>
      <c r="I26" s="37">
        <f t="shared" si="14"/>
        <v>14399.969475494412</v>
      </c>
      <c r="J26" s="37">
        <f t="shared" si="14"/>
        <v>13821.859759243336</v>
      </c>
      <c r="K26" s="37">
        <f t="shared" si="14"/>
        <v>13433.827085124678</v>
      </c>
      <c r="L26" s="37">
        <f t="shared" si="14"/>
        <v>12648.569905417025</v>
      </c>
      <c r="M26" s="37">
        <f t="shared" si="14"/>
        <v>13040.050300945828</v>
      </c>
      <c r="N26" s="37">
        <f t="shared" si="14"/>
        <v>12246.018658641442</v>
      </c>
      <c r="O26" s="37">
        <f t="shared" si="14"/>
        <v>11988.420636285466</v>
      </c>
      <c r="P26" s="37">
        <f t="shared" si="14"/>
        <v>12263.15907136715</v>
      </c>
      <c r="Q26" s="37">
        <f t="shared" si="14"/>
        <v>11910.472742906277</v>
      </c>
      <c r="R26" s="37">
        <f t="shared" si="14"/>
        <v>12026.897334479792</v>
      </c>
      <c r="S26" s="37">
        <f t="shared" si="14"/>
        <v>12279.819948409284</v>
      </c>
      <c r="T26" s="37">
        <f t="shared" si="14"/>
        <v>12304.983834909715</v>
      </c>
      <c r="U26" s="37">
        <f t="shared" si="14"/>
        <v>12493.015305245053</v>
      </c>
      <c r="V26" s="37">
        <f t="shared" si="14"/>
        <v>12890.61642304385</v>
      </c>
      <c r="W26" s="37">
        <f t="shared" si="14"/>
        <v>11204.242734307823</v>
      </c>
      <c r="X26" s="37">
        <f t="shared" ref="X26" si="15">SUM(X27,X33)</f>
        <v>11791.541960447119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9010.3927773000869</v>
      </c>
      <c r="D27" s="29">
        <f t="shared" si="16"/>
        <v>9644.6652622527927</v>
      </c>
      <c r="E27" s="29">
        <f t="shared" si="16"/>
        <v>9675.2969045571772</v>
      </c>
      <c r="F27" s="29">
        <f t="shared" si="16"/>
        <v>9280.2267411865832</v>
      </c>
      <c r="G27" s="29">
        <f t="shared" si="16"/>
        <v>8996.7096302665504</v>
      </c>
      <c r="H27" s="29">
        <f t="shared" si="16"/>
        <v>9238.2575236457415</v>
      </c>
      <c r="I27" s="29">
        <f t="shared" si="16"/>
        <v>9180.6312983662956</v>
      </c>
      <c r="J27" s="29">
        <f t="shared" si="16"/>
        <v>9072.2239896818573</v>
      </c>
      <c r="K27" s="29">
        <f t="shared" si="16"/>
        <v>9347.3963026655201</v>
      </c>
      <c r="L27" s="29">
        <f t="shared" si="16"/>
        <v>8746.5280309544287</v>
      </c>
      <c r="M27" s="29">
        <f t="shared" si="16"/>
        <v>8087.7976784178845</v>
      </c>
      <c r="N27" s="29">
        <f t="shared" si="16"/>
        <v>8666.4738607050713</v>
      </c>
      <c r="O27" s="29">
        <f t="shared" si="16"/>
        <v>8721.561134995698</v>
      </c>
      <c r="P27" s="29">
        <f t="shared" si="16"/>
        <v>8826.5169389509865</v>
      </c>
      <c r="Q27" s="29">
        <f t="shared" si="16"/>
        <v>8847.7686156491836</v>
      </c>
      <c r="R27" s="29">
        <f t="shared" si="16"/>
        <v>8972.3712811693877</v>
      </c>
      <c r="S27" s="29">
        <f t="shared" si="16"/>
        <v>8677.2723989681836</v>
      </c>
      <c r="T27" s="29">
        <f t="shared" si="16"/>
        <v>8447.671453138435</v>
      </c>
      <c r="U27" s="29">
        <f t="shared" si="16"/>
        <v>9165.8977644024053</v>
      </c>
      <c r="V27" s="29">
        <f t="shared" si="16"/>
        <v>9597.37936371453</v>
      </c>
      <c r="W27" s="29">
        <f t="shared" si="16"/>
        <v>8422.5036113499555</v>
      </c>
      <c r="X27" s="29">
        <f t="shared" ref="X27" si="17">SUM(X28:X32)</f>
        <v>8509.9894239036967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8368.0552880481519</v>
      </c>
      <c r="D28" s="10">
        <f>PPRD!D28+RCV_RCY!D28+IMP!D28-EXP!D28+STK_CHG!D28-INTMARB!D28</f>
        <v>8931.8214961306949</v>
      </c>
      <c r="E28" s="10">
        <f>PPRD!E28+RCV_RCY!E28+IMP!E28-EXP!E28+STK_CHG!E28-INTMARB!E28</f>
        <v>9080.0253654342196</v>
      </c>
      <c r="F28" s="10">
        <f>PPRD!F28+RCV_RCY!F28+IMP!F28-EXP!F28+STK_CHG!F28-INTMARB!F28</f>
        <v>8952.1233877901959</v>
      </c>
      <c r="G28" s="10">
        <f>PPRD!G28+RCV_RCY!G28+IMP!G28-EXP!G28+STK_CHG!G28-INTMARB!G28</f>
        <v>8569.4324161650893</v>
      </c>
      <c r="H28" s="10">
        <f>PPRD!H28+RCV_RCY!H28+IMP!H28-EXP!H28+STK_CHG!H28-INTMARB!H28</f>
        <v>8874.8330180567482</v>
      </c>
      <c r="I28" s="10">
        <f>PPRD!I28+RCV_RCY!I28+IMP!I28-EXP!I28+STK_CHG!I28-INTMARB!I28</f>
        <v>8599.8944969905424</v>
      </c>
      <c r="J28" s="10">
        <f>PPRD!J28+RCV_RCY!J28+IMP!J28-EXP!J28+STK_CHG!J28-INTMARB!J28</f>
        <v>8624.3064488392083</v>
      </c>
      <c r="K28" s="10">
        <f>PPRD!K28+RCV_RCY!K28+IMP!K28-EXP!K28+STK_CHG!K28-INTMARB!K28</f>
        <v>8841.2333619948404</v>
      </c>
      <c r="L28" s="10">
        <f>PPRD!L28+RCV_RCY!L28+IMP!L28-EXP!L28+STK_CHG!L28-INTMARB!L28</f>
        <v>8411.0858125537397</v>
      </c>
      <c r="M28" s="10">
        <f>PPRD!M28+RCV_RCY!M28+IMP!M28-EXP!M28+STK_CHG!M28-INTMARB!M28</f>
        <v>7835.0184006878753</v>
      </c>
      <c r="N28" s="10">
        <f>PPRD!N28+RCV_RCY!N28+IMP!N28-EXP!N28+STK_CHG!N28-INTMARB!N28</f>
        <v>8293.2231298366278</v>
      </c>
      <c r="O28" s="10">
        <f>PPRD!O28+RCV_RCY!O28+IMP!O28-EXP!O28+STK_CHG!O28-INTMARB!O28</f>
        <v>8475.1657781599297</v>
      </c>
      <c r="P28" s="10">
        <f>PPRD!P28+RCV_RCY!P28+IMP!P28-EXP!P28+STK_CHG!P28-INTMARB!P28</f>
        <v>8713.6896818572641</v>
      </c>
      <c r="Q28" s="10">
        <f>PPRD!Q28+RCV_RCY!Q28+IMP!Q28-EXP!Q28+STK_CHG!Q28-INTMARB!Q28</f>
        <v>8562.243594153053</v>
      </c>
      <c r="R28" s="10">
        <f>PPRD!R28+RCV_RCY!R28+IMP!R28-EXP!R28+STK_CHG!R28-INTMARB!R28</f>
        <v>8986.2600171969025</v>
      </c>
      <c r="S28" s="10">
        <f>PPRD!S28+RCV_RCY!S28+IMP!S28-EXP!S28+STK_CHG!S28-INTMARB!S28</f>
        <v>8308.0241616509011</v>
      </c>
      <c r="T28" s="10">
        <f>PPRD!T28+RCV_RCY!T28+IMP!T28-EXP!T28+STK_CHG!T28-INTMARB!T28</f>
        <v>8186.050386930352</v>
      </c>
      <c r="U28" s="10">
        <f>PPRD!U28+RCV_RCY!U28+IMP!U28-EXP!U28+STK_CHG!U28-INTMARB!U28</f>
        <v>9105.3985382631108</v>
      </c>
      <c r="V28" s="10">
        <f>PPRD!V28+RCV_RCY!V28+IMP!V28-EXP!V28+STK_CHG!V28-INTMARB!V28</f>
        <v>9262.1648323301797</v>
      </c>
      <c r="W28" s="10">
        <f>PPRD!W28+RCV_RCY!W28+IMP!W28-EXP!W28+STK_CHG!W28-INTMARB!W28</f>
        <v>8290.9929492691299</v>
      </c>
      <c r="X28" s="10">
        <f>PPRD!X28+RCV_RCY!X28+IMP!X28-EXP!X28+STK_CHG!X28-INTMARB!X28</f>
        <v>8367.3098022355971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108.61513327601035</v>
      </c>
      <c r="D29" s="10">
        <f>PPRD!D29+RCV_RCY!D29+IMP!D29-EXP!D29+STK_CHG!D29-INTMARB!D29</f>
        <v>55.830266552020639</v>
      </c>
      <c r="E29" s="10">
        <f>PPRD!E29+RCV_RCY!E29+IMP!E29-EXP!E29+STK_CHG!E29-INTMARB!E29</f>
        <v>93.388736027515051</v>
      </c>
      <c r="F29" s="10">
        <f>PPRD!F29+RCV_RCY!F29+IMP!F29-EXP!F29+STK_CHG!F29-INTMARB!F29</f>
        <v>93.388736027515051</v>
      </c>
      <c r="G29" s="10">
        <f>PPRD!G29+RCV_RCY!G29+IMP!G29-EXP!G29+STK_CHG!G29-INTMARB!G29</f>
        <v>91.358555460017186</v>
      </c>
      <c r="H29" s="10">
        <f>PPRD!H29+RCV_RCY!H29+IMP!H29-EXP!H29+STK_CHG!H29-INTMARB!H29</f>
        <v>79.188564058469467</v>
      </c>
      <c r="I29" s="10">
        <f>PPRD!I29+RCV_RCY!I29+IMP!I29-EXP!I29+STK_CHG!I29-INTMARB!I29</f>
        <v>89.146689595872743</v>
      </c>
      <c r="J29" s="10">
        <f>PPRD!J29+RCV_RCY!J29+IMP!J29-EXP!J29+STK_CHG!J29-INTMARB!J29</f>
        <v>186.50748065348233</v>
      </c>
      <c r="K29" s="10">
        <f>PPRD!K29+RCV_RCY!K29+IMP!K29-EXP!K29+STK_CHG!K29-INTMARB!K29</f>
        <v>81.460361134995694</v>
      </c>
      <c r="L29" s="10">
        <f>PPRD!L29+RCV_RCY!L29+IMP!L29-EXP!L29+STK_CHG!L29-INTMARB!L29</f>
        <v>131.79389509888219</v>
      </c>
      <c r="M29" s="10">
        <f>PPRD!M29+RCV_RCY!M29+IMP!M29-EXP!M29+STK_CHG!M29-INTMARB!M29</f>
        <v>136.40034393809111</v>
      </c>
      <c r="N29" s="10">
        <f>PPRD!N29+RCV_RCY!N29+IMP!N29-EXP!N29+STK_CHG!N29-INTMARB!N29</f>
        <v>197.0370593293207</v>
      </c>
      <c r="O29" s="10">
        <f>PPRD!O29+RCV_RCY!O29+IMP!O29-EXP!O29+STK_CHG!O29-INTMARB!O29</f>
        <v>124.82725709372312</v>
      </c>
      <c r="P29" s="10">
        <f>PPRD!P29+RCV_RCY!P29+IMP!P29-EXP!P29+STK_CHG!P29-INTMARB!P29</f>
        <v>82.123215821152186</v>
      </c>
      <c r="Q29" s="10">
        <f>PPRD!Q29+RCV_RCY!Q29+IMP!Q29-EXP!Q29+STK_CHG!Q29-INTMARB!Q29</f>
        <v>177.24978503869298</v>
      </c>
      <c r="R29" s="10">
        <f>PPRD!R29+RCV_RCY!R29+IMP!R29-EXP!R29+STK_CHG!R29-INTMARB!R29</f>
        <v>53.443766122098012</v>
      </c>
      <c r="S29" s="10">
        <f>PPRD!S29+RCV_RCY!S29+IMP!S29-EXP!S29+STK_CHG!S29-INTMARB!S29</f>
        <v>6.4865004299226134</v>
      </c>
      <c r="T29" s="10">
        <f>PPRD!T29+RCV_RCY!T29+IMP!T29-EXP!T29+STK_CHG!T29-INTMARB!T29</f>
        <v>37.355460017196897</v>
      </c>
      <c r="U29" s="10">
        <f>PPRD!U29+RCV_RCY!U29+IMP!U29-EXP!U29+STK_CHG!U29-INTMARB!U29</f>
        <v>18.00782459157352</v>
      </c>
      <c r="V29" s="10">
        <f>PPRD!V29+RCV_RCY!V29+IMP!V29-EXP!V29+STK_CHG!V29-INTMARB!V29</f>
        <v>16.33387790197764</v>
      </c>
      <c r="W29" s="10">
        <f>PPRD!W29+RCV_RCY!W29+IMP!W29-EXP!W29+STK_CHG!W29-INTMARB!W29</f>
        <v>14.68331900257953</v>
      </c>
      <c r="X29" s="10">
        <f>PPRD!X29+RCV_RCY!X29+IMP!X29-EXP!X29+STK_CHG!X29-INTMARB!X29</f>
        <v>11.654342218400689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531.69217540842646</v>
      </c>
      <c r="D30" s="10">
        <f>PPRD!D30+RCV_RCY!D30+IMP!D30-EXP!D30+STK_CHG!D30-INTMARB!D30</f>
        <v>654.98331900257949</v>
      </c>
      <c r="E30" s="10">
        <f>PPRD!E30+RCV_RCY!E30+IMP!E30-EXP!E30+STK_CHG!E30-INTMARB!E30</f>
        <v>499.85262252794496</v>
      </c>
      <c r="F30" s="10">
        <f>PPRD!F30+RCV_RCY!F30+IMP!F30-EXP!F30+STK_CHG!F30-INTMARB!F30</f>
        <v>232.68443680137568</v>
      </c>
      <c r="G30" s="10">
        <f>PPRD!G30+RCV_RCY!G30+IMP!G30-EXP!G30+STK_CHG!G30-INTMARB!G30</f>
        <v>333.88847807394666</v>
      </c>
      <c r="H30" s="10">
        <f>PPRD!H30+RCV_RCY!H30+IMP!H30-EXP!H30+STK_CHG!H30-INTMARB!H30</f>
        <v>284.23594153052449</v>
      </c>
      <c r="I30" s="10">
        <f>PPRD!I30+RCV_RCY!I30+IMP!I30-EXP!I30+STK_CHG!I30-INTMARB!I30</f>
        <v>491.59011177987952</v>
      </c>
      <c r="J30" s="10">
        <f>PPRD!J30+RCV_RCY!J30+IMP!J30-EXP!J30+STK_CHG!J30-INTMARB!J30</f>
        <v>261.41006018916602</v>
      </c>
      <c r="K30" s="10">
        <f>PPRD!K30+RCV_RCY!K30+IMP!K30-EXP!K30+STK_CHG!K30-INTMARB!K30</f>
        <v>424.70257953568353</v>
      </c>
      <c r="L30" s="10">
        <f>PPRD!L30+RCV_RCY!L30+IMP!L30-EXP!L30+STK_CHG!L30-INTMARB!L30</f>
        <v>203.64832330180568</v>
      </c>
      <c r="M30" s="10">
        <f>PPRD!M30+RCV_RCY!M30+IMP!M30-EXP!M30+STK_CHG!M30-INTMARB!M30</f>
        <v>116.37893379191753</v>
      </c>
      <c r="N30" s="10">
        <f>PPRD!N30+RCV_RCY!N30+IMP!N30-EXP!N30+STK_CHG!N30-INTMARB!N30</f>
        <v>176.21367153912291</v>
      </c>
      <c r="O30" s="10">
        <f>PPRD!O30+RCV_RCY!O30+IMP!O30-EXP!O30+STK_CHG!O30-INTMARB!O30</f>
        <v>121.56809974204646</v>
      </c>
      <c r="P30" s="10">
        <f>PPRD!P30+RCV_RCY!P30+IMP!P30-EXP!P30+STK_CHG!P30-INTMARB!P30</f>
        <v>30.70404127257093</v>
      </c>
      <c r="Q30" s="10">
        <f>PPRD!Q30+RCV_RCY!Q30+IMP!Q30-EXP!Q30+STK_CHG!Q30-INTMARB!Q30</f>
        <v>108.27523645743763</v>
      </c>
      <c r="R30" s="10">
        <f>PPRD!R30+RCV_RCY!R30+IMP!R30-EXP!R30+STK_CHG!R30-INTMARB!R30</f>
        <v>-67.332502149613077</v>
      </c>
      <c r="S30" s="10">
        <f>PPRD!S30+RCV_RCY!S30+IMP!S30-EXP!S30+STK_CHG!S30-INTMARB!S30</f>
        <v>362.7617368873602</v>
      </c>
      <c r="T30" s="10">
        <f>PPRD!T30+RCV_RCY!T30+IMP!T30-EXP!T30+STK_CHG!T30-INTMARB!T30</f>
        <v>224.26560619088559</v>
      </c>
      <c r="U30" s="10">
        <f>PPRD!U30+RCV_RCY!U30+IMP!U30-EXP!U30+STK_CHG!U30-INTMARB!U30</f>
        <v>42.491401547721438</v>
      </c>
      <c r="V30" s="10">
        <f>PPRD!V30+RCV_RCY!V30+IMP!V30-EXP!V30+STK_CHG!V30-INTMARB!V30</f>
        <v>318.88065348237319</v>
      </c>
      <c r="W30" s="10">
        <f>PPRD!W30+RCV_RCY!W30+IMP!W30-EXP!W30+STK_CHG!W30-INTMARB!W30</f>
        <v>116.82734307824586</v>
      </c>
      <c r="X30" s="10">
        <f>PPRD!X30+RCV_RCY!X30+IMP!X30-EXP!X30+STK_CHG!X30-INTMARB!X30</f>
        <v>131.02527944969901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2.0301805674978501</v>
      </c>
      <c r="D31" s="10">
        <f>PPRD!D31+RCV_RCY!D31+IMP!D31-EXP!D31+STK_CHG!D31-INTMARB!D31</f>
        <v>2.0301805674978501</v>
      </c>
      <c r="E31" s="10">
        <f>PPRD!E31+RCV_RCY!E31+IMP!E31-EXP!E31+STK_CHG!E31-INTMARB!E31</f>
        <v>2.0301805674978501</v>
      </c>
      <c r="F31" s="10">
        <f>PPRD!F31+RCV_RCY!F31+IMP!F31-EXP!F31+STK_CHG!F31-INTMARB!F31</f>
        <v>2.0301805674978501</v>
      </c>
      <c r="G31" s="10">
        <f>PPRD!G31+RCV_RCY!G31+IMP!G31-EXP!G31+STK_CHG!G31-INTMARB!G31</f>
        <v>2.0301805674978501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3334.8620808254523</v>
      </c>
      <c r="D33" s="29">
        <f t="shared" si="18"/>
        <v>3513.6284608770425</v>
      </c>
      <c r="E33" s="29">
        <f t="shared" si="18"/>
        <v>3697.4479793637138</v>
      </c>
      <c r="F33" s="29">
        <f t="shared" si="18"/>
        <v>4915.706964746345</v>
      </c>
      <c r="G33" s="29">
        <f t="shared" si="18"/>
        <v>5232.4852106620829</v>
      </c>
      <c r="H33" s="29">
        <f t="shared" si="18"/>
        <v>5222.4932932072215</v>
      </c>
      <c r="I33" s="29">
        <f t="shared" si="18"/>
        <v>5219.3381771281165</v>
      </c>
      <c r="J33" s="29">
        <f t="shared" si="18"/>
        <v>4749.6357695614788</v>
      </c>
      <c r="K33" s="29">
        <f t="shared" si="18"/>
        <v>4086.4307824591569</v>
      </c>
      <c r="L33" s="29">
        <f t="shared" si="18"/>
        <v>3902.0418744625963</v>
      </c>
      <c r="M33" s="29">
        <f t="shared" si="18"/>
        <v>4952.2526225279435</v>
      </c>
      <c r="N33" s="29">
        <f t="shared" si="18"/>
        <v>3579.5447979363712</v>
      </c>
      <c r="O33" s="29">
        <f t="shared" si="18"/>
        <v>3266.8595012897676</v>
      </c>
      <c r="P33" s="29">
        <f t="shared" si="18"/>
        <v>3436.6421324161643</v>
      </c>
      <c r="Q33" s="29">
        <f t="shared" si="18"/>
        <v>3062.7041272570937</v>
      </c>
      <c r="R33" s="29">
        <f t="shared" si="18"/>
        <v>3054.5260533104042</v>
      </c>
      <c r="S33" s="29">
        <f t="shared" si="18"/>
        <v>3602.5475494411007</v>
      </c>
      <c r="T33" s="29">
        <f t="shared" si="18"/>
        <v>3857.3123817712813</v>
      </c>
      <c r="U33" s="29">
        <f t="shared" si="18"/>
        <v>3327.1175408426484</v>
      </c>
      <c r="V33" s="29">
        <f t="shared" si="18"/>
        <v>3293.2370593293199</v>
      </c>
      <c r="W33" s="29">
        <f t="shared" si="18"/>
        <v>2781.739122957867</v>
      </c>
      <c r="X33" s="29">
        <f t="shared" ref="X33" si="19">SUM(X34:X50)</f>
        <v>3281.5525365434219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150.52072226999138</v>
      </c>
      <c r="D36" s="10">
        <f>PPRD!D36+RCV_RCY!D36+IMP!D36-EXP!D36+STK_CHG!D36-INTMARB!D36</f>
        <v>157.11281169389505</v>
      </c>
      <c r="E36" s="10">
        <f>PPRD!E36+RCV_RCY!E36+IMP!E36-EXP!E36+STK_CHG!E36-INTMARB!E36</f>
        <v>160.40894239036979</v>
      </c>
      <c r="F36" s="10">
        <f>PPRD!F36+RCV_RCY!F36+IMP!F36-EXP!F36+STK_CHG!F36-INTMARB!F36</f>
        <v>139.53379191745489</v>
      </c>
      <c r="G36" s="10">
        <f>PPRD!G36+RCV_RCY!G36+IMP!G36-EXP!G36+STK_CHG!G36-INTMARB!G36</f>
        <v>131.84299226139294</v>
      </c>
      <c r="H36" s="10">
        <f>PPRD!H36+RCV_RCY!H36+IMP!H36-EXP!H36+STK_CHG!H36-INTMARB!H36</f>
        <v>124.44763542562333</v>
      </c>
      <c r="I36" s="10">
        <f>PPRD!I36+RCV_RCY!I36+IMP!I36-EXP!I36+STK_CHG!I36-INTMARB!I36</f>
        <v>145.39974204643161</v>
      </c>
      <c r="J36" s="10">
        <f>PPRD!J36+RCV_RCY!J36+IMP!J36-EXP!J36+STK_CHG!J36-INTMARB!J36</f>
        <v>121.88658641444542</v>
      </c>
      <c r="K36" s="10">
        <f>PPRD!K36+RCV_RCY!K36+IMP!K36-EXP!K36+STK_CHG!K36-INTMARB!K36</f>
        <v>81.62063628546862</v>
      </c>
      <c r="L36" s="10">
        <f>PPRD!L36+RCV_RCY!L36+IMP!L36-EXP!L36+STK_CHG!L36-INTMARB!L36</f>
        <v>99.502923473774729</v>
      </c>
      <c r="M36" s="10">
        <f>PPRD!M36+RCV_RCY!M36+IMP!M36-EXP!M36+STK_CHG!M36-INTMARB!M36</f>
        <v>112.16208082545145</v>
      </c>
      <c r="N36" s="10">
        <f>PPRD!N36+RCV_RCY!N36+IMP!N36-EXP!N36+STK_CHG!N36-INTMARB!N36</f>
        <v>67.459587274290627</v>
      </c>
      <c r="O36" s="10">
        <f>PPRD!O36+RCV_RCY!O36+IMP!O36-EXP!O36+STK_CHG!O36-INTMARB!O36</f>
        <v>66.557179707652622</v>
      </c>
      <c r="P36" s="10">
        <f>PPRD!P36+RCV_RCY!P36+IMP!P36-EXP!P36+STK_CHG!P36-INTMARB!P36</f>
        <v>42.331470335339638</v>
      </c>
      <c r="Q36" s="10">
        <f>PPRD!Q36+RCV_RCY!Q36+IMP!Q36-EXP!Q36+STK_CHG!Q36-INTMARB!Q36</f>
        <v>44.330008598452274</v>
      </c>
      <c r="R36" s="10">
        <f>PPRD!R36+RCV_RCY!R36+IMP!R36-EXP!R36+STK_CHG!R36-INTMARB!R36</f>
        <v>-33.924677558039562</v>
      </c>
      <c r="S36" s="10">
        <f>PPRD!S36+RCV_RCY!S36+IMP!S36-EXP!S36+STK_CHG!S36-INTMARB!S36</f>
        <v>-18.465434221840074</v>
      </c>
      <c r="T36" s="10">
        <f>PPRD!T36+RCV_RCY!T36+IMP!T36-EXP!T36+STK_CHG!T36-INTMARB!T36</f>
        <v>2.5027515047291522</v>
      </c>
      <c r="U36" s="10">
        <f>PPRD!U36+RCV_RCY!U36+IMP!U36-EXP!U36+STK_CHG!U36-INTMARB!U36</f>
        <v>-24.171453138435091</v>
      </c>
      <c r="V36" s="10">
        <f>PPRD!V36+RCV_RCY!V36+IMP!V36-EXP!V36+STK_CHG!V36-INTMARB!V36</f>
        <v>-41.551848667239895</v>
      </c>
      <c r="W36" s="10">
        <f>PPRD!W36+RCV_RCY!W36+IMP!W36-EXP!W36+STK_CHG!W36-INTMARB!W36</f>
        <v>-36.319432502149596</v>
      </c>
      <c r="X36" s="10">
        <f>PPRD!X36+RCV_RCY!X36+IMP!X36-EXP!X36+STK_CHG!X36-INTMARB!X36</f>
        <v>-55.863370593293169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168.90223559759241</v>
      </c>
      <c r="D37" s="10">
        <f>PPRD!D37+RCV_RCY!D37+IMP!D37-EXP!D37+STK_CHG!D37-INTMARB!D37</f>
        <v>69.188907996560687</v>
      </c>
      <c r="E37" s="10">
        <f>PPRD!E37+RCV_RCY!E37+IMP!E37-EXP!E37+STK_CHG!E37-INTMARB!E37</f>
        <v>221.81143594153048</v>
      </c>
      <c r="F37" s="10">
        <f>PPRD!F37+RCV_RCY!F37+IMP!F37-EXP!F37+STK_CHG!F37-INTMARB!F37</f>
        <v>403.94092863284607</v>
      </c>
      <c r="G37" s="10">
        <f>PPRD!G37+RCV_RCY!G37+IMP!G37-EXP!G37+STK_CHG!G37-INTMARB!G37</f>
        <v>452.78013757523649</v>
      </c>
      <c r="H37" s="10">
        <f>PPRD!H37+RCV_RCY!H37+IMP!H37-EXP!H37+STK_CHG!H37-INTMARB!H37</f>
        <v>313.08856405846933</v>
      </c>
      <c r="I37" s="10">
        <f>PPRD!I37+RCV_RCY!I37+IMP!I37-EXP!I37+STK_CHG!I37-INTMARB!I37</f>
        <v>400.10120378331897</v>
      </c>
      <c r="J37" s="10">
        <f>PPRD!J37+RCV_RCY!J37+IMP!J37-EXP!J37+STK_CHG!J37-INTMARB!J37</f>
        <v>275.56448839208946</v>
      </c>
      <c r="K37" s="10">
        <f>PPRD!K37+RCV_RCY!K37+IMP!K37-EXP!K37+STK_CHG!K37-INTMARB!K37</f>
        <v>156.79991401547716</v>
      </c>
      <c r="L37" s="10">
        <f>PPRD!L37+RCV_RCY!L37+IMP!L37-EXP!L37+STK_CHG!L37-INTMARB!L37</f>
        <v>148.77076526225278</v>
      </c>
      <c r="M37" s="10">
        <f>PPRD!M37+RCV_RCY!M37+IMP!M37-EXP!M37+STK_CHG!M37-INTMARB!M37</f>
        <v>347.53439380911425</v>
      </c>
      <c r="N37" s="10">
        <f>PPRD!N37+RCV_RCY!N37+IMP!N37-EXP!N37+STK_CHG!N37-INTMARB!N37</f>
        <v>127.58761822871868</v>
      </c>
      <c r="O37" s="10">
        <f>PPRD!O37+RCV_RCY!O37+IMP!O37-EXP!O37+STK_CHG!O37-INTMARB!O37</f>
        <v>110.72063628546864</v>
      </c>
      <c r="P37" s="10">
        <f>PPRD!P37+RCV_RCY!P37+IMP!P37-EXP!P37+STK_CHG!P37-INTMARB!P37</f>
        <v>74.629578675838246</v>
      </c>
      <c r="Q37" s="10">
        <f>PPRD!Q37+RCV_RCY!Q37+IMP!Q37-EXP!Q37+STK_CHG!Q37-INTMARB!Q37</f>
        <v>-159.52751504729147</v>
      </c>
      <c r="R37" s="10">
        <f>PPRD!R37+RCV_RCY!R37+IMP!R37-EXP!R37+STK_CHG!R37-INTMARB!R37</f>
        <v>-121.19036973344784</v>
      </c>
      <c r="S37" s="10">
        <f>PPRD!S37+RCV_RCY!S37+IMP!S37-EXP!S37+STK_CHG!S37-INTMARB!S37</f>
        <v>-107.03147033533958</v>
      </c>
      <c r="T37" s="10">
        <f>PPRD!T37+RCV_RCY!T37+IMP!T37-EXP!T37+STK_CHG!T37-INTMARB!T37</f>
        <v>-121.26414445399824</v>
      </c>
      <c r="U37" s="10">
        <f>PPRD!U37+RCV_RCY!U37+IMP!U37-EXP!U37+STK_CHG!U37-INTMARB!U37</f>
        <v>-287.21917454858112</v>
      </c>
      <c r="V37" s="10">
        <f>PPRD!V37+RCV_RCY!V37+IMP!V37-EXP!V37+STK_CHG!V37-INTMARB!V37</f>
        <v>-363.70894239036971</v>
      </c>
      <c r="W37" s="10">
        <f>PPRD!W37+RCV_RCY!W37+IMP!W37-EXP!W37+STK_CHG!W37-INTMARB!W37</f>
        <v>-377.79122957867582</v>
      </c>
      <c r="X37" s="10">
        <f>PPRD!X37+RCV_RCY!X37+IMP!X37-EXP!X37+STK_CHG!X37-INTMARB!X37</f>
        <v>-372.89707652622519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2.0349957007738615</v>
      </c>
      <c r="D38" s="10">
        <f>PPRD!D38+RCV_RCY!D38+IMP!D38-EXP!D38+STK_CHG!D38-INTMARB!D38</f>
        <v>2.0349957007738615</v>
      </c>
      <c r="E38" s="10">
        <f>PPRD!E38+RCV_RCY!E38+IMP!E38-EXP!E38+STK_CHG!E38-INTMARB!E38</f>
        <v>3.052364574376611</v>
      </c>
      <c r="F38" s="10">
        <f>PPRD!F38+RCV_RCY!F38+IMP!F38-EXP!F38+STK_CHG!F38-INTMARB!F38</f>
        <v>2.0349957007738606</v>
      </c>
      <c r="G38" s="10">
        <f>PPRD!G38+RCV_RCY!G38+IMP!G38-EXP!G38+STK_CHG!G38-INTMARB!G38</f>
        <v>3.0524505588993982</v>
      </c>
      <c r="H38" s="10">
        <f>PPRD!H38+RCV_RCY!H38+IMP!H38-EXP!H38+STK_CHG!H38-INTMARB!H38</f>
        <v>2.8347377472055029</v>
      </c>
      <c r="I38" s="10">
        <f>PPRD!I38+RCV_RCY!I38+IMP!I38-EXP!I38+STK_CHG!I38-INTMARB!I38</f>
        <v>2.9171109200343928</v>
      </c>
      <c r="J38" s="10">
        <f>PPRD!J38+RCV_RCY!J38+IMP!J38-EXP!J38+STK_CHG!J38-INTMARB!J38</f>
        <v>2.9059329320722278</v>
      </c>
      <c r="K38" s="10">
        <f>PPRD!K38+RCV_RCY!K38+IMP!K38-EXP!K38+STK_CHG!K38-INTMARB!K38</f>
        <v>2.7024075666380041</v>
      </c>
      <c r="L38" s="10">
        <f>PPRD!L38+RCV_RCY!L38+IMP!L38-EXP!L38+STK_CHG!L38-INTMARB!L38</f>
        <v>2.9649183147033531</v>
      </c>
      <c r="M38" s="10">
        <f>PPRD!M38+RCV_RCY!M38+IMP!M38-EXP!M38+STK_CHG!M38-INTMARB!M38</f>
        <v>2.5783319002579526</v>
      </c>
      <c r="N38" s="10">
        <f>PPRD!N38+RCV_RCY!N38+IMP!N38-EXP!N38+STK_CHG!N38-INTMARB!N38</f>
        <v>4.088220120378331</v>
      </c>
      <c r="O38" s="10">
        <f>PPRD!O38+RCV_RCY!O38+IMP!O38-EXP!O38+STK_CHG!O38-INTMARB!O38</f>
        <v>2.1773860705073087</v>
      </c>
      <c r="P38" s="10">
        <f>PPRD!P38+RCV_RCY!P38+IMP!P38-EXP!P38+STK_CHG!P38-INTMARB!P38</f>
        <v>1.9017196904557174</v>
      </c>
      <c r="Q38" s="10">
        <f>PPRD!Q38+RCV_RCY!Q38+IMP!Q38-EXP!Q38+STK_CHG!Q38-INTMARB!Q38</f>
        <v>1.9546001719690462</v>
      </c>
      <c r="R38" s="10">
        <f>PPRD!R38+RCV_RCY!R38+IMP!R38-EXP!R38+STK_CHG!R38-INTMARB!R38</f>
        <v>2.0979363714531383</v>
      </c>
      <c r="S38" s="10">
        <f>PPRD!S38+RCV_RCY!S38+IMP!S38-EXP!S38+STK_CHG!S38-INTMARB!S38</f>
        <v>2.7441960447119511</v>
      </c>
      <c r="T38" s="10">
        <f>PPRD!T38+RCV_RCY!T38+IMP!T38-EXP!T38+STK_CHG!T38-INTMARB!T38</f>
        <v>1.8213241616509035</v>
      </c>
      <c r="U38" s="10">
        <f>PPRD!U38+RCV_RCY!U38+IMP!U38-EXP!U38+STK_CHG!U38-INTMARB!U38</f>
        <v>1.6951848667239897</v>
      </c>
      <c r="V38" s="10">
        <f>PPRD!V38+RCV_RCY!V38+IMP!V38-EXP!V38+STK_CHG!V38-INTMARB!V38</f>
        <v>1.6269991401547717</v>
      </c>
      <c r="W38" s="10">
        <f>PPRD!W38+RCV_RCY!W38+IMP!W38-EXP!W38+STK_CHG!W38-INTMARB!W38</f>
        <v>1.3054170249355119</v>
      </c>
      <c r="X38" s="10">
        <f>PPRD!X38+RCV_RCY!X38+IMP!X38-EXP!X38+STK_CHG!X38-INTMARB!X38</f>
        <v>1.4264832330180564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25.855030094582965</v>
      </c>
      <c r="D40" s="10">
        <f>PPRD!D40+RCV_RCY!D40+IMP!D40-EXP!D40+STK_CHG!D40-INTMARB!D40</f>
        <v>41.368099742046425</v>
      </c>
      <c r="E40" s="10">
        <f>PPRD!E40+RCV_RCY!E40+IMP!E40-EXP!E40+STK_CHG!E40-INTMARB!E40</f>
        <v>36.197162510748065</v>
      </c>
      <c r="F40" s="10">
        <f>PPRD!F40+RCV_RCY!F40+IMP!F40-EXP!F40+STK_CHG!F40-INTMARB!F40</f>
        <v>47.573344797936372</v>
      </c>
      <c r="G40" s="10">
        <f>PPRD!G40+RCV_RCY!G40+IMP!G40-EXP!G40+STK_CHG!G40-INTMARB!G40</f>
        <v>128.2411865864145</v>
      </c>
      <c r="H40" s="10">
        <f>PPRD!H40+RCV_RCY!H40+IMP!H40-EXP!H40+STK_CHG!H40-INTMARB!H40</f>
        <v>62.582717110920029</v>
      </c>
      <c r="I40" s="10">
        <f>PPRD!I40+RCV_RCY!I40+IMP!I40-EXP!I40+STK_CHG!I40-INTMARB!I40</f>
        <v>162.81969045571796</v>
      </c>
      <c r="J40" s="10">
        <f>PPRD!J40+RCV_RCY!J40+IMP!J40-EXP!J40+STK_CHG!J40-INTMARB!J40</f>
        <v>124.46938950988822</v>
      </c>
      <c r="K40" s="10">
        <f>PPRD!K40+RCV_RCY!K40+IMP!K40-EXP!K40+STK_CHG!K40-INTMARB!K40</f>
        <v>261.90765262252791</v>
      </c>
      <c r="L40" s="10">
        <f>PPRD!L40+RCV_RCY!L40+IMP!L40-EXP!L40+STK_CHG!L40-INTMARB!L40</f>
        <v>330.76122098022353</v>
      </c>
      <c r="M40" s="10">
        <f>PPRD!M40+RCV_RCY!M40+IMP!M40-EXP!M40+STK_CHG!M40-INTMARB!M40</f>
        <v>206.05210662080827</v>
      </c>
      <c r="N40" s="10">
        <f>PPRD!N40+RCV_RCY!N40+IMP!N40-EXP!N40+STK_CHG!N40-INTMARB!N40</f>
        <v>94.761736887360257</v>
      </c>
      <c r="O40" s="10">
        <f>PPRD!O40+RCV_RCY!O40+IMP!O40-EXP!O40+STK_CHG!O40-INTMARB!O40</f>
        <v>72.824161650902838</v>
      </c>
      <c r="P40" s="10">
        <f>PPRD!P40+RCV_RCY!P40+IMP!P40-EXP!P40+STK_CHG!P40-INTMARB!P40</f>
        <v>2.1170249355115942</v>
      </c>
      <c r="Q40" s="10">
        <f>PPRD!Q40+RCV_RCY!Q40+IMP!Q40-EXP!Q40+STK_CHG!Q40-INTMARB!Q40</f>
        <v>76.681513327601024</v>
      </c>
      <c r="R40" s="10">
        <f>PPRD!R40+RCV_RCY!R40+IMP!R40-EXP!R40+STK_CHG!R40-INTMARB!R40</f>
        <v>57.10206362854688</v>
      </c>
      <c r="S40" s="10">
        <f>PPRD!S40+RCV_RCY!S40+IMP!S40-EXP!S40+STK_CHG!S40-INTMARB!S40</f>
        <v>117.8557179707653</v>
      </c>
      <c r="T40" s="10">
        <f>PPRD!T40+RCV_RCY!T40+IMP!T40-EXP!T40+STK_CHG!T40-INTMARB!T40</f>
        <v>131.19277730008599</v>
      </c>
      <c r="U40" s="10">
        <f>PPRD!U40+RCV_RCY!U40+IMP!U40-EXP!U40+STK_CHG!U40-INTMARB!U40</f>
        <v>73.265004299226135</v>
      </c>
      <c r="V40" s="10">
        <f>PPRD!V40+RCV_RCY!V40+IMP!V40-EXP!V40+STK_CHG!V40-INTMARB!V40</f>
        <v>59.868013757523649</v>
      </c>
      <c r="W40" s="10">
        <f>PPRD!W40+RCV_RCY!W40+IMP!W40-EXP!W40+STK_CHG!W40-INTMARB!W40</f>
        <v>-11.365864144454008</v>
      </c>
      <c r="X40" s="10">
        <f>PPRD!X40+RCV_RCY!X40+IMP!X40-EXP!X40+STK_CHG!X40-INTMARB!X40</f>
        <v>62.181427343078241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5.171023215821152</v>
      </c>
      <c r="D41" s="10">
        <f>PPRD!D41+RCV_RCY!D41+IMP!D41-EXP!D41+STK_CHG!D41-INTMARB!D41</f>
        <v>0</v>
      </c>
      <c r="E41" s="10">
        <f>PPRD!E41+RCV_RCY!E41+IMP!E41-EXP!E41+STK_CHG!E41-INTMARB!E41</f>
        <v>3.102579535683577</v>
      </c>
      <c r="F41" s="10">
        <f>PPRD!F41+RCV_RCY!F41+IMP!F41-EXP!F41+STK_CHG!F41-INTMARB!F41</f>
        <v>4.1368013757523636</v>
      </c>
      <c r="G41" s="10">
        <f>PPRD!G41+RCV_RCY!G41+IMP!G41-EXP!G41+STK_CHG!G41-INTMARB!G41</f>
        <v>3.102579535683577</v>
      </c>
      <c r="H41" s="10">
        <f>PPRD!H41+RCV_RCY!H41+IMP!H41-EXP!H41+STK_CHG!H41-INTMARB!H41</f>
        <v>2.6492691315563199</v>
      </c>
      <c r="I41" s="10">
        <f>PPRD!I41+RCV_RCY!I41+IMP!I41-EXP!I41+STK_CHG!I41-INTMARB!I41</f>
        <v>2.4135855546001723</v>
      </c>
      <c r="J41" s="10">
        <f>PPRD!J41+RCV_RCY!J41+IMP!J41-EXP!J41+STK_CHG!J41-INTMARB!J41</f>
        <v>1.9138435081685299</v>
      </c>
      <c r="K41" s="10">
        <f>PPRD!K41+RCV_RCY!K41+IMP!K41-EXP!K41+STK_CHG!K41-INTMARB!K41</f>
        <v>1.5511607910576093</v>
      </c>
      <c r="L41" s="10">
        <f>PPRD!L41+RCV_RCY!L41+IMP!L41-EXP!L41+STK_CHG!L41-INTMARB!L41</f>
        <v>1.4295786758383491</v>
      </c>
      <c r="M41" s="10">
        <f>PPRD!M41+RCV_RCY!M41+IMP!M41-EXP!M41+STK_CHG!M41-INTMARB!M41</f>
        <v>1.2003439380911434</v>
      </c>
      <c r="N41" s="10">
        <f>PPRD!N41+RCV_RCY!N41+IMP!N41-EXP!N41+STK_CHG!N41-INTMARB!N41</f>
        <v>1.0605331040412722</v>
      </c>
      <c r="O41" s="10">
        <f>PPRD!O41+RCV_RCY!O41+IMP!O41-EXP!O41+STK_CHG!O41-INTMARB!O41</f>
        <v>0.95356835769561454</v>
      </c>
      <c r="P41" s="10">
        <f>PPRD!P41+RCV_RCY!P41+IMP!P41-EXP!P41+STK_CHG!P41-INTMARB!P41</f>
        <v>0.80361134995700767</v>
      </c>
      <c r="Q41" s="10">
        <f>PPRD!Q41+RCV_RCY!Q41+IMP!Q41-EXP!Q41+STK_CHG!Q41-INTMARB!Q41</f>
        <v>0.72476354256233866</v>
      </c>
      <c r="R41" s="10">
        <f>PPRD!R41+RCV_RCY!R41+IMP!R41-EXP!R41+STK_CHG!R41-INTMARB!R41</f>
        <v>0.57463456577815997</v>
      </c>
      <c r="S41" s="10">
        <f>PPRD!S41+RCV_RCY!S41+IMP!S41-EXP!S41+STK_CHG!S41-INTMARB!S41</f>
        <v>0.36139294926913162</v>
      </c>
      <c r="T41" s="10">
        <f>PPRD!T41+RCV_RCY!T41+IMP!T41-EXP!T41+STK_CHG!T41-INTMARB!T41</f>
        <v>0.80558899398108341</v>
      </c>
      <c r="U41" s="10">
        <f>PPRD!U41+RCV_RCY!U41+IMP!U41-EXP!U41+STK_CHG!U41-INTMARB!U41</f>
        <v>0.71435941530524505</v>
      </c>
      <c r="V41" s="10">
        <f>PPRD!V41+RCV_RCY!V41+IMP!V41-EXP!V41+STK_CHG!V41-INTMARB!V41</f>
        <v>0.5788478073946689</v>
      </c>
      <c r="W41" s="10">
        <f>PPRD!W41+RCV_RCY!W41+IMP!W41-EXP!W41+STK_CHG!W41-INTMARB!W41</f>
        <v>0.30541702493551159</v>
      </c>
      <c r="X41" s="10">
        <f>PPRD!X41+RCV_RCY!X41+IMP!X41-EXP!X41+STK_CHG!X41-INTMARB!X41</f>
        <v>0.50120378331900262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30.297162510748066</v>
      </c>
      <c r="I42" s="10">
        <f>PPRD!I42+RCV_RCY!I42+IMP!I42-EXP!I42+STK_CHG!I42-INTMARB!I42</f>
        <v>13.562682717110928</v>
      </c>
      <c r="J42" s="10">
        <f>PPRD!J42+RCV_RCY!J42+IMP!J42-EXP!J42+STK_CHG!J42-INTMARB!J42</f>
        <v>3.5463456577816013</v>
      </c>
      <c r="K42" s="10">
        <f>PPRD!K42+RCV_RCY!K42+IMP!K42-EXP!K42+STK_CHG!K42-INTMARB!K42</f>
        <v>-1.9482373172828829</v>
      </c>
      <c r="L42" s="10">
        <f>PPRD!L42+RCV_RCY!L42+IMP!L42-EXP!L42+STK_CHG!L42-INTMARB!L42</f>
        <v>-122.66276870163371</v>
      </c>
      <c r="M42" s="10">
        <f>PPRD!M42+RCV_RCY!M42+IMP!M42-EXP!M42+STK_CHG!M42-INTMARB!M42</f>
        <v>2.2010318142734273</v>
      </c>
      <c r="N42" s="10">
        <f>PPRD!N42+RCV_RCY!N42+IMP!N42-EXP!N42+STK_CHG!N42-INTMARB!N42</f>
        <v>-128.46113499570072</v>
      </c>
      <c r="O42" s="10">
        <f>PPRD!O42+RCV_RCY!O42+IMP!O42-EXP!O42+STK_CHG!O42-INTMARB!O42</f>
        <v>-204.16414445399829</v>
      </c>
      <c r="P42" s="10">
        <f>PPRD!P42+RCV_RCY!P42+IMP!P42-EXP!P42+STK_CHG!P42-INTMARB!P42</f>
        <v>-204.08331900257951</v>
      </c>
      <c r="Q42" s="10">
        <f>PPRD!Q42+RCV_RCY!Q42+IMP!Q42-EXP!Q42+STK_CHG!Q42-INTMARB!Q42</f>
        <v>-185.73740326741193</v>
      </c>
      <c r="R42" s="10">
        <f>PPRD!R42+RCV_RCY!R42+IMP!R42-EXP!R42+STK_CHG!R42-INTMARB!R42</f>
        <v>-160.40963026655203</v>
      </c>
      <c r="S42" s="10">
        <f>PPRD!S42+RCV_RCY!S42+IMP!S42-EXP!S42+STK_CHG!S42-INTMARB!S42</f>
        <v>-168.52192605331041</v>
      </c>
      <c r="T42" s="10">
        <f>PPRD!T42+RCV_RCY!T42+IMP!T42-EXP!T42+STK_CHG!T42-INTMARB!T42</f>
        <v>-164.43138435081687</v>
      </c>
      <c r="U42" s="10">
        <f>PPRD!U42+RCV_RCY!U42+IMP!U42-EXP!U42+STK_CHG!U42-INTMARB!U42</f>
        <v>-213.15872742906274</v>
      </c>
      <c r="V42" s="10">
        <f>PPRD!V42+RCV_RCY!V42+IMP!V42-EXP!V42+STK_CHG!V42-INTMARB!V42</f>
        <v>4.6901117798796212</v>
      </c>
      <c r="W42" s="10">
        <f>PPRD!W42+RCV_RCY!W42+IMP!W42-EXP!W42+STK_CHG!W42-INTMARB!W42</f>
        <v>-1.5936371453138429</v>
      </c>
      <c r="X42" s="10">
        <f>PPRD!X42+RCV_RCY!X42+IMP!X42-EXP!X42+STK_CHG!X42-INTMARB!X42</f>
        <v>-6.2316423043852103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2307.2417884780748</v>
      </c>
      <c r="D43" s="10">
        <f>PPRD!D43+RCV_RCY!D43+IMP!D43-EXP!D43+STK_CHG!D43-INTMARB!D43</f>
        <v>2597.5637145313844</v>
      </c>
      <c r="E43" s="10">
        <f>PPRD!E43+RCV_RCY!E43+IMP!E43-EXP!E43+STK_CHG!E43-INTMARB!E43</f>
        <v>3016.6905417024927</v>
      </c>
      <c r="F43" s="10">
        <f>PPRD!F43+RCV_RCY!F43+IMP!F43-EXP!F43+STK_CHG!F43-INTMARB!F43</f>
        <v>3822.2318142734302</v>
      </c>
      <c r="G43" s="10">
        <f>PPRD!G43+RCV_RCY!G43+IMP!G43-EXP!G43+STK_CHG!G43-INTMARB!G43</f>
        <v>4120.7317282889089</v>
      </c>
      <c r="H43" s="10">
        <f>PPRD!H43+RCV_RCY!H43+IMP!H43-EXP!H43+STK_CHG!H43-INTMARB!H43</f>
        <v>4369.9527085124673</v>
      </c>
      <c r="I43" s="10">
        <f>PPRD!I43+RCV_RCY!I43+IMP!I43-EXP!I43+STK_CHG!I43-INTMARB!I43</f>
        <v>4117.9322441960439</v>
      </c>
      <c r="J43" s="10">
        <f>PPRD!J43+RCV_RCY!J43+IMP!J43-EXP!J43+STK_CHG!J43-INTMARB!J43</f>
        <v>4173.2760963026658</v>
      </c>
      <c r="K43" s="10">
        <f>PPRD!K43+RCV_RCY!K43+IMP!K43-EXP!K43+STK_CHG!K43-INTMARB!K43</f>
        <v>3545.9507308684433</v>
      </c>
      <c r="L43" s="10">
        <f>PPRD!L43+RCV_RCY!L43+IMP!L43-EXP!L43+STK_CHG!L43-INTMARB!L43</f>
        <v>3523.6928632846084</v>
      </c>
      <c r="M43" s="10">
        <f>PPRD!M43+RCV_RCY!M43+IMP!M43-EXP!M43+STK_CHG!M43-INTMARB!M43</f>
        <v>4198.6658641444537</v>
      </c>
      <c r="N43" s="10">
        <f>PPRD!N43+RCV_RCY!N43+IMP!N43-EXP!N43+STK_CHG!N43-INTMARB!N43</f>
        <v>3381.7718830610488</v>
      </c>
      <c r="O43" s="10">
        <f>PPRD!O43+RCV_RCY!O43+IMP!O43-EXP!O43+STK_CHG!O43-INTMARB!O43</f>
        <v>3231.2718830610488</v>
      </c>
      <c r="P43" s="10">
        <f>PPRD!P43+RCV_RCY!P43+IMP!P43-EXP!P43+STK_CHG!P43-INTMARB!P43</f>
        <v>3544.2329320722265</v>
      </c>
      <c r="Q43" s="10">
        <f>PPRD!Q43+RCV_RCY!Q43+IMP!Q43-EXP!Q43+STK_CHG!Q43-INTMARB!Q43</f>
        <v>3347.9490111779878</v>
      </c>
      <c r="R43" s="10">
        <f>PPRD!R43+RCV_RCY!R43+IMP!R43-EXP!R43+STK_CHG!R43-INTMARB!R43</f>
        <v>3464.9239896818572</v>
      </c>
      <c r="S43" s="10">
        <f>PPRD!S43+RCV_RCY!S43+IMP!S43-EXP!S43+STK_CHG!S43-INTMARB!S43</f>
        <v>3916.0138435081681</v>
      </c>
      <c r="T43" s="10">
        <f>PPRD!T43+RCV_RCY!T43+IMP!T43-EXP!T43+STK_CHG!T43-INTMARB!T43</f>
        <v>4005.7447979363715</v>
      </c>
      <c r="U43" s="10">
        <f>PPRD!U43+RCV_RCY!U43+IMP!U43-EXP!U43+STK_CHG!U43-INTMARB!U43</f>
        <v>3889.2385210662078</v>
      </c>
      <c r="V43" s="10">
        <f>PPRD!V43+RCV_RCY!V43+IMP!V43-EXP!V43+STK_CHG!V43-INTMARB!V43</f>
        <v>3755.6949269131551</v>
      </c>
      <c r="W43" s="10">
        <f>PPRD!W43+RCV_RCY!W43+IMP!W43-EXP!W43+STK_CHG!W43-INTMARB!W43</f>
        <v>3478.2006018916591</v>
      </c>
      <c r="X43" s="10">
        <f>PPRD!X43+RCV_RCY!X43+IMP!X43-EXP!X43+STK_CHG!X43-INTMARB!X43</f>
        <v>3817.5474634565771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352.77497850386931</v>
      </c>
      <c r="D44" s="10">
        <f>PPRD!D44+RCV_RCY!D44+IMP!D44-EXP!D44+STK_CHG!D44-INTMARB!D44</f>
        <v>439.43396388650029</v>
      </c>
      <c r="E44" s="10">
        <f>PPRD!E44+RCV_RCY!E44+IMP!E44-EXP!E44+STK_CHG!E44-INTMARB!E44</f>
        <v>77.275236457437671</v>
      </c>
      <c r="F44" s="10">
        <f>PPRD!F44+RCV_RCY!F44+IMP!F44-EXP!F44+STK_CHG!F44-INTMARB!F44</f>
        <v>278.08254514187439</v>
      </c>
      <c r="G44" s="10">
        <f>PPRD!G44+RCV_RCY!G44+IMP!G44-EXP!G44+STK_CHG!G44-INTMARB!G44</f>
        <v>149.13783319002573</v>
      </c>
      <c r="H44" s="10">
        <f>PPRD!H44+RCV_RCY!H44+IMP!H44-EXP!H44+STK_CHG!H44-INTMARB!H44</f>
        <v>113.78194325021494</v>
      </c>
      <c r="I44" s="10">
        <f>PPRD!I44+RCV_RCY!I44+IMP!I44-EXP!I44+STK_CHG!I44-INTMARB!I44</f>
        <v>159.94213241616509</v>
      </c>
      <c r="J44" s="10">
        <f>PPRD!J44+RCV_RCY!J44+IMP!J44-EXP!J44+STK_CHG!J44-INTMARB!J44</f>
        <v>32.294926913155692</v>
      </c>
      <c r="K44" s="10">
        <f>PPRD!K44+RCV_RCY!K44+IMP!K44-EXP!K44+STK_CHG!K44-INTMARB!K44</f>
        <v>54.572742906276858</v>
      </c>
      <c r="L44" s="10">
        <f>PPRD!L44+RCV_RCY!L44+IMP!L44-EXP!L44+STK_CHG!L44-INTMARB!L44</f>
        <v>-145.82089423903699</v>
      </c>
      <c r="M44" s="10">
        <f>PPRD!M44+RCV_RCY!M44+IMP!M44-EXP!M44+STK_CHG!M44-INTMARB!M44</f>
        <v>30.525881341358655</v>
      </c>
      <c r="N44" s="10">
        <f>PPRD!N44+RCV_RCY!N44+IMP!N44-EXP!N44+STK_CHG!N44-INTMARB!N44</f>
        <v>-79.975666380051521</v>
      </c>
      <c r="O44" s="10">
        <f>PPRD!O44+RCV_RCY!O44+IMP!O44-EXP!O44+STK_CHG!O44-INTMARB!O44</f>
        <v>-156.44840928632846</v>
      </c>
      <c r="P44" s="10">
        <f>PPRD!P44+RCV_RCY!P44+IMP!P44-EXP!P44+STK_CHG!P44-INTMARB!P44</f>
        <v>-263.21117798796217</v>
      </c>
      <c r="Q44" s="10">
        <f>PPRD!Q44+RCV_RCY!Q44+IMP!Q44-EXP!Q44+STK_CHG!Q44-INTMARB!Q44</f>
        <v>-331.60137575236456</v>
      </c>
      <c r="R44" s="10">
        <f>PPRD!R44+RCV_RCY!R44+IMP!R44-EXP!R44+STK_CHG!R44-INTMARB!R44</f>
        <v>-439.05296646603608</v>
      </c>
      <c r="S44" s="10">
        <f>PPRD!S44+RCV_RCY!S44+IMP!S44-EXP!S44+STK_CHG!S44-INTMARB!S44</f>
        <v>-435.03757523645731</v>
      </c>
      <c r="T44" s="10">
        <f>PPRD!T44+RCV_RCY!T44+IMP!T44-EXP!T44+STK_CHG!T44-INTMARB!T44</f>
        <v>-293.29957007738602</v>
      </c>
      <c r="U44" s="10">
        <f>PPRD!U44+RCV_RCY!U44+IMP!U44-EXP!U44+STK_CHG!U44-INTMARB!U44</f>
        <v>-378.30008598452281</v>
      </c>
      <c r="V44" s="10">
        <f>PPRD!V44+RCV_RCY!V44+IMP!V44-EXP!V44+STK_CHG!V44-INTMARB!V44</f>
        <v>-347.17687016337055</v>
      </c>
      <c r="W44" s="10">
        <f>PPRD!W44+RCV_RCY!W44+IMP!W44-EXP!W44+STK_CHG!W44-INTMARB!W44</f>
        <v>-372.80103181427341</v>
      </c>
      <c r="X44" s="10">
        <f>PPRD!X44+RCV_RCY!X44+IMP!X44-EXP!X44+STK_CHG!X44-INTMARB!X44</f>
        <v>-299.36973344797934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7.3731728288907989</v>
      </c>
      <c r="D45" s="10">
        <f>PPRD!D45+RCV_RCY!D45+IMP!D45-EXP!D45+STK_CHG!D45-INTMARB!D45</f>
        <v>7.3731728288907989</v>
      </c>
      <c r="E45" s="10">
        <f>PPRD!E45+RCV_RCY!E45+IMP!E45-EXP!E45+STK_CHG!E45-INTMARB!E45</f>
        <v>9.4797936371453115</v>
      </c>
      <c r="F45" s="10">
        <f>PPRD!F45+RCV_RCY!F45+IMP!F45-EXP!F45+STK_CHG!F45-INTMARB!F45</f>
        <v>15.799656061908854</v>
      </c>
      <c r="G45" s="10">
        <f>PPRD!G45+RCV_RCY!G45+IMP!G45-EXP!G45+STK_CHG!G45-INTMARB!G45</f>
        <v>10.533104041272569</v>
      </c>
      <c r="H45" s="10">
        <f>PPRD!H45+RCV_RCY!H45+IMP!H45-EXP!H45+STK_CHG!H45-INTMARB!H45</f>
        <v>12.166809974204641</v>
      </c>
      <c r="I45" s="10">
        <f>PPRD!I45+RCV_RCY!I45+IMP!I45-EXP!I45+STK_CHG!I45-INTMARB!I45</f>
        <v>12.974634565778159</v>
      </c>
      <c r="J45" s="10">
        <f>PPRD!J45+RCV_RCY!J45+IMP!J45-EXP!J45+STK_CHG!J45-INTMARB!J45</f>
        <v>12.490197764402412</v>
      </c>
      <c r="K45" s="10">
        <f>PPRD!K45+RCV_RCY!K45+IMP!K45-EXP!K45+STK_CHG!K45-INTMARB!K45</f>
        <v>11.976182287188303</v>
      </c>
      <c r="L45" s="10">
        <f>PPRD!L45+RCV_RCY!L45+IMP!L45-EXP!L45+STK_CHG!L45-INTMARB!L45</f>
        <v>-54.687876182287184</v>
      </c>
      <c r="M45" s="10">
        <f>PPRD!M45+RCV_RCY!M45+IMP!M45-EXP!M45+STK_CHG!M45-INTMARB!M45</f>
        <v>-57.669819432502138</v>
      </c>
      <c r="N45" s="10">
        <f>PPRD!N45+RCV_RCY!N45+IMP!N45-EXP!N45+STK_CHG!N45-INTMARB!N45</f>
        <v>-54.805846947549433</v>
      </c>
      <c r="O45" s="10">
        <f>PPRD!O45+RCV_RCY!O45+IMP!O45-EXP!O45+STK_CHG!O45-INTMARB!O45</f>
        <v>15.475236457437662</v>
      </c>
      <c r="P45" s="10">
        <f>PPRD!P45+RCV_RCY!P45+IMP!P45-EXP!P45+STK_CHG!P45-INTMARB!P45</f>
        <v>15.671195184866722</v>
      </c>
      <c r="Q45" s="10">
        <f>PPRD!Q45+RCV_RCY!Q45+IMP!Q45-EXP!Q45+STK_CHG!Q45-INTMARB!Q45</f>
        <v>18.906964746345658</v>
      </c>
      <c r="R45" s="10">
        <f>PPRD!R45+RCV_RCY!R45+IMP!R45-EXP!R45+STK_CHG!R45-INTMARB!R45</f>
        <v>18.969045571797071</v>
      </c>
      <c r="S45" s="10">
        <f>PPRD!S45+RCV_RCY!S45+IMP!S45-EXP!S45+STK_CHG!S45-INTMARB!S45</f>
        <v>19.120722269991404</v>
      </c>
      <c r="T45" s="10">
        <f>PPRD!T45+RCV_RCY!T45+IMP!T45-EXP!T45+STK_CHG!T45-INTMARB!T45</f>
        <v>19.106018916595016</v>
      </c>
      <c r="U45" s="10">
        <f>PPRD!U45+RCV_RCY!U45+IMP!U45-EXP!U45+STK_CHG!U45-INTMARB!U45</f>
        <v>18.884866723989674</v>
      </c>
      <c r="V45" s="10">
        <f>PPRD!V45+RCV_RCY!V45+IMP!V45-EXP!V45+STK_CHG!V45-INTMARB!V45</f>
        <v>18.312897678417876</v>
      </c>
      <c r="W45" s="10">
        <f>PPRD!W45+RCV_RCY!W45+IMP!W45-EXP!W45+STK_CHG!W45-INTMARB!W45</f>
        <v>16.644368013757518</v>
      </c>
      <c r="X45" s="10">
        <f>PPRD!X45+RCV_RCY!X45+IMP!X45-EXP!X45+STK_CHG!X45-INTMARB!X45</f>
        <v>17.76732588134136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-1.9967325881341362</v>
      </c>
      <c r="D46" s="10">
        <f>PPRD!D46+RCV_RCY!D46+IMP!D46-EXP!D46+STK_CHG!D46-INTMARB!D46</f>
        <v>-7.9870163370593321</v>
      </c>
      <c r="E46" s="10">
        <f>PPRD!E46+RCV_RCY!E46+IMP!E46-EXP!E46+STK_CHG!E46-INTMARB!E46</f>
        <v>-12.978933791917449</v>
      </c>
      <c r="F46" s="10">
        <f>PPRD!F46+RCV_RCY!F46+IMP!F46-EXP!F46+STK_CHG!F46-INTMARB!F46</f>
        <v>-31.948065348237314</v>
      </c>
      <c r="G46" s="10">
        <f>PPRD!G46+RCV_RCY!G46+IMP!G46-EXP!G46+STK_CHG!G46-INTMARB!G46</f>
        <v>-36.939896818572656</v>
      </c>
      <c r="H46" s="10">
        <f>PPRD!H46+RCV_RCY!H46+IMP!H46-EXP!H46+STK_CHG!H46-INTMARB!H46</f>
        <v>-30.532330180567502</v>
      </c>
      <c r="I46" s="10">
        <f>PPRD!I46+RCV_RCY!I46+IMP!I46-EXP!I46+STK_CHG!I46-INTMARB!I46</f>
        <v>-40.847549441100611</v>
      </c>
      <c r="J46" s="10">
        <f>PPRD!J46+RCV_RCY!J46+IMP!J46-EXP!J46+STK_CHG!J46-INTMARB!J46</f>
        <v>-47.130266552020672</v>
      </c>
      <c r="K46" s="10">
        <f>PPRD!K46+RCV_RCY!K46+IMP!K46-EXP!K46+STK_CHG!K46-INTMARB!K46</f>
        <v>-61.807480653482386</v>
      </c>
      <c r="L46" s="10">
        <f>PPRD!L46+RCV_RCY!L46+IMP!L46-EXP!L46+STK_CHG!L46-INTMARB!L46</f>
        <v>-37.952192605331028</v>
      </c>
      <c r="M46" s="10">
        <f>PPRD!M46+RCV_RCY!M46+IMP!M46-EXP!M46+STK_CHG!M46-INTMARB!M46</f>
        <v>-23.204213241616507</v>
      </c>
      <c r="N46" s="10">
        <f>PPRD!N46+RCV_RCY!N46+IMP!N46-EXP!N46+STK_CHG!N46-INTMARB!N46</f>
        <v>-2.3301805674978566</v>
      </c>
      <c r="O46" s="10">
        <f>PPRD!O46+RCV_RCY!O46+IMP!O46-EXP!O46+STK_CHG!O46-INTMARB!O46</f>
        <v>3.8037833190025783</v>
      </c>
      <c r="P46" s="10">
        <f>PPRD!P46+RCV_RCY!P46+IMP!P46-EXP!P46+STK_CHG!P46-INTMARB!P46</f>
        <v>49.557351676698154</v>
      </c>
      <c r="Q46" s="10">
        <f>PPRD!Q46+RCV_RCY!Q46+IMP!Q46-EXP!Q46+STK_CHG!Q46-INTMARB!Q46</f>
        <v>38.054084264832333</v>
      </c>
      <c r="R46" s="10">
        <f>PPRD!R46+RCV_RCY!R46+IMP!R46-EXP!R46+STK_CHG!R46-INTMARB!R46</f>
        <v>35.969475494410993</v>
      </c>
      <c r="S46" s="10">
        <f>PPRD!S46+RCV_RCY!S46+IMP!S46-EXP!S46+STK_CHG!S46-INTMARB!S46</f>
        <v>40.735683576956156</v>
      </c>
      <c r="T46" s="10">
        <f>PPRD!T46+RCV_RCY!T46+IMP!T46-EXP!T46+STK_CHG!T46-INTMARB!T46</f>
        <v>44.936973344797934</v>
      </c>
      <c r="U46" s="10">
        <f>PPRD!U46+RCV_RCY!U46+IMP!U46-EXP!U46+STK_CHG!U46-INTMARB!U46</f>
        <v>34.464918314703382</v>
      </c>
      <c r="V46" s="10">
        <f>PPRD!V46+RCV_RCY!V46+IMP!V46-EXP!V46+STK_CHG!V46-INTMARB!V46</f>
        <v>34.19836629406705</v>
      </c>
      <c r="W46" s="10">
        <f>PPRD!W46+RCV_RCY!W46+IMP!W46-EXP!W46+STK_CHG!W46-INTMARB!W46</f>
        <v>31.459845227858978</v>
      </c>
      <c r="X46" s="10">
        <f>PPRD!X46+RCV_RCY!X46+IMP!X46-EXP!X46+STK_CHG!X46-INTMARB!X46</f>
        <v>47.899054170249357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243.60369733447976</v>
      </c>
      <c r="D47" s="10">
        <f>PPRD!D47+RCV_RCY!D47+IMP!D47-EXP!D47+STK_CHG!D47-INTMARB!D47</f>
        <v>216.64754944110055</v>
      </c>
      <c r="E47" s="10">
        <f>PPRD!E47+RCV_RCY!E47+IMP!E47-EXP!E47+STK_CHG!E47-INTMARB!E47</f>
        <v>184.69957007738603</v>
      </c>
      <c r="F47" s="10">
        <f>PPRD!F47+RCV_RCY!F47+IMP!F47-EXP!F47+STK_CHG!F47-INTMARB!F47</f>
        <v>214.65081685296641</v>
      </c>
      <c r="G47" s="10">
        <f>PPRD!G47+RCV_RCY!G47+IMP!G47-EXP!G47+STK_CHG!G47-INTMARB!G47</f>
        <v>211.65571797076521</v>
      </c>
      <c r="H47" s="10">
        <f>PPRD!H47+RCV_RCY!H47+IMP!H47-EXP!H47+STK_CHG!H47-INTMARB!H47</f>
        <v>188.15090283748927</v>
      </c>
      <c r="I47" s="10">
        <f>PPRD!I47+RCV_RCY!I47+IMP!I47-EXP!I47+STK_CHG!I47-INTMARB!I47</f>
        <v>292.72983662940669</v>
      </c>
      <c r="J47" s="10">
        <f>PPRD!J47+RCV_RCY!J47+IMP!J47-EXP!J47+STK_CHG!J47-INTMARB!J47</f>
        <v>115.03387790197752</v>
      </c>
      <c r="K47" s="10">
        <f>PPRD!K47+RCV_RCY!K47+IMP!K47-EXP!K47+STK_CHG!K47-INTMARB!K47</f>
        <v>61.11358555460027</v>
      </c>
      <c r="L47" s="10">
        <f>PPRD!L47+RCV_RCY!L47+IMP!L47-EXP!L47+STK_CHG!L47-INTMARB!L47</f>
        <v>82.066466036113454</v>
      </c>
      <c r="M47" s="10">
        <f>PPRD!M47+RCV_RCY!M47+IMP!M47-EXP!M47+STK_CHG!M47-INTMARB!M47</f>
        <v>172.42149613069634</v>
      </c>
      <c r="N47" s="10">
        <f>PPRD!N47+RCV_RCY!N47+IMP!N47-EXP!N47+STK_CHG!N47-INTMARB!N47</f>
        <v>81.707050730868417</v>
      </c>
      <c r="O47" s="10">
        <f>PPRD!O47+RCV_RCY!O47+IMP!O47-EXP!O47+STK_CHG!O47-INTMARB!O47</f>
        <v>64.624849527085075</v>
      </c>
      <c r="P47" s="10">
        <f>PPRD!P47+RCV_RCY!P47+IMP!P47-EXP!P47+STK_CHG!P47-INTMARB!P47</f>
        <v>99.246603611349897</v>
      </c>
      <c r="Q47" s="10">
        <f>PPRD!Q47+RCV_RCY!Q47+IMP!Q47-EXP!Q47+STK_CHG!Q47-INTMARB!Q47</f>
        <v>124.27583834909709</v>
      </c>
      <c r="R47" s="10">
        <f>PPRD!R47+RCV_RCY!R47+IMP!R47-EXP!R47+STK_CHG!R47-INTMARB!R47</f>
        <v>143.14419604471186</v>
      </c>
      <c r="S47" s="10">
        <f>PPRD!S47+RCV_RCY!S47+IMP!S47-EXP!S47+STK_CHG!S47-INTMARB!S47</f>
        <v>133.63963886500434</v>
      </c>
      <c r="T47" s="10">
        <f>PPRD!T47+RCV_RCY!T47+IMP!T47-EXP!T47+STK_CHG!T47-INTMARB!T47</f>
        <v>140.6392949269131</v>
      </c>
      <c r="U47" s="10">
        <f>PPRD!U47+RCV_RCY!U47+IMP!U47-EXP!U47+STK_CHG!U47-INTMARB!U47</f>
        <v>125.40103181427347</v>
      </c>
      <c r="V47" s="10">
        <f>PPRD!V47+RCV_RCY!V47+IMP!V47-EXP!V47+STK_CHG!V47-INTMARB!V47</f>
        <v>103.3159071367153</v>
      </c>
      <c r="W47" s="10">
        <f>PPRD!W47+RCV_RCY!W47+IMP!W47-EXP!W47+STK_CHG!W47-INTMARB!W47</f>
        <v>23.341014617368867</v>
      </c>
      <c r="X47" s="10">
        <f>PPRD!X47+RCV_RCY!X47+IMP!X47-EXP!X47+STK_CHG!X47-INTMARB!X47</f>
        <v>20.536629406706798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49.420120378331895</v>
      </c>
      <c r="D48" s="10">
        <f>PPRD!D48+RCV_RCY!D48+IMP!D48-EXP!D48+STK_CHG!D48-INTMARB!D48</f>
        <v>47.799742046431646</v>
      </c>
      <c r="E48" s="10">
        <f>PPRD!E48+RCV_RCY!E48+IMP!E48-EXP!E48+STK_CHG!E48-INTMARB!E48</f>
        <v>81.572914875322425</v>
      </c>
      <c r="F48" s="10">
        <f>PPRD!F48+RCV_RCY!F48+IMP!F48-EXP!F48+STK_CHG!F48-INTMARB!F48</f>
        <v>87.560017196904553</v>
      </c>
      <c r="G48" s="10">
        <f>PPRD!G48+RCV_RCY!G48+IMP!G48-EXP!G48+STK_CHG!G48-INTMARB!G48</f>
        <v>106.26938950988817</v>
      </c>
      <c r="H48" s="10">
        <f>PPRD!H48+RCV_RCY!H48+IMP!H48-EXP!H48+STK_CHG!H48-INTMARB!H48</f>
        <v>79.136199484092856</v>
      </c>
      <c r="I48" s="10">
        <f>PPRD!I48+RCV_RCY!I48+IMP!I48-EXP!I48+STK_CHG!I48-INTMARB!I48</f>
        <v>56.107222699914018</v>
      </c>
      <c r="J48" s="10">
        <f>PPRD!J48+RCV_RCY!J48+IMP!J48-EXP!J48+STK_CHG!J48-INTMARB!J48</f>
        <v>49.398710232158209</v>
      </c>
      <c r="K48" s="10">
        <f>PPRD!K48+RCV_RCY!K48+IMP!K48-EXP!K48+STK_CHG!K48-INTMARB!K48</f>
        <v>67.963370593293206</v>
      </c>
      <c r="L48" s="10">
        <f>PPRD!L48+RCV_RCY!L48+IMP!L48-EXP!L48+STK_CHG!L48-INTMARB!L48</f>
        <v>60.445915735167667</v>
      </c>
      <c r="M48" s="10">
        <f>PPRD!M48+RCV_RCY!M48+IMP!M48-EXP!M48+STK_CHG!M48-INTMARB!M48</f>
        <v>83.478847807394658</v>
      </c>
      <c r="N48" s="10">
        <f>PPRD!N48+RCV_RCY!N48+IMP!N48-EXP!N48+STK_CHG!N48-INTMARB!N48</f>
        <v>63.463800515907138</v>
      </c>
      <c r="O48" s="10">
        <f>PPRD!O48+RCV_RCY!O48+IMP!O48-EXP!O48+STK_CHG!O48-INTMARB!O48</f>
        <v>64.548409286328479</v>
      </c>
      <c r="P48" s="10">
        <f>PPRD!P48+RCV_RCY!P48+IMP!P48-EXP!P48+STK_CHG!P48-INTMARB!P48</f>
        <v>60.620034393809114</v>
      </c>
      <c r="Q48" s="10">
        <f>PPRD!Q48+RCV_RCY!Q48+IMP!Q48-EXP!Q48+STK_CHG!Q48-INTMARB!Q48</f>
        <v>64.082373172828895</v>
      </c>
      <c r="R48" s="10">
        <f>PPRD!R48+RCV_RCY!R48+IMP!R48-EXP!R48+STK_CHG!R48-INTMARB!R48</f>
        <v>45.816337059329321</v>
      </c>
      <c r="S48" s="10">
        <f>PPRD!S48+RCV_RCY!S48+IMP!S48-EXP!S48+STK_CHG!S48-INTMARB!S48</f>
        <v>52.511865864144447</v>
      </c>
      <c r="T48" s="10">
        <f>PPRD!T48+RCV_RCY!T48+IMP!T48-EXP!T48+STK_CHG!T48-INTMARB!T48</f>
        <v>50.912811693895087</v>
      </c>
      <c r="U48" s="10">
        <f>PPRD!U48+RCV_RCY!U48+IMP!U48-EXP!U48+STK_CHG!U48-INTMARB!U48</f>
        <v>45.900773860705073</v>
      </c>
      <c r="V48" s="10">
        <f>PPRD!V48+RCV_RCY!V48+IMP!V48-EXP!V48+STK_CHG!V48-INTMARB!V48</f>
        <v>28.375150472914871</v>
      </c>
      <c r="W48" s="10">
        <f>PPRD!W48+RCV_RCY!W48+IMP!W48-EXP!W48+STK_CHG!W48-INTMARB!W48</f>
        <v>15.205331040412723</v>
      </c>
      <c r="X48" s="10">
        <f>PPRD!X48+RCV_RCY!X48+IMP!X48-EXP!X48+STK_CHG!X48-INTMARB!X48</f>
        <v>34.259243336199482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23.961049011178019</v>
      </c>
      <c r="D50" s="10">
        <f>PPRD!D50+RCV_RCY!D50+IMP!D50-EXP!D50+STK_CHG!D50-INTMARB!D50</f>
        <v>-56.907480653482324</v>
      </c>
      <c r="E50" s="10">
        <f>PPRD!E50+RCV_RCY!E50+IMP!E50-EXP!E50+STK_CHG!E50-INTMARB!E50</f>
        <v>-83.863628546861534</v>
      </c>
      <c r="F50" s="10">
        <f>PPRD!F50+RCV_RCY!F50+IMP!F50-EXP!F50+STK_CHG!F50-INTMARB!F50</f>
        <v>-67.889681857265714</v>
      </c>
      <c r="G50" s="10">
        <f>PPRD!G50+RCV_RCY!G50+IMP!G50-EXP!G50+STK_CHG!G50-INTMARB!G50</f>
        <v>-47.922012037833156</v>
      </c>
      <c r="H50" s="10">
        <f>PPRD!H50+RCV_RCY!H50+IMP!H50-EXP!H50+STK_CHG!H50-INTMARB!H50</f>
        <v>-46.063026655202073</v>
      </c>
      <c r="I50" s="10">
        <f>PPRD!I50+RCV_RCY!I50+IMP!I50-EXP!I50+STK_CHG!I50-INTMARB!I50</f>
        <v>-106.71435941530527</v>
      </c>
      <c r="J50" s="10">
        <f>PPRD!J50+RCV_RCY!J50+IMP!J50-EXP!J50+STK_CHG!J50-INTMARB!J50</f>
        <v>-116.01435941530526</v>
      </c>
      <c r="K50" s="10">
        <f>PPRD!K50+RCV_RCY!K50+IMP!K50-EXP!K50+STK_CHG!K50-INTMARB!K50</f>
        <v>-95.971883061048999</v>
      </c>
      <c r="L50" s="10">
        <f>PPRD!L50+RCV_RCY!L50+IMP!L50-EXP!L50+STK_CHG!L50-INTMARB!L50</f>
        <v>13.530954428202918</v>
      </c>
      <c r="M50" s="10">
        <f>PPRD!M50+RCV_RCY!M50+IMP!M50-EXP!M50+STK_CHG!M50-INTMARB!M50</f>
        <v>-123.6937231298366</v>
      </c>
      <c r="N50" s="10">
        <f>PPRD!N50+RCV_RCY!N50+IMP!N50-EXP!N50+STK_CHG!N50-INTMARB!N50</f>
        <v>23.21719690455717</v>
      </c>
      <c r="O50" s="10">
        <f>PPRD!O50+RCV_RCY!O50+IMP!O50-EXP!O50+STK_CHG!O50-INTMARB!O50</f>
        <v>-5.4850386930352535</v>
      </c>
      <c r="P50" s="10">
        <f>PPRD!P50+RCV_RCY!P50+IMP!P50-EXP!P50+STK_CHG!P50-INTMARB!P50</f>
        <v>12.825107480653475</v>
      </c>
      <c r="Q50" s="10">
        <f>PPRD!Q50+RCV_RCY!Q50+IMP!Q50-EXP!Q50+STK_CHG!Q50-INTMARB!Q50</f>
        <v>22.611263972484956</v>
      </c>
      <c r="R50" s="10">
        <f>PPRD!R50+RCV_RCY!R50+IMP!R50-EXP!R50+STK_CHG!R50-INTMARB!R50</f>
        <v>40.506018916595018</v>
      </c>
      <c r="S50" s="10">
        <f>PPRD!S50+RCV_RCY!S50+IMP!S50-EXP!S50+STK_CHG!S50-INTMARB!S50</f>
        <v>48.620894239036971</v>
      </c>
      <c r="T50" s="10">
        <f>PPRD!T50+RCV_RCY!T50+IMP!T50-EXP!T50+STK_CHG!T50-INTMARB!T50</f>
        <v>38.645141874462595</v>
      </c>
      <c r="U50" s="10">
        <f>PPRD!U50+RCV_RCY!U50+IMP!U50-EXP!U50+STK_CHG!U50-INTMARB!U50</f>
        <v>40.402321582115228</v>
      </c>
      <c r="V50" s="10">
        <f>PPRD!V50+RCV_RCY!V50+IMP!V50-EXP!V50+STK_CHG!V50-INTMARB!V50</f>
        <v>39.013499570077379</v>
      </c>
      <c r="W50" s="10">
        <f>PPRD!W50+RCV_RCY!W50+IMP!W50-EXP!W50+STK_CHG!W50-INTMARB!W50</f>
        <v>15.148323301805672</v>
      </c>
      <c r="X50" s="10">
        <f>PPRD!X50+RCV_RCY!X50+IMP!X50-EXP!X50+STK_CHG!X50-INTMARB!X50</f>
        <v>13.795528804815135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6584.5657781599321</v>
      </c>
      <c r="D51" s="37">
        <f>PPRD!D51+RCV_RCY!D51+IMP!D51-EXP!D51+STK_CHG!D51-INTMARB!D51</f>
        <v>6978.3319002579519</v>
      </c>
      <c r="E51" s="37">
        <f>PPRD!E51+RCV_RCY!E51+IMP!E51-EXP!E51+STK_CHG!E51-INTMARB!E51</f>
        <v>6947.119518486672</v>
      </c>
      <c r="F51" s="37">
        <f>PPRD!F51+RCV_RCY!F51+IMP!F51-EXP!F51+STK_CHG!F51-INTMARB!F51</f>
        <v>7499.6988822012054</v>
      </c>
      <c r="G51" s="37">
        <f>PPRD!G51+RCV_RCY!G51+IMP!G51-EXP!G51+STK_CHG!G51-INTMARB!G51</f>
        <v>7680.2665520206365</v>
      </c>
      <c r="H51" s="37">
        <f>PPRD!H51+RCV_RCY!H51+IMP!H51-EXP!H51+STK_CHG!H51-INTMARB!H51</f>
        <v>8085.7365434221829</v>
      </c>
      <c r="I51" s="37">
        <f>PPRD!I51+RCV_RCY!I51+IMP!I51-EXP!I51+STK_CHG!I51-INTMARB!I51</f>
        <v>7570.1199484092858</v>
      </c>
      <c r="J51" s="37">
        <f>PPRD!J51+RCV_RCY!J51+IMP!J51-EXP!J51+STK_CHG!J51-INTMARB!J51</f>
        <v>7133.1578675838346</v>
      </c>
      <c r="K51" s="37">
        <f>PPRD!K51+RCV_RCY!K51+IMP!K51-EXP!K51+STK_CHG!K51-INTMARB!K51</f>
        <v>7544.5784178847807</v>
      </c>
      <c r="L51" s="37">
        <f>PPRD!L51+RCV_RCY!L51+IMP!L51-EXP!L51+STK_CHG!L51-INTMARB!L51</f>
        <v>7370.3766981943236</v>
      </c>
      <c r="M51" s="37">
        <f>PPRD!M51+RCV_RCY!M51+IMP!M51-EXP!M51+STK_CHG!M51-INTMARB!M51</f>
        <v>8122.9368873602743</v>
      </c>
      <c r="N51" s="37">
        <f>PPRD!N51+RCV_RCY!N51+IMP!N51-EXP!N51+STK_CHG!N51-INTMARB!N51</f>
        <v>7666.543422184006</v>
      </c>
      <c r="O51" s="37">
        <f>PPRD!O51+RCV_RCY!O51+IMP!O51-EXP!O51+STK_CHG!O51-INTMARB!O51</f>
        <v>7326.5895958727433</v>
      </c>
      <c r="P51" s="37">
        <f>PPRD!P51+RCV_RCY!P51+IMP!P51-EXP!P51+STK_CHG!P51-INTMARB!P51</f>
        <v>7060.5222699914011</v>
      </c>
      <c r="Q51" s="37">
        <f>PPRD!Q51+RCV_RCY!Q51+IMP!Q51-EXP!Q51+STK_CHG!Q51-INTMARB!Q51</f>
        <v>6467.427858985383</v>
      </c>
      <c r="R51" s="37">
        <f>PPRD!R51+RCV_RCY!R51+IMP!R51-EXP!R51+STK_CHG!R51-INTMARB!R51</f>
        <v>6908.3479793637143</v>
      </c>
      <c r="S51" s="37">
        <f>PPRD!S51+RCV_RCY!S51+IMP!S51-EXP!S51+STK_CHG!S51-INTMARB!S51</f>
        <v>7242.7515047291481</v>
      </c>
      <c r="T51" s="37">
        <f>PPRD!T51+RCV_RCY!T51+IMP!T51-EXP!T51+STK_CHG!T51-INTMARB!T51</f>
        <v>7776.4321582115226</v>
      </c>
      <c r="U51" s="37">
        <f>PPRD!U51+RCV_RCY!U51+IMP!U51-EXP!U51+STK_CHG!U51-INTMARB!U51</f>
        <v>7362.5746345657781</v>
      </c>
      <c r="V51" s="37">
        <f>PPRD!V51+RCV_RCY!V51+IMP!V51-EXP!V51+STK_CHG!V51-INTMARB!V51</f>
        <v>7676.5892519346507</v>
      </c>
      <c r="W51" s="37">
        <f>PPRD!W51+RCV_RCY!W51+IMP!W51-EXP!W51+STK_CHG!W51-INTMARB!W51</f>
        <v>7318.8920034393814</v>
      </c>
      <c r="X51" s="37">
        <f>PPRD!X51+RCV_RCY!X51+IMP!X51-EXP!X51+STK_CHG!X51-INTMARB!X51</f>
        <v>7731.8589853826306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6573.6597592433354</v>
      </c>
      <c r="D52" s="37">
        <f t="shared" si="20"/>
        <v>6659.2187446259668</v>
      </c>
      <c r="E52" s="37">
        <f t="shared" si="20"/>
        <v>6482.1938950988824</v>
      </c>
      <c r="F52" s="37">
        <f t="shared" si="20"/>
        <v>6017.1001719690457</v>
      </c>
      <c r="G52" s="37">
        <f t="shared" si="20"/>
        <v>6418.0717110920032</v>
      </c>
      <c r="H52" s="37">
        <f t="shared" si="20"/>
        <v>7096.7713671539132</v>
      </c>
      <c r="I52" s="37">
        <f t="shared" si="20"/>
        <v>7615.3161650902839</v>
      </c>
      <c r="J52" s="37">
        <f t="shared" si="20"/>
        <v>8190.4979363714538</v>
      </c>
      <c r="K52" s="37">
        <f t="shared" si="20"/>
        <v>8525.9147033533973</v>
      </c>
      <c r="L52" s="37">
        <f t="shared" si="20"/>
        <v>9010.2130696474651</v>
      </c>
      <c r="M52" s="37">
        <f t="shared" si="20"/>
        <v>9322.7592433361988</v>
      </c>
      <c r="N52" s="37">
        <f t="shared" si="20"/>
        <v>8884.3074806534805</v>
      </c>
      <c r="O52" s="37">
        <f t="shared" si="20"/>
        <v>10090.263026655202</v>
      </c>
      <c r="P52" s="37">
        <f t="shared" si="20"/>
        <v>10020.183147033533</v>
      </c>
      <c r="Q52" s="37">
        <f t="shared" si="20"/>
        <v>9834.3934651762684</v>
      </c>
      <c r="R52" s="37">
        <f t="shared" si="20"/>
        <v>9790.2166809974224</v>
      </c>
      <c r="S52" s="37">
        <f t="shared" si="20"/>
        <v>10063.774806534822</v>
      </c>
      <c r="T52" s="37">
        <f t="shared" si="20"/>
        <v>10081.396560619089</v>
      </c>
      <c r="U52" s="37">
        <f t="shared" si="20"/>
        <v>9676.8773860705041</v>
      </c>
      <c r="V52" s="37">
        <f t="shared" si="20"/>
        <v>10054.064660361135</v>
      </c>
      <c r="W52" s="37">
        <f t="shared" si="20"/>
        <v>10094.324849527084</v>
      </c>
      <c r="X52" s="37">
        <f t="shared" ref="X52" si="21">SUM(X53:X70)</f>
        <v>10395.863370593293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3597.1927773000862</v>
      </c>
      <c r="D53" s="10">
        <f>PPRD!D53+RCV_RCY!D53+IMP!D53-EXP!D53+STK_CHG!D53-INTMARB!D53</f>
        <v>3478.538779019776</v>
      </c>
      <c r="E53" s="10">
        <f>PPRD!E53+RCV_RCY!E53+IMP!E53-EXP!E53+STK_CHG!E53-INTMARB!E53</f>
        <v>3458.8891659501292</v>
      </c>
      <c r="F53" s="10">
        <f>PPRD!F53+RCV_RCY!F53+IMP!F53-EXP!F53+STK_CHG!F53-INTMARB!F53</f>
        <v>2855.9752364574369</v>
      </c>
      <c r="G53" s="10">
        <f>PPRD!G53+RCV_RCY!G53+IMP!G53-EXP!G53+STK_CHG!G53-INTMARB!G53</f>
        <v>3160.9752364574369</v>
      </c>
      <c r="H53" s="10">
        <f>PPRD!H53+RCV_RCY!H53+IMP!H53-EXP!H53+STK_CHG!H53-INTMARB!H53</f>
        <v>3189.607738607051</v>
      </c>
      <c r="I53" s="10">
        <f>PPRD!I53+RCV_RCY!I53+IMP!I53-EXP!I53+STK_CHG!I53-INTMARB!I53</f>
        <v>3065.8714531384348</v>
      </c>
      <c r="J53" s="10">
        <f>PPRD!J53+RCV_RCY!J53+IMP!J53-EXP!J53+STK_CHG!J53-INTMARB!J53</f>
        <v>3186.109458297507</v>
      </c>
      <c r="K53" s="10">
        <f>PPRD!K53+RCV_RCY!K53+IMP!K53-EXP!K53+STK_CHG!K53-INTMARB!K53</f>
        <v>3295.7429922613928</v>
      </c>
      <c r="L53" s="10">
        <f>PPRD!L53+RCV_RCY!L53+IMP!L53-EXP!L53+STK_CHG!L53-INTMARB!L53</f>
        <v>3516.4491831470332</v>
      </c>
      <c r="M53" s="10">
        <f>PPRD!M53+RCV_RCY!M53+IMP!M53-EXP!M53+STK_CHG!M53-INTMARB!M53</f>
        <v>3298.6601891659502</v>
      </c>
      <c r="N53" s="10">
        <f>PPRD!N53+RCV_RCY!N53+IMP!N53-EXP!N53+STK_CHG!N53-INTMARB!N53</f>
        <v>2943.866809974204</v>
      </c>
      <c r="O53" s="10">
        <f>PPRD!O53+RCV_RCY!O53+IMP!O53-EXP!O53+STK_CHG!O53-INTMARB!O53</f>
        <v>3770.2233877901972</v>
      </c>
      <c r="P53" s="10">
        <f>PPRD!P53+RCV_RCY!P53+IMP!P53-EXP!P53+STK_CHG!P53-INTMARB!P53</f>
        <v>3612.7876182287191</v>
      </c>
      <c r="Q53" s="10">
        <f>PPRD!Q53+RCV_RCY!Q53+IMP!Q53-EXP!Q53+STK_CHG!Q53-INTMARB!Q53</f>
        <v>3525.9877042132421</v>
      </c>
      <c r="R53" s="10">
        <f>PPRD!R53+RCV_RCY!R53+IMP!R53-EXP!R53+STK_CHG!R53-INTMARB!R53</f>
        <v>3194.9153912295792</v>
      </c>
      <c r="S53" s="10">
        <f>PPRD!S53+RCV_RCY!S53+IMP!S53-EXP!S53+STK_CHG!S53-INTMARB!S53</f>
        <v>3436.9163370593292</v>
      </c>
      <c r="T53" s="10">
        <f>PPRD!T53+RCV_RCY!T53+IMP!T53-EXP!T53+STK_CHG!T53-INTMARB!T53</f>
        <v>3292.6698194325022</v>
      </c>
      <c r="U53" s="10">
        <f>PPRD!U53+RCV_RCY!U53+IMP!U53-EXP!U53+STK_CHG!U53-INTMARB!U53</f>
        <v>3236.2778159931208</v>
      </c>
      <c r="V53" s="10">
        <f>PPRD!V53+RCV_RCY!V53+IMP!V53-EXP!V53+STK_CHG!V53-INTMARB!V53</f>
        <v>3510.4015477214102</v>
      </c>
      <c r="W53" s="10">
        <f>PPRD!W53+RCV_RCY!W53+IMP!W53-EXP!W53+STK_CHG!W53-INTMARB!W53</f>
        <v>3611.18056749785</v>
      </c>
      <c r="X53" s="10">
        <f>PPRD!X53+RCV_RCY!X53+IMP!X53-EXP!X53+STK_CHG!X53-INTMARB!X53</f>
        <v>3332.0147033533958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5.7398108340498712</v>
      </c>
      <c r="D55" s="10">
        <f>PPRD!D55+RCV_RCY!D55+IMP!D55-EXP!D55+STK_CHG!D55-INTMARB!D55</f>
        <v>8.9980223559759249</v>
      </c>
      <c r="E55" s="10">
        <f>PPRD!E55+RCV_RCY!E55+IMP!E55-EXP!E55+STK_CHG!E55-INTMARB!E55</f>
        <v>12.02218400687876</v>
      </c>
      <c r="F55" s="10">
        <f>PPRD!F55+RCV_RCY!F55+IMP!F55-EXP!F55+STK_CHG!F55-INTMARB!F55</f>
        <v>32.010232158211522</v>
      </c>
      <c r="G55" s="10">
        <f>PPRD!G55+RCV_RCY!G55+IMP!G55-EXP!G55+STK_CHG!G55-INTMARB!G55</f>
        <v>80.277558039552872</v>
      </c>
      <c r="H55" s="10">
        <f>PPRD!H55+RCV_RCY!H55+IMP!H55-EXP!H55+STK_CHG!H55-INTMARB!H55</f>
        <v>114.46921754084261</v>
      </c>
      <c r="I55" s="10">
        <f>PPRD!I55+RCV_RCY!I55+IMP!I55-EXP!I55+STK_CHG!I55-INTMARB!I55</f>
        <v>150.71306964746341</v>
      </c>
      <c r="J55" s="10">
        <f>PPRD!J55+RCV_RCY!J55+IMP!J55-EXP!J55+STK_CHG!J55-INTMARB!J55</f>
        <v>175.16638005159069</v>
      </c>
      <c r="K55" s="10">
        <f>PPRD!K55+RCV_RCY!K55+IMP!K55-EXP!K55+STK_CHG!K55-INTMARB!K55</f>
        <v>172.93697334479791</v>
      </c>
      <c r="L55" s="10">
        <f>PPRD!L55+RCV_RCY!L55+IMP!L55-EXP!L55+STK_CHG!L55-INTMARB!L55</f>
        <v>168.01719690455721</v>
      </c>
      <c r="M55" s="10">
        <f>PPRD!M55+RCV_RCY!M55+IMP!M55-EXP!M55+STK_CHG!M55-INTMARB!M55</f>
        <v>177.464660361135</v>
      </c>
      <c r="N55" s="10">
        <f>PPRD!N55+RCV_RCY!N55+IMP!N55-EXP!N55+STK_CHG!N55-INTMARB!N55</f>
        <v>166.48288907996559</v>
      </c>
      <c r="O55" s="10">
        <f>PPRD!O55+RCV_RCY!O55+IMP!O55-EXP!O55+STK_CHG!O55-INTMARB!O55</f>
        <v>211.76818572656919</v>
      </c>
      <c r="P55" s="10">
        <f>PPRD!P55+RCV_RCY!P55+IMP!P55-EXP!P55+STK_CHG!P55-INTMARB!P55</f>
        <v>271.06044711951853</v>
      </c>
      <c r="Q55" s="10">
        <f>PPRD!Q55+RCV_RCY!Q55+IMP!Q55-EXP!Q55+STK_CHG!Q55-INTMARB!Q55</f>
        <v>330.66852966466041</v>
      </c>
      <c r="R55" s="10">
        <f>PPRD!R55+RCV_RCY!R55+IMP!R55-EXP!R55+STK_CHG!R55-INTMARB!R55</f>
        <v>416.19269131556308</v>
      </c>
      <c r="S55" s="10">
        <f>PPRD!S55+RCV_RCY!S55+IMP!S55-EXP!S55+STK_CHG!S55-INTMARB!S55</f>
        <v>450.11504729148749</v>
      </c>
      <c r="T55" s="10">
        <f>PPRD!T55+RCV_RCY!T55+IMP!T55-EXP!T55+STK_CHG!T55-INTMARB!T55</f>
        <v>565.04823731728288</v>
      </c>
      <c r="U55" s="10">
        <f>PPRD!U55+RCV_RCY!U55+IMP!U55-EXP!U55+STK_CHG!U55-INTMARB!U55</f>
        <v>518.52355975924331</v>
      </c>
      <c r="V55" s="10">
        <f>PPRD!V55+RCV_RCY!V55+IMP!V55-EXP!V55+STK_CHG!V55-INTMARB!V55</f>
        <v>640.59122957867578</v>
      </c>
      <c r="W55" s="10">
        <f>PPRD!W55+RCV_RCY!W55+IMP!W55-EXP!W55+STK_CHG!W55-INTMARB!W55</f>
        <v>583.96646603611339</v>
      </c>
      <c r="X55" s="10">
        <f>PPRD!X55+RCV_RCY!X55+IMP!X55-EXP!X55+STK_CHG!X55-INTMARB!X55</f>
        <v>579.53929492691316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0.27764402407566641</v>
      </c>
      <c r="D56" s="10">
        <f>PPRD!D56+RCV_RCY!D56+IMP!D56-EXP!D56+STK_CHG!D56-INTMARB!D56</f>
        <v>0.45881341358555461</v>
      </c>
      <c r="E56" s="10">
        <f>PPRD!E56+RCV_RCY!E56+IMP!E56-EXP!E56+STK_CHG!E56-INTMARB!E56</f>
        <v>0.77635425623387788</v>
      </c>
      <c r="F56" s="10">
        <f>PPRD!F56+RCV_RCY!F56+IMP!F56-EXP!F56+STK_CHG!F56-INTMARB!F56</f>
        <v>1.263284608770421</v>
      </c>
      <c r="G56" s="10">
        <f>PPRD!G56+RCV_RCY!G56+IMP!G56-EXP!G56+STK_CHG!G56-INTMARB!G56</f>
        <v>1.584522785898538</v>
      </c>
      <c r="H56" s="10">
        <f>PPRD!H56+RCV_RCY!H56+IMP!H56-EXP!H56+STK_CHG!H56-INTMARB!H56</f>
        <v>1.807222699914016</v>
      </c>
      <c r="I56" s="10">
        <f>PPRD!I56+RCV_RCY!I56+IMP!I56-EXP!I56+STK_CHG!I56-INTMARB!I56</f>
        <v>1.924935511607911</v>
      </c>
      <c r="J56" s="10">
        <f>PPRD!J56+RCV_RCY!J56+IMP!J56-EXP!J56+STK_CHG!J56-INTMARB!J56</f>
        <v>2.0840928632846092</v>
      </c>
      <c r="K56" s="10">
        <f>PPRD!K56+RCV_RCY!K56+IMP!K56-EXP!K56+STK_CHG!K56-INTMARB!K56</f>
        <v>2.589853826311264</v>
      </c>
      <c r="L56" s="10">
        <f>PPRD!L56+RCV_RCY!L56+IMP!L56-EXP!L56+STK_CHG!L56-INTMARB!L56</f>
        <v>4.2059329320722263</v>
      </c>
      <c r="M56" s="10">
        <f>PPRD!M56+RCV_RCY!M56+IMP!M56-EXP!M56+STK_CHG!M56-INTMARB!M56</f>
        <v>7.6365434221840074</v>
      </c>
      <c r="N56" s="10">
        <f>PPRD!N56+RCV_RCY!N56+IMP!N56-EXP!N56+STK_CHG!N56-INTMARB!N56</f>
        <v>14.96732588134136</v>
      </c>
      <c r="O56" s="10">
        <f>PPRD!O56+RCV_RCY!O56+IMP!O56-EXP!O56+STK_CHG!O56-INTMARB!O56</f>
        <v>29.01831470335339</v>
      </c>
      <c r="P56" s="10">
        <f>PPRD!P56+RCV_RCY!P56+IMP!P56-EXP!P56+STK_CHG!P56-INTMARB!P56</f>
        <v>53.824075666380047</v>
      </c>
      <c r="Q56" s="10">
        <f>PPRD!Q56+RCV_RCY!Q56+IMP!Q56-EXP!Q56+STK_CHG!Q56-INTMARB!Q56</f>
        <v>67.51900257953568</v>
      </c>
      <c r="R56" s="10">
        <f>PPRD!R56+RCV_RCY!R56+IMP!R56-EXP!R56+STK_CHG!R56-INTMARB!R56</f>
        <v>80.575924333619938</v>
      </c>
      <c r="S56" s="10">
        <f>PPRD!S56+RCV_RCY!S56+IMP!S56-EXP!S56+STK_CHG!S56-INTMARB!S56</f>
        <v>94.240412725709376</v>
      </c>
      <c r="T56" s="10">
        <f>PPRD!T56+RCV_RCY!T56+IMP!T56-EXP!T56+STK_CHG!T56-INTMARB!T56</f>
        <v>109.11186586414441</v>
      </c>
      <c r="U56" s="10">
        <f>PPRD!U56+RCV_RCY!U56+IMP!U56-EXP!U56+STK_CHG!U56-INTMARB!U56</f>
        <v>125.11883061049009</v>
      </c>
      <c r="V56" s="10">
        <f>PPRD!V56+RCV_RCY!V56+IMP!V56-EXP!V56+STK_CHG!V56-INTMARB!V56</f>
        <v>146.35365434221839</v>
      </c>
      <c r="W56" s="10">
        <f>PPRD!W56+RCV_RCY!W56+IMP!W56-EXP!W56+STK_CHG!W56-INTMARB!W56</f>
        <v>175.6607050730868</v>
      </c>
      <c r="X56" s="10">
        <f>PPRD!X56+RCV_RCY!X56+IMP!X56-EXP!X56+STK_CHG!X56-INTMARB!X56</f>
        <v>239.2607050730868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62.362682717110907</v>
      </c>
      <c r="D57" s="10">
        <f>PPRD!D57+RCV_RCY!D57+IMP!D57-EXP!D57+STK_CHG!D57-INTMARB!D57</f>
        <v>66.518572656921748</v>
      </c>
      <c r="E57" s="10">
        <f>PPRD!E57+RCV_RCY!E57+IMP!E57-EXP!E57+STK_CHG!E57-INTMARB!E57</f>
        <v>69.217540842648319</v>
      </c>
      <c r="F57" s="10">
        <f>PPRD!F57+RCV_RCY!F57+IMP!F57-EXP!F57+STK_CHG!F57-INTMARB!F57</f>
        <v>79.034135855545998</v>
      </c>
      <c r="G57" s="10">
        <f>PPRD!G57+RCV_RCY!G57+IMP!G57-EXP!G57+STK_CHG!G57-INTMARB!G57</f>
        <v>85.053052450558894</v>
      </c>
      <c r="H57" s="10">
        <f>PPRD!H57+RCV_RCY!H57+IMP!H57-EXP!H57+STK_CHG!H57-INTMARB!H57</f>
        <v>88.05614789337919</v>
      </c>
      <c r="I57" s="10">
        <f>PPRD!I57+RCV_RCY!I57+IMP!I57-EXP!I57+STK_CHG!I57-INTMARB!I57</f>
        <v>96.916251074806524</v>
      </c>
      <c r="J57" s="10">
        <f>PPRD!J57+RCV_RCY!J57+IMP!J57-EXP!J57+STK_CHG!J57-INTMARB!J57</f>
        <v>102.5283748925193</v>
      </c>
      <c r="K57" s="10">
        <f>PPRD!K57+RCV_RCY!K57+IMP!K57-EXP!K57+STK_CHG!K57-INTMARB!K57</f>
        <v>113.0674978503869</v>
      </c>
      <c r="L57" s="10">
        <f>PPRD!L57+RCV_RCY!L57+IMP!L57-EXP!L57+STK_CHG!L57-INTMARB!L57</f>
        <v>122.99974204643161</v>
      </c>
      <c r="M57" s="10">
        <f>PPRD!M57+RCV_RCY!M57+IMP!M57-EXP!M57+STK_CHG!M57-INTMARB!M57</f>
        <v>163.80696474634561</v>
      </c>
      <c r="N57" s="10">
        <f>PPRD!N57+RCV_RCY!N57+IMP!N57-EXP!N57+STK_CHG!N57-INTMARB!N57</f>
        <v>165.2540842648323</v>
      </c>
      <c r="O57" s="10">
        <f>PPRD!O57+RCV_RCY!O57+IMP!O57-EXP!O57+STK_CHG!O57-INTMARB!O57</f>
        <v>173.14436801375749</v>
      </c>
      <c r="P57" s="10">
        <f>PPRD!P57+RCV_RCY!P57+IMP!P57-EXP!P57+STK_CHG!P57-INTMARB!P57</f>
        <v>176.51496130696481</v>
      </c>
      <c r="Q57" s="10">
        <f>PPRD!Q57+RCV_RCY!Q57+IMP!Q57-EXP!Q57+STK_CHG!Q57-INTMARB!Q57</f>
        <v>180.73456577815989</v>
      </c>
      <c r="R57" s="10">
        <f>PPRD!R57+RCV_RCY!R57+IMP!R57-EXP!R57+STK_CHG!R57-INTMARB!R57</f>
        <v>183.23301805674981</v>
      </c>
      <c r="S57" s="10">
        <f>PPRD!S57+RCV_RCY!S57+IMP!S57-EXP!S57+STK_CHG!S57-INTMARB!S57</f>
        <v>183.23938091143589</v>
      </c>
      <c r="T57" s="10">
        <f>PPRD!T57+RCV_RCY!T57+IMP!T57-EXP!T57+STK_CHG!T57-INTMARB!T57</f>
        <v>182.45743766122101</v>
      </c>
      <c r="U57" s="10">
        <f>PPRD!U57+RCV_RCY!U57+IMP!U57-EXP!U57+STK_CHG!U57-INTMARB!U57</f>
        <v>180.94892519346519</v>
      </c>
      <c r="V57" s="10">
        <f>PPRD!V57+RCV_RCY!V57+IMP!V57-EXP!V57+STK_CHG!V57-INTMARB!V57</f>
        <v>178.9969045571797</v>
      </c>
      <c r="W57" s="10">
        <f>PPRD!W57+RCV_RCY!W57+IMP!W57-EXP!W57+STK_CHG!W57-INTMARB!W57</f>
        <v>181.98013757523651</v>
      </c>
      <c r="X57" s="10">
        <f>PPRD!X57+RCV_RCY!X57+IMP!X57-EXP!X57+STK_CHG!X57-INTMARB!X57</f>
        <v>176.4407566638005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24.768357695614789</v>
      </c>
      <c r="D58" s="10">
        <f>PPRD!D58+RCV_RCY!D58+IMP!D58-EXP!D58+STK_CHG!D58-INTMARB!D58</f>
        <v>28.494325021496131</v>
      </c>
      <c r="E58" s="10">
        <f>PPRD!E58+RCV_RCY!E58+IMP!E58-EXP!E58+STK_CHG!E58-INTMARB!E58</f>
        <v>29.16311263972484</v>
      </c>
      <c r="F58" s="10">
        <f>PPRD!F58+RCV_RCY!F58+IMP!F58-EXP!F58+STK_CHG!F58-INTMARB!F58</f>
        <v>29.354170249355111</v>
      </c>
      <c r="G58" s="10">
        <f>PPRD!G58+RCV_RCY!G58+IMP!G58-EXP!G58+STK_CHG!G58-INTMARB!G58</f>
        <v>27.634479793637141</v>
      </c>
      <c r="H58" s="10">
        <f>PPRD!H58+RCV_RCY!H58+IMP!H58-EXP!H58+STK_CHG!H58-INTMARB!H58</f>
        <v>29.766809974204641</v>
      </c>
      <c r="I58" s="10">
        <f>PPRD!I58+RCV_RCY!I58+IMP!I58-EXP!I58+STK_CHG!I58-INTMARB!I58</f>
        <v>35.386156491831457</v>
      </c>
      <c r="J58" s="10">
        <f>PPRD!J58+RCV_RCY!J58+IMP!J58-EXP!J58+STK_CHG!J58-INTMARB!J58</f>
        <v>31.85726569217541</v>
      </c>
      <c r="K58" s="10">
        <f>PPRD!K58+RCV_RCY!K58+IMP!K58-EXP!K58+STK_CHG!K58-INTMARB!K58</f>
        <v>33.076956147893377</v>
      </c>
      <c r="L58" s="10">
        <f>PPRD!L58+RCV_RCY!L58+IMP!L58-EXP!L58+STK_CHG!L58-INTMARB!L58</f>
        <v>33.551848667239902</v>
      </c>
      <c r="M58" s="10">
        <f>PPRD!M58+RCV_RCY!M58+IMP!M58-EXP!M58+STK_CHG!M58-INTMARB!M58</f>
        <v>34.539638865004299</v>
      </c>
      <c r="N58" s="10">
        <f>PPRD!N58+RCV_RCY!N58+IMP!N58-EXP!N58+STK_CHG!N58-INTMARB!N58</f>
        <v>32.563972484952707</v>
      </c>
      <c r="O58" s="10">
        <f>PPRD!O58+RCV_RCY!O58+IMP!O58-EXP!O58+STK_CHG!O58-INTMARB!O58</f>
        <v>36.446603611349957</v>
      </c>
      <c r="P58" s="10">
        <f>PPRD!P58+RCV_RCY!P58+IMP!P58-EXP!P58+STK_CHG!P58-INTMARB!P58</f>
        <v>36.478847807394672</v>
      </c>
      <c r="Q58" s="10">
        <f>PPRD!Q58+RCV_RCY!Q58+IMP!Q58-EXP!Q58+STK_CHG!Q58-INTMARB!Q58</f>
        <v>31.50524505588994</v>
      </c>
      <c r="R58" s="10">
        <f>PPRD!R58+RCV_RCY!R58+IMP!R58-EXP!R58+STK_CHG!R58-INTMARB!R58</f>
        <v>34.850128976784177</v>
      </c>
      <c r="S58" s="10">
        <f>PPRD!S58+RCV_RCY!S58+IMP!S58-EXP!S58+STK_CHG!S58-INTMARB!S58</f>
        <v>35.204815133276007</v>
      </c>
      <c r="T58" s="10">
        <f>PPRD!T58+RCV_RCY!T58+IMP!T58-EXP!T58+STK_CHG!T58-INTMARB!T58</f>
        <v>40.594840928632841</v>
      </c>
      <c r="U58" s="10">
        <f>PPRD!U58+RCV_RCY!U58+IMP!U58-EXP!U58+STK_CHG!U58-INTMARB!U58</f>
        <v>38.89114359415305</v>
      </c>
      <c r="V58" s="10">
        <f>PPRD!V58+RCV_RCY!V58+IMP!V58-EXP!V58+STK_CHG!V58-INTMARB!V58</f>
        <v>33.98374892519346</v>
      </c>
      <c r="W58" s="10">
        <f>PPRD!W58+RCV_RCY!W58+IMP!W58-EXP!W58+STK_CHG!W58-INTMARB!W58</f>
        <v>36.412897678417878</v>
      </c>
      <c r="X58" s="10">
        <f>PPRD!X58+RCV_RCY!X58+IMP!X58-EXP!X58+STK_CHG!X58-INTMARB!X58</f>
        <v>36.636199484092863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2786.1134995700772</v>
      </c>
      <c r="D59" s="10">
        <f>PPRD!D59+RCV_RCY!D59+IMP!D59-EXP!D59+STK_CHG!D59-INTMARB!D59</f>
        <v>2978.4322441960444</v>
      </c>
      <c r="E59" s="10">
        <f>PPRD!E59+RCV_RCY!E59+IMP!E59-EXP!E59+STK_CHG!E59-INTMARB!E59</f>
        <v>2815.3721410146177</v>
      </c>
      <c r="F59" s="10">
        <f>PPRD!F59+RCV_RCY!F59+IMP!F59-EXP!F59+STK_CHG!F59-INTMARB!F59</f>
        <v>2909.5969045571801</v>
      </c>
      <c r="G59" s="10">
        <f>PPRD!G59+RCV_RCY!G59+IMP!G59-EXP!G59+STK_CHG!G59-INTMARB!G59</f>
        <v>2921.7540842648323</v>
      </c>
      <c r="H59" s="10">
        <f>PPRD!H59+RCV_RCY!H59+IMP!H59-EXP!H59+STK_CHG!H59-INTMARB!H59</f>
        <v>3363.039294926913</v>
      </c>
      <c r="I59" s="10">
        <f>PPRD!I59+RCV_RCY!I59+IMP!I59-EXP!I59+STK_CHG!I59-INTMARB!I59</f>
        <v>3668.3237317282887</v>
      </c>
      <c r="J59" s="10">
        <f>PPRD!J59+RCV_RCY!J59+IMP!J59-EXP!J59+STK_CHG!J59-INTMARB!J59</f>
        <v>4023.9413585554603</v>
      </c>
      <c r="K59" s="10">
        <f>PPRD!K59+RCV_RCY!K59+IMP!K59-EXP!K59+STK_CHG!K59-INTMARB!K59</f>
        <v>4175.1560619088559</v>
      </c>
      <c r="L59" s="10">
        <f>PPRD!L59+RCV_RCY!L59+IMP!L59-EXP!L59+STK_CHG!L59-INTMARB!L59</f>
        <v>4294.7511607910574</v>
      </c>
      <c r="M59" s="10">
        <f>PPRD!M59+RCV_RCY!M59+IMP!M59-EXP!M59+STK_CHG!M59-INTMARB!M59</f>
        <v>4791.3209802235597</v>
      </c>
      <c r="N59" s="10">
        <f>PPRD!N59+RCV_RCY!N59+IMP!N59-EXP!N59+STK_CHG!N59-INTMARB!N59</f>
        <v>4710.1761822871877</v>
      </c>
      <c r="O59" s="10">
        <f>PPRD!O59+RCV_RCY!O59+IMP!O59-EXP!O59+STK_CHG!O59-INTMARB!O59</f>
        <v>4988.6004299226142</v>
      </c>
      <c r="P59" s="10">
        <f>PPRD!P59+RCV_RCY!P59+IMP!P59-EXP!P59+STK_CHG!P59-INTMARB!P59</f>
        <v>4986.3883061049</v>
      </c>
      <c r="Q59" s="10">
        <f>PPRD!Q59+RCV_RCY!Q59+IMP!Q59-EXP!Q59+STK_CHG!Q59-INTMARB!Q59</f>
        <v>4591.3039552880482</v>
      </c>
      <c r="R59" s="10">
        <f>PPRD!R59+RCV_RCY!R59+IMP!R59-EXP!R59+STK_CHG!R59-INTMARB!R59</f>
        <v>4712.445141874462</v>
      </c>
      <c r="S59" s="10">
        <f>PPRD!S59+RCV_RCY!S59+IMP!S59-EXP!S59+STK_CHG!S59-INTMARB!S59</f>
        <v>4786.7734307824585</v>
      </c>
      <c r="T59" s="10">
        <f>PPRD!T59+RCV_RCY!T59+IMP!T59-EXP!T59+STK_CHG!T59-INTMARB!T59</f>
        <v>4879.5137575236458</v>
      </c>
      <c r="U59" s="10">
        <f>PPRD!U59+RCV_RCY!U59+IMP!U59-EXP!U59+STK_CHG!U59-INTMARB!U59</f>
        <v>4631.4356835769549</v>
      </c>
      <c r="V59" s="10">
        <f>PPRD!V59+RCV_RCY!V59+IMP!V59-EXP!V59+STK_CHG!V59-INTMARB!V59</f>
        <v>4614.5962166809977</v>
      </c>
      <c r="W59" s="10">
        <f>PPRD!W59+RCV_RCY!W59+IMP!W59-EXP!W59+STK_CHG!W59-INTMARB!W59</f>
        <v>4659.9692175408427</v>
      </c>
      <c r="X59" s="10">
        <f>PPRD!X59+RCV_RCY!X59+IMP!X59-EXP!X59+STK_CHG!X59-INTMARB!X59</f>
        <v>5210.2279449699045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7.4042132416165094</v>
      </c>
      <c r="D60" s="10">
        <f>PPRD!D60+RCV_RCY!D60+IMP!D60-EXP!D60+STK_CHG!D60-INTMARB!D60</f>
        <v>7.4042132416165094</v>
      </c>
      <c r="E60" s="10">
        <f>PPRD!E60+RCV_RCY!E60+IMP!E60-EXP!E60+STK_CHG!E60-INTMARB!E60</f>
        <v>7.4042132416165094</v>
      </c>
      <c r="F60" s="10">
        <f>PPRD!F60+RCV_RCY!F60+IMP!F60-EXP!F60+STK_CHG!F60-INTMARB!F60</f>
        <v>8.8850386930352521</v>
      </c>
      <c r="G60" s="10">
        <f>PPRD!G60+RCV_RCY!G60+IMP!G60-EXP!G60+STK_CHG!G60-INTMARB!G60</f>
        <v>9.6254514187446247</v>
      </c>
      <c r="H60" s="10">
        <f>PPRD!H60+RCV_RCY!H60+IMP!H60-EXP!H60+STK_CHG!H60-INTMARB!H60</f>
        <v>7.7233018056749776</v>
      </c>
      <c r="I60" s="10">
        <f>PPRD!I60+RCV_RCY!I60+IMP!I60-EXP!I60+STK_CHG!I60-INTMARB!I60</f>
        <v>8.7599312123817707</v>
      </c>
      <c r="J60" s="10">
        <f>PPRD!J60+RCV_RCY!J60+IMP!J60-EXP!J60+STK_CHG!J60-INTMARB!J60</f>
        <v>7.8181427343078234</v>
      </c>
      <c r="K60" s="10">
        <f>PPRD!K60+RCV_RCY!K60+IMP!K60-EXP!K60+STK_CHG!K60-INTMARB!K60</f>
        <v>8.9124677558039558</v>
      </c>
      <c r="L60" s="10">
        <f>PPRD!L60+RCV_RCY!L60+IMP!L60-EXP!L60+STK_CHG!L60-INTMARB!L60</f>
        <v>7.2946689595872742</v>
      </c>
      <c r="M60" s="10">
        <f>PPRD!M60+RCV_RCY!M60+IMP!M60-EXP!M60+STK_CHG!M60-INTMARB!M60</f>
        <v>7.988392089423904</v>
      </c>
      <c r="N60" s="10">
        <f>PPRD!N60+RCV_RCY!N60+IMP!N60-EXP!N60+STK_CHG!N60-INTMARB!N60</f>
        <v>7.4027515047291494</v>
      </c>
      <c r="O60" s="10">
        <f>PPRD!O60+RCV_RCY!O60+IMP!O60-EXP!O60+STK_CHG!O60-INTMARB!O60</f>
        <v>8.4652622527944992</v>
      </c>
      <c r="P60" s="10">
        <f>PPRD!P60+RCV_RCY!P60+IMP!P60-EXP!P60+STK_CHG!P60-INTMARB!P60</f>
        <v>8.0868443680137556</v>
      </c>
      <c r="Q60" s="10">
        <f>PPRD!Q60+RCV_RCY!Q60+IMP!Q60-EXP!Q60+STK_CHG!Q60-INTMARB!Q60</f>
        <v>7.7257093723129842</v>
      </c>
      <c r="R60" s="10">
        <f>PPRD!R60+RCV_RCY!R60+IMP!R60-EXP!R60+STK_CHG!R60-INTMARB!R60</f>
        <v>9.8459157351676705</v>
      </c>
      <c r="S60" s="10">
        <f>PPRD!S60+RCV_RCY!S60+IMP!S60-EXP!S60+STK_CHG!S60-INTMARB!S60</f>
        <v>9.9054170249355078</v>
      </c>
      <c r="T60" s="10">
        <f>PPRD!T60+RCV_RCY!T60+IMP!T60-EXP!T60+STK_CHG!T60-INTMARB!T60</f>
        <v>8.7589853826311295</v>
      </c>
      <c r="U60" s="10">
        <f>PPRD!U60+RCV_RCY!U60+IMP!U60-EXP!U60+STK_CHG!U60-INTMARB!U60</f>
        <v>9.8803095442820261</v>
      </c>
      <c r="V60" s="10">
        <f>PPRD!V60+RCV_RCY!V60+IMP!V60-EXP!V60+STK_CHG!V60-INTMARB!V60</f>
        <v>10.212811693895093</v>
      </c>
      <c r="W60" s="10">
        <f>PPRD!W60+RCV_RCY!W60+IMP!W60-EXP!W60+STK_CHG!W60-INTMARB!W60</f>
        <v>10.331728288908</v>
      </c>
      <c r="X60" s="10">
        <f>PPRD!X60+RCV_RCY!X60+IMP!X60-EXP!X60+STK_CHG!X60-INTMARB!X60</f>
        <v>10.482889079965604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30.452880481513319</v>
      </c>
      <c r="D61" s="10">
        <f>PPRD!D61+RCV_RCY!D61+IMP!D61-EXP!D61+STK_CHG!D61-INTMARB!D61</f>
        <v>27.06122098022356</v>
      </c>
      <c r="E61" s="10">
        <f>PPRD!E61+RCV_RCY!E61+IMP!E61-EXP!E61+STK_CHG!E61-INTMARB!E61</f>
        <v>21.9499570077386</v>
      </c>
      <c r="F61" s="10">
        <f>PPRD!F61+RCV_RCY!F61+IMP!F61-EXP!F61+STK_CHG!F61-INTMARB!F61</f>
        <v>26.273086844368009</v>
      </c>
      <c r="G61" s="10">
        <f>PPRD!G61+RCV_RCY!G61+IMP!G61-EXP!G61+STK_CHG!G61-INTMARB!G61</f>
        <v>28.613757523645749</v>
      </c>
      <c r="H61" s="10">
        <f>PPRD!H61+RCV_RCY!H61+IMP!H61-EXP!H61+STK_CHG!H61-INTMARB!H61</f>
        <v>118.49673258813409</v>
      </c>
      <c r="I61" s="10">
        <f>PPRD!I61+RCV_RCY!I61+IMP!I61-EXP!I61+STK_CHG!I61-INTMARB!I61</f>
        <v>162.40748065348239</v>
      </c>
      <c r="J61" s="10">
        <f>PPRD!J61+RCV_RCY!J61+IMP!J61-EXP!J61+STK_CHG!J61-INTMARB!J61</f>
        <v>167.9629406706793</v>
      </c>
      <c r="K61" s="10">
        <f>PPRD!K61+RCV_RCY!K61+IMP!K61-EXP!K61+STK_CHG!K61-INTMARB!K61</f>
        <v>174.08220120378331</v>
      </c>
      <c r="L61" s="10">
        <f>PPRD!L61+RCV_RCY!L61+IMP!L61-EXP!L61+STK_CHG!L61-INTMARB!L61</f>
        <v>161.08349097162511</v>
      </c>
      <c r="M61" s="10">
        <f>PPRD!M61+RCV_RCY!M61+IMP!M61-EXP!M61+STK_CHG!M61-INTMARB!M61</f>
        <v>159.14084264832329</v>
      </c>
      <c r="N61" s="10">
        <f>PPRD!N61+RCV_RCY!N61+IMP!N61-EXP!N61+STK_CHG!N61-INTMARB!N61</f>
        <v>168.2146173688736</v>
      </c>
      <c r="O61" s="10">
        <f>PPRD!O61+RCV_RCY!O61+IMP!O61-EXP!O61+STK_CHG!O61-INTMARB!O61</f>
        <v>201.45580395528799</v>
      </c>
      <c r="P61" s="10">
        <f>PPRD!P61+RCV_RCY!P61+IMP!P61-EXP!P61+STK_CHG!P61-INTMARB!P61</f>
        <v>191.22381771281169</v>
      </c>
      <c r="Q61" s="10">
        <f>PPRD!Q61+RCV_RCY!Q61+IMP!Q61-EXP!Q61+STK_CHG!Q61-INTMARB!Q61</f>
        <v>284.20352536543419</v>
      </c>
      <c r="R61" s="10">
        <f>PPRD!R61+RCV_RCY!R61+IMP!R61-EXP!R61+STK_CHG!R61-INTMARB!R61</f>
        <v>294.75735167669808</v>
      </c>
      <c r="S61" s="10">
        <f>PPRD!S61+RCV_RCY!S61+IMP!S61-EXP!S61+STK_CHG!S61-INTMARB!S61</f>
        <v>298.92003439380909</v>
      </c>
      <c r="T61" s="10">
        <f>PPRD!T61+RCV_RCY!T61+IMP!T61-EXP!T61+STK_CHG!T61-INTMARB!T61</f>
        <v>311.00928632846092</v>
      </c>
      <c r="U61" s="10">
        <f>PPRD!U61+RCV_RCY!U61+IMP!U61-EXP!U61+STK_CHG!U61-INTMARB!U61</f>
        <v>227.02012037833191</v>
      </c>
      <c r="V61" s="10">
        <f>PPRD!V61+RCV_RCY!V61+IMP!V61-EXP!V61+STK_CHG!V61-INTMARB!V61</f>
        <v>214.5647463456578</v>
      </c>
      <c r="W61" s="10">
        <f>PPRD!W61+RCV_RCY!W61+IMP!W61-EXP!W61+STK_CHG!W61-INTMARB!W61</f>
        <v>209.87773000859849</v>
      </c>
      <c r="X61" s="10">
        <f>PPRD!X61+RCV_RCY!X61+IMP!X61-EXP!X61+STK_CHG!X61-INTMARB!X61</f>
        <v>161.06001719690451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42.156319862424759</v>
      </c>
      <c r="D62" s="10">
        <f>PPRD!D62+RCV_RCY!D62+IMP!D62-EXP!D62+STK_CHG!D62-INTMARB!D62</f>
        <v>44.401461736887363</v>
      </c>
      <c r="E62" s="10">
        <f>PPRD!E62+RCV_RCY!E62+IMP!E62-EXP!E62+STK_CHG!E62-INTMARB!E62</f>
        <v>47.052622527944962</v>
      </c>
      <c r="F62" s="10">
        <f>PPRD!F62+RCV_RCY!F62+IMP!F62-EXP!F62+STK_CHG!F62-INTMARB!F62</f>
        <v>54.050816852966463</v>
      </c>
      <c r="G62" s="10">
        <f>PPRD!G62+RCV_RCY!G62+IMP!G62-EXP!G62+STK_CHG!G62-INTMARB!G62</f>
        <v>68.620464316423039</v>
      </c>
      <c r="H62" s="10">
        <f>PPRD!H62+RCV_RCY!H62+IMP!H62-EXP!H62+STK_CHG!H62-INTMARB!H62</f>
        <v>73.476354256233876</v>
      </c>
      <c r="I62" s="10">
        <f>PPRD!I62+RCV_RCY!I62+IMP!I62-EXP!I62+STK_CHG!I62-INTMARB!I62</f>
        <v>100.6312983662941</v>
      </c>
      <c r="J62" s="10">
        <f>PPRD!J62+RCV_RCY!J62+IMP!J62-EXP!J62+STK_CHG!J62-INTMARB!J62</f>
        <v>99.416079105760957</v>
      </c>
      <c r="K62" s="10">
        <f>PPRD!K62+RCV_RCY!K62+IMP!K62-EXP!K62+STK_CHG!K62-INTMARB!K62</f>
        <v>102.9528804815133</v>
      </c>
      <c r="L62" s="10">
        <f>PPRD!L62+RCV_RCY!L62+IMP!L62-EXP!L62+STK_CHG!L62-INTMARB!L62</f>
        <v>129.30171969045571</v>
      </c>
      <c r="M62" s="10">
        <f>PPRD!M62+RCV_RCY!M62+IMP!M62-EXP!M62+STK_CHG!M62-INTMARB!M62</f>
        <v>137.532932072227</v>
      </c>
      <c r="N62" s="10">
        <f>PPRD!N62+RCV_RCY!N62+IMP!N62-EXP!N62+STK_CHG!N62-INTMARB!N62</f>
        <v>138.4348237317283</v>
      </c>
      <c r="O62" s="10">
        <f>PPRD!O62+RCV_RCY!O62+IMP!O62-EXP!O62+STK_CHG!O62-INTMARB!O62</f>
        <v>143.68263112639721</v>
      </c>
      <c r="P62" s="10">
        <f>PPRD!P62+RCV_RCY!P62+IMP!P62-EXP!P62+STK_CHG!P62-INTMARB!P62</f>
        <v>152.056233877902</v>
      </c>
      <c r="Q62" s="10">
        <f>PPRD!Q62+RCV_RCY!Q62+IMP!Q62-EXP!Q62+STK_CHG!Q62-INTMARB!Q62</f>
        <v>189.86345657781601</v>
      </c>
      <c r="R62" s="10">
        <f>PPRD!R62+RCV_RCY!R62+IMP!R62-EXP!R62+STK_CHG!R62-INTMARB!R62</f>
        <v>180.08624247635419</v>
      </c>
      <c r="S62" s="10">
        <f>PPRD!S62+RCV_RCY!S62+IMP!S62-EXP!S62+STK_CHG!S62-INTMARB!S62</f>
        <v>197.98383490971631</v>
      </c>
      <c r="T62" s="10">
        <f>PPRD!T62+RCV_RCY!T62+IMP!T62-EXP!T62+STK_CHG!T62-INTMARB!T62</f>
        <v>185.91900257953569</v>
      </c>
      <c r="U62" s="10">
        <f>PPRD!U62+RCV_RCY!U62+IMP!U62-EXP!U62+STK_CHG!U62-INTMARB!U62</f>
        <v>182.27214101461729</v>
      </c>
      <c r="V62" s="10">
        <f>PPRD!V62+RCV_RCY!V62+IMP!V62-EXP!V62+STK_CHG!V62-INTMARB!V62</f>
        <v>188.70687876182291</v>
      </c>
      <c r="W62" s="10">
        <f>PPRD!W62+RCV_RCY!W62+IMP!W62-EXP!W62+STK_CHG!W62-INTMARB!W62</f>
        <v>191.44926913155629</v>
      </c>
      <c r="X62" s="10">
        <f>PPRD!X62+RCV_RCY!X62+IMP!X62-EXP!X62+STK_CHG!X62-INTMARB!X62</f>
        <v>204.88718830610489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7.9063628546861553</v>
      </c>
      <c r="J63" s="10">
        <f>PPRD!J63+RCV_RCY!J63+IMP!J63-EXP!J63+STK_CHG!J63-INTMARB!J63</f>
        <v>21.83628546861565</v>
      </c>
      <c r="K63" s="10">
        <f>PPRD!K63+RCV_RCY!K63+IMP!K63-EXP!K63+STK_CHG!K63-INTMARB!K63</f>
        <v>56.42184006878761</v>
      </c>
      <c r="L63" s="10">
        <f>PPRD!L63+RCV_RCY!L63+IMP!L63-EXP!L63+STK_CHG!L63-INTMARB!L63</f>
        <v>68.375752364574367</v>
      </c>
      <c r="M63" s="10">
        <f>PPRD!M63+RCV_RCY!M63+IMP!M63-EXP!M63+STK_CHG!M63-INTMARB!M63</f>
        <v>60.813327601031808</v>
      </c>
      <c r="N63" s="10">
        <f>PPRD!N63+RCV_RCY!N63+IMP!N63-EXP!N63+STK_CHG!N63-INTMARB!N63</f>
        <v>62.013499570077379</v>
      </c>
      <c r="O63" s="10">
        <f>PPRD!O63+RCV_RCY!O63+IMP!O63-EXP!O63+STK_CHG!O63-INTMARB!O63</f>
        <v>59.758039552880476</v>
      </c>
      <c r="P63" s="10">
        <f>PPRD!P63+RCV_RCY!P63+IMP!P63-EXP!P63+STK_CHG!P63-INTMARB!P63</f>
        <v>60.639982803095435</v>
      </c>
      <c r="Q63" s="10">
        <f>PPRD!Q63+RCV_RCY!Q63+IMP!Q63-EXP!Q63+STK_CHG!Q63-INTMARB!Q63</f>
        <v>66.856663800515918</v>
      </c>
      <c r="R63" s="10">
        <f>PPRD!R63+RCV_RCY!R63+IMP!R63-EXP!R63+STK_CHG!R63-INTMARB!R63</f>
        <v>60.495614789337949</v>
      </c>
      <c r="S63" s="10">
        <f>PPRD!S63+RCV_RCY!S63+IMP!S63-EXP!S63+STK_CHG!S63-INTMARB!S63</f>
        <v>57.803697334479715</v>
      </c>
      <c r="T63" s="10">
        <f>PPRD!T63+RCV_RCY!T63+IMP!T63-EXP!T63+STK_CHG!T63-INTMARB!T63</f>
        <v>58.548581255374046</v>
      </c>
      <c r="U63" s="10">
        <f>PPRD!U63+RCV_RCY!U63+IMP!U63-EXP!U63+STK_CHG!U63-INTMARB!U63</f>
        <v>66.258469475494451</v>
      </c>
      <c r="V63" s="10">
        <f>PPRD!V63+RCV_RCY!V63+IMP!V63-EXP!V63+STK_CHG!V63-INTMARB!V63</f>
        <v>67.900773860705101</v>
      </c>
      <c r="W63" s="10">
        <f>PPRD!W63+RCV_RCY!W63+IMP!W63-EXP!W63+STK_CHG!W63-INTMARB!W63</f>
        <v>61.784522785898517</v>
      </c>
      <c r="X63" s="10">
        <f>PPRD!X63+RCV_RCY!X63+IMP!X63-EXP!X63+STK_CHG!X63-INTMARB!X63</f>
        <v>70.91040412725711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-4.340842648323302</v>
      </c>
      <c r="J64" s="10">
        <f>PPRD!J64+RCV_RCY!J64+IMP!J64-EXP!J64+STK_CHG!J64-INTMARB!J64</f>
        <v>-8.8365434221840058</v>
      </c>
      <c r="K64" s="10">
        <f>PPRD!K64+RCV_RCY!K64+IMP!K64-EXP!K64+STK_CHG!K64-INTMARB!K64</f>
        <v>-2.3205503009458375</v>
      </c>
      <c r="L64" s="10">
        <f>PPRD!L64+RCV_RCY!L64+IMP!L64-EXP!L64+STK_CHG!L64-INTMARB!L64</f>
        <v>9.6244196044712069</v>
      </c>
      <c r="M64" s="10">
        <f>PPRD!M64+RCV_RCY!M64+IMP!M64-EXP!M64+STK_CHG!M64-INTMARB!M64</f>
        <v>17.448925193465172</v>
      </c>
      <c r="N64" s="10">
        <f>PPRD!N64+RCV_RCY!N64+IMP!N64-EXP!N64+STK_CHG!N64-INTMARB!N64</f>
        <v>15.206878761822866</v>
      </c>
      <c r="O64" s="10">
        <f>PPRD!O64+RCV_RCY!O64+IMP!O64-EXP!O64+STK_CHG!O64-INTMARB!O64</f>
        <v>17.495356835769563</v>
      </c>
      <c r="P64" s="10">
        <f>PPRD!P64+RCV_RCY!P64+IMP!P64-EXP!P64+STK_CHG!P64-INTMARB!P64</f>
        <v>5.4505588993981107</v>
      </c>
      <c r="Q64" s="10">
        <f>PPRD!Q64+RCV_RCY!Q64+IMP!Q64-EXP!Q64+STK_CHG!Q64-INTMARB!Q64</f>
        <v>-3.9360275150472908</v>
      </c>
      <c r="R64" s="10">
        <f>PPRD!R64+RCV_RCY!R64+IMP!R64-EXP!R64+STK_CHG!R64-INTMARB!R64</f>
        <v>-0.65038693035254669</v>
      </c>
      <c r="S64" s="10">
        <f>PPRD!S64+RCV_RCY!S64+IMP!S64-EXP!S64+STK_CHG!S64-INTMARB!S64</f>
        <v>-0.67575236457437615</v>
      </c>
      <c r="T64" s="10">
        <f>PPRD!T64+RCV_RCY!T64+IMP!T64-EXP!T64+STK_CHG!T64-INTMARB!T64</f>
        <v>-2.528632846087699</v>
      </c>
      <c r="U64" s="10">
        <f>PPRD!U64+RCV_RCY!U64+IMP!U64-EXP!U64+STK_CHG!U64-INTMARB!U64</f>
        <v>-8.6640584694754939</v>
      </c>
      <c r="V64" s="10">
        <f>PPRD!V64+RCV_RCY!V64+IMP!V64-EXP!V64+STK_CHG!V64-INTMARB!V64</f>
        <v>-11.398452278589858</v>
      </c>
      <c r="W64" s="10">
        <f>PPRD!W64+RCV_RCY!W64+IMP!W64-EXP!W64+STK_CHG!W64-INTMARB!W64</f>
        <v>-5.599914015477216</v>
      </c>
      <c r="X64" s="10">
        <f>PPRD!X64+RCV_RCY!X64+IMP!X64-EXP!X64+STK_CHG!X64-INTMARB!X64</f>
        <v>-18.776612209802234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17.191573516766979</v>
      </c>
      <c r="D65" s="10">
        <f>PPRD!D65+RCV_RCY!D65+IMP!D65-EXP!D65+STK_CHG!D65-INTMARB!D65</f>
        <v>18.911092003439379</v>
      </c>
      <c r="E65" s="10">
        <f>PPRD!E65+RCV_RCY!E65+IMP!E65-EXP!E65+STK_CHG!E65-INTMARB!E65</f>
        <v>19.967067927773002</v>
      </c>
      <c r="F65" s="10">
        <f>PPRD!F65+RCV_RCY!F65+IMP!F65-EXP!F65+STK_CHG!F65-INTMARB!F65</f>
        <v>20.39630266552021</v>
      </c>
      <c r="G65" s="10">
        <f>PPRD!G65+RCV_RCY!G65+IMP!G65-EXP!G65+STK_CHG!G65-INTMARB!G65</f>
        <v>21.4889939810834</v>
      </c>
      <c r="H65" s="10">
        <f>PPRD!H65+RCV_RCY!H65+IMP!H65-EXP!H65+STK_CHG!H65-INTMARB!H65</f>
        <v>65.446087704213241</v>
      </c>
      <c r="I65" s="10">
        <f>PPRD!I65+RCV_RCY!I65+IMP!I65-EXP!I65+STK_CHG!I65-INTMARB!I65</f>
        <v>123.52975064488392</v>
      </c>
      <c r="J65" s="10">
        <f>PPRD!J65+RCV_RCY!J65+IMP!J65-EXP!J65+STK_CHG!J65-INTMARB!J65</f>
        <v>170.38916595012893</v>
      </c>
      <c r="K65" s="10">
        <f>PPRD!K65+RCV_RCY!K65+IMP!K65-EXP!K65+STK_CHG!K65-INTMARB!K65</f>
        <v>231.45124677558033</v>
      </c>
      <c r="L65" s="10">
        <f>PPRD!L65+RCV_RCY!L65+IMP!L65-EXP!L65+STK_CHG!L65-INTMARB!L65</f>
        <v>231.7816852966466</v>
      </c>
      <c r="M65" s="10">
        <f>PPRD!M65+RCV_RCY!M65+IMP!M65-EXP!M65+STK_CHG!M65-INTMARB!M65</f>
        <v>251.29062768701633</v>
      </c>
      <c r="N65" s="10">
        <f>PPRD!N65+RCV_RCY!N65+IMP!N65-EXP!N65+STK_CHG!N65-INTMARB!N65</f>
        <v>246.73963886500431</v>
      </c>
      <c r="O65" s="10">
        <f>PPRD!O65+RCV_RCY!O65+IMP!O65-EXP!O65+STK_CHG!O65-INTMARB!O65</f>
        <v>265.1244196044712</v>
      </c>
      <c r="P65" s="10">
        <f>PPRD!P65+RCV_RCY!P65+IMP!P65-EXP!P65+STK_CHG!P65-INTMARB!P65</f>
        <v>271.64402407566644</v>
      </c>
      <c r="Q65" s="10">
        <f>PPRD!Q65+RCV_RCY!Q65+IMP!Q65-EXP!Q65+STK_CHG!Q65-INTMARB!Q65</f>
        <v>376.63224419604472</v>
      </c>
      <c r="R65" s="10">
        <f>PPRD!R65+RCV_RCY!R65+IMP!R65-EXP!R65+STK_CHG!R65-INTMARB!R65</f>
        <v>432.41109200343936</v>
      </c>
      <c r="S65" s="10">
        <f>PPRD!S65+RCV_RCY!S65+IMP!S65-EXP!S65+STK_CHG!S65-INTMARB!S65</f>
        <v>300.60060189165949</v>
      </c>
      <c r="T65" s="10">
        <f>PPRD!T65+RCV_RCY!T65+IMP!T65-EXP!T65+STK_CHG!T65-INTMARB!T65</f>
        <v>223.92166809974205</v>
      </c>
      <c r="U65" s="10">
        <f>PPRD!U65+RCV_RCY!U65+IMP!U65-EXP!U65+STK_CHG!U65-INTMARB!U65</f>
        <v>249.14273430782453</v>
      </c>
      <c r="V65" s="10">
        <f>PPRD!V65+RCV_RCY!V65+IMP!V65-EXP!V65+STK_CHG!V65-INTMARB!V65</f>
        <v>252.941272570937</v>
      </c>
      <c r="W65" s="10">
        <f>PPRD!W65+RCV_RCY!W65+IMP!W65-EXP!W65+STK_CHG!W65-INTMARB!W65</f>
        <v>188.13800515907138</v>
      </c>
      <c r="X65" s="10">
        <f>PPRD!X65+RCV_RCY!X65+IMP!X65-EXP!X65+STK_CHG!X65-INTMARB!X65</f>
        <v>206.2317282889079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17.452880481513322</v>
      </c>
      <c r="I66" s="10">
        <f>PPRD!I66+RCV_RCY!I66+IMP!I66-EXP!I66+STK_CHG!I66-INTMARB!I66</f>
        <v>159.67695614789343</v>
      </c>
      <c r="J66" s="10">
        <f>PPRD!J66+RCV_RCY!J66+IMP!J66-EXP!J66+STK_CHG!J66-INTMARB!J66</f>
        <v>169.0963026655202</v>
      </c>
      <c r="K66" s="10">
        <f>PPRD!K66+RCV_RCY!K66+IMP!K66-EXP!K66+STK_CHG!K66-INTMARB!K66</f>
        <v>140.5753224419604</v>
      </c>
      <c r="L66" s="10">
        <f>PPRD!L66+RCV_RCY!L66+IMP!L66-EXP!L66+STK_CHG!L66-INTMARB!L66</f>
        <v>239.74625967325875</v>
      </c>
      <c r="M66" s="10">
        <f>PPRD!M66+RCV_RCY!M66+IMP!M66-EXP!M66+STK_CHG!M66-INTMARB!M66</f>
        <v>202.45829750644882</v>
      </c>
      <c r="N66" s="10">
        <f>PPRD!N66+RCV_RCY!N66+IMP!N66-EXP!N66+STK_CHG!N66-INTMARB!N66</f>
        <v>210.89226139294928</v>
      </c>
      <c r="O66" s="10">
        <f>PPRD!O66+RCV_RCY!O66+IMP!O66-EXP!O66+STK_CHG!O66-INTMARB!O66</f>
        <v>185.03422184006871</v>
      </c>
      <c r="P66" s="10">
        <f>PPRD!P66+RCV_RCY!P66+IMP!P66-EXP!P66+STK_CHG!P66-INTMARB!P66</f>
        <v>193.67644024075662</v>
      </c>
      <c r="Q66" s="10">
        <f>PPRD!Q66+RCV_RCY!Q66+IMP!Q66-EXP!Q66+STK_CHG!Q66-INTMARB!Q66</f>
        <v>184.7917454858125</v>
      </c>
      <c r="R66" s="10">
        <f>PPRD!R66+RCV_RCY!R66+IMP!R66-EXP!R66+STK_CHG!R66-INTMARB!R66</f>
        <v>190.43052450558901</v>
      </c>
      <c r="S66" s="10">
        <f>PPRD!S66+RCV_RCY!S66+IMP!S66-EXP!S66+STK_CHG!S66-INTMARB!S66</f>
        <v>212.03963886500424</v>
      </c>
      <c r="T66" s="10">
        <f>PPRD!T66+RCV_RCY!T66+IMP!T66-EXP!T66+STK_CHG!T66-INTMARB!T66</f>
        <v>225.69750644883919</v>
      </c>
      <c r="U66" s="10">
        <f>PPRD!U66+RCV_RCY!U66+IMP!U66-EXP!U66+STK_CHG!U66-INTMARB!U66</f>
        <v>219.23224419604466</v>
      </c>
      <c r="V66" s="10">
        <f>PPRD!V66+RCV_RCY!V66+IMP!V66-EXP!V66+STK_CHG!V66-INTMARB!V66</f>
        <v>206.17300085984522</v>
      </c>
      <c r="W66" s="10">
        <f>PPRD!W66+RCV_RCY!W66+IMP!W66-EXP!W66+STK_CHG!W66-INTMARB!W66</f>
        <v>189.14565778159928</v>
      </c>
      <c r="X66" s="10">
        <f>PPRD!X66+RCV_RCY!X66+IMP!X66-EXP!X66+STK_CHG!X66-INTMARB!X66</f>
        <v>186.91453138435085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0.37953568357695611</v>
      </c>
      <c r="F69" s="10">
        <f>PPRD!F69+RCV_RCY!F69+IMP!F69-EXP!F69+STK_CHG!F69-INTMARB!F69</f>
        <v>0.26096302665520199</v>
      </c>
      <c r="G69" s="10">
        <f>PPRD!G69+RCV_RCY!G69+IMP!G69-EXP!G69+STK_CHG!G69-INTMARB!G69</f>
        <v>12.444110060189161</v>
      </c>
      <c r="H69" s="10">
        <f>PPRD!H69+RCV_RCY!H69+IMP!H69-EXP!H69+STK_CHG!H69-INTMARB!H69</f>
        <v>27.42957867583835</v>
      </c>
      <c r="I69" s="10">
        <f>PPRD!I69+RCV_RCY!I69+IMP!I69-EXP!I69+STK_CHG!I69-INTMARB!I69</f>
        <v>37.609630266552017</v>
      </c>
      <c r="J69" s="10">
        <f>PPRD!J69+RCV_RCY!J69+IMP!J69-EXP!J69+STK_CHG!J69-INTMARB!J69</f>
        <v>41.128632846087697</v>
      </c>
      <c r="K69" s="10">
        <f>PPRD!K69+RCV_RCY!K69+IMP!K69-EXP!K69+STK_CHG!K69-INTMARB!K69</f>
        <v>21.268959587274288</v>
      </c>
      <c r="L69" s="10">
        <f>PPRD!L69+RCV_RCY!L69+IMP!L69-EXP!L69+STK_CHG!L69-INTMARB!L69</f>
        <v>23.03000859845228</v>
      </c>
      <c r="M69" s="10">
        <f>PPRD!M69+RCV_RCY!M69+IMP!M69-EXP!M69+STK_CHG!M69-INTMARB!M69</f>
        <v>12.65692175408426</v>
      </c>
      <c r="N69" s="10">
        <f>PPRD!N69+RCV_RCY!N69+IMP!N69-EXP!N69+STK_CHG!N69-INTMARB!N69</f>
        <v>2.0917454858125542</v>
      </c>
      <c r="O69" s="10">
        <f>PPRD!O69+RCV_RCY!O69+IMP!O69-EXP!O69+STK_CHG!O69-INTMARB!O69</f>
        <v>4.6001719690455717E-2</v>
      </c>
      <c r="P69" s="10">
        <f>PPRD!P69+RCV_RCY!P69+IMP!P69-EXP!P69+STK_CHG!P69-INTMARB!P69</f>
        <v>0.35098882201203779</v>
      </c>
      <c r="Q69" s="10">
        <f>PPRD!Q69+RCV_RCY!Q69+IMP!Q69-EXP!Q69+STK_CHG!Q69-INTMARB!Q69</f>
        <v>0.53714531384350817</v>
      </c>
      <c r="R69" s="10">
        <f>PPRD!R69+RCV_RCY!R69+IMP!R69-EXP!R69+STK_CHG!R69-INTMARB!R69</f>
        <v>0.62803095442820289</v>
      </c>
      <c r="S69" s="10">
        <f>PPRD!S69+RCV_RCY!S69+IMP!S69-EXP!S69+STK_CHG!S69-INTMARB!S69</f>
        <v>0.7079105760963027</v>
      </c>
      <c r="T69" s="10">
        <f>PPRD!T69+RCV_RCY!T69+IMP!T69-EXP!T69+STK_CHG!T69-INTMARB!T69</f>
        <v>0.67420464316423045</v>
      </c>
      <c r="U69" s="10">
        <f>PPRD!U69+RCV_RCY!U69+IMP!U69-EXP!U69+STK_CHG!U69-INTMARB!U69</f>
        <v>0.53946689595872743</v>
      </c>
      <c r="V69" s="10">
        <f>PPRD!V69+RCV_RCY!V69+IMP!V69-EXP!V69+STK_CHG!V69-INTMARB!V69</f>
        <v>4.0326741186586412E-2</v>
      </c>
      <c r="W69" s="10">
        <f>PPRD!W69+RCV_RCY!W69+IMP!W69-EXP!W69+STK_CHG!W69-INTMARB!W69</f>
        <v>2.7858985382631121E-2</v>
      </c>
      <c r="X69" s="10">
        <f>PPRD!X69+RCV_RCY!X69+IMP!X69-EXP!X69+STK_CHG!X69-INTMARB!X69</f>
        <v>3.3619948409286331E-2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251.00309544282021</v>
      </c>
      <c r="D71" s="37">
        <f t="shared" si="22"/>
        <v>301.68624247635427</v>
      </c>
      <c r="E71" s="37">
        <f t="shared" si="22"/>
        <v>353.63525365434225</v>
      </c>
      <c r="F71" s="37">
        <f t="shared" si="22"/>
        <v>409.31023215821153</v>
      </c>
      <c r="G71" s="37">
        <f t="shared" si="22"/>
        <v>518.03284608770423</v>
      </c>
      <c r="H71" s="37">
        <f t="shared" si="22"/>
        <v>397.7765262252795</v>
      </c>
      <c r="I71" s="37">
        <f t="shared" si="22"/>
        <v>485.03207222699911</v>
      </c>
      <c r="J71" s="37">
        <f t="shared" si="22"/>
        <v>476.12132416165082</v>
      </c>
      <c r="K71" s="37">
        <f t="shared" si="22"/>
        <v>507.42691315563189</v>
      </c>
      <c r="L71" s="37">
        <f t="shared" si="22"/>
        <v>540.81900257953555</v>
      </c>
      <c r="M71" s="37">
        <f t="shared" si="22"/>
        <v>612.60945829750642</v>
      </c>
      <c r="N71" s="37">
        <f t="shared" si="22"/>
        <v>678.20249355116061</v>
      </c>
      <c r="O71" s="37">
        <f t="shared" si="22"/>
        <v>653.01797076526225</v>
      </c>
      <c r="P71" s="37">
        <f t="shared" si="22"/>
        <v>633.26629406706786</v>
      </c>
      <c r="Q71" s="37">
        <f t="shared" si="22"/>
        <v>641.1432502149612</v>
      </c>
      <c r="R71" s="37">
        <f t="shared" si="22"/>
        <v>666.350902837489</v>
      </c>
      <c r="S71" s="37">
        <f t="shared" si="22"/>
        <v>712.30644883920888</v>
      </c>
      <c r="T71" s="37">
        <f t="shared" si="22"/>
        <v>683.21341358555458</v>
      </c>
      <c r="U71" s="37">
        <f t="shared" si="22"/>
        <v>648.2652622527944</v>
      </c>
      <c r="V71" s="37">
        <f t="shared" si="22"/>
        <v>629.8754084264832</v>
      </c>
      <c r="W71" s="37">
        <f t="shared" si="22"/>
        <v>668.30447119518499</v>
      </c>
      <c r="X71" s="37">
        <f t="shared" ref="X71" si="23">SUM(X72:X73)</f>
        <v>659.6508168529665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182.23938091143589</v>
      </c>
      <c r="D72" s="10">
        <f>PPRD!D72+RCV_RCY!D72+IMP!D72-EXP!D72+STK_CHG!D72-INTMARB!D72</f>
        <v>235.07214101461739</v>
      </c>
      <c r="E72" s="10">
        <f>PPRD!E72+RCV_RCY!E72+IMP!E72-EXP!E72+STK_CHG!E72-INTMARB!E72</f>
        <v>280.50060189165953</v>
      </c>
      <c r="F72" s="10">
        <f>PPRD!F72+RCV_RCY!F72+IMP!F72-EXP!F72+STK_CHG!F72-INTMARB!F72</f>
        <v>322.99131556319861</v>
      </c>
      <c r="G72" s="10">
        <f>PPRD!G72+RCV_RCY!G72+IMP!G72-EXP!G72+STK_CHG!G72-INTMARB!G72</f>
        <v>386.30937231298373</v>
      </c>
      <c r="H72" s="10">
        <f>PPRD!H72+RCV_RCY!H72+IMP!H72-EXP!H72+STK_CHG!H72-INTMARB!H72</f>
        <v>259.20558899398111</v>
      </c>
      <c r="I72" s="10">
        <f>PPRD!I72+RCV_RCY!I72+IMP!I72-EXP!I72+STK_CHG!I72-INTMARB!I72</f>
        <v>312.54264832330182</v>
      </c>
      <c r="J72" s="10">
        <f>PPRD!J72+RCV_RCY!J72+IMP!J72-EXP!J72+STK_CHG!J72-INTMARB!J72</f>
        <v>314.7245915735167</v>
      </c>
      <c r="K72" s="10">
        <f>PPRD!K72+RCV_RCY!K72+IMP!K72-EXP!K72+STK_CHG!K72-INTMARB!K72</f>
        <v>341.67110920034389</v>
      </c>
      <c r="L72" s="10">
        <f>PPRD!L72+RCV_RCY!L72+IMP!L72-EXP!L72+STK_CHG!L72-INTMARB!L72</f>
        <v>346.65674978503858</v>
      </c>
      <c r="M72" s="10">
        <f>PPRD!M72+RCV_RCY!M72+IMP!M72-EXP!M72+STK_CHG!M72-INTMARB!M72</f>
        <v>406.67282889079962</v>
      </c>
      <c r="N72" s="10">
        <f>PPRD!N72+RCV_RCY!N72+IMP!N72-EXP!N72+STK_CHG!N72-INTMARB!N72</f>
        <v>447.19380911435928</v>
      </c>
      <c r="O72" s="10">
        <f>PPRD!O72+RCV_RCY!O72+IMP!O72-EXP!O72+STK_CHG!O72-INTMARB!O72</f>
        <v>425.2</v>
      </c>
      <c r="P72" s="10">
        <f>PPRD!P72+RCV_RCY!P72+IMP!P72-EXP!P72+STK_CHG!P72-INTMARB!P72</f>
        <v>409.821668099742</v>
      </c>
      <c r="Q72" s="10">
        <f>PPRD!Q72+RCV_RCY!Q72+IMP!Q72-EXP!Q72+STK_CHG!Q72-INTMARB!Q72</f>
        <v>398.93086844368008</v>
      </c>
      <c r="R72" s="10">
        <f>PPRD!R72+RCV_RCY!R72+IMP!R72-EXP!R72+STK_CHG!R72-INTMARB!R72</f>
        <v>384.34840928632838</v>
      </c>
      <c r="S72" s="10">
        <f>PPRD!S72+RCV_RCY!S72+IMP!S72-EXP!S72+STK_CHG!S72-INTMARB!S72</f>
        <v>404.6649183147033</v>
      </c>
      <c r="T72" s="10">
        <f>PPRD!T72+RCV_RCY!T72+IMP!T72-EXP!T72+STK_CHG!T72-INTMARB!T72</f>
        <v>395.00868443680127</v>
      </c>
      <c r="U72" s="10">
        <f>PPRD!U72+RCV_RCY!U72+IMP!U72-EXP!U72+STK_CHG!U72-INTMARB!U72</f>
        <v>366.20343938091139</v>
      </c>
      <c r="V72" s="10">
        <f>PPRD!V72+RCV_RCY!V72+IMP!V72-EXP!V72+STK_CHG!V72-INTMARB!V72</f>
        <v>345.75666380051592</v>
      </c>
      <c r="W72" s="10">
        <f>PPRD!W72+RCV_RCY!W72+IMP!W72-EXP!W72+STK_CHG!W72-INTMARB!W72</f>
        <v>344.41220980223562</v>
      </c>
      <c r="X72" s="10">
        <f>PPRD!X72+RCV_RCY!X72+IMP!X72-EXP!X72+STK_CHG!X72-INTMARB!X72</f>
        <v>349.98787618228721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68.763714531384338</v>
      </c>
      <c r="D73" s="10">
        <f>PPRD!D73+RCV_RCY!D73+IMP!D73-EXP!D73+STK_CHG!D73-INTMARB!D73</f>
        <v>66.61410146173688</v>
      </c>
      <c r="E73" s="10">
        <f>PPRD!E73+RCV_RCY!E73+IMP!E73-EXP!E73+STK_CHG!E73-INTMARB!E73</f>
        <v>73.134651762682722</v>
      </c>
      <c r="F73" s="10">
        <f>PPRD!F73+RCV_RCY!F73+IMP!F73-EXP!F73+STK_CHG!F73-INTMARB!F73</f>
        <v>86.318916595012894</v>
      </c>
      <c r="G73" s="10">
        <f>PPRD!G73+RCV_RCY!G73+IMP!G73-EXP!G73+STK_CHG!G73-INTMARB!G73</f>
        <v>131.7234737747205</v>
      </c>
      <c r="H73" s="10">
        <f>PPRD!H73+RCV_RCY!H73+IMP!H73-EXP!H73+STK_CHG!H73-INTMARB!H73</f>
        <v>138.57093723129839</v>
      </c>
      <c r="I73" s="10">
        <f>PPRD!I73+RCV_RCY!I73+IMP!I73-EXP!I73+STK_CHG!I73-INTMARB!I73</f>
        <v>172.48942390369729</v>
      </c>
      <c r="J73" s="10">
        <f>PPRD!J73+RCV_RCY!J73+IMP!J73-EXP!J73+STK_CHG!J73-INTMARB!J73</f>
        <v>161.39673258813411</v>
      </c>
      <c r="K73" s="10">
        <f>PPRD!K73+RCV_RCY!K73+IMP!K73-EXP!K73+STK_CHG!K73-INTMARB!K73</f>
        <v>165.755803955288</v>
      </c>
      <c r="L73" s="10">
        <f>PPRD!L73+RCV_RCY!L73+IMP!L73-EXP!L73+STK_CHG!L73-INTMARB!L73</f>
        <v>194.16225279449699</v>
      </c>
      <c r="M73" s="10">
        <f>PPRD!M73+RCV_RCY!M73+IMP!M73-EXP!M73+STK_CHG!M73-INTMARB!M73</f>
        <v>205.9366294067068</v>
      </c>
      <c r="N73" s="10">
        <f>PPRD!N73+RCV_RCY!N73+IMP!N73-EXP!N73+STK_CHG!N73-INTMARB!N73</f>
        <v>231.00868443680139</v>
      </c>
      <c r="O73" s="10">
        <f>PPRD!O73+RCV_RCY!O73+IMP!O73-EXP!O73+STK_CHG!O73-INTMARB!O73</f>
        <v>227.81797076526229</v>
      </c>
      <c r="P73" s="10">
        <f>PPRD!P73+RCV_RCY!P73+IMP!P73-EXP!P73+STK_CHG!P73-INTMARB!P73</f>
        <v>223.44462596732589</v>
      </c>
      <c r="Q73" s="10">
        <f>PPRD!Q73+RCV_RCY!Q73+IMP!Q73-EXP!Q73+STK_CHG!Q73-INTMARB!Q73</f>
        <v>242.21238177128109</v>
      </c>
      <c r="R73" s="10">
        <f>PPRD!R73+RCV_RCY!R73+IMP!R73-EXP!R73+STK_CHG!R73-INTMARB!R73</f>
        <v>282.00249355116068</v>
      </c>
      <c r="S73" s="10">
        <f>PPRD!S73+RCV_RCY!S73+IMP!S73-EXP!S73+STK_CHG!S73-INTMARB!S73</f>
        <v>307.64153052450558</v>
      </c>
      <c r="T73" s="10">
        <f>PPRD!T73+RCV_RCY!T73+IMP!T73-EXP!T73+STK_CHG!T73-INTMARB!T73</f>
        <v>288.2047291487533</v>
      </c>
      <c r="U73" s="10">
        <f>PPRD!U73+RCV_RCY!U73+IMP!U73-EXP!U73+STK_CHG!U73-INTMARB!U73</f>
        <v>282.06182287188301</v>
      </c>
      <c r="V73" s="10">
        <f>PPRD!V73+RCV_RCY!V73+IMP!V73-EXP!V73+STK_CHG!V73-INTMARB!V73</f>
        <v>284.11874462596728</v>
      </c>
      <c r="W73" s="10">
        <f>PPRD!W73+RCV_RCY!W73+IMP!W73-EXP!W73+STK_CHG!W73-INTMARB!W73</f>
        <v>323.89226139294931</v>
      </c>
      <c r="X73" s="10">
        <f>PPRD!X73+RCV_RCY!X73+IMP!X73-EXP!X73+STK_CHG!X73-INTMARB!X73</f>
        <v>309.66294067067929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7.8055030094582971</v>
      </c>
      <c r="D75" s="37">
        <f>PPRD!D75+RCV_RCY!D75+IMP!D75-EXP!D75+STK_CHG!D75-INTMARB!D75</f>
        <v>6.5061908856405841</v>
      </c>
      <c r="E75" s="37">
        <f>PPRD!E75+RCV_RCY!E75+IMP!E75-EXP!E75+STK_CHG!E75-INTMARB!E75</f>
        <v>7.2036113499570078</v>
      </c>
      <c r="F75" s="37">
        <f>PPRD!F75+RCV_RCY!F75+IMP!F75-EXP!F75+STK_CHG!F75-INTMARB!F75</f>
        <v>7.031642304385211</v>
      </c>
      <c r="G75" s="37">
        <f>PPRD!G75+RCV_RCY!G75+IMP!G75-EXP!G75+STK_CHG!G75-INTMARB!G75</f>
        <v>6.3533104041272566</v>
      </c>
      <c r="H75" s="37">
        <f>PPRD!H75+RCV_RCY!H75+IMP!H75-EXP!H75+STK_CHG!H75-INTMARB!H75</f>
        <v>1.2926913155631981</v>
      </c>
      <c r="I75" s="37">
        <f>PPRD!I75+RCV_RCY!I75+IMP!I75-EXP!I75+STK_CHG!I75-INTMARB!I75</f>
        <v>6.7343938091143576</v>
      </c>
      <c r="J75" s="37">
        <f>PPRD!J75+RCV_RCY!J75+IMP!J75-EXP!J75+STK_CHG!J75-INTMARB!J75</f>
        <v>6.7098882201203782</v>
      </c>
      <c r="K75" s="37">
        <f>PPRD!K75+RCV_RCY!K75+IMP!K75-EXP!K75+STK_CHG!K75-INTMARB!K75</f>
        <v>6.8365434221840067</v>
      </c>
      <c r="L75" s="37">
        <f>PPRD!L75+RCV_RCY!L75+IMP!L75-EXP!L75+STK_CHG!L75-INTMARB!L75</f>
        <v>6.349699054170248</v>
      </c>
      <c r="M75" s="37">
        <f>PPRD!M75+RCV_RCY!M75+IMP!M75-EXP!M75+STK_CHG!M75-INTMARB!M75</f>
        <v>6.7899398108340492</v>
      </c>
      <c r="N75" s="37">
        <f>PPRD!N75+RCV_RCY!N75+IMP!N75-EXP!N75+STK_CHG!N75-INTMARB!N75</f>
        <v>4.3481513327601027</v>
      </c>
      <c r="O75" s="37">
        <f>PPRD!O75+RCV_RCY!O75+IMP!O75-EXP!O75+STK_CHG!O75-INTMARB!O75</f>
        <v>4.3504729148753221</v>
      </c>
      <c r="P75" s="37">
        <f>PPRD!P75+RCV_RCY!P75+IMP!P75-EXP!P75+STK_CHG!P75-INTMARB!P75</f>
        <v>4.7835769561478934</v>
      </c>
      <c r="Q75" s="37">
        <f>PPRD!Q75+RCV_RCY!Q75+IMP!Q75-EXP!Q75+STK_CHG!Q75-INTMARB!Q75</f>
        <v>4.578847807394669</v>
      </c>
      <c r="R75" s="37">
        <f>PPRD!R75+RCV_RCY!R75+IMP!R75-EXP!R75+STK_CHG!R75-INTMARB!R75</f>
        <v>5.0833190025795352</v>
      </c>
      <c r="S75" s="37">
        <f>PPRD!S75+RCV_RCY!S75+IMP!S75-EXP!S75+STK_CHG!S75-INTMARB!S75</f>
        <v>5.286930352536543</v>
      </c>
      <c r="T75" s="37">
        <f>PPRD!T75+RCV_RCY!T75+IMP!T75-EXP!T75+STK_CHG!T75-INTMARB!T75</f>
        <v>4.2727429062768696</v>
      </c>
      <c r="U75" s="37">
        <f>PPRD!U75+RCV_RCY!U75+IMP!U75-EXP!U75+STK_CHG!U75-INTMARB!U75</f>
        <v>4.492089423903697</v>
      </c>
      <c r="V75" s="37">
        <f>PPRD!V75+RCV_RCY!V75+IMP!V75-EXP!V75+STK_CHG!V75-INTMARB!V75</f>
        <v>4.3631986242476346</v>
      </c>
      <c r="W75" s="37">
        <f>PPRD!W75+RCV_RCY!W75+IMP!W75-EXP!W75+STK_CHG!W75-INTMARB!W75</f>
        <v>3.4366294067067931</v>
      </c>
      <c r="X75" s="37">
        <f>PPRD!X75+RCV_RCY!X75+IMP!X75-EXP!X75+STK_CHG!X75-INTMARB!X75</f>
        <v>4.0441960447119518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-117.62682717110897</v>
      </c>
      <c r="D76" s="40">
        <f>PPRD!D76+RCV_RCY!D76+IMP!D76-EXP!D76+STK_CHG!D76-INTMARB!D76</f>
        <v>18.486672398968039</v>
      </c>
      <c r="E76" s="40">
        <f>PPRD!E76+RCV_RCY!E76+IMP!E76-EXP!E76+STK_CHG!E76-INTMARB!E76</f>
        <v>60.103181427343088</v>
      </c>
      <c r="F76" s="40">
        <f>PPRD!F76+RCV_RCY!F76+IMP!F76-EXP!F76+STK_CHG!F76-INTMARB!F76</f>
        <v>482.71711092003488</v>
      </c>
      <c r="G76" s="40">
        <f>PPRD!G76+RCV_RCY!G76+IMP!G76-EXP!G76+STK_CHG!G76-INTMARB!G76</f>
        <v>264.9183147033541</v>
      </c>
      <c r="H76" s="40">
        <f>PPRD!H76+RCV_RCY!H76+IMP!H76-EXP!H76+STK_CHG!H76-INTMARB!H76</f>
        <v>225.57325881341285</v>
      </c>
      <c r="I76" s="40">
        <f>PPRD!I76+RCV_RCY!I76+IMP!I76-EXP!I76+STK_CHG!I76-INTMARB!I76</f>
        <v>545.52218400687889</v>
      </c>
      <c r="J76" s="40">
        <f>PPRD!J76+RCV_RCY!J76+IMP!J76-EXP!J76+STK_CHG!J76-INTMARB!J76</f>
        <v>517.31702493551211</v>
      </c>
      <c r="K76" s="40">
        <f>PPRD!K76+RCV_RCY!K76+IMP!K76-EXP!K76+STK_CHG!K76-INTMARB!K76</f>
        <v>418.03404987102294</v>
      </c>
      <c r="L76" s="40">
        <f>PPRD!L76+RCV_RCY!L76+IMP!L76-EXP!L76+STK_CHG!L76-INTMARB!L76</f>
        <v>67.083748925193049</v>
      </c>
      <c r="M76" s="40">
        <f>PPRD!M76+RCV_RCY!M76+IMP!M76-EXP!M76+STK_CHG!M76-INTMARB!M76</f>
        <v>209.51186586414497</v>
      </c>
      <c r="N76" s="40">
        <f>PPRD!N76+RCV_RCY!N76+IMP!N76-EXP!N76+STK_CHG!N76-INTMARB!N76</f>
        <v>705.017884780739</v>
      </c>
      <c r="O76" s="40">
        <f>PPRD!O76+RCV_RCY!O76+IMP!O76-EXP!O76+STK_CHG!O76-INTMARB!O76</f>
        <v>241.01169389509892</v>
      </c>
      <c r="P76" s="40">
        <f>PPRD!P76+RCV_RCY!P76+IMP!P76-EXP!P76+STK_CHG!P76-INTMARB!P76</f>
        <v>625.14651762682684</v>
      </c>
      <c r="Q76" s="40">
        <f>PPRD!Q76+RCV_RCY!Q76+IMP!Q76-EXP!Q76+STK_CHG!Q76-INTMARB!Q76</f>
        <v>797.48271711092002</v>
      </c>
      <c r="R76" s="40">
        <f>PPRD!R76+RCV_RCY!R76+IMP!R76-EXP!R76+STK_CHG!R76-INTMARB!R76</f>
        <v>865.13473774720524</v>
      </c>
      <c r="S76" s="40">
        <f>PPRD!S76+RCV_RCY!S76+IMP!S76-EXP!S76+STK_CHG!S76-INTMARB!S76</f>
        <v>615.5865004299219</v>
      </c>
      <c r="T76" s="40">
        <f>PPRD!T76+RCV_RCY!T76+IMP!T76-EXP!T76+STK_CHG!T76-INTMARB!T76</f>
        <v>562.84737747205531</v>
      </c>
      <c r="U76" s="40">
        <f>PPRD!U76+RCV_RCY!U76+IMP!U76-EXP!U76+STK_CHG!U76-INTMARB!U76</f>
        <v>769.28675838349113</v>
      </c>
      <c r="V76" s="40">
        <f>PPRD!V76+RCV_RCY!V76+IMP!V76-EXP!V76+STK_CHG!V76-INTMARB!V76</f>
        <v>269.00971625107491</v>
      </c>
      <c r="W76" s="40">
        <f>PPRD!W76+RCV_RCY!W76+IMP!W76-EXP!W76+STK_CHG!W76-INTMARB!W76</f>
        <v>188.80584694754884</v>
      </c>
      <c r="X76" s="40">
        <f>PPRD!X76+RCV_RCY!X76+IMP!X76-EXP!X76+STK_CHG!X76-INTMARB!X76</f>
        <v>648.59458297506376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27523.33671539123</v>
      </c>
      <c r="D2" s="31">
        <f>'GIC2020-2030'!D2-FC_NE!D2</f>
        <v>29109.945141874461</v>
      </c>
      <c r="E2" s="31">
        <f>'GIC2020-2030'!E2-FC_NE!E2</f>
        <v>29323.387016337059</v>
      </c>
      <c r="F2" s="31">
        <f>'GIC2020-2030'!F2-FC_NE!F2</f>
        <v>30905.109286328461</v>
      </c>
      <c r="G2" s="31">
        <f>'GIC2020-2030'!G2-FC_NE!G2</f>
        <v>31211.521668099744</v>
      </c>
      <c r="H2" s="31">
        <f>'GIC2020-2030'!H2-FC_NE!H2</f>
        <v>32738.458383490968</v>
      </c>
      <c r="I2" s="31">
        <f>'GIC2020-2030'!I2-FC_NE!I2</f>
        <v>32652.903009458296</v>
      </c>
      <c r="J2" s="31">
        <f>'GIC2020-2030'!J2-FC_NE!J2</f>
        <v>32214.317712811691</v>
      </c>
      <c r="K2" s="31">
        <f>'GIC2020-2030'!K2-FC_NE!K2</f>
        <v>32488.019518486664</v>
      </c>
      <c r="L2" s="31">
        <f>'GIC2020-2030'!L2-FC_NE!L2</f>
        <v>30671.106276870163</v>
      </c>
      <c r="M2" s="31">
        <f>'GIC2020-2030'!M2-FC_NE!M2</f>
        <v>32887.994926913154</v>
      </c>
      <c r="N2" s="31">
        <f>'GIC2020-2030'!N2-FC_NE!N2</f>
        <v>31996.730868443668</v>
      </c>
      <c r="O2" s="31">
        <f>'GIC2020-2030'!O2-FC_NE!O2</f>
        <v>31697.116423043852</v>
      </c>
      <c r="P2" s="31">
        <f>'GIC2020-2030'!P2-FC_NE!P2</f>
        <v>32099.905331040409</v>
      </c>
      <c r="Q2" s="31">
        <f>'GIC2020-2030'!Q2-FC_NE!Q2</f>
        <v>30824.817884780739</v>
      </c>
      <c r="R2" s="31">
        <f>'GIC2020-2030'!R2-FC_NE!R2</f>
        <v>31684.58693035254</v>
      </c>
      <c r="S2" s="31">
        <f>'GIC2020-2030'!S2-FC_NE!S2</f>
        <v>32067.091917454854</v>
      </c>
      <c r="T2" s="31">
        <f>'GIC2020-2030'!T2-FC_NE!T2</f>
        <v>32840.016337059329</v>
      </c>
      <c r="U2" s="31">
        <f>'GIC2020-2030'!U2-FC_NE!U2</f>
        <v>31843.87222699913</v>
      </c>
      <c r="V2" s="31">
        <f>'GIC2020-2030'!V2-FC_NE!V2</f>
        <v>32292.22450558898</v>
      </c>
      <c r="W2" s="31">
        <f>'GIC2020-2030'!W2-FC_NE!W2</f>
        <v>29869.169217540839</v>
      </c>
      <c r="X2" s="31">
        <f>'GIC2020-2030'!X2-FC_NE!X2</f>
        <v>31636.36491831471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23757.295098882205</v>
      </c>
      <c r="D2" s="31">
        <f>FC_E!D2-FC_E!D70+INTAVI!D2+TI_BF_E!D2-TO_BF!D2+(NRG_BF_E!D3+NRG_BF_E!D17+NRG_BF_E!D22+NRG_BF_E!D25+NRG_BF_E!D26+NRG_BF_E!D51)</f>
        <v>25181.568873602748</v>
      </c>
      <c r="E2" s="31">
        <f>FC_E!E2-FC_E!E70+INTAVI!E2+TI_BF_E!E2-TO_BF!E2+(NRG_BF_E!E3+NRG_BF_E!E17+NRG_BF_E!E22+NRG_BF_E!E25+NRG_BF_E!E26+NRG_BF_E!E51)</f>
        <v>25394.68168529664</v>
      </c>
      <c r="F2" s="31">
        <f>FC_E!F2-FC_E!F70+INTAVI!F2+TI_BF_E!F2-TO_BF!F2+(NRG_BF_E!F3+NRG_BF_E!F17+NRG_BF_E!F22+NRG_BF_E!F25+NRG_BF_E!F26+NRG_BF_E!F51)</f>
        <v>26680.51779879622</v>
      </c>
      <c r="G2" s="31">
        <f>FC_E!G2-FC_E!G70+INTAVI!G2+TI_BF_E!G2-TO_BF!G2+(NRG_BF_E!G3+NRG_BF_E!G17+NRG_BF_E!G22+NRG_BF_E!G25+NRG_BF_E!G26+NRG_BF_E!G51)</f>
        <v>27075.589595872741</v>
      </c>
      <c r="H2" s="31">
        <f>FC_E!H2-FC_E!H70+INTAVI!H2+TI_BF_E!H2-TO_BF!H2+(NRG_BF_E!H3+NRG_BF_E!H17+NRG_BF_E!H22+NRG_BF_E!H25+NRG_BF_E!H26+NRG_BF_E!H51)</f>
        <v>27877.686156491829</v>
      </c>
      <c r="I2" s="31">
        <f>FC_E!I2-FC_E!I70+INTAVI!I2+TI_BF_E!I2-TO_BF!I2+(NRG_BF_E!I3+NRG_BF_E!I17+NRG_BF_E!I22+NRG_BF_E!I25+NRG_BF_E!I26+NRG_BF_E!I51)</f>
        <v>27896.148925193465</v>
      </c>
      <c r="J2" s="31">
        <f>FC_E!J2-FC_E!J70+INTAVI!J2+TI_BF_E!J2-TO_BF!J2+(NRG_BF_E!J3+NRG_BF_E!J17+NRG_BF_E!J22+NRG_BF_E!J25+NRG_BF_E!J26+NRG_BF_E!J51)</f>
        <v>27609.037833190021</v>
      </c>
      <c r="K2" s="31">
        <f>FC_E!K2-FC_E!K70+INTAVI!K2+TI_BF_E!K2-TO_BF!K2+(NRG_BF_E!K3+NRG_BF_E!K17+NRG_BF_E!K22+NRG_BF_E!K25+NRG_BF_E!K26+NRG_BF_E!K51)</f>
        <v>27766.001547721411</v>
      </c>
      <c r="L2" s="31">
        <f>FC_E!L2-FC_E!L70+INTAVI!L2+TI_BF_E!L2-TO_BF!L2+(NRG_BF_E!L3+NRG_BF_E!L17+NRG_BF_E!L22+NRG_BF_E!L25+NRG_BF_E!L26+NRG_BF_E!L51)</f>
        <v>26416.236973344792</v>
      </c>
      <c r="M2" s="31">
        <f>FC_E!M2-FC_E!M70+INTAVI!M2+TI_BF_E!M2-TO_BF!M2+(NRG_BF_E!M3+NRG_BF_E!M17+NRG_BF_E!M22+NRG_BF_E!M25+NRG_BF_E!M26+NRG_BF_E!M51)</f>
        <v>28038.186242476349</v>
      </c>
      <c r="N2" s="31">
        <f>FC_E!N2-FC_E!N70+INTAVI!N2+TI_BF_E!N2-TO_BF!N2+(NRG_BF_E!N3+NRG_BF_E!N17+NRG_BF_E!N22+NRG_BF_E!N25+NRG_BF_E!N26+NRG_BF_E!N51)</f>
        <v>27197.586328460871</v>
      </c>
      <c r="O2" s="31">
        <f>FC_E!O2-FC_E!O70+INTAVI!O2+TI_BF_E!O2-TO_BF!O2+(NRG_BF_E!O3+NRG_BF_E!O17+NRG_BF_E!O22+NRG_BF_E!O25+NRG_BF_E!O26+NRG_BF_E!O51)</f>
        <v>27236.952450558889</v>
      </c>
      <c r="P2" s="31">
        <f>FC_E!P2-FC_E!P70+INTAVI!P2+TI_BF_E!P2-TO_BF!P2+(NRG_BF_E!P3+NRG_BF_E!P17+NRG_BF_E!P22+NRG_BF_E!P25+NRG_BF_E!P26+NRG_BF_E!P51)</f>
        <v>27894.599570077386</v>
      </c>
      <c r="Q2" s="31">
        <f>FC_E!Q2-FC_E!Q70+INTAVI!Q2+TI_BF_E!Q2-TO_BF!Q2+(NRG_BF_E!Q3+NRG_BF_E!Q17+NRG_BF_E!Q22+NRG_BF_E!Q25+NRG_BF_E!Q26+NRG_BF_E!Q51)</f>
        <v>26805.901547721412</v>
      </c>
      <c r="R2" s="31">
        <f>FC_E!R2-FC_E!R70+INTAVI!R2+TI_BF_E!R2-TO_BF!R2+(NRG_BF_E!R3+NRG_BF_E!R17+NRG_BF_E!R22+NRG_BF_E!R25+NRG_BF_E!R26+NRG_BF_E!R51)</f>
        <v>27519.403267411872</v>
      </c>
      <c r="S2" s="31">
        <f>FC_E!S2-FC_E!S70+INTAVI!S2+TI_BF_E!S2-TO_BF!S2+(NRG_BF_E!S3+NRG_BF_E!S17+NRG_BF_E!S22+NRG_BF_E!S25+NRG_BF_E!S26+NRG_BF_E!S51)</f>
        <v>28091.468615649188</v>
      </c>
      <c r="T2" s="31">
        <f>FC_E!T2-FC_E!T70+INTAVI!T2+TI_BF_E!T2-TO_BF!T2+(NRG_BF_E!T3+NRG_BF_E!T17+NRG_BF_E!T22+NRG_BF_E!T25+NRG_BF_E!T26+NRG_BF_E!T51)</f>
        <v>28548.104729148752</v>
      </c>
      <c r="U2" s="31">
        <f>FC_E!U2-FC_E!U70+INTAVI!U2+TI_BF_E!U2-TO_BF!U2+(NRG_BF_E!U3+NRG_BF_E!U17+NRG_BF_E!U22+NRG_BF_E!U25+NRG_BF_E!U26+NRG_BF_E!U51)</f>
        <v>27865.800515907133</v>
      </c>
      <c r="V2" s="31">
        <f>FC_E!V2-FC_E!V70+INTAVI!V2+TI_BF_E!V2-TO_BF!V2+(NRG_BF_E!V3+NRG_BF_E!V17+NRG_BF_E!V22+NRG_BF_E!V25+NRG_BF_E!V26+NRG_BF_E!V51)</f>
        <v>28349.565090283737</v>
      </c>
      <c r="W2" s="31">
        <f>FC_E!W2-FC_E!W70+INTAVI!W2+TI_BF_E!W2-TO_BF!W2+(NRG_BF_E!W3+NRG_BF_E!W17+NRG_BF_E!W22+NRG_BF_E!W25+NRG_BF_E!W26+NRG_BF_E!W51)</f>
        <v>26153.26251074806</v>
      </c>
      <c r="X2" s="31">
        <f>FC_E!X2-FC_E!X70+INTAVI!X2+TI_BF_E!X2-TO_BF!X2+(NRG_BF_E!X3+NRG_BF_E!X17+NRG_BF_E!X22+NRG_BF_E!X25+NRG_BF_E!X26+NRG_BF_E!X51)</f>
        <v>27929.610920034389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20377.004127257089</v>
      </c>
      <c r="D2" s="31">
        <f t="shared" si="0"/>
        <v>21286.506190885637</v>
      </c>
      <c r="E2" s="31">
        <f t="shared" si="0"/>
        <v>21342.847721410144</v>
      </c>
      <c r="F2" s="31">
        <f t="shared" si="0"/>
        <v>21156.804557179708</v>
      </c>
      <c r="G2" s="31">
        <f t="shared" si="0"/>
        <v>21425.779621668098</v>
      </c>
      <c r="H2" s="31">
        <f t="shared" si="0"/>
        <v>22509.499570077391</v>
      </c>
      <c r="I2" s="31">
        <f t="shared" si="0"/>
        <v>22118.353740326736</v>
      </c>
      <c r="J2" s="31">
        <f t="shared" si="0"/>
        <v>22151.721582115217</v>
      </c>
      <c r="K2" s="31">
        <f t="shared" si="0"/>
        <v>22856.084952708508</v>
      </c>
      <c r="L2" s="31">
        <f t="shared" si="0"/>
        <v>22195.130868443684</v>
      </c>
      <c r="M2" s="31">
        <f t="shared" si="0"/>
        <v>22519.12562338779</v>
      </c>
      <c r="N2" s="31">
        <f t="shared" si="0"/>
        <v>22798.387532244189</v>
      </c>
      <c r="O2" s="31">
        <f t="shared" si="0"/>
        <v>23280.953310404122</v>
      </c>
      <c r="P2" s="31">
        <f t="shared" si="0"/>
        <v>22968.169905417024</v>
      </c>
      <c r="Q2" s="31">
        <f t="shared" si="0"/>
        <v>22310.801117798794</v>
      </c>
      <c r="R2" s="31">
        <f t="shared" si="0"/>
        <v>23090.758641444536</v>
      </c>
      <c r="S2" s="31">
        <f t="shared" si="0"/>
        <v>22389.870077386069</v>
      </c>
      <c r="T2" s="31">
        <f t="shared" si="0"/>
        <v>23222.023903697333</v>
      </c>
      <c r="U2" s="31">
        <f t="shared" si="0"/>
        <v>22802.369905417021</v>
      </c>
      <c r="V2" s="31">
        <f t="shared" si="0"/>
        <v>23696.057007738604</v>
      </c>
      <c r="W2" s="31">
        <f t="shared" si="0"/>
        <v>22253.699656061905</v>
      </c>
      <c r="X2" s="31">
        <f t="shared" ref="X2" si="1">SUM(X3,X17,X22,X25,X26,X51,X52,X71,X74,X75,X76)</f>
        <v>22250.008770421322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3894.3131556319859</v>
      </c>
      <c r="D3" s="34">
        <f t="shared" si="2"/>
        <v>4121.8982803095441</v>
      </c>
      <c r="E3" s="34">
        <f t="shared" si="2"/>
        <v>4224.3691315563192</v>
      </c>
      <c r="F3" s="34">
        <f t="shared" si="2"/>
        <v>4512.418400687875</v>
      </c>
      <c r="G3" s="34">
        <f t="shared" si="2"/>
        <v>4452.5137575236458</v>
      </c>
      <c r="H3" s="34">
        <f t="shared" si="2"/>
        <v>4490.3166809974209</v>
      </c>
      <c r="I3" s="34">
        <f t="shared" si="2"/>
        <v>4459.5080825451423</v>
      </c>
      <c r="J3" s="34">
        <f t="shared" si="2"/>
        <v>4366.1876182287178</v>
      </c>
      <c r="K3" s="34">
        <f t="shared" si="2"/>
        <v>4320.6351676698205</v>
      </c>
      <c r="L3" s="34">
        <f t="shared" si="2"/>
        <v>3320.5832330180565</v>
      </c>
      <c r="M3" s="34">
        <f t="shared" si="2"/>
        <v>3951.8715391229584</v>
      </c>
      <c r="N3" s="34">
        <f t="shared" si="2"/>
        <v>4034.0245055889936</v>
      </c>
      <c r="O3" s="34">
        <f t="shared" si="2"/>
        <v>3784.0562338779009</v>
      </c>
      <c r="P3" s="34">
        <f t="shared" si="2"/>
        <v>3852.6638865004306</v>
      </c>
      <c r="Q3" s="34">
        <f t="shared" si="2"/>
        <v>3575.0205503009456</v>
      </c>
      <c r="R3" s="34">
        <f t="shared" si="2"/>
        <v>3809.9190025795351</v>
      </c>
      <c r="S3" s="34">
        <f t="shared" si="2"/>
        <v>3605.3109200343943</v>
      </c>
      <c r="T3" s="34">
        <f t="shared" si="2"/>
        <v>3704.5686156491838</v>
      </c>
      <c r="U3" s="34">
        <f t="shared" si="2"/>
        <v>3318.2216680997408</v>
      </c>
      <c r="V3" s="34">
        <f t="shared" si="2"/>
        <v>3489.9215821152193</v>
      </c>
      <c r="W3" s="34">
        <f t="shared" si="2"/>
        <v>3041.7037833190025</v>
      </c>
      <c r="X3" s="34">
        <f t="shared" ref="X3" si="3">SUM(X4,X8,X11)</f>
        <v>3135.0689595872745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2235.289767841788</v>
      </c>
      <c r="D4" s="29">
        <f t="shared" si="4"/>
        <v>2422.3088564058471</v>
      </c>
      <c r="E4" s="29">
        <f t="shared" si="4"/>
        <v>2376.3662080825452</v>
      </c>
      <c r="F4" s="29">
        <f t="shared" si="4"/>
        <v>2713.9389509888215</v>
      </c>
      <c r="G4" s="29">
        <f t="shared" si="4"/>
        <v>2780.293981083405</v>
      </c>
      <c r="H4" s="29">
        <f t="shared" si="4"/>
        <v>2629.845141874463</v>
      </c>
      <c r="I4" s="29">
        <f t="shared" si="4"/>
        <v>2683.4073086844373</v>
      </c>
      <c r="J4" s="29">
        <f t="shared" si="4"/>
        <v>2706.807566638005</v>
      </c>
      <c r="K4" s="29">
        <f t="shared" si="4"/>
        <v>2584.0921754084275</v>
      </c>
      <c r="L4" s="29">
        <f t="shared" si="4"/>
        <v>2063.8491831470337</v>
      </c>
      <c r="M4" s="29">
        <f t="shared" si="4"/>
        <v>2395.2761822871885</v>
      </c>
      <c r="N4" s="29">
        <f t="shared" si="4"/>
        <v>2465.4152192605329</v>
      </c>
      <c r="O4" s="29">
        <f t="shared" si="4"/>
        <v>2244.79939810834</v>
      </c>
      <c r="P4" s="29">
        <f t="shared" si="4"/>
        <v>2252.4746345657786</v>
      </c>
      <c r="Q4" s="29">
        <f t="shared" si="4"/>
        <v>2008.0426483233014</v>
      </c>
      <c r="R4" s="29">
        <f t="shared" si="4"/>
        <v>2383.5666380051589</v>
      </c>
      <c r="S4" s="29">
        <f t="shared" si="4"/>
        <v>2222.5963886500431</v>
      </c>
      <c r="T4" s="29">
        <f t="shared" si="4"/>
        <v>2166.6641444539987</v>
      </c>
      <c r="U4" s="29">
        <f t="shared" si="4"/>
        <v>2066.0082545141868</v>
      </c>
      <c r="V4" s="29">
        <f t="shared" si="4"/>
        <v>2067.9461736887361</v>
      </c>
      <c r="W4" s="29">
        <f t="shared" si="4"/>
        <v>1804.4033533963884</v>
      </c>
      <c r="X4" s="29">
        <f t="shared" ref="X4" si="5">SUM(X5:X7)</f>
        <v>1794.5196044711956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58.730524505588988</v>
      </c>
      <c r="J5" s="10">
        <f>TI_EHG_E!J5+TI_CO_E!J5+TI_BF_E!J5+TI_GW_E!J5+TI_RPI_E!J5+TI_PF_E!J5+TI_BKBPB_E!J5+TI_CL_E!J5+TI_BNG_E!J5+TI_LBB_E!J5+TI_CPP_E!J5+TI_GTL_E!J5+TI_NSP_E!J5</f>
        <v>93.588048151332757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1303.2480653482371</v>
      </c>
      <c r="D6" s="10">
        <f>TI_EHG_E!D6+TI_CO_E!D6+TI_BF_E!D6+TI_GW_E!D6+TI_RPI_E!D6+TI_PF_E!D6+TI_BKBPB_E!D6+TI_CL_E!D6+TI_BNG_E!D6+TI_LBB_E!D6+TI_CPP_E!D6+TI_GTL_E!D6+TI_NSP_E!D6</f>
        <v>1312.968615649183</v>
      </c>
      <c r="E6" s="10">
        <f>TI_EHG_E!E6+TI_CO_E!E6+TI_BF_E!E6+TI_GW_E!E6+TI_RPI_E!E6+TI_PF_E!E6+TI_BKBPB_E!E6+TI_CL_E!E6+TI_BNG_E!E6+TI_LBB_E!E6+TI_CPP_E!E6+TI_GTL_E!E6+TI_NSP_E!E6</f>
        <v>1317.8288907996559</v>
      </c>
      <c r="F6" s="10">
        <f>TI_EHG_E!F6+TI_CO_E!F6+TI_BF_E!F6+TI_GW_E!F6+TI_RPI_E!F6+TI_PF_E!F6+TI_BKBPB_E!F6+TI_CL_E!F6+TI_BNG_E!F6+TI_LBB_E!F6+TI_CPP_E!F6+TI_GTL_E!F6+TI_NSP_E!F6</f>
        <v>1317.8288907996559</v>
      </c>
      <c r="G6" s="10">
        <f>TI_EHG_E!G6+TI_CO_E!G6+TI_BF_E!G6+TI_GW_E!G6+TI_RPI_E!G6+TI_PF_E!G6+TI_BKBPB_E!G6+TI_CL_E!G6+TI_BNG_E!G6+TI_LBB_E!G6+TI_CPP_E!G6+TI_GTL_E!G6+TI_NSP_E!G6</f>
        <v>1321.994840928633</v>
      </c>
      <c r="H6" s="10">
        <f>TI_EHG_E!H6+TI_CO_E!H6+TI_BF_E!H6+TI_GW_E!H6+TI_RPI_E!H6+TI_PF_E!H6+TI_BKBPB_E!H6+TI_CL_E!H6+TI_BNG_E!H6+TI_LBB_E!H6+TI_CPP_E!H6+TI_GTL_E!H6+TI_NSP_E!H6</f>
        <v>1319.674032674119</v>
      </c>
      <c r="I6" s="10">
        <f>TI_EHG_E!I6+TI_CO_E!I6+TI_BF_E!I6+TI_GW_E!I6+TI_RPI_E!I6+TI_PF_E!I6+TI_BKBPB_E!I6+TI_CL_E!I6+TI_BNG_E!I6+TI_LBB_E!I6+TI_CPP_E!I6+TI_GTL_E!I6+TI_NSP_E!I6</f>
        <v>1313.117196904557</v>
      </c>
      <c r="J6" s="10">
        <f>TI_EHG_E!J6+TI_CO_E!J6+TI_BF_E!J6+TI_GW_E!J6+TI_RPI_E!J6+TI_PF_E!J6+TI_BKBPB_E!J6+TI_CL_E!J6+TI_BNG_E!J6+TI_LBB_E!J6+TI_CPP_E!J6+TI_GTL_E!J6+TI_NSP_E!J6</f>
        <v>1319.207136715391</v>
      </c>
      <c r="K6" s="10">
        <f>TI_EHG_E!K6+TI_CO_E!K6+TI_BF_E!K6+TI_GW_E!K6+TI_RPI_E!K6+TI_PF_E!K6+TI_BKBPB_E!K6+TI_CL_E!K6+TI_BNG_E!K6+TI_LBB_E!K6+TI_CPP_E!K6+TI_GTL_E!K6+TI_NSP_E!K6</f>
        <v>1293.7282029234741</v>
      </c>
      <c r="L6" s="10">
        <f>TI_EHG_E!L6+TI_CO_E!L6+TI_BF_E!L6+TI_GW_E!L6+TI_RPI_E!L6+TI_PF_E!L6+TI_BKBPB_E!L6+TI_CL_E!L6+TI_BNG_E!L6+TI_LBB_E!L6+TI_CPP_E!L6+TI_GTL_E!L6+TI_NSP_E!L6</f>
        <v>1181.141788478074</v>
      </c>
      <c r="M6" s="10">
        <f>TI_EHG_E!M6+TI_CO_E!M6+TI_BF_E!M6+TI_GW_E!M6+TI_RPI_E!M6+TI_PF_E!M6+TI_BKBPB_E!M6+TI_CL_E!M6+TI_BNG_E!M6+TI_LBB_E!M6+TI_CPP_E!M6+TI_GTL_E!M6+TI_NSP_E!M6</f>
        <v>1280.770765262253</v>
      </c>
      <c r="N6" s="10">
        <f>TI_EHG_E!N6+TI_CO_E!N6+TI_BF_E!N6+TI_GW_E!N6+TI_RPI_E!N6+TI_PF_E!N6+TI_BKBPB_E!N6+TI_CL_E!N6+TI_BNG_E!N6+TI_LBB_E!N6+TI_CPP_E!N6+TI_GTL_E!N6+TI_NSP_E!N6</f>
        <v>1240.257781599312</v>
      </c>
      <c r="O6" s="10">
        <f>TI_EHG_E!O6+TI_CO_E!O6+TI_BF_E!O6+TI_GW_E!O6+TI_RPI_E!O6+TI_PF_E!O6+TI_BKBPB_E!O6+TI_CL_E!O6+TI_BNG_E!O6+TI_LBB_E!O6+TI_CPP_E!O6+TI_GTL_E!O6+TI_NSP_E!O6</f>
        <v>1248.852880481513</v>
      </c>
      <c r="P6" s="10">
        <f>TI_EHG_E!P6+TI_CO_E!P6+TI_BF_E!P6+TI_GW_E!P6+TI_RPI_E!P6+TI_PF_E!P6+TI_BKBPB_E!P6+TI_CL_E!P6+TI_BNG_E!P6+TI_LBB_E!P6+TI_CPP_E!P6+TI_GTL_E!P6+TI_NSP_E!P6</f>
        <v>1239.960361134996</v>
      </c>
      <c r="Q6" s="10">
        <f>TI_EHG_E!Q6+TI_CO_E!Q6+TI_BF_E!Q6+TI_GW_E!Q6+TI_RPI_E!Q6+TI_PF_E!Q6+TI_BKBPB_E!Q6+TI_CL_E!Q6+TI_BNG_E!Q6+TI_LBB_E!Q6+TI_CPP_E!Q6+TI_GTL_E!Q6+TI_NSP_E!Q6</f>
        <v>1228.411521926053</v>
      </c>
      <c r="R6" s="10">
        <f>TI_EHG_E!R6+TI_CO_E!R6+TI_BF_E!R6+TI_GW_E!R6+TI_RPI_E!R6+TI_PF_E!R6+TI_BKBPB_E!R6+TI_CL_E!R6+TI_BNG_E!R6+TI_LBB_E!R6+TI_CPP_E!R6+TI_GTL_E!R6+TI_NSP_E!R6</f>
        <v>1226.610920034394</v>
      </c>
      <c r="S6" s="10">
        <f>TI_EHG_E!S6+TI_CO_E!S6+TI_BF_E!S6+TI_GW_E!S6+TI_RPI_E!S6+TI_PF_E!S6+TI_BKBPB_E!S6+TI_CL_E!S6+TI_BNG_E!S6+TI_LBB_E!S6+TI_CPP_E!S6+TI_GTL_E!S6+TI_NSP_E!S6</f>
        <v>1242.878675838349</v>
      </c>
      <c r="T6" s="10">
        <f>TI_EHG_E!T6+TI_CO_E!T6+TI_BF_E!T6+TI_GW_E!T6+TI_RPI_E!T6+TI_PF_E!T6+TI_BKBPB_E!T6+TI_CL_E!T6+TI_BNG_E!T6+TI_LBB_E!T6+TI_CPP_E!T6+TI_GTL_E!T6+TI_NSP_E!T6</f>
        <v>1229.3286328460881</v>
      </c>
      <c r="U6" s="10">
        <f>TI_EHG_E!U6+TI_CO_E!U6+TI_BF_E!U6+TI_GW_E!U6+TI_RPI_E!U6+TI_PF_E!U6+TI_BKBPB_E!U6+TI_CL_E!U6+TI_BNG_E!U6+TI_LBB_E!U6+TI_CPP_E!U6+TI_GTL_E!U6+TI_NSP_E!U6</f>
        <v>1214.30619088564</v>
      </c>
      <c r="V6" s="10">
        <f>TI_EHG_E!V6+TI_CO_E!V6+TI_BF_E!V6+TI_GW_E!V6+TI_RPI_E!V6+TI_PF_E!V6+TI_BKBPB_E!V6+TI_CL_E!V6+TI_BNG_E!V6+TI_LBB_E!V6+TI_CPP_E!V6+TI_GTL_E!V6+TI_NSP_E!V6</f>
        <v>1217.606448839209</v>
      </c>
      <c r="W6" s="10">
        <f>TI_EHG_E!W6+TI_CO_E!W6+TI_BF_E!W6+TI_GW_E!W6+TI_RPI_E!W6+TI_PF_E!W6+TI_BKBPB_E!W6+TI_CL_E!W6+TI_BNG_E!W6+TI_LBB_E!W6+TI_CPP_E!W6+TI_GTL_E!W6+TI_NSP_E!W6</f>
        <v>1208.739724849527</v>
      </c>
      <c r="X6" s="10">
        <f>TI_EHG_E!X6+TI_CO_E!X6+TI_BF_E!X6+TI_GW_E!X6+TI_RPI_E!X6+TI_PF_E!X6+TI_BKBPB_E!X6+TI_CL_E!X6+TI_BNG_E!X6+TI_LBB_E!X6+TI_CPP_E!X6+TI_GTL_E!X6+TI_NSP_E!X6</f>
        <v>1217.0012897678421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932.04170249355104</v>
      </c>
      <c r="D7" s="10">
        <f>TI_EHG_E!D7+TI_CO_E!D7+TI_BF_E!D7+TI_GW_E!D7+TI_RPI_E!D7+TI_PF_E!D7+TI_BKBPB_E!D7+TI_CL_E!D7+TI_BNG_E!D7+TI_LBB_E!D7+TI_CPP_E!D7+TI_GTL_E!D7+TI_NSP_E!D7</f>
        <v>1109.3402407566639</v>
      </c>
      <c r="E7" s="10">
        <f>TI_EHG_E!E7+TI_CO_E!E7+TI_BF_E!E7+TI_GW_E!E7+TI_RPI_E!E7+TI_PF_E!E7+TI_BKBPB_E!E7+TI_CL_E!E7+TI_BNG_E!E7+TI_LBB_E!E7+TI_CPP_E!E7+TI_GTL_E!E7+TI_NSP_E!E7</f>
        <v>1058.537317282889</v>
      </c>
      <c r="F7" s="10">
        <f>TI_EHG_E!F7+TI_CO_E!F7+TI_BF_E!F7+TI_GW_E!F7+TI_RPI_E!F7+TI_PF_E!F7+TI_BKBPB_E!F7+TI_CL_E!F7+TI_BNG_E!F7+TI_LBB_E!F7+TI_CPP_E!F7+TI_GTL_E!F7+TI_NSP_E!F7</f>
        <v>1396.1100601891656</v>
      </c>
      <c r="G7" s="10">
        <f>TI_EHG_E!G7+TI_CO_E!G7+TI_BF_E!G7+TI_GW_E!G7+TI_RPI_E!G7+TI_PF_E!G7+TI_BKBPB_E!G7+TI_CL_E!G7+TI_BNG_E!G7+TI_LBB_E!G7+TI_CPP_E!G7+TI_GTL_E!G7+TI_NSP_E!G7</f>
        <v>1458.299140154772</v>
      </c>
      <c r="H7" s="10">
        <f>TI_EHG_E!H7+TI_CO_E!H7+TI_BF_E!H7+TI_GW_E!H7+TI_RPI_E!H7+TI_PF_E!H7+TI_BKBPB_E!H7+TI_CL_E!H7+TI_BNG_E!H7+TI_LBB_E!H7+TI_CPP_E!H7+TI_GTL_E!H7+TI_NSP_E!H7</f>
        <v>1310.1711092003441</v>
      </c>
      <c r="I7" s="10">
        <f>TI_EHG_E!I7+TI_CO_E!I7+TI_BF_E!I7+TI_GW_E!I7+TI_RPI_E!I7+TI_PF_E!I7+TI_BKBPB_E!I7+TI_CL_E!I7+TI_BNG_E!I7+TI_LBB_E!I7+TI_CPP_E!I7+TI_GTL_E!I7+TI_NSP_E!I7</f>
        <v>1311.5595872742911</v>
      </c>
      <c r="J7" s="10">
        <f>TI_EHG_E!J7+TI_CO_E!J7+TI_BF_E!J7+TI_GW_E!J7+TI_RPI_E!J7+TI_PF_E!J7+TI_BKBPB_E!J7+TI_CL_E!J7+TI_BNG_E!J7+TI_LBB_E!J7+TI_CPP_E!J7+TI_GTL_E!J7+TI_NSP_E!J7</f>
        <v>1294.0123817712813</v>
      </c>
      <c r="K7" s="10">
        <f>TI_EHG_E!K7+TI_CO_E!K7+TI_BF_E!K7+TI_GW_E!K7+TI_RPI_E!K7+TI_PF_E!K7+TI_BKBPB_E!K7+TI_CL_E!K7+TI_BNG_E!K7+TI_LBB_E!K7+TI_CPP_E!K7+TI_GTL_E!K7+TI_NSP_E!K7</f>
        <v>1290.3639724849531</v>
      </c>
      <c r="L7" s="10">
        <f>TI_EHG_E!L7+TI_CO_E!L7+TI_BF_E!L7+TI_GW_E!L7+TI_RPI_E!L7+TI_PF_E!L7+TI_BKBPB_E!L7+TI_CL_E!L7+TI_BNG_E!L7+TI_LBB_E!L7+TI_CPP_E!L7+TI_GTL_E!L7+TI_NSP_E!L7</f>
        <v>882.70739466895952</v>
      </c>
      <c r="M7" s="10">
        <f>TI_EHG_E!M7+TI_CO_E!M7+TI_BF_E!M7+TI_GW_E!M7+TI_RPI_E!M7+TI_PF_E!M7+TI_BKBPB_E!M7+TI_CL_E!M7+TI_BNG_E!M7+TI_LBB_E!M7+TI_CPP_E!M7+TI_GTL_E!M7+TI_NSP_E!M7</f>
        <v>1114.5054170249355</v>
      </c>
      <c r="N7" s="10">
        <f>TI_EHG_E!N7+TI_CO_E!N7+TI_BF_E!N7+TI_GW_E!N7+TI_RPI_E!N7+TI_PF_E!N7+TI_BKBPB_E!N7+TI_CL_E!N7+TI_BNG_E!N7+TI_LBB_E!N7+TI_CPP_E!N7+TI_GTL_E!N7+TI_NSP_E!N7</f>
        <v>1225.1574376612209</v>
      </c>
      <c r="O7" s="10">
        <f>TI_EHG_E!O7+TI_CO_E!O7+TI_BF_E!O7+TI_GW_E!O7+TI_RPI_E!O7+TI_PF_E!O7+TI_BKBPB_E!O7+TI_CL_E!O7+TI_BNG_E!O7+TI_LBB_E!O7+TI_CPP_E!O7+TI_GTL_E!O7+TI_NSP_E!O7</f>
        <v>995.94651762682702</v>
      </c>
      <c r="P7" s="10">
        <f>TI_EHG_E!P7+TI_CO_E!P7+TI_BF_E!P7+TI_GW_E!P7+TI_RPI_E!P7+TI_PF_E!P7+TI_BKBPB_E!P7+TI_CL_E!P7+TI_BNG_E!P7+TI_LBB_E!P7+TI_CPP_E!P7+TI_GTL_E!P7+TI_NSP_E!P7</f>
        <v>1012.5142734307825</v>
      </c>
      <c r="Q7" s="10">
        <f>TI_EHG_E!Q7+TI_CO_E!Q7+TI_BF_E!Q7+TI_GW_E!Q7+TI_RPI_E!Q7+TI_PF_E!Q7+TI_BKBPB_E!Q7+TI_CL_E!Q7+TI_BNG_E!Q7+TI_LBB_E!Q7+TI_CPP_E!Q7+TI_GTL_E!Q7+TI_NSP_E!Q7</f>
        <v>779.63112639724841</v>
      </c>
      <c r="R7" s="10">
        <f>TI_EHG_E!R7+TI_CO_E!R7+TI_BF_E!R7+TI_GW_E!R7+TI_RPI_E!R7+TI_PF_E!R7+TI_BKBPB_E!R7+TI_CL_E!R7+TI_BNG_E!R7+TI_LBB_E!R7+TI_CPP_E!R7+TI_GTL_E!R7+TI_NSP_E!R7</f>
        <v>1156.9557179707649</v>
      </c>
      <c r="S7" s="10">
        <f>TI_EHG_E!S7+TI_CO_E!S7+TI_BF_E!S7+TI_GW_E!S7+TI_RPI_E!S7+TI_PF_E!S7+TI_BKBPB_E!S7+TI_CL_E!S7+TI_BNG_E!S7+TI_LBB_E!S7+TI_CPP_E!S7+TI_GTL_E!S7+TI_NSP_E!S7</f>
        <v>979.7177128116939</v>
      </c>
      <c r="T7" s="10">
        <f>TI_EHG_E!T7+TI_CO_E!T7+TI_BF_E!T7+TI_GW_E!T7+TI_RPI_E!T7+TI_PF_E!T7+TI_BKBPB_E!T7+TI_CL_E!T7+TI_BNG_E!T7+TI_LBB_E!T7+TI_CPP_E!T7+TI_GTL_E!T7+TI_NSP_E!T7</f>
        <v>937.33551160791046</v>
      </c>
      <c r="U7" s="10">
        <f>TI_EHG_E!U7+TI_CO_E!U7+TI_BF_E!U7+TI_GW_E!U7+TI_RPI_E!U7+TI_PF_E!U7+TI_BKBPB_E!U7+TI_CL_E!U7+TI_BNG_E!U7+TI_LBB_E!U7+TI_CPP_E!U7+TI_GTL_E!U7+TI_NSP_E!U7</f>
        <v>851.70206362854685</v>
      </c>
      <c r="V7" s="10">
        <f>TI_EHG_E!V7+TI_CO_E!V7+TI_BF_E!V7+TI_GW_E!V7+TI_RPI_E!V7+TI_PF_E!V7+TI_BKBPB_E!V7+TI_CL_E!V7+TI_BNG_E!V7+TI_LBB_E!V7+TI_CPP_E!V7+TI_GTL_E!V7+TI_NSP_E!V7</f>
        <v>850.33972484952699</v>
      </c>
      <c r="W7" s="10">
        <f>TI_EHG_E!W7+TI_CO_E!W7+TI_BF_E!W7+TI_GW_E!W7+TI_RPI_E!W7+TI_PF_E!W7+TI_BKBPB_E!W7+TI_CL_E!W7+TI_BNG_E!W7+TI_LBB_E!W7+TI_CPP_E!W7+TI_GTL_E!W7+TI_NSP_E!W7</f>
        <v>595.66362854686156</v>
      </c>
      <c r="X7" s="10">
        <f>TI_EHG_E!X7+TI_CO_E!X7+TI_BF_E!X7+TI_GW_E!X7+TI_RPI_E!X7+TI_PF_E!X7+TI_BKBPB_E!X7+TI_CL_E!X7+TI_BNG_E!X7+TI_LBB_E!X7+TI_CPP_E!X7+TI_GTL_E!X7+TI_NSP_E!X7</f>
        <v>577.51831470335344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284.10696474634562</v>
      </c>
      <c r="D8" s="29">
        <f t="shared" si="6"/>
        <v>341.98933791917455</v>
      </c>
      <c r="E8" s="29">
        <f t="shared" si="6"/>
        <v>322.08813413585557</v>
      </c>
      <c r="F8" s="29">
        <f t="shared" si="6"/>
        <v>333.51814273430779</v>
      </c>
      <c r="G8" s="29">
        <f t="shared" si="6"/>
        <v>237.73516766981942</v>
      </c>
      <c r="H8" s="29">
        <f t="shared" si="6"/>
        <v>247.21040412725708</v>
      </c>
      <c r="I8" s="29">
        <f t="shared" si="6"/>
        <v>148.78159931212383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284.10696474634562</v>
      </c>
      <c r="D10" s="10">
        <f>TI_EHG_E!D10+TI_CO_E!D10+TI_BF_E!D10+TI_GW_E!D10+TI_RPI_E!D10+TI_PF_E!D10+TI_BKBPB_E!D10+TI_CL_E!D10+TI_BNG_E!D10+TI_LBB_E!D10+TI_CPP_E!D10+TI_GTL_E!D10+TI_NSP_E!D10</f>
        <v>341.98933791917455</v>
      </c>
      <c r="E10" s="10">
        <f>TI_EHG_E!E10+TI_CO_E!E10+TI_BF_E!E10+TI_GW_E!E10+TI_RPI_E!E10+TI_PF_E!E10+TI_BKBPB_E!E10+TI_CL_E!E10+TI_BNG_E!E10+TI_LBB_E!E10+TI_CPP_E!E10+TI_GTL_E!E10+TI_NSP_E!E10</f>
        <v>322.08813413585557</v>
      </c>
      <c r="F10" s="10">
        <f>TI_EHG_E!F10+TI_CO_E!F10+TI_BF_E!F10+TI_GW_E!F10+TI_RPI_E!F10+TI_PF_E!F10+TI_BKBPB_E!F10+TI_CL_E!F10+TI_BNG_E!F10+TI_LBB_E!F10+TI_CPP_E!F10+TI_GTL_E!F10+TI_NSP_E!F10</f>
        <v>333.51814273430779</v>
      </c>
      <c r="G10" s="10">
        <f>TI_EHG_E!G10+TI_CO_E!G10+TI_BF_E!G10+TI_GW_E!G10+TI_RPI_E!G10+TI_PF_E!G10+TI_BKBPB_E!G10+TI_CL_E!G10+TI_BNG_E!G10+TI_LBB_E!G10+TI_CPP_E!G10+TI_GTL_E!G10+TI_NSP_E!G10</f>
        <v>237.73516766981942</v>
      </c>
      <c r="H10" s="10">
        <f>TI_EHG_E!H10+TI_CO_E!H10+TI_BF_E!H10+TI_GW_E!H10+TI_RPI_E!H10+TI_PF_E!H10+TI_BKBPB_E!H10+TI_CL_E!H10+TI_BNG_E!H10+TI_LBB_E!H10+TI_CPP_E!H10+TI_GTL_E!H10+TI_NSP_E!H10</f>
        <v>247.21040412725708</v>
      </c>
      <c r="I10" s="10">
        <f>TI_EHG_E!I10+TI_CO_E!I10+TI_BF_E!I10+TI_GW_E!I10+TI_RPI_E!I10+TI_PF_E!I10+TI_BKBPB_E!I10+TI_CL_E!I10+TI_BNG_E!I10+TI_LBB_E!I10+TI_CPP_E!I10+TI_GTL_E!I10+TI_NSP_E!I10</f>
        <v>148.78159931212383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1374.9164230438521</v>
      </c>
      <c r="D11" s="29">
        <f t="shared" si="8"/>
        <v>1357.600085984523</v>
      </c>
      <c r="E11" s="29">
        <f t="shared" si="8"/>
        <v>1525.914789337919</v>
      </c>
      <c r="F11" s="29">
        <f t="shared" si="8"/>
        <v>1464.961306964746</v>
      </c>
      <c r="G11" s="29">
        <f t="shared" si="8"/>
        <v>1434.4846087704209</v>
      </c>
      <c r="H11" s="29">
        <f t="shared" si="8"/>
        <v>1613.261134995701</v>
      </c>
      <c r="I11" s="29">
        <f t="shared" si="8"/>
        <v>1627.319174548581</v>
      </c>
      <c r="J11" s="29">
        <f t="shared" si="8"/>
        <v>1659.380051590713</v>
      </c>
      <c r="K11" s="29">
        <f t="shared" si="8"/>
        <v>1736.542992261393</v>
      </c>
      <c r="L11" s="29">
        <f t="shared" si="8"/>
        <v>1256.734049871023</v>
      </c>
      <c r="M11" s="29">
        <f t="shared" si="8"/>
        <v>1556.59535683577</v>
      </c>
      <c r="N11" s="29">
        <f t="shared" si="8"/>
        <v>1568.6092863284609</v>
      </c>
      <c r="O11" s="29">
        <f t="shared" si="8"/>
        <v>1539.2568357695609</v>
      </c>
      <c r="P11" s="29">
        <f t="shared" si="8"/>
        <v>1600.189251934652</v>
      </c>
      <c r="Q11" s="29">
        <f t="shared" si="8"/>
        <v>1566.977901977644</v>
      </c>
      <c r="R11" s="29">
        <f t="shared" si="8"/>
        <v>1426.352364574376</v>
      </c>
      <c r="S11" s="29">
        <f t="shared" si="8"/>
        <v>1382.7145313843509</v>
      </c>
      <c r="T11" s="29">
        <f t="shared" si="8"/>
        <v>1537.9044711951849</v>
      </c>
      <c r="U11" s="29">
        <f t="shared" si="8"/>
        <v>1252.213413585554</v>
      </c>
      <c r="V11" s="29">
        <f t="shared" si="8"/>
        <v>1421.975408426483</v>
      </c>
      <c r="W11" s="29">
        <f t="shared" si="8"/>
        <v>1237.3004299226141</v>
      </c>
      <c r="X11" s="29">
        <f t="shared" ref="X11" si="9">SUM(X12:X16)</f>
        <v>1340.5493551160789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1374.9164230438521</v>
      </c>
      <c r="D13" s="10">
        <f>TI_EHG_E!D13+TI_CO_E!D13+TI_BF_E!D13+TI_GW_E!D13+TI_RPI_E!D13+TI_PF_E!D13+TI_BKBPB_E!D13+TI_CL_E!D13+TI_BNG_E!D13+TI_LBB_E!D13+TI_CPP_E!D13+TI_GTL_E!D13+TI_NSP_E!D13</f>
        <v>1357.600085984523</v>
      </c>
      <c r="E13" s="10">
        <f>TI_EHG_E!E13+TI_CO_E!E13+TI_BF_E!E13+TI_GW_E!E13+TI_RPI_E!E13+TI_PF_E!E13+TI_BKBPB_E!E13+TI_CL_E!E13+TI_BNG_E!E13+TI_LBB_E!E13+TI_CPP_E!E13+TI_GTL_E!E13+TI_NSP_E!E13</f>
        <v>1525.914789337919</v>
      </c>
      <c r="F13" s="10">
        <f>TI_EHG_E!F13+TI_CO_E!F13+TI_BF_E!F13+TI_GW_E!F13+TI_RPI_E!F13+TI_PF_E!F13+TI_BKBPB_E!F13+TI_CL_E!F13+TI_BNG_E!F13+TI_LBB_E!F13+TI_CPP_E!F13+TI_GTL_E!F13+TI_NSP_E!F13</f>
        <v>1464.961306964746</v>
      </c>
      <c r="G13" s="10">
        <f>TI_EHG_E!G13+TI_CO_E!G13+TI_BF_E!G13+TI_GW_E!G13+TI_RPI_E!G13+TI_PF_E!G13+TI_BKBPB_E!G13+TI_CL_E!G13+TI_BNG_E!G13+TI_LBB_E!G13+TI_CPP_E!G13+TI_GTL_E!G13+TI_NSP_E!G13</f>
        <v>1434.4846087704209</v>
      </c>
      <c r="H13" s="10">
        <f>TI_EHG_E!H13+TI_CO_E!H13+TI_BF_E!H13+TI_GW_E!H13+TI_RPI_E!H13+TI_PF_E!H13+TI_BKBPB_E!H13+TI_CL_E!H13+TI_BNG_E!H13+TI_LBB_E!H13+TI_CPP_E!H13+TI_GTL_E!H13+TI_NSP_E!H13</f>
        <v>1613.261134995701</v>
      </c>
      <c r="I13" s="10">
        <f>TI_EHG_E!I13+TI_CO_E!I13+TI_BF_E!I13+TI_GW_E!I13+TI_RPI_E!I13+TI_PF_E!I13+TI_BKBPB_E!I13+TI_CL_E!I13+TI_BNG_E!I13+TI_LBB_E!I13+TI_CPP_E!I13+TI_GTL_E!I13+TI_NSP_E!I13</f>
        <v>1627.319174548581</v>
      </c>
      <c r="J13" s="10">
        <f>TI_EHG_E!J13+TI_CO_E!J13+TI_BF_E!J13+TI_GW_E!J13+TI_RPI_E!J13+TI_PF_E!J13+TI_BKBPB_E!J13+TI_CL_E!J13+TI_BNG_E!J13+TI_LBB_E!J13+TI_CPP_E!J13+TI_GTL_E!J13+TI_NSP_E!J13</f>
        <v>1659.380051590713</v>
      </c>
      <c r="K13" s="10">
        <f>TI_EHG_E!K13+TI_CO_E!K13+TI_BF_E!K13+TI_GW_E!K13+TI_RPI_E!K13+TI_PF_E!K13+TI_BKBPB_E!K13+TI_CL_E!K13+TI_BNG_E!K13+TI_LBB_E!K13+TI_CPP_E!K13+TI_GTL_E!K13+TI_NSP_E!K13</f>
        <v>1736.542992261393</v>
      </c>
      <c r="L13" s="10">
        <f>TI_EHG_E!L13+TI_CO_E!L13+TI_BF_E!L13+TI_GW_E!L13+TI_RPI_E!L13+TI_PF_E!L13+TI_BKBPB_E!L13+TI_CL_E!L13+TI_BNG_E!L13+TI_LBB_E!L13+TI_CPP_E!L13+TI_GTL_E!L13+TI_NSP_E!L13</f>
        <v>1256.734049871023</v>
      </c>
      <c r="M13" s="10">
        <f>TI_EHG_E!M13+TI_CO_E!M13+TI_BF_E!M13+TI_GW_E!M13+TI_RPI_E!M13+TI_PF_E!M13+TI_BKBPB_E!M13+TI_CL_E!M13+TI_BNG_E!M13+TI_LBB_E!M13+TI_CPP_E!M13+TI_GTL_E!M13+TI_NSP_E!M13</f>
        <v>1556.59535683577</v>
      </c>
      <c r="N13" s="10">
        <f>TI_EHG_E!N13+TI_CO_E!N13+TI_BF_E!N13+TI_GW_E!N13+TI_RPI_E!N13+TI_PF_E!N13+TI_BKBPB_E!N13+TI_CL_E!N13+TI_BNG_E!N13+TI_LBB_E!N13+TI_CPP_E!N13+TI_GTL_E!N13+TI_NSP_E!N13</f>
        <v>1568.6092863284609</v>
      </c>
      <c r="O13" s="10">
        <f>TI_EHG_E!O13+TI_CO_E!O13+TI_BF_E!O13+TI_GW_E!O13+TI_RPI_E!O13+TI_PF_E!O13+TI_BKBPB_E!O13+TI_CL_E!O13+TI_BNG_E!O13+TI_LBB_E!O13+TI_CPP_E!O13+TI_GTL_E!O13+TI_NSP_E!O13</f>
        <v>1539.2568357695609</v>
      </c>
      <c r="P13" s="10">
        <f>TI_EHG_E!P13+TI_CO_E!P13+TI_BF_E!P13+TI_GW_E!P13+TI_RPI_E!P13+TI_PF_E!P13+TI_BKBPB_E!P13+TI_CL_E!P13+TI_BNG_E!P13+TI_LBB_E!P13+TI_CPP_E!P13+TI_GTL_E!P13+TI_NSP_E!P13</f>
        <v>1600.189251934652</v>
      </c>
      <c r="Q13" s="10">
        <f>TI_EHG_E!Q13+TI_CO_E!Q13+TI_BF_E!Q13+TI_GW_E!Q13+TI_RPI_E!Q13+TI_PF_E!Q13+TI_BKBPB_E!Q13+TI_CL_E!Q13+TI_BNG_E!Q13+TI_LBB_E!Q13+TI_CPP_E!Q13+TI_GTL_E!Q13+TI_NSP_E!Q13</f>
        <v>1566.977901977644</v>
      </c>
      <c r="R13" s="10">
        <f>TI_EHG_E!R13+TI_CO_E!R13+TI_BF_E!R13+TI_GW_E!R13+TI_RPI_E!R13+TI_PF_E!R13+TI_BKBPB_E!R13+TI_CL_E!R13+TI_BNG_E!R13+TI_LBB_E!R13+TI_CPP_E!R13+TI_GTL_E!R13+TI_NSP_E!R13</f>
        <v>1426.352364574376</v>
      </c>
      <c r="S13" s="10">
        <f>TI_EHG_E!S13+TI_CO_E!S13+TI_BF_E!S13+TI_GW_E!S13+TI_RPI_E!S13+TI_PF_E!S13+TI_BKBPB_E!S13+TI_CL_E!S13+TI_BNG_E!S13+TI_LBB_E!S13+TI_CPP_E!S13+TI_GTL_E!S13+TI_NSP_E!S13</f>
        <v>1382.7145313843509</v>
      </c>
      <c r="T13" s="10">
        <f>TI_EHG_E!T13+TI_CO_E!T13+TI_BF_E!T13+TI_GW_E!T13+TI_RPI_E!T13+TI_PF_E!T13+TI_BKBPB_E!T13+TI_CL_E!T13+TI_BNG_E!T13+TI_LBB_E!T13+TI_CPP_E!T13+TI_GTL_E!T13+TI_NSP_E!T13</f>
        <v>1537.9044711951849</v>
      </c>
      <c r="U13" s="10">
        <f>TI_EHG_E!U13+TI_CO_E!U13+TI_BF_E!U13+TI_GW_E!U13+TI_RPI_E!U13+TI_PF_E!U13+TI_BKBPB_E!U13+TI_CL_E!U13+TI_BNG_E!U13+TI_LBB_E!U13+TI_CPP_E!U13+TI_GTL_E!U13+TI_NSP_E!U13</f>
        <v>1252.213413585554</v>
      </c>
      <c r="V13" s="10">
        <f>TI_EHG_E!V13+TI_CO_E!V13+TI_BF_E!V13+TI_GW_E!V13+TI_RPI_E!V13+TI_PF_E!V13+TI_BKBPB_E!V13+TI_CL_E!V13+TI_BNG_E!V13+TI_LBB_E!V13+TI_CPP_E!V13+TI_GTL_E!V13+TI_NSP_E!V13</f>
        <v>1421.975408426483</v>
      </c>
      <c r="W13" s="10">
        <f>TI_EHG_E!W13+TI_CO_E!W13+TI_BF_E!W13+TI_GW_E!W13+TI_RPI_E!W13+TI_PF_E!W13+TI_BKBPB_E!W13+TI_CL_E!W13+TI_BNG_E!W13+TI_LBB_E!W13+TI_CPP_E!W13+TI_GTL_E!W13+TI_NSP_E!W13</f>
        <v>1237.3004299226141</v>
      </c>
      <c r="X13" s="10">
        <f>TI_EHG_E!X13+TI_CO_E!X13+TI_BF_E!X13+TI_GW_E!X13+TI_RPI_E!X13+TI_PF_E!X13+TI_BKBPB_E!X13+TI_CL_E!X13+TI_BNG_E!X13+TI_LBB_E!X13+TI_CPP_E!X13+TI_GTL_E!X13+TI_NSP_E!X13</f>
        <v>1340.5493551160789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220.85597592433356</v>
      </c>
      <c r="D17" s="37">
        <f t="shared" si="10"/>
        <v>268.59174548581257</v>
      </c>
      <c r="E17" s="37">
        <f t="shared" si="10"/>
        <v>287.79251934651762</v>
      </c>
      <c r="F17" s="37">
        <f t="shared" si="10"/>
        <v>254.65993121238176</v>
      </c>
      <c r="G17" s="37">
        <f t="shared" si="10"/>
        <v>318.12837489251928</v>
      </c>
      <c r="H17" s="37">
        <f t="shared" si="10"/>
        <v>339.00197764402412</v>
      </c>
      <c r="I17" s="37">
        <f t="shared" si="10"/>
        <v>342.45399828030946</v>
      </c>
      <c r="J17" s="37">
        <f t="shared" si="10"/>
        <v>372.75546001719687</v>
      </c>
      <c r="K17" s="37">
        <f t="shared" si="10"/>
        <v>333.14961306964744</v>
      </c>
      <c r="L17" s="37">
        <f t="shared" si="10"/>
        <v>304.61943250214961</v>
      </c>
      <c r="M17" s="37">
        <f t="shared" si="10"/>
        <v>401.11994840928639</v>
      </c>
      <c r="N17" s="37">
        <f t="shared" si="10"/>
        <v>411.47386070507304</v>
      </c>
      <c r="O17" s="37">
        <f t="shared" si="10"/>
        <v>395.6660361134995</v>
      </c>
      <c r="P17" s="37">
        <f t="shared" si="10"/>
        <v>432.52132416165091</v>
      </c>
      <c r="Q17" s="37">
        <f t="shared" si="10"/>
        <v>445.33671539122957</v>
      </c>
      <c r="R17" s="37">
        <f t="shared" si="10"/>
        <v>463.92940670679275</v>
      </c>
      <c r="S17" s="37">
        <f t="shared" si="10"/>
        <v>419.62235597592428</v>
      </c>
      <c r="T17" s="37">
        <f t="shared" si="10"/>
        <v>479.6291487532244</v>
      </c>
      <c r="U17" s="37">
        <f t="shared" si="10"/>
        <v>413.73035253654342</v>
      </c>
      <c r="V17" s="37">
        <f t="shared" si="10"/>
        <v>438.85245055889936</v>
      </c>
      <c r="W17" s="37">
        <f t="shared" si="10"/>
        <v>418.0033533963886</v>
      </c>
      <c r="X17" s="37">
        <f t="shared" ref="X17" si="11">SUM(X18:X21)</f>
        <v>472.34170249355122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77.214101461736888</v>
      </c>
      <c r="D19" s="10">
        <f>TI_EHG_E!D19+TI_CO_E!D19+TI_BF_E!D19+TI_GW_E!D19+TI_RPI_E!D19+TI_PF_E!D19+TI_BKBPB_E!D19+TI_CL_E!D19+TI_BNG_E!D19+TI_LBB_E!D19+TI_CPP_E!D19+TI_GTL_E!D19+TI_NSP_E!D19</f>
        <v>82.029234737747203</v>
      </c>
      <c r="E19" s="10">
        <f>TI_EHG_E!E19+TI_CO_E!E19+TI_BF_E!E19+TI_GW_E!E19+TI_RPI_E!E19+TI_PF_E!E19+TI_BKBPB_E!E19+TI_CL_E!E19+TI_BNG_E!E19+TI_LBB_E!E19+TI_CPP_E!E19+TI_GTL_E!E19+TI_NSP_E!E19</f>
        <v>68.508168529664658</v>
      </c>
      <c r="F19" s="10">
        <f>TI_EHG_E!F19+TI_CO_E!F19+TI_BF_E!F19+TI_GW_E!F19+TI_RPI_E!F19+TI_PF_E!F19+TI_BKBPB_E!F19+TI_CL_E!F19+TI_BNG_E!F19+TI_LBB_E!F19+TI_CPP_E!F19+TI_GTL_E!F19+TI_NSP_E!F19</f>
        <v>37.596732588134131</v>
      </c>
      <c r="G19" s="10">
        <f>TI_EHG_E!G19+TI_CO_E!G19+TI_BF_E!G19+TI_GW_E!G19+TI_RPI_E!G19+TI_PF_E!G19+TI_BKBPB_E!G19+TI_CL_E!G19+TI_BNG_E!G19+TI_LBB_E!G19+TI_CPP_E!G19+TI_GTL_E!G19+TI_NSP_E!G19</f>
        <v>52.364574376612204</v>
      </c>
      <c r="H19" s="10">
        <f>TI_EHG_E!H19+TI_CO_E!H19+TI_BF_E!H19+TI_GW_E!H19+TI_RPI_E!H19+TI_PF_E!H19+TI_BKBPB_E!H19+TI_CL_E!H19+TI_BNG_E!H19+TI_LBB_E!H19+TI_CPP_E!H19+TI_GTL_E!H19+TI_NSP_E!H19</f>
        <v>50.128460877042137</v>
      </c>
      <c r="I19" s="10">
        <f>TI_EHG_E!I19+TI_CO_E!I19+TI_BF_E!I19+TI_GW_E!I19+TI_RPI_E!I19+TI_PF_E!I19+TI_BKBPB_E!I19+TI_CL_E!I19+TI_BNG_E!I19+TI_LBB_E!I19+TI_CPP_E!I19+TI_GTL_E!I19+TI_NSP_E!I19</f>
        <v>45.546603611349951</v>
      </c>
      <c r="J19" s="10">
        <f>TI_EHG_E!J19+TI_CO_E!J19+TI_BF_E!J19+TI_GW_E!J19+TI_RPI_E!J19+TI_PF_E!J19+TI_BKBPB_E!J19+TI_CL_E!J19+TI_BNG_E!J19+TI_LBB_E!J19+TI_CPP_E!J19+TI_GTL_E!J19+TI_NSP_E!J19</f>
        <v>44.319776440240751</v>
      </c>
      <c r="K19" s="10">
        <f>TI_EHG_E!K19+TI_CO_E!K19+TI_BF_E!K19+TI_GW_E!K19+TI_RPI_E!K19+TI_PF_E!K19+TI_BKBPB_E!K19+TI_CL_E!K19+TI_BNG_E!K19+TI_LBB_E!K19+TI_CPP_E!K19+TI_GTL_E!K19+TI_NSP_E!K19</f>
        <v>47.936629406706793</v>
      </c>
      <c r="L19" s="10">
        <f>TI_EHG_E!L19+TI_CO_E!L19+TI_BF_E!L19+TI_GW_E!L19+TI_RPI_E!L19+TI_PF_E!L19+TI_BKBPB_E!L19+TI_CL_E!L19+TI_BNG_E!L19+TI_LBB_E!L19+TI_CPP_E!L19+TI_GTL_E!L19+TI_NSP_E!L19</f>
        <v>58.742304385210666</v>
      </c>
      <c r="M19" s="10">
        <f>TI_EHG_E!M19+TI_CO_E!M19+TI_BF_E!M19+TI_GW_E!M19+TI_RPI_E!M19+TI_PF_E!M19+TI_BKBPB_E!M19+TI_CL_E!M19+TI_BNG_E!M19+TI_LBB_E!M19+TI_CPP_E!M19+TI_GTL_E!M19+TI_NSP_E!M19</f>
        <v>55.554514187446266</v>
      </c>
      <c r="N19" s="10">
        <f>TI_EHG_E!N19+TI_CO_E!N19+TI_BF_E!N19+TI_GW_E!N19+TI_RPI_E!N19+TI_PF_E!N19+TI_BKBPB_E!N19+TI_CL_E!N19+TI_BNG_E!N19+TI_LBB_E!N19+TI_CPP_E!N19+TI_GTL_E!N19+TI_NSP_E!N19</f>
        <v>53.69097162510748</v>
      </c>
      <c r="O19" s="10">
        <f>TI_EHG_E!O19+TI_CO_E!O19+TI_BF_E!O19+TI_GW_E!O19+TI_RPI_E!O19+TI_PF_E!O19+TI_BKBPB_E!O19+TI_CL_E!O19+TI_BNG_E!O19+TI_LBB_E!O19+TI_CPP_E!O19+TI_GTL_E!O19+TI_NSP_E!O19</f>
        <v>55.719088564058467</v>
      </c>
      <c r="P19" s="10">
        <f>TI_EHG_E!P19+TI_CO_E!P19+TI_BF_E!P19+TI_GW_E!P19+TI_RPI_E!P19+TI_PF_E!P19+TI_BKBPB_E!P19+TI_CL_E!P19+TI_BNG_E!P19+TI_LBB_E!P19+TI_CPP_E!P19+TI_GTL_E!P19+TI_NSP_E!P19</f>
        <v>43.356491831470336</v>
      </c>
      <c r="Q19" s="10">
        <f>TI_EHG_E!Q19+TI_CO_E!Q19+TI_BF_E!Q19+TI_GW_E!Q19+TI_RPI_E!Q19+TI_PF_E!Q19+TI_BKBPB_E!Q19+TI_CL_E!Q19+TI_BNG_E!Q19+TI_LBB_E!Q19+TI_CPP_E!Q19+TI_GTL_E!Q19+TI_NSP_E!Q19</f>
        <v>59.558813413585547</v>
      </c>
      <c r="R19" s="10">
        <f>TI_EHG_E!R19+TI_CO_E!R19+TI_BF_E!R19+TI_GW_E!R19+TI_RPI_E!R19+TI_PF_E!R19+TI_BKBPB_E!R19+TI_CL_E!R19+TI_BNG_E!R19+TI_LBB_E!R19+TI_CPP_E!R19+TI_GTL_E!R19+TI_NSP_E!R19</f>
        <v>93.03258813413585</v>
      </c>
      <c r="S19" s="10">
        <f>TI_EHG_E!S19+TI_CO_E!S19+TI_BF_E!S19+TI_GW_E!S19+TI_RPI_E!S19+TI_PF_E!S19+TI_BKBPB_E!S19+TI_CL_E!S19+TI_BNG_E!S19+TI_LBB_E!S19+TI_CPP_E!S19+TI_GTL_E!S19+TI_NSP_E!S19</f>
        <v>72.053482373172827</v>
      </c>
      <c r="T19" s="10">
        <f>TI_EHG_E!T19+TI_CO_E!T19+TI_BF_E!T19+TI_GW_E!T19+TI_RPI_E!T19+TI_PF_E!T19+TI_BKBPB_E!T19+TI_CL_E!T19+TI_BNG_E!T19+TI_LBB_E!T19+TI_CPP_E!T19+TI_GTL_E!T19+TI_NSP_E!T19</f>
        <v>72.382631126397243</v>
      </c>
      <c r="U19" s="10">
        <f>TI_EHG_E!U19+TI_CO_E!U19+TI_BF_E!U19+TI_GW_E!U19+TI_RPI_E!U19+TI_PF_E!U19+TI_BKBPB_E!U19+TI_CL_E!U19+TI_BNG_E!U19+TI_LBB_E!U19+TI_CPP_E!U19+TI_GTL_E!U19+TI_NSP_E!U19</f>
        <v>68.044797936371452</v>
      </c>
      <c r="V19" s="10">
        <f>TI_EHG_E!V19+TI_CO_E!V19+TI_BF_E!V19+TI_GW_E!V19+TI_RPI_E!V19+TI_PF_E!V19+TI_BKBPB_E!V19+TI_CL_E!V19+TI_BNG_E!V19+TI_LBB_E!V19+TI_CPP_E!V19+TI_GTL_E!V19+TI_NSP_E!V19</f>
        <v>63.654858125537395</v>
      </c>
      <c r="W19" s="10">
        <f>TI_EHG_E!W19+TI_CO_E!W19+TI_BF_E!W19+TI_GW_E!W19+TI_RPI_E!W19+TI_PF_E!W19+TI_BKBPB_E!W19+TI_CL_E!W19+TI_BNG_E!W19+TI_LBB_E!W19+TI_CPP_E!W19+TI_GTL_E!W19+TI_NSP_E!W19</f>
        <v>70.716766981943252</v>
      </c>
      <c r="X19" s="10">
        <f>TI_EHG_E!X19+TI_CO_E!X19+TI_BF_E!X19+TI_GW_E!X19+TI_RPI_E!X19+TI_PF_E!X19+TI_BKBPB_E!X19+TI_CL_E!X19+TI_BNG_E!X19+TI_LBB_E!X19+TI_CPP_E!X19+TI_GTL_E!X19+TI_NSP_E!X19</f>
        <v>65.448151332760105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143.64187446259666</v>
      </c>
      <c r="D20" s="10">
        <f>TI_EHG_E!D20+TI_CO_E!D20+TI_BF_E!D20+TI_GW_E!D20+TI_RPI_E!D20+TI_PF_E!D20+TI_BKBPB_E!D20+TI_CL_E!D20+TI_BNG_E!D20+TI_LBB_E!D20+TI_CPP_E!D20+TI_GTL_E!D20+TI_NSP_E!D20</f>
        <v>186.56251074806536</v>
      </c>
      <c r="E20" s="10">
        <f>TI_EHG_E!E20+TI_CO_E!E20+TI_BF_E!E20+TI_GW_E!E20+TI_RPI_E!E20+TI_PF_E!E20+TI_BKBPB_E!E20+TI_CL_E!E20+TI_BNG_E!E20+TI_LBB_E!E20+TI_CPP_E!E20+TI_GTL_E!E20+TI_NSP_E!E20</f>
        <v>219.28435081685296</v>
      </c>
      <c r="F20" s="10">
        <f>TI_EHG_E!F20+TI_CO_E!F20+TI_BF_E!F20+TI_GW_E!F20+TI_RPI_E!F20+TI_PF_E!F20+TI_BKBPB_E!F20+TI_CL_E!F20+TI_BNG_E!F20+TI_LBB_E!F20+TI_CPP_E!F20+TI_GTL_E!F20+TI_NSP_E!F20</f>
        <v>217.06319862424763</v>
      </c>
      <c r="G20" s="10">
        <f>TI_EHG_E!G20+TI_CO_E!G20+TI_BF_E!G20+TI_GW_E!G20+TI_RPI_E!G20+TI_PF_E!G20+TI_BKBPB_E!G20+TI_CL_E!G20+TI_BNG_E!G20+TI_LBB_E!G20+TI_CPP_E!G20+TI_GTL_E!G20+TI_NSP_E!G20</f>
        <v>265.76380051590706</v>
      </c>
      <c r="H20" s="10">
        <f>TI_EHG_E!H20+TI_CO_E!H20+TI_BF_E!H20+TI_GW_E!H20+TI_RPI_E!H20+TI_PF_E!H20+TI_BKBPB_E!H20+TI_CL_E!H20+TI_BNG_E!H20+TI_LBB_E!H20+TI_CPP_E!H20+TI_GTL_E!H20+TI_NSP_E!H20</f>
        <v>250.91951848667247</v>
      </c>
      <c r="I20" s="10">
        <f>TI_EHG_E!I20+TI_CO_E!I20+TI_BF_E!I20+TI_GW_E!I20+TI_RPI_E!I20+TI_PF_E!I20+TI_BKBPB_E!I20+TI_CL_E!I20+TI_BNG_E!I20+TI_LBB_E!I20+TI_CPP_E!I20+TI_GTL_E!I20+TI_NSP_E!I20</f>
        <v>251.85055889939804</v>
      </c>
      <c r="J20" s="10">
        <f>TI_EHG_E!J20+TI_CO_E!J20+TI_BF_E!J20+TI_GW_E!J20+TI_RPI_E!J20+TI_PF_E!J20+TI_BKBPB_E!J20+TI_CL_E!J20+TI_BNG_E!J20+TI_LBB_E!J20+TI_CPP_E!J20+TI_GTL_E!J20+TI_NSP_E!J20</f>
        <v>281.73353396388649</v>
      </c>
      <c r="K20" s="10">
        <f>TI_EHG_E!K20+TI_CO_E!K20+TI_BF_E!K20+TI_GW_E!K20+TI_RPI_E!K20+TI_PF_E!K20+TI_BKBPB_E!K20+TI_CL_E!K20+TI_BNG_E!K20+TI_LBB_E!K20+TI_CPP_E!K20+TI_GTL_E!K20+TI_NSP_E!K20</f>
        <v>241.78718830610492</v>
      </c>
      <c r="L20" s="10">
        <f>TI_EHG_E!L20+TI_CO_E!L20+TI_BF_E!L20+TI_GW_E!L20+TI_RPI_E!L20+TI_PF_E!L20+TI_BKBPB_E!L20+TI_CL_E!L20+TI_BNG_E!L20+TI_LBB_E!L20+TI_CPP_E!L20+TI_GTL_E!L20+TI_NSP_E!L20</f>
        <v>210.91788478073946</v>
      </c>
      <c r="M20" s="10">
        <f>TI_EHG_E!M20+TI_CO_E!M20+TI_BF_E!M20+TI_GW_E!M20+TI_RPI_E!M20+TI_PF_E!M20+TI_BKBPB_E!M20+TI_CL_E!M20+TI_BNG_E!M20+TI_LBB_E!M20+TI_CPP_E!M20+TI_GTL_E!M20+TI_NSP_E!M20</f>
        <v>293.79570077386074</v>
      </c>
      <c r="N20" s="10">
        <f>TI_EHG_E!N20+TI_CO_E!N20+TI_BF_E!N20+TI_GW_E!N20+TI_RPI_E!N20+TI_PF_E!N20+TI_BKBPB_E!N20+TI_CL_E!N20+TI_BNG_E!N20+TI_LBB_E!N20+TI_CPP_E!N20+TI_GTL_E!N20+TI_NSP_E!N20</f>
        <v>300.61977644024074</v>
      </c>
      <c r="O20" s="10">
        <f>TI_EHG_E!O20+TI_CO_E!O20+TI_BF_E!O20+TI_GW_E!O20+TI_RPI_E!O20+TI_PF_E!O20+TI_BKBPB_E!O20+TI_CL_E!O20+TI_BNG_E!O20+TI_LBB_E!O20+TI_CPP_E!O20+TI_GTL_E!O20+TI_NSP_E!O20</f>
        <v>280.82562338779019</v>
      </c>
      <c r="P20" s="10">
        <f>TI_EHG_E!P20+TI_CO_E!P20+TI_BF_E!P20+TI_GW_E!P20+TI_RPI_E!P20+TI_PF_E!P20+TI_BKBPB_E!P20+TI_CL_E!P20+TI_BNG_E!P20+TI_LBB_E!P20+TI_CPP_E!P20+TI_GTL_E!P20+TI_NSP_E!P20</f>
        <v>322.46904557179704</v>
      </c>
      <c r="Q20" s="10">
        <f>TI_EHG_E!Q20+TI_CO_E!Q20+TI_BF_E!Q20+TI_GW_E!Q20+TI_RPI_E!Q20+TI_PF_E!Q20+TI_BKBPB_E!Q20+TI_CL_E!Q20+TI_BNG_E!Q20+TI_LBB_E!Q20+TI_CPP_E!Q20+TI_GTL_E!Q20+TI_NSP_E!Q20</f>
        <v>322.59036973344797</v>
      </c>
      <c r="R20" s="10">
        <f>TI_EHG_E!R20+TI_CO_E!R20+TI_BF_E!R20+TI_GW_E!R20+TI_RPI_E!R20+TI_PF_E!R20+TI_BKBPB_E!R20+TI_CL_E!R20+TI_BNG_E!R20+TI_LBB_E!R20+TI_CPP_E!R20+TI_GTL_E!R20+TI_NSP_E!R20</f>
        <v>306.31392949269127</v>
      </c>
      <c r="S20" s="10">
        <f>TI_EHG_E!S20+TI_CO_E!S20+TI_BF_E!S20+TI_GW_E!S20+TI_RPI_E!S20+TI_PF_E!S20+TI_BKBPB_E!S20+TI_CL_E!S20+TI_BNG_E!S20+TI_LBB_E!S20+TI_CPP_E!S20+TI_GTL_E!S20+TI_NSP_E!S20</f>
        <v>287.56268271711087</v>
      </c>
      <c r="T20" s="10">
        <f>TI_EHG_E!T20+TI_CO_E!T20+TI_BF_E!T20+TI_GW_E!T20+TI_RPI_E!T20+TI_PF_E!T20+TI_BKBPB_E!T20+TI_CL_E!T20+TI_BNG_E!T20+TI_LBB_E!T20+TI_CPP_E!T20+TI_GTL_E!T20+TI_NSP_E!T20</f>
        <v>338.61573516766981</v>
      </c>
      <c r="U20" s="10">
        <f>TI_EHG_E!U20+TI_CO_E!U20+TI_BF_E!U20+TI_GW_E!U20+TI_RPI_E!U20+TI_PF_E!U20+TI_BKBPB_E!U20+TI_CL_E!U20+TI_BNG_E!U20+TI_LBB_E!U20+TI_CPP_E!U20+TI_GTL_E!U20+TI_NSP_E!U20</f>
        <v>290.76388650042998</v>
      </c>
      <c r="V20" s="10">
        <f>TI_EHG_E!V20+TI_CO_E!V20+TI_BF_E!V20+TI_GW_E!V20+TI_RPI_E!V20+TI_PF_E!V20+TI_BKBPB_E!V20+TI_CL_E!V20+TI_BNG_E!V20+TI_LBB_E!V20+TI_CPP_E!V20+TI_GTL_E!V20+TI_NSP_E!V20</f>
        <v>315.7248495270851</v>
      </c>
      <c r="W20" s="10">
        <f>TI_EHG_E!W20+TI_CO_E!W20+TI_BF_E!W20+TI_GW_E!W20+TI_RPI_E!W20+TI_PF_E!W20+TI_BKBPB_E!W20+TI_CL_E!W20+TI_BNG_E!W20+TI_LBB_E!W20+TI_CPP_E!W20+TI_GTL_E!W20+TI_NSP_E!W20</f>
        <v>296.47661220980223</v>
      </c>
      <c r="X20" s="10">
        <f>TI_EHG_E!X20+TI_CO_E!X20+TI_BF_E!X20+TI_GW_E!X20+TI_RPI_E!X20+TI_PF_E!X20+TI_BKBPB_E!X20+TI_CL_E!X20+TI_BNG_E!X20+TI_LBB_E!X20+TI_CPP_E!X20+TI_GTL_E!X20+TI_NSP_E!X20</f>
        <v>348.53224419604476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37.953998280309541</v>
      </c>
      <c r="I21" s="10">
        <f>TI_EHG_E!I21+TI_CO_E!I21+TI_BF_E!I21+TI_GW_E!I21+TI_RPI_E!I21+TI_PF_E!I21+TI_BKBPB_E!I21+TI_CL_E!I21+TI_BNG_E!I21+TI_LBB_E!I21+TI_CPP_E!I21+TI_GTL_E!I21+TI_NSP_E!I21</f>
        <v>45.056835769561467</v>
      </c>
      <c r="J21" s="10">
        <f>TI_EHG_E!J21+TI_CO_E!J21+TI_BF_E!J21+TI_GW_E!J21+TI_RPI_E!J21+TI_PF_E!J21+TI_BKBPB_E!J21+TI_CL_E!J21+TI_BNG_E!J21+TI_LBB_E!J21+TI_CPP_E!J21+TI_GTL_E!J21+TI_NSP_E!J21</f>
        <v>46.702149613069643</v>
      </c>
      <c r="K21" s="10">
        <f>TI_EHG_E!K21+TI_CO_E!K21+TI_BF_E!K21+TI_GW_E!K21+TI_RPI_E!K21+TI_PF_E!K21+TI_BKBPB_E!K21+TI_CL_E!K21+TI_BNG_E!K21+TI_LBB_E!K21+TI_CPP_E!K21+TI_GTL_E!K21+TI_NSP_E!K21</f>
        <v>43.425795356835764</v>
      </c>
      <c r="L21" s="10">
        <f>TI_EHG_E!L21+TI_CO_E!L21+TI_BF_E!L21+TI_GW_E!L21+TI_RPI_E!L21+TI_PF_E!L21+TI_BKBPB_E!L21+TI_CL_E!L21+TI_BNG_E!L21+TI_LBB_E!L21+TI_CPP_E!L21+TI_GTL_E!L21+TI_NSP_E!L21</f>
        <v>34.959243336199478</v>
      </c>
      <c r="M21" s="10">
        <f>TI_EHG_E!M21+TI_CO_E!M21+TI_BF_E!M21+TI_GW_E!M21+TI_RPI_E!M21+TI_PF_E!M21+TI_BKBPB_E!M21+TI_CL_E!M21+TI_BNG_E!M21+TI_LBB_E!M21+TI_CPP_E!M21+TI_GTL_E!M21+TI_NSP_E!M21</f>
        <v>51.769733447979362</v>
      </c>
      <c r="N21" s="10">
        <f>TI_EHG_E!N21+TI_CO_E!N21+TI_BF_E!N21+TI_GW_E!N21+TI_RPI_E!N21+TI_PF_E!N21+TI_BKBPB_E!N21+TI_CL_E!N21+TI_BNG_E!N21+TI_LBB_E!N21+TI_CPP_E!N21+TI_GTL_E!N21+TI_NSP_E!N21</f>
        <v>57.163112639724837</v>
      </c>
      <c r="O21" s="10">
        <f>TI_EHG_E!O21+TI_CO_E!O21+TI_BF_E!O21+TI_GW_E!O21+TI_RPI_E!O21+TI_PF_E!O21+TI_BKBPB_E!O21+TI_CL_E!O21+TI_BNG_E!O21+TI_LBB_E!O21+TI_CPP_E!O21+TI_GTL_E!O21+TI_NSP_E!O21</f>
        <v>59.121324161650897</v>
      </c>
      <c r="P21" s="10">
        <f>TI_EHG_E!P21+TI_CO_E!P21+TI_BF_E!P21+TI_GW_E!P21+TI_RPI_E!P21+TI_PF_E!P21+TI_BKBPB_E!P21+TI_CL_E!P21+TI_BNG_E!P21+TI_LBB_E!P21+TI_CPP_E!P21+TI_GTL_E!P21+TI_NSP_E!P21</f>
        <v>66.695786758383491</v>
      </c>
      <c r="Q21" s="10">
        <f>TI_EHG_E!Q21+TI_CO_E!Q21+TI_BF_E!Q21+TI_GW_E!Q21+TI_RPI_E!Q21+TI_PF_E!Q21+TI_BKBPB_E!Q21+TI_CL_E!Q21+TI_BNG_E!Q21+TI_LBB_E!Q21+TI_CPP_E!Q21+TI_GTL_E!Q21+TI_NSP_E!Q21</f>
        <v>63.187532244196042</v>
      </c>
      <c r="R21" s="10">
        <f>TI_EHG_E!R21+TI_CO_E!R21+TI_BF_E!R21+TI_GW_E!R21+TI_RPI_E!R21+TI_PF_E!R21+TI_BKBPB_E!R21+TI_CL_E!R21+TI_BNG_E!R21+TI_LBB_E!R21+TI_CPP_E!R21+TI_GTL_E!R21+TI_NSP_E!R21</f>
        <v>64.582889079965611</v>
      </c>
      <c r="S21" s="10">
        <f>TI_EHG_E!S21+TI_CO_E!S21+TI_BF_E!S21+TI_GW_E!S21+TI_RPI_E!S21+TI_PF_E!S21+TI_BKBPB_E!S21+TI_CL_E!S21+TI_BNG_E!S21+TI_LBB_E!S21+TI_CPP_E!S21+TI_GTL_E!S21+TI_NSP_E!S21</f>
        <v>60.006190885640578</v>
      </c>
      <c r="T21" s="10">
        <f>TI_EHG_E!T21+TI_CO_E!T21+TI_BF_E!T21+TI_GW_E!T21+TI_RPI_E!T21+TI_PF_E!T21+TI_BKBPB_E!T21+TI_CL_E!T21+TI_BNG_E!T21+TI_LBB_E!T21+TI_CPP_E!T21+TI_GTL_E!T21+TI_NSP_E!T21</f>
        <v>68.630782459157345</v>
      </c>
      <c r="U21" s="10">
        <f>TI_EHG_E!U21+TI_CO_E!U21+TI_BF_E!U21+TI_GW_E!U21+TI_RPI_E!U21+TI_PF_E!U21+TI_BKBPB_E!U21+TI_CL_E!U21+TI_BNG_E!U21+TI_LBB_E!U21+TI_CPP_E!U21+TI_GTL_E!U21+TI_NSP_E!U21</f>
        <v>54.921668099742043</v>
      </c>
      <c r="V21" s="10">
        <f>TI_EHG_E!V21+TI_CO_E!V21+TI_BF_E!V21+TI_GW_E!V21+TI_RPI_E!V21+TI_PF_E!V21+TI_BKBPB_E!V21+TI_CL_E!V21+TI_BNG_E!V21+TI_LBB_E!V21+TI_CPP_E!V21+TI_GTL_E!V21+TI_NSP_E!V21</f>
        <v>59.472742906276864</v>
      </c>
      <c r="W21" s="10">
        <f>TI_EHG_E!W21+TI_CO_E!W21+TI_BF_E!W21+TI_GW_E!W21+TI_RPI_E!W21+TI_PF_E!W21+TI_BKBPB_E!W21+TI_CL_E!W21+TI_BNG_E!W21+TI_LBB_E!W21+TI_CPP_E!W21+TI_GTL_E!W21+TI_NSP_E!W21</f>
        <v>50.809974204643147</v>
      </c>
      <c r="X21" s="10">
        <f>TI_EHG_E!X21+TI_CO_E!X21+TI_BF_E!X21+TI_GW_E!X21+TI_RPI_E!X21+TI_PF_E!X21+TI_BKBPB_E!X21+TI_CL_E!X21+TI_BNG_E!X21+TI_LBB_E!X21+TI_CPP_E!X21+TI_GTL_E!X21+TI_NSP_E!X21</f>
        <v>58.36130696474634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9824.0755803955271</v>
      </c>
      <c r="D26" s="37">
        <f t="shared" si="14"/>
        <v>10587.907222699912</v>
      </c>
      <c r="E26" s="37">
        <f t="shared" si="14"/>
        <v>10269.847119518485</v>
      </c>
      <c r="F26" s="37">
        <f t="shared" si="14"/>
        <v>10023.026225279449</v>
      </c>
      <c r="G26" s="37">
        <f t="shared" si="14"/>
        <v>9856.8470335339643</v>
      </c>
      <c r="H26" s="37">
        <f t="shared" si="14"/>
        <v>10157.964402407568</v>
      </c>
      <c r="I26" s="37">
        <f t="shared" si="14"/>
        <v>9950.1147893379166</v>
      </c>
      <c r="J26" s="37">
        <f t="shared" si="14"/>
        <v>9807.0461736887355</v>
      </c>
      <c r="K26" s="37">
        <f t="shared" si="14"/>
        <v>10002.587876182286</v>
      </c>
      <c r="L26" s="37">
        <f t="shared" si="14"/>
        <v>9885.2440240756659</v>
      </c>
      <c r="M26" s="37">
        <f t="shared" si="14"/>
        <v>9119.2550300945841</v>
      </c>
      <c r="N26" s="37">
        <f t="shared" si="14"/>
        <v>9825.4791917454841</v>
      </c>
      <c r="O26" s="37">
        <f t="shared" si="14"/>
        <v>9715.3110920034378</v>
      </c>
      <c r="P26" s="37">
        <f t="shared" si="14"/>
        <v>9864.1481513327562</v>
      </c>
      <c r="Q26" s="37">
        <f t="shared" si="14"/>
        <v>9739.2938091143587</v>
      </c>
      <c r="R26" s="37">
        <f t="shared" si="14"/>
        <v>10133.114273430781</v>
      </c>
      <c r="S26" s="37">
        <f t="shared" si="14"/>
        <v>9314.5787618228715</v>
      </c>
      <c r="T26" s="37">
        <f t="shared" si="14"/>
        <v>9399.9208082545138</v>
      </c>
      <c r="U26" s="37">
        <f t="shared" si="14"/>
        <v>9937.4217540842637</v>
      </c>
      <c r="V26" s="37">
        <f t="shared" si="14"/>
        <v>10157.623559759242</v>
      </c>
      <c r="W26" s="37">
        <f t="shared" si="14"/>
        <v>9252.3026655202066</v>
      </c>
      <c r="X26" s="37">
        <f t="shared" ref="X26" si="15">SUM(X27,X33)</f>
        <v>9081.6969045571786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9027.9158211521917</v>
      </c>
      <c r="D27" s="29">
        <f t="shared" si="16"/>
        <v>9653.8753224419579</v>
      </c>
      <c r="E27" s="29">
        <f t="shared" si="16"/>
        <v>9678.0673258813404</v>
      </c>
      <c r="F27" s="29">
        <f t="shared" si="16"/>
        <v>9296.6322441960438</v>
      </c>
      <c r="G27" s="29">
        <f t="shared" si="16"/>
        <v>9034.2546001719693</v>
      </c>
      <c r="H27" s="29">
        <f t="shared" si="16"/>
        <v>9322.5457437661225</v>
      </c>
      <c r="I27" s="29">
        <f t="shared" si="16"/>
        <v>9201.4027515047273</v>
      </c>
      <c r="J27" s="29">
        <f t="shared" si="16"/>
        <v>9098.5441960447115</v>
      </c>
      <c r="K27" s="29">
        <f t="shared" si="16"/>
        <v>9369.4790197764396</v>
      </c>
      <c r="L27" s="29">
        <f t="shared" si="16"/>
        <v>9059.9590713671532</v>
      </c>
      <c r="M27" s="29">
        <f t="shared" si="16"/>
        <v>8301.670507308685</v>
      </c>
      <c r="N27" s="29">
        <f t="shared" si="16"/>
        <v>9022.3637145313824</v>
      </c>
      <c r="O27" s="29">
        <f t="shared" si="16"/>
        <v>9031.4941530524484</v>
      </c>
      <c r="P27" s="29">
        <f t="shared" si="16"/>
        <v>9152.4968185726539</v>
      </c>
      <c r="Q27" s="29">
        <f t="shared" si="16"/>
        <v>9131.7369733447977</v>
      </c>
      <c r="R27" s="29">
        <f t="shared" si="16"/>
        <v>9408.2767841788464</v>
      </c>
      <c r="S27" s="29">
        <f t="shared" si="16"/>
        <v>8850.1905417024936</v>
      </c>
      <c r="T27" s="29">
        <f t="shared" si="16"/>
        <v>8776.1999140154767</v>
      </c>
      <c r="U27" s="29">
        <f t="shared" si="16"/>
        <v>9418.7676698194318</v>
      </c>
      <c r="V27" s="29">
        <f t="shared" si="16"/>
        <v>9782.3192605331024</v>
      </c>
      <c r="W27" s="29">
        <f t="shared" si="16"/>
        <v>8730.4347377472059</v>
      </c>
      <c r="X27" s="29">
        <f t="shared" ref="X27" si="17">SUM(X28:X32)</f>
        <v>8647.460877042131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8368.3195184866709</v>
      </c>
      <c r="D28" s="10">
        <f>TI_EHG_E!D28+TI_CO_E!D28+TI_BF_E!D28+TI_GW_E!D28+TI_RPI_E!D28+TI_PF_E!D28+TI_BKBPB_E!D28+TI_CL_E!D28+TI_BNG_E!D28+TI_LBB_E!D28+TI_CPP_E!D28+TI_GTL_E!D28+TI_NSP_E!D28</f>
        <v>8931.8214101461726</v>
      </c>
      <c r="E28" s="10">
        <f>TI_EHG_E!E28+TI_CO_E!E28+TI_BF_E!E28+TI_GW_E!E28+TI_RPI_E!E28+TI_PF_E!E28+TI_BKBPB_E!E28+TI_CL_E!E28+TI_BNG_E!E28+TI_LBB_E!E28+TI_CPP_E!E28+TI_GTL_E!E28+TI_NSP_E!E28</f>
        <v>9080.0252794496992</v>
      </c>
      <c r="F28" s="10">
        <f>TI_EHG_E!F28+TI_CO_E!F28+TI_BF_E!F28+TI_GW_E!F28+TI_RPI_E!F28+TI_PF_E!F28+TI_BKBPB_E!F28+TI_CL_E!F28+TI_BNG_E!F28+TI_LBB_E!F28+TI_CPP_E!F28+TI_GTL_E!F28+TI_NSP_E!F28</f>
        <v>8952.1233018056755</v>
      </c>
      <c r="G28" s="10">
        <f>TI_EHG_E!G28+TI_CO_E!G28+TI_BF_E!G28+TI_GW_E!G28+TI_RPI_E!G28+TI_PF_E!G28+TI_BKBPB_E!G28+TI_CL_E!G28+TI_BNG_E!G28+TI_LBB_E!G28+TI_CPP_E!G28+TI_GTL_E!G28+TI_NSP_E!G28</f>
        <v>8569.4325021496134</v>
      </c>
      <c r="H28" s="10">
        <f>TI_EHG_E!H28+TI_CO_E!H28+TI_BF_E!H28+TI_GW_E!H28+TI_RPI_E!H28+TI_PF_E!H28+TI_BKBPB_E!H28+TI_CL_E!H28+TI_BNG_E!H28+TI_LBB_E!H28+TI_CPP_E!H28+TI_GTL_E!H28+TI_NSP_E!H28</f>
        <v>8874.83301805675</v>
      </c>
      <c r="I28" s="10">
        <f>TI_EHG_E!I28+TI_CO_E!I28+TI_BF_E!I28+TI_GW_E!I28+TI_RPI_E!I28+TI_PF_E!I28+TI_BKBPB_E!I28+TI_CL_E!I28+TI_BNG_E!I28+TI_LBB_E!I28+TI_CPP_E!I28+TI_GTL_E!I28+TI_NSP_E!I28</f>
        <v>8599.8944969905406</v>
      </c>
      <c r="J28" s="10">
        <f>TI_EHG_E!J28+TI_CO_E!J28+TI_BF_E!J28+TI_GW_E!J28+TI_RPI_E!J28+TI_PF_E!J28+TI_BKBPB_E!J28+TI_CL_E!J28+TI_BNG_E!J28+TI_LBB_E!J28+TI_CPP_E!J28+TI_GTL_E!J28+TI_NSP_E!J28</f>
        <v>8624.3065348237305</v>
      </c>
      <c r="K28" s="10">
        <f>TI_EHG_E!K28+TI_CO_E!K28+TI_BF_E!K28+TI_GW_E!K28+TI_RPI_E!K28+TI_PF_E!K28+TI_BKBPB_E!K28+TI_CL_E!K28+TI_BNG_E!K28+TI_LBB_E!K28+TI_CPP_E!K28+TI_GTL_E!K28+TI_NSP_E!K28</f>
        <v>8841.2333619948404</v>
      </c>
      <c r="L28" s="10">
        <f>TI_EHG_E!L28+TI_CO_E!L28+TI_BF_E!L28+TI_GW_E!L28+TI_RPI_E!L28+TI_PF_E!L28+TI_BKBPB_E!L28+TI_CL_E!L28+TI_BNG_E!L28+TI_LBB_E!L28+TI_CPP_E!L28+TI_GTL_E!L28+TI_NSP_E!L28</f>
        <v>8411.0858125537397</v>
      </c>
      <c r="M28" s="10">
        <f>TI_EHG_E!M28+TI_CO_E!M28+TI_BF_E!M28+TI_GW_E!M28+TI_RPI_E!M28+TI_PF_E!M28+TI_BKBPB_E!M28+TI_CL_E!M28+TI_BNG_E!M28+TI_LBB_E!M28+TI_CPP_E!M28+TI_GTL_E!M28+TI_NSP_E!M28</f>
        <v>7835.0183147033531</v>
      </c>
      <c r="N28" s="10">
        <f>TI_EHG_E!N28+TI_CO_E!N28+TI_BF_E!N28+TI_GW_E!N28+TI_RPI_E!N28+TI_PF_E!N28+TI_BKBPB_E!N28+TI_CL_E!N28+TI_BNG_E!N28+TI_LBB_E!N28+TI_CPP_E!N28+TI_GTL_E!N28+TI_NSP_E!N28</f>
        <v>8293.2231298366278</v>
      </c>
      <c r="O28" s="10">
        <f>TI_EHG_E!O28+TI_CO_E!O28+TI_BF_E!O28+TI_GW_E!O28+TI_RPI_E!O28+TI_PF_E!O28+TI_BKBPB_E!O28+TI_CL_E!O28+TI_BNG_E!O28+TI_LBB_E!O28+TI_CPP_E!O28+TI_GTL_E!O28+TI_NSP_E!O28</f>
        <v>8475.1656921754075</v>
      </c>
      <c r="P28" s="10">
        <f>TI_EHG_E!P28+TI_CO_E!P28+TI_BF_E!P28+TI_GW_E!P28+TI_RPI_E!P28+TI_PF_E!P28+TI_BKBPB_E!P28+TI_CL_E!P28+TI_BNG_E!P28+TI_LBB_E!P28+TI_CPP_E!P28+TI_GTL_E!P28+TI_NSP_E!P28</f>
        <v>8713.6896818572641</v>
      </c>
      <c r="Q28" s="10">
        <f>TI_EHG_E!Q28+TI_CO_E!Q28+TI_BF_E!Q28+TI_GW_E!Q28+TI_RPI_E!Q28+TI_PF_E!Q28+TI_BKBPB_E!Q28+TI_CL_E!Q28+TI_BNG_E!Q28+TI_LBB_E!Q28+TI_CPP_E!Q28+TI_GTL_E!Q28+TI_NSP_E!Q28</f>
        <v>8562.2435941530512</v>
      </c>
      <c r="R28" s="10">
        <f>TI_EHG_E!R28+TI_CO_E!R28+TI_BF_E!R28+TI_GW_E!R28+TI_RPI_E!R28+TI_PF_E!R28+TI_BKBPB_E!R28+TI_CL_E!R28+TI_BNG_E!R28+TI_LBB_E!R28+TI_CPP_E!R28+TI_GTL_E!R28+TI_NSP_E!R28</f>
        <v>8986.2599312123803</v>
      </c>
      <c r="S28" s="10">
        <f>TI_EHG_E!S28+TI_CO_E!S28+TI_BF_E!S28+TI_GW_E!S28+TI_RPI_E!S28+TI_PF_E!S28+TI_BKBPB_E!S28+TI_CL_E!S28+TI_BNG_E!S28+TI_LBB_E!S28+TI_CPP_E!S28+TI_GTL_E!S28+TI_NSP_E!S28</f>
        <v>8308.0242476354251</v>
      </c>
      <c r="T28" s="10">
        <f>TI_EHG_E!T28+TI_CO_E!T28+TI_BF_E!T28+TI_GW_E!T28+TI_RPI_E!T28+TI_PF_E!T28+TI_BKBPB_E!T28+TI_CL_E!T28+TI_BNG_E!T28+TI_LBB_E!T28+TI_CPP_E!T28+TI_GTL_E!T28+TI_NSP_E!T28</f>
        <v>8186.050386930352</v>
      </c>
      <c r="U28" s="10">
        <f>TI_EHG_E!U28+TI_CO_E!U28+TI_BF_E!U28+TI_GW_E!U28+TI_RPI_E!U28+TI_PF_E!U28+TI_BKBPB_E!U28+TI_CL_E!U28+TI_BNG_E!U28+TI_LBB_E!U28+TI_CPP_E!U28+TI_GTL_E!U28+TI_NSP_E!U28</f>
        <v>9105.3986242476349</v>
      </c>
      <c r="V28" s="10">
        <f>TI_EHG_E!V28+TI_CO_E!V28+TI_BF_E!V28+TI_GW_E!V28+TI_RPI_E!V28+TI_PF_E!V28+TI_BKBPB_E!V28+TI_CL_E!V28+TI_BNG_E!V28+TI_LBB_E!V28+TI_CPP_E!V28+TI_GTL_E!V28+TI_NSP_E!V28</f>
        <v>9262.1648323301797</v>
      </c>
      <c r="W28" s="10">
        <f>TI_EHG_E!W28+TI_CO_E!W28+TI_BF_E!W28+TI_GW_E!W28+TI_RPI_E!W28+TI_PF_E!W28+TI_BKBPB_E!W28+TI_CL_E!W28+TI_BNG_E!W28+TI_LBB_E!W28+TI_CPP_E!W28+TI_GTL_E!W28+TI_NSP_E!W28</f>
        <v>8290.9929492691317</v>
      </c>
      <c r="X28" s="10">
        <f>TI_EHG_E!X28+TI_CO_E!X28+TI_BF_E!X28+TI_GW_E!X28+TI_RPI_E!X28+TI_PF_E!X28+TI_BKBPB_E!X28+TI_CL_E!X28+TI_BNG_E!X28+TI_LBB_E!X28+TI_CPP_E!X28+TI_GTL_E!X28+TI_NSP_E!X28</f>
        <v>8367.3098022355971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108.6151332760103</v>
      </c>
      <c r="D29" s="10">
        <f>TI_EHG_E!D29+TI_CO_E!D29+TI_BF_E!D29+TI_GW_E!D29+TI_RPI_E!D29+TI_PF_E!D29+TI_BKBPB_E!D29+TI_CL_E!D29+TI_BNG_E!D29+TI_LBB_E!D29+TI_CPP_E!D29+TI_GTL_E!D29+TI_NSP_E!D29</f>
        <v>55.830266552020639</v>
      </c>
      <c r="E29" s="10">
        <f>TI_EHG_E!E29+TI_CO_E!E29+TI_BF_E!E29+TI_GW_E!E29+TI_RPI_E!E29+TI_PF_E!E29+TI_BKBPB_E!E29+TI_CL_E!E29+TI_BNG_E!E29+TI_LBB_E!E29+TI_CPP_E!E29+TI_GTL_E!E29+TI_NSP_E!E29</f>
        <v>93.388736027515051</v>
      </c>
      <c r="F29" s="10">
        <f>TI_EHG_E!F29+TI_CO_E!F29+TI_BF_E!F29+TI_GW_E!F29+TI_RPI_E!F29+TI_PF_E!F29+TI_BKBPB_E!F29+TI_CL_E!F29+TI_BNG_E!F29+TI_LBB_E!F29+TI_CPP_E!F29+TI_GTL_E!F29+TI_NSP_E!F29</f>
        <v>93.388822012037849</v>
      </c>
      <c r="G29" s="10">
        <f>TI_EHG_E!G29+TI_CO_E!G29+TI_BF_E!G29+TI_GW_E!G29+TI_RPI_E!G29+TI_PF_E!G29+TI_BKBPB_E!G29+TI_CL_E!G29+TI_BNG_E!G29+TI_LBB_E!G29+TI_CPP_E!G29+TI_GTL_E!G29+TI_NSP_E!G29</f>
        <v>91.358555460017186</v>
      </c>
      <c r="H29" s="10">
        <f>TI_EHG_E!H29+TI_CO_E!H29+TI_BF_E!H29+TI_GW_E!H29+TI_RPI_E!H29+TI_PF_E!H29+TI_BKBPB_E!H29+TI_CL_E!H29+TI_BNG_E!H29+TI_LBB_E!H29+TI_CPP_E!H29+TI_GTL_E!H29+TI_NSP_E!H29</f>
        <v>79.188564058469467</v>
      </c>
      <c r="I29" s="10">
        <f>TI_EHG_E!I29+TI_CO_E!I29+TI_BF_E!I29+TI_GW_E!I29+TI_RPI_E!I29+TI_PF_E!I29+TI_BKBPB_E!I29+TI_CL_E!I29+TI_BNG_E!I29+TI_LBB_E!I29+TI_CPP_E!I29+TI_GTL_E!I29+TI_NSP_E!I29</f>
        <v>89.146689595872743</v>
      </c>
      <c r="J29" s="10">
        <f>TI_EHG_E!J29+TI_CO_E!J29+TI_BF_E!J29+TI_GW_E!J29+TI_RPI_E!J29+TI_PF_E!J29+TI_BKBPB_E!J29+TI_CL_E!J29+TI_BNG_E!J29+TI_LBB_E!J29+TI_CPP_E!J29+TI_GTL_E!J29+TI_NSP_E!J29</f>
        <v>186.50748065348239</v>
      </c>
      <c r="K29" s="10">
        <f>TI_EHG_E!K29+TI_CO_E!K29+TI_BF_E!K29+TI_GW_E!K29+TI_RPI_E!K29+TI_PF_E!K29+TI_BKBPB_E!K29+TI_CL_E!K29+TI_BNG_E!K29+TI_LBB_E!K29+TI_CPP_E!K29+TI_GTL_E!K29+TI_NSP_E!K29</f>
        <v>81.460361134995694</v>
      </c>
      <c r="L29" s="10">
        <f>TI_EHG_E!L29+TI_CO_E!L29+TI_BF_E!L29+TI_GW_E!L29+TI_RPI_E!L29+TI_PF_E!L29+TI_BKBPB_E!L29+TI_CL_E!L29+TI_BNG_E!L29+TI_LBB_E!L29+TI_CPP_E!L29+TI_GTL_E!L29+TI_NSP_E!L29</f>
        <v>131.79389509888219</v>
      </c>
      <c r="M29" s="10">
        <f>TI_EHG_E!M29+TI_CO_E!M29+TI_BF_E!M29+TI_GW_E!M29+TI_RPI_E!M29+TI_PF_E!M29+TI_BKBPB_E!M29+TI_CL_E!M29+TI_BNG_E!M29+TI_LBB_E!M29+TI_CPP_E!M29+TI_GTL_E!M29+TI_NSP_E!M29</f>
        <v>136.40034393809111</v>
      </c>
      <c r="N29" s="10">
        <f>TI_EHG_E!N29+TI_CO_E!N29+TI_BF_E!N29+TI_GW_E!N29+TI_RPI_E!N29+TI_PF_E!N29+TI_BKBPB_E!N29+TI_CL_E!N29+TI_BNG_E!N29+TI_LBB_E!N29+TI_CPP_E!N29+TI_GTL_E!N29+TI_NSP_E!N29</f>
        <v>197.0370593293207</v>
      </c>
      <c r="O29" s="10">
        <f>TI_EHG_E!O29+TI_CO_E!O29+TI_BF_E!O29+TI_GW_E!O29+TI_RPI_E!O29+TI_PF_E!O29+TI_BKBPB_E!O29+TI_CL_E!O29+TI_BNG_E!O29+TI_LBB_E!O29+TI_CPP_E!O29+TI_GTL_E!O29+TI_NSP_E!O29</f>
        <v>124.82725709372311</v>
      </c>
      <c r="P29" s="10">
        <f>TI_EHG_E!P29+TI_CO_E!P29+TI_BF_E!P29+TI_GW_E!P29+TI_RPI_E!P29+TI_PF_E!P29+TI_BKBPB_E!P29+TI_CL_E!P29+TI_BNG_E!P29+TI_LBB_E!P29+TI_CPP_E!P29+TI_GTL_E!P29+TI_NSP_E!P29</f>
        <v>82.123215821152186</v>
      </c>
      <c r="Q29" s="10">
        <f>TI_EHG_E!Q29+TI_CO_E!Q29+TI_BF_E!Q29+TI_GW_E!Q29+TI_RPI_E!Q29+TI_PF_E!Q29+TI_BKBPB_E!Q29+TI_CL_E!Q29+TI_BNG_E!Q29+TI_LBB_E!Q29+TI_CPP_E!Q29+TI_GTL_E!Q29+TI_NSP_E!Q29</f>
        <v>177.24978503869301</v>
      </c>
      <c r="R29" s="10">
        <f>TI_EHG_E!R29+TI_CO_E!R29+TI_BF_E!R29+TI_GW_E!R29+TI_RPI_E!R29+TI_PF_E!R29+TI_BKBPB_E!R29+TI_CL_E!R29+TI_BNG_E!R29+TI_LBB_E!R29+TI_CPP_E!R29+TI_GTL_E!R29+TI_NSP_E!R29</f>
        <v>53.443766122098033</v>
      </c>
      <c r="S29" s="10">
        <f>TI_EHG_E!S29+TI_CO_E!S29+TI_BF_E!S29+TI_GW_E!S29+TI_RPI_E!S29+TI_PF_E!S29+TI_BKBPB_E!S29+TI_CL_E!S29+TI_BNG_E!S29+TI_LBB_E!S29+TI_CPP_E!S29+TI_GTL_E!S29+TI_NSP_E!S29</f>
        <v>6.4865004299226134</v>
      </c>
      <c r="T29" s="10">
        <f>TI_EHG_E!T29+TI_CO_E!T29+TI_BF_E!T29+TI_GW_E!T29+TI_RPI_E!T29+TI_PF_E!T29+TI_BKBPB_E!T29+TI_CL_E!T29+TI_BNG_E!T29+TI_LBB_E!T29+TI_CPP_E!T29+TI_GTL_E!T29+TI_NSP_E!T29</f>
        <v>37.355460017196897</v>
      </c>
      <c r="U29" s="10">
        <f>TI_EHG_E!U29+TI_CO_E!U29+TI_BF_E!U29+TI_GW_E!U29+TI_RPI_E!U29+TI_PF_E!U29+TI_BKBPB_E!U29+TI_CL_E!U29+TI_BNG_E!U29+TI_LBB_E!U29+TI_CPP_E!U29+TI_GTL_E!U29+TI_NSP_E!U29</f>
        <v>18.00782459157352</v>
      </c>
      <c r="V29" s="10">
        <f>TI_EHG_E!V29+TI_CO_E!V29+TI_BF_E!V29+TI_GW_E!V29+TI_RPI_E!V29+TI_PF_E!V29+TI_BKBPB_E!V29+TI_CL_E!V29+TI_BNG_E!V29+TI_LBB_E!V29+TI_CPP_E!V29+TI_GTL_E!V29+TI_NSP_E!V29</f>
        <v>16.33387790197764</v>
      </c>
      <c r="W29" s="10">
        <f>TI_EHG_E!W29+TI_CO_E!W29+TI_BF_E!W29+TI_GW_E!W29+TI_RPI_E!W29+TI_PF_E!W29+TI_BKBPB_E!W29+TI_CL_E!W29+TI_BNG_E!W29+TI_LBB_E!W29+TI_CPP_E!W29+TI_GTL_E!W29+TI_NSP_E!W29</f>
        <v>14.68331900257953</v>
      </c>
      <c r="X29" s="10">
        <f>TI_EHG_E!X29+TI_CO_E!X29+TI_BF_E!X29+TI_GW_E!X29+TI_RPI_E!X29+TI_PF_E!X29+TI_BKBPB_E!X29+TI_CL_E!X29+TI_BNG_E!X29+TI_LBB_E!X29+TI_CPP_E!X29+TI_GTL_E!X29+TI_NSP_E!X29</f>
        <v>11.654342218400689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548.95098882201205</v>
      </c>
      <c r="D30" s="10">
        <f>TI_EHG_E!D30+TI_CO_E!D30+TI_BF_E!D30+TI_GW_E!D30+TI_RPI_E!D30+TI_PF_E!D30+TI_BKBPB_E!D30+TI_CL_E!D30+TI_BNG_E!D30+TI_LBB_E!D30+TI_CPP_E!D30+TI_GTL_E!D30+TI_NSP_E!D30</f>
        <v>664.19346517626821</v>
      </c>
      <c r="E30" s="10">
        <f>TI_EHG_E!E30+TI_CO_E!E30+TI_BF_E!E30+TI_GW_E!E30+TI_RPI_E!E30+TI_PF_E!E30+TI_BKBPB_E!E30+TI_CL_E!E30+TI_BNG_E!E30+TI_LBB_E!E30+TI_CPP_E!E30+TI_GTL_E!E30+TI_NSP_E!E30</f>
        <v>502.62312983662929</v>
      </c>
      <c r="F30" s="10">
        <f>TI_EHG_E!F30+TI_CO_E!F30+TI_BF_E!F30+TI_GW_E!F30+TI_RPI_E!F30+TI_PF_E!F30+TI_BKBPB_E!F30+TI_CL_E!F30+TI_BNG_E!F30+TI_LBB_E!F30+TI_CPP_E!F30+TI_GTL_E!F30+TI_NSP_E!F30</f>
        <v>249.08993981083401</v>
      </c>
      <c r="G30" s="10">
        <f>TI_EHG_E!G30+TI_CO_E!G30+TI_BF_E!G30+TI_GW_E!G30+TI_RPI_E!G30+TI_PF_E!G30+TI_BKBPB_E!G30+TI_CL_E!G30+TI_BNG_E!G30+TI_LBB_E!G30+TI_CPP_E!G30+TI_GTL_E!G30+TI_NSP_E!G30</f>
        <v>371.43336199484088</v>
      </c>
      <c r="H30" s="10">
        <f>TI_EHG_E!H30+TI_CO_E!H30+TI_BF_E!H30+TI_GW_E!H30+TI_RPI_E!H30+TI_PF_E!H30+TI_BKBPB_E!H30+TI_CL_E!H30+TI_BNG_E!H30+TI_LBB_E!H30+TI_CPP_E!H30+TI_GTL_E!H30+TI_NSP_E!H30</f>
        <v>368.52416165090278</v>
      </c>
      <c r="I30" s="10">
        <f>TI_EHG_E!I30+TI_CO_E!I30+TI_BF_E!I30+TI_GW_E!I30+TI_RPI_E!I30+TI_PF_E!I30+TI_BKBPB_E!I30+TI_CL_E!I30+TI_BNG_E!I30+TI_LBB_E!I30+TI_CPP_E!I30+TI_GTL_E!I30+TI_NSP_E!I30</f>
        <v>512.36156491831468</v>
      </c>
      <c r="J30" s="10">
        <f>TI_EHG_E!J30+TI_CO_E!J30+TI_BF_E!J30+TI_GW_E!J30+TI_RPI_E!J30+TI_PF_E!J30+TI_BKBPB_E!J30+TI_CL_E!J30+TI_BNG_E!J30+TI_LBB_E!J30+TI_CPP_E!J30+TI_GTL_E!J30+TI_NSP_E!J30</f>
        <v>287.73018056749783</v>
      </c>
      <c r="K30" s="10">
        <f>TI_EHG_E!K30+TI_CO_E!K30+TI_BF_E!K30+TI_GW_E!K30+TI_RPI_E!K30+TI_PF_E!K30+TI_BKBPB_E!K30+TI_CL_E!K30+TI_BNG_E!K30+TI_LBB_E!K30+TI_CPP_E!K30+TI_GTL_E!K30+TI_NSP_E!K30</f>
        <v>446.78529664660363</v>
      </c>
      <c r="L30" s="10">
        <f>TI_EHG_E!L30+TI_CO_E!L30+TI_BF_E!L30+TI_GW_E!L30+TI_RPI_E!L30+TI_PF_E!L30+TI_BKBPB_E!L30+TI_CL_E!L30+TI_BNG_E!L30+TI_LBB_E!L30+TI_CPP_E!L30+TI_GTL_E!L30+TI_NSP_E!L30</f>
        <v>517.07936371453138</v>
      </c>
      <c r="M30" s="10">
        <f>TI_EHG_E!M30+TI_CO_E!M30+TI_BF_E!M30+TI_GW_E!M30+TI_RPI_E!M30+TI_PF_E!M30+TI_BKBPB_E!M30+TI_CL_E!M30+TI_BNG_E!M30+TI_LBB_E!M30+TI_CPP_E!M30+TI_GTL_E!M30+TI_NSP_E!M30</f>
        <v>330.25184866723993</v>
      </c>
      <c r="N30" s="10">
        <f>TI_EHG_E!N30+TI_CO_E!N30+TI_BF_E!N30+TI_GW_E!N30+TI_RPI_E!N30+TI_PF_E!N30+TI_BKBPB_E!N30+TI_CL_E!N30+TI_BNG_E!N30+TI_LBB_E!N30+TI_CPP_E!N30+TI_GTL_E!N30+TI_NSP_E!N30</f>
        <v>532.10352536543417</v>
      </c>
      <c r="O30" s="10">
        <f>TI_EHG_E!O30+TI_CO_E!O30+TI_BF_E!O30+TI_GW_E!O30+TI_RPI_E!O30+TI_PF_E!O30+TI_BKBPB_E!O30+TI_CL_E!O30+TI_BNG_E!O30+TI_LBB_E!O30+TI_CPP_E!O30+TI_GTL_E!O30+TI_NSP_E!O30</f>
        <v>431.501203783319</v>
      </c>
      <c r="P30" s="10">
        <f>TI_EHG_E!P30+TI_CO_E!P30+TI_BF_E!P30+TI_GW_E!P30+TI_RPI_E!P30+TI_PF_E!P30+TI_BKBPB_E!P30+TI_CL_E!P30+TI_BNG_E!P30+TI_LBB_E!P30+TI_CPP_E!P30+TI_GTL_E!P30+TI_NSP_E!P30</f>
        <v>356.68392089423912</v>
      </c>
      <c r="Q30" s="10">
        <f>TI_EHG_E!Q30+TI_CO_E!Q30+TI_BF_E!Q30+TI_GW_E!Q30+TI_RPI_E!Q30+TI_PF_E!Q30+TI_BKBPB_E!Q30+TI_CL_E!Q30+TI_BNG_E!Q30+TI_LBB_E!Q30+TI_CPP_E!Q30+TI_GTL_E!Q30+TI_NSP_E!Q30</f>
        <v>392.24359415305241</v>
      </c>
      <c r="R30" s="10">
        <f>TI_EHG_E!R30+TI_CO_E!R30+TI_BF_E!R30+TI_GW_E!R30+TI_RPI_E!R30+TI_PF_E!R30+TI_BKBPB_E!R30+TI_CL_E!R30+TI_BNG_E!R30+TI_LBB_E!R30+TI_CPP_E!R30+TI_GTL_E!R30+TI_NSP_E!R30</f>
        <v>368.57308684436799</v>
      </c>
      <c r="S30" s="10">
        <f>TI_EHG_E!S30+TI_CO_E!S30+TI_BF_E!S30+TI_GW_E!S30+TI_RPI_E!S30+TI_PF_E!S30+TI_BKBPB_E!S30+TI_CL_E!S30+TI_BNG_E!S30+TI_LBB_E!S30+TI_CPP_E!S30+TI_GTL_E!S30+TI_NSP_E!S30</f>
        <v>535.67979363714528</v>
      </c>
      <c r="T30" s="10">
        <f>TI_EHG_E!T30+TI_CO_E!T30+TI_BF_E!T30+TI_GW_E!T30+TI_RPI_E!T30+TI_PF_E!T30+TI_BKBPB_E!T30+TI_CL_E!T30+TI_BNG_E!T30+TI_LBB_E!T30+TI_CPP_E!T30+TI_GTL_E!T30+TI_NSP_E!T30</f>
        <v>552.7940670679277</v>
      </c>
      <c r="U30" s="10">
        <f>TI_EHG_E!U30+TI_CO_E!U30+TI_BF_E!U30+TI_GW_E!U30+TI_RPI_E!U30+TI_PF_E!U30+TI_BKBPB_E!U30+TI_CL_E!U30+TI_BNG_E!U30+TI_LBB_E!U30+TI_CPP_E!U30+TI_GTL_E!U30+TI_NSP_E!U30</f>
        <v>295.36122098022349</v>
      </c>
      <c r="V30" s="10">
        <f>TI_EHG_E!V30+TI_CO_E!V30+TI_BF_E!V30+TI_GW_E!V30+TI_RPI_E!V30+TI_PF_E!V30+TI_BKBPB_E!V30+TI_CL_E!V30+TI_BNG_E!V30+TI_LBB_E!V30+TI_CPP_E!V30+TI_GTL_E!V30+TI_NSP_E!V30</f>
        <v>503.8205503009458</v>
      </c>
      <c r="W30" s="10">
        <f>TI_EHG_E!W30+TI_CO_E!W30+TI_BF_E!W30+TI_GW_E!W30+TI_RPI_E!W30+TI_PF_E!W30+TI_BKBPB_E!W30+TI_CL_E!W30+TI_BNG_E!W30+TI_LBB_E!W30+TI_CPP_E!W30+TI_GTL_E!W30+TI_NSP_E!W30</f>
        <v>424.75846947549439</v>
      </c>
      <c r="X30" s="10">
        <f>TI_EHG_E!X30+TI_CO_E!X30+TI_BF_E!X30+TI_GW_E!X30+TI_RPI_E!X30+TI_PF_E!X30+TI_BKBPB_E!X30+TI_CL_E!X30+TI_BNG_E!X30+TI_LBB_E!X30+TI_CPP_E!X30+TI_GTL_E!X30+TI_NSP_E!X30</f>
        <v>268.49673258813408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2.0301805674978501</v>
      </c>
      <c r="D31" s="10">
        <f>TI_EHG_E!D31+TI_CO_E!D31+TI_BF_E!D31+TI_GW_E!D31+TI_RPI_E!D31+TI_PF_E!D31+TI_BKBPB_E!D31+TI_CL_E!D31+TI_BNG_E!D31+TI_LBB_E!D31+TI_CPP_E!D31+TI_GTL_E!D31+TI_NSP_E!D31</f>
        <v>2.0301805674978501</v>
      </c>
      <c r="E31" s="10">
        <f>TI_EHG_E!E31+TI_CO_E!E31+TI_BF_E!E31+TI_GW_E!E31+TI_RPI_E!E31+TI_PF_E!E31+TI_BKBPB_E!E31+TI_CL_E!E31+TI_BNG_E!E31+TI_LBB_E!E31+TI_CPP_E!E31+TI_GTL_E!E31+TI_NSP_E!E31</f>
        <v>2.0301805674978501</v>
      </c>
      <c r="F31" s="10">
        <f>TI_EHG_E!F31+TI_CO_E!F31+TI_BF_E!F31+TI_GW_E!F31+TI_RPI_E!F31+TI_PF_E!F31+TI_BKBPB_E!F31+TI_CL_E!F31+TI_BNG_E!F31+TI_LBB_E!F31+TI_CPP_E!F31+TI_GTL_E!F31+TI_NSP_E!F31</f>
        <v>2.0301805674978501</v>
      </c>
      <c r="G31" s="10">
        <f>TI_EHG_E!G31+TI_CO_E!G31+TI_BF_E!G31+TI_GW_E!G31+TI_RPI_E!G31+TI_PF_E!G31+TI_BKBPB_E!G31+TI_CL_E!G31+TI_BNG_E!G31+TI_LBB_E!G31+TI_CPP_E!G31+TI_GTL_E!G31+TI_NSP_E!G31</f>
        <v>2.0301805674978501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0</v>
      </c>
      <c r="J31" s="10">
        <f>TI_EHG_E!J31+TI_CO_E!J31+TI_BF_E!J31+TI_GW_E!J31+TI_RPI_E!J31+TI_PF_E!J31+TI_BKBPB_E!J31+TI_CL_E!J31+TI_BNG_E!J31+TI_LBB_E!J31+TI_CPP_E!J31+TI_GTL_E!J31+TI_NSP_E!J31</f>
        <v>0</v>
      </c>
      <c r="K31" s="10">
        <f>TI_EHG_E!K31+TI_CO_E!K31+TI_BF_E!K31+TI_GW_E!K31+TI_RPI_E!K31+TI_PF_E!K31+TI_BKBPB_E!K31+TI_CL_E!K31+TI_BNG_E!K31+TI_LBB_E!K31+TI_CPP_E!K31+TI_GTL_E!K31+TI_NSP_E!K31</f>
        <v>0</v>
      </c>
      <c r="L31" s="10">
        <f>TI_EHG_E!L31+TI_CO_E!L31+TI_BF_E!L31+TI_GW_E!L31+TI_RPI_E!L31+TI_PF_E!L31+TI_BKBPB_E!L31+TI_CL_E!L31+TI_BNG_E!L31+TI_LBB_E!L31+TI_CPP_E!L31+TI_GTL_E!L31+TI_NSP_E!L31</f>
        <v>0</v>
      </c>
      <c r="M31" s="10">
        <f>TI_EHG_E!M31+TI_CO_E!M31+TI_BF_E!M31+TI_GW_E!M31+TI_RPI_E!M31+TI_PF_E!M31+TI_BKBPB_E!M31+TI_CL_E!M31+TI_BNG_E!M31+TI_LBB_E!M31+TI_CPP_E!M31+TI_GTL_E!M31+TI_NSP_E!M31</f>
        <v>0</v>
      </c>
      <c r="N31" s="10">
        <f>TI_EHG_E!N31+TI_CO_E!N31+TI_BF_E!N31+TI_GW_E!N31+TI_RPI_E!N31+TI_PF_E!N31+TI_BKBPB_E!N31+TI_CL_E!N31+TI_BNG_E!N31+TI_LBB_E!N31+TI_CPP_E!N31+TI_GTL_E!N31+TI_NSP_E!N31</f>
        <v>0</v>
      </c>
      <c r="O31" s="10">
        <f>TI_EHG_E!O31+TI_CO_E!O31+TI_BF_E!O31+TI_GW_E!O31+TI_RPI_E!O31+TI_PF_E!O31+TI_BKBPB_E!O31+TI_CL_E!O31+TI_BNG_E!O31+TI_LBB_E!O31+TI_CPP_E!O31+TI_GTL_E!O31+TI_NSP_E!O31</f>
        <v>0</v>
      </c>
      <c r="P31" s="10">
        <f>TI_EHG_E!P31+TI_CO_E!P31+TI_BF_E!P31+TI_GW_E!P31+TI_RPI_E!P31+TI_PF_E!P31+TI_BKBPB_E!P31+TI_CL_E!P31+TI_BNG_E!P31+TI_LBB_E!P31+TI_CPP_E!P31+TI_GTL_E!P31+TI_NSP_E!P31</f>
        <v>0</v>
      </c>
      <c r="Q31" s="10">
        <f>TI_EHG_E!Q31+TI_CO_E!Q31+TI_BF_E!Q31+TI_GW_E!Q31+TI_RPI_E!Q31+TI_PF_E!Q31+TI_BKBPB_E!Q31+TI_CL_E!Q31+TI_BNG_E!Q31+TI_LBB_E!Q31+TI_CPP_E!Q31+TI_GTL_E!Q31+TI_NSP_E!Q31</f>
        <v>0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0</v>
      </c>
      <c r="T31" s="10">
        <f>TI_EHG_E!T31+TI_CO_E!T31+TI_BF_E!T31+TI_GW_E!T31+TI_RPI_E!T31+TI_PF_E!T31+TI_BKBPB_E!T31+TI_CL_E!T31+TI_BNG_E!T31+TI_LBB_E!T31+TI_CPP_E!T31+TI_GTL_E!T31+TI_NSP_E!T31</f>
        <v>0</v>
      </c>
      <c r="U31" s="10">
        <f>TI_EHG_E!U31+TI_CO_E!U31+TI_BF_E!U31+TI_GW_E!U31+TI_RPI_E!U31+TI_PF_E!U31+TI_BKBPB_E!U31+TI_CL_E!U31+TI_BNG_E!U31+TI_LBB_E!U31+TI_CPP_E!U31+TI_GTL_E!U31+TI_NSP_E!U31</f>
        <v>0</v>
      </c>
      <c r="V31" s="10">
        <f>TI_EHG_E!V31+TI_CO_E!V31+TI_BF_E!V31+TI_GW_E!V31+TI_RPI_E!V31+TI_PF_E!V31+TI_BKBPB_E!V31+TI_CL_E!V31+TI_BNG_E!V31+TI_LBB_E!V31+TI_CPP_E!V31+TI_GTL_E!V31+TI_NSP_E!V31</f>
        <v>0</v>
      </c>
      <c r="W31" s="10">
        <f>TI_EHG_E!W31+TI_CO_E!W31+TI_BF_E!W31+TI_GW_E!W31+TI_RPI_E!W31+TI_PF_E!W31+TI_BKBPB_E!W31+TI_CL_E!W31+TI_BNG_E!W31+TI_LBB_E!W31+TI_CPP_E!W31+TI_GTL_E!W31+TI_NSP_E!W31</f>
        <v>0</v>
      </c>
      <c r="X31" s="10">
        <f>TI_EHG_E!X31+TI_CO_E!X31+TI_BF_E!X31+TI_GW_E!X31+TI_RPI_E!X31+TI_PF_E!X31+TI_BKBPB_E!X31+TI_CL_E!X31+TI_BNG_E!X31+TI_LBB_E!X31+TI_CPP_E!X31+TI_GTL_E!X31+TI_NSP_E!X31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796.15975924333611</v>
      </c>
      <c r="D33" s="29">
        <f t="shared" si="18"/>
        <v>934.03190025795357</v>
      </c>
      <c r="E33" s="29">
        <f t="shared" si="18"/>
        <v>591.77979363714519</v>
      </c>
      <c r="F33" s="29">
        <f t="shared" si="18"/>
        <v>726.39398108340492</v>
      </c>
      <c r="G33" s="29">
        <f t="shared" si="18"/>
        <v>822.59243336199484</v>
      </c>
      <c r="H33" s="29">
        <f t="shared" si="18"/>
        <v>835.41865864144438</v>
      </c>
      <c r="I33" s="29">
        <f t="shared" si="18"/>
        <v>748.71203783318992</v>
      </c>
      <c r="J33" s="29">
        <f t="shared" si="18"/>
        <v>708.50197764402401</v>
      </c>
      <c r="K33" s="29">
        <f t="shared" si="18"/>
        <v>633.10885640584684</v>
      </c>
      <c r="L33" s="29">
        <f t="shared" si="18"/>
        <v>825.28495270851249</v>
      </c>
      <c r="M33" s="29">
        <f t="shared" si="18"/>
        <v>817.58452278589857</v>
      </c>
      <c r="N33" s="29">
        <f t="shared" si="18"/>
        <v>803.11547721410147</v>
      </c>
      <c r="O33" s="29">
        <f t="shared" si="18"/>
        <v>683.81693895098886</v>
      </c>
      <c r="P33" s="29">
        <f t="shared" si="18"/>
        <v>711.65133276010306</v>
      </c>
      <c r="Q33" s="29">
        <f t="shared" si="18"/>
        <v>607.5568357695613</v>
      </c>
      <c r="R33" s="29">
        <f t="shared" si="18"/>
        <v>724.83748925193458</v>
      </c>
      <c r="S33" s="29">
        <f t="shared" si="18"/>
        <v>464.38822012037838</v>
      </c>
      <c r="T33" s="29">
        <f t="shared" si="18"/>
        <v>623.72089423903708</v>
      </c>
      <c r="U33" s="29">
        <f t="shared" si="18"/>
        <v>518.65408426483225</v>
      </c>
      <c r="V33" s="29">
        <f t="shared" si="18"/>
        <v>375.30429922613928</v>
      </c>
      <c r="W33" s="29">
        <f t="shared" si="18"/>
        <v>521.86792777300082</v>
      </c>
      <c r="X33" s="29">
        <f t="shared" ref="X33" si="19">SUM(X34:X50)</f>
        <v>434.23602751504723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74.598452278589846</v>
      </c>
      <c r="D34" s="10">
        <f>TI_EHG_E!D34+TI_CO_E!D34+TI_BF_E!D34+TI_GW_E!D34+TI_RPI_E!D34+TI_PF_E!D34+TI_BKBPB_E!D34+TI_CL_E!D34+TI_BNG_E!D34+TI_LBB_E!D34+TI_CPP_E!D34+TI_GTL_E!D34+TI_NSP_E!D34</f>
        <v>17.767239896818573</v>
      </c>
      <c r="E34" s="10">
        <f>TI_EHG_E!E34+TI_CO_E!E34+TI_BF_E!E34+TI_GW_E!E34+TI_RPI_E!E34+TI_PF_E!E34+TI_BKBPB_E!E34+TI_CL_E!E34+TI_BNG_E!E34+TI_LBB_E!E34+TI_CPP_E!E34+TI_GTL_E!E34+TI_NSP_E!E34</f>
        <v>20.98503869303525</v>
      </c>
      <c r="F34" s="10">
        <f>TI_EHG_E!F34+TI_CO_E!F34+TI_BF_E!F34+TI_GW_E!F34+TI_RPI_E!F34+TI_PF_E!F34+TI_BKBPB_E!F34+TI_CL_E!F34+TI_BNG_E!F34+TI_LBB_E!F34+TI_CPP_E!F34+TI_GTL_E!F34+TI_NSP_E!F34</f>
        <v>25.828288907996559</v>
      </c>
      <c r="G34" s="10">
        <f>TI_EHG_E!G34+TI_CO_E!G34+TI_BF_E!G34+TI_GW_E!G34+TI_RPI_E!G34+TI_PF_E!G34+TI_BKBPB_E!G34+TI_CL_E!G34+TI_BNG_E!G34+TI_LBB_E!G34+TI_CPP_E!G34+TI_GTL_E!G34+TI_NSP_E!G34</f>
        <v>28.60103181427343</v>
      </c>
      <c r="H34" s="10">
        <f>TI_EHG_E!H34+TI_CO_E!H34+TI_BF_E!H34+TI_GW_E!H34+TI_RPI_E!H34+TI_PF_E!H34+TI_BKBPB_E!H34+TI_CL_E!H34+TI_BNG_E!H34+TI_LBB_E!H34+TI_CPP_E!H34+TI_GTL_E!H34+TI_NSP_E!H34</f>
        <v>22.225193465176261</v>
      </c>
      <c r="I34" s="10">
        <f>TI_EHG_E!I34+TI_CO_E!I34+TI_BF_E!I34+TI_GW_E!I34+TI_RPI_E!I34+TI_PF_E!I34+TI_BKBPB_E!I34+TI_CL_E!I34+TI_BNG_E!I34+TI_LBB_E!I34+TI_CPP_E!I34+TI_GTL_E!I34+TI_NSP_E!I34</f>
        <v>17.317024935511611</v>
      </c>
      <c r="J34" s="10">
        <f>TI_EHG_E!J34+TI_CO_E!J34+TI_BF_E!J34+TI_GW_E!J34+TI_RPI_E!J34+TI_PF_E!J34+TI_BKBPB_E!J34+TI_CL_E!J34+TI_BNG_E!J34+TI_LBB_E!J34+TI_CPP_E!J34+TI_GTL_E!J34+TI_NSP_E!J34</f>
        <v>19.603267411865861</v>
      </c>
      <c r="K34" s="10">
        <f>TI_EHG_E!K34+TI_CO_E!K34+TI_BF_E!K34+TI_GW_E!K34+TI_RPI_E!K34+TI_PF_E!K34+TI_BKBPB_E!K34+TI_CL_E!K34+TI_BNG_E!K34+TI_LBB_E!K34+TI_CPP_E!K34+TI_GTL_E!K34+TI_NSP_E!K34</f>
        <v>27.12527944969905</v>
      </c>
      <c r="L34" s="10">
        <f>TI_EHG_E!L34+TI_CO_E!L34+TI_BF_E!L34+TI_GW_E!L34+TI_RPI_E!L34+TI_PF_E!L34+TI_BKBPB_E!L34+TI_CL_E!L34+TI_BNG_E!L34+TI_LBB_E!L34+TI_CPP_E!L34+TI_GTL_E!L34+TI_NSP_E!L34</f>
        <v>23.87472055030095</v>
      </c>
      <c r="M34" s="10">
        <f>TI_EHG_E!M34+TI_CO_E!M34+TI_BF_E!M34+TI_GW_E!M34+TI_RPI_E!M34+TI_PF_E!M34+TI_BKBPB_E!M34+TI_CL_E!M34+TI_BNG_E!M34+TI_LBB_E!M34+TI_CPP_E!M34+TI_GTL_E!M34+TI_NSP_E!M34</f>
        <v>22.83121238177128</v>
      </c>
      <c r="N34" s="10">
        <f>TI_EHG_E!N34+TI_CO_E!N34+TI_BF_E!N34+TI_GW_E!N34+TI_RPI_E!N34+TI_PF_E!N34+TI_BKBPB_E!N34+TI_CL_E!N34+TI_BNG_E!N34+TI_LBB_E!N34+TI_CPP_E!N34+TI_GTL_E!N34+TI_NSP_E!N34</f>
        <v>13.412811693895099</v>
      </c>
      <c r="O34" s="10">
        <f>TI_EHG_E!O34+TI_CO_E!O34+TI_BF_E!O34+TI_GW_E!O34+TI_RPI_E!O34+TI_PF_E!O34+TI_BKBPB_E!O34+TI_CL_E!O34+TI_BNG_E!O34+TI_LBB_E!O34+TI_CPP_E!O34+TI_GTL_E!O34+TI_NSP_E!O34</f>
        <v>16.92631126397248</v>
      </c>
      <c r="P34" s="10">
        <f>TI_EHG_E!P34+TI_CO_E!P34+TI_BF_E!P34+TI_GW_E!P34+TI_RPI_E!P34+TI_PF_E!P34+TI_BKBPB_E!P34+TI_CL_E!P34+TI_BNG_E!P34+TI_LBB_E!P34+TI_CPP_E!P34+TI_GTL_E!P34+TI_NSP_E!P34</f>
        <v>14.2847807394669</v>
      </c>
      <c r="Q34" s="10">
        <f>TI_EHG_E!Q34+TI_CO_E!Q34+TI_BF_E!Q34+TI_GW_E!Q34+TI_RPI_E!Q34+TI_PF_E!Q34+TI_BKBPB_E!Q34+TI_CL_E!Q34+TI_BNG_E!Q34+TI_LBB_E!Q34+TI_CPP_E!Q34+TI_GTL_E!Q34+TI_NSP_E!Q34</f>
        <v>20.512553740326741</v>
      </c>
      <c r="R34" s="10">
        <f>TI_EHG_E!R34+TI_CO_E!R34+TI_BF_E!R34+TI_GW_E!R34+TI_RPI_E!R34+TI_PF_E!R34+TI_BKBPB_E!R34+TI_CL_E!R34+TI_BNG_E!R34+TI_LBB_E!R34+TI_CPP_E!R34+TI_GTL_E!R34+TI_NSP_E!R34</f>
        <v>22.431040412725711</v>
      </c>
      <c r="S34" s="10">
        <f>TI_EHG_E!S34+TI_CO_E!S34+TI_BF_E!S34+TI_GW_E!S34+TI_RPI_E!S34+TI_PF_E!S34+TI_BKBPB_E!S34+TI_CL_E!S34+TI_BNG_E!S34+TI_LBB_E!S34+TI_CPP_E!S34+TI_GTL_E!S34+TI_NSP_E!S34</f>
        <v>88.746173688736022</v>
      </c>
      <c r="T34" s="10">
        <f>TI_EHG_E!T34+TI_CO_E!T34+TI_BF_E!T34+TI_GW_E!T34+TI_RPI_E!T34+TI_PF_E!T34+TI_BKBPB_E!T34+TI_CL_E!T34+TI_BNG_E!T34+TI_LBB_E!T34+TI_CPP_E!T34+TI_GTL_E!T34+TI_NSP_E!T34</f>
        <v>117.70111779879625</v>
      </c>
      <c r="U34" s="10">
        <f>TI_EHG_E!U34+TI_CO_E!U34+TI_BF_E!U34+TI_GW_E!U34+TI_RPI_E!U34+TI_PF_E!U34+TI_BKBPB_E!U34+TI_CL_E!U34+TI_BNG_E!U34+TI_LBB_E!U34+TI_CPP_E!U34+TI_GTL_E!U34+TI_NSP_E!U34</f>
        <v>125.15846947549441</v>
      </c>
      <c r="V34" s="10">
        <f>TI_EHG_E!V34+TI_CO_E!V34+TI_BF_E!V34+TI_GW_E!V34+TI_RPI_E!V34+TI_PF_E!V34+TI_BKBPB_E!V34+TI_CL_E!V34+TI_BNG_E!V34+TI_LBB_E!V34+TI_CPP_E!V34+TI_GTL_E!V34+TI_NSP_E!V34</f>
        <v>27.569389509888222</v>
      </c>
      <c r="W34" s="10">
        <f>TI_EHG_E!W34+TI_CO_E!W34+TI_BF_E!W34+TI_GW_E!W34+TI_RPI_E!W34+TI_PF_E!W34+TI_BKBPB_E!W34+TI_CL_E!W34+TI_BNG_E!W34+TI_LBB_E!W34+TI_CPP_E!W34+TI_GTL_E!W34+TI_NSP_E!W34</f>
        <v>28.422871883061042</v>
      </c>
      <c r="X34" s="10">
        <f>TI_EHG_E!X34+TI_CO_E!X34+TI_BF_E!X34+TI_GW_E!X34+TI_RPI_E!X34+TI_PF_E!X34+TI_BKBPB_E!X34+TI_CL_E!X34+TI_BNG_E!X34+TI_LBB_E!X34+TI_CPP_E!X34+TI_GTL_E!X34+TI_NSP_E!X34</f>
        <v>76.005503009458295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1.098710232158211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0</v>
      </c>
      <c r="H36" s="10">
        <f>TI_EHG_E!H36+TI_CO_E!H36+TI_BF_E!H36+TI_GW_E!H36+TI_RPI_E!H36+TI_PF_E!H36+TI_BKBPB_E!H36+TI_CL_E!H36+TI_BNG_E!H36+TI_LBB_E!H36+TI_CPP_E!H36+TI_GTL_E!H36+TI_NSP_E!H36</f>
        <v>0.22304385210662081</v>
      </c>
      <c r="I36" s="10">
        <f>TI_EHG_E!I36+TI_CO_E!I36+TI_BF_E!I36+TI_GW_E!I36+TI_RPI_E!I36+TI_PF_E!I36+TI_BKBPB_E!I36+TI_CL_E!I36+TI_BNG_E!I36+TI_LBB_E!I36+TI_CPP_E!I36+TI_GTL_E!I36+TI_NSP_E!I36</f>
        <v>6.8099742046431641E-2</v>
      </c>
      <c r="J36" s="10">
        <f>TI_EHG_E!J36+TI_CO_E!J36+TI_BF_E!J36+TI_GW_E!J36+TI_RPI_E!J36+TI_PF_E!J36+TI_BKBPB_E!J36+TI_CL_E!J36+TI_BNG_E!J36+TI_LBB_E!J36+TI_CPP_E!J36+TI_GTL_E!J36+TI_NSP_E!J36</f>
        <v>3.0782459157351671E-2</v>
      </c>
      <c r="K36" s="10">
        <f>TI_EHG_E!K36+TI_CO_E!K36+TI_BF_E!K36+TI_GW_E!K36+TI_RPI_E!K36+TI_PF_E!K36+TI_BKBPB_E!K36+TI_CL_E!K36+TI_BNG_E!K36+TI_LBB_E!K36+TI_CPP_E!K36+TI_GTL_E!K36+TI_NSP_E!K36</f>
        <v>5.3826311263972478E-2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0</v>
      </c>
      <c r="N36" s="10">
        <f>TI_EHG_E!N36+TI_CO_E!N36+TI_BF_E!N36+TI_GW_E!N36+TI_RPI_E!N36+TI_PF_E!N36+TI_BKBPB_E!N36+TI_CL_E!N36+TI_BNG_E!N36+TI_LBB_E!N36+TI_CPP_E!N36+TI_GTL_E!N36+TI_NSP_E!N36</f>
        <v>0</v>
      </c>
      <c r="O36" s="10">
        <f>TI_EHG_E!O36+TI_CO_E!O36+TI_BF_E!O36+TI_GW_E!O36+TI_RPI_E!O36+TI_PF_E!O36+TI_BKBPB_E!O36+TI_CL_E!O36+TI_BNG_E!O36+TI_LBB_E!O36+TI_CPP_E!O36+TI_GTL_E!O36+TI_NSP_E!O36</f>
        <v>0</v>
      </c>
      <c r="P36" s="10">
        <f>TI_EHG_E!P36+TI_CO_E!P36+TI_BF_E!P36+TI_GW_E!P36+TI_RPI_E!P36+TI_PF_E!P36+TI_BKBPB_E!P36+TI_CL_E!P36+TI_BNG_E!P36+TI_LBB_E!P36+TI_CPP_E!P36+TI_GTL_E!P36+TI_NSP_E!P36</f>
        <v>0</v>
      </c>
      <c r="Q36" s="10">
        <f>TI_EHG_E!Q36+TI_CO_E!Q36+TI_BF_E!Q36+TI_GW_E!Q36+TI_RPI_E!Q36+TI_PF_E!Q36+TI_BKBPB_E!Q36+TI_CL_E!Q36+TI_BNG_E!Q36+TI_LBB_E!Q36+TI_CPP_E!Q36+TI_GTL_E!Q36+TI_NSP_E!Q36</f>
        <v>0</v>
      </c>
      <c r="R36" s="10">
        <f>TI_EHG_E!R36+TI_CO_E!R36+TI_BF_E!R36+TI_GW_E!R36+TI_RPI_E!R36+TI_PF_E!R36+TI_BKBPB_E!R36+TI_CL_E!R36+TI_BNG_E!R36+TI_LBB_E!R36+TI_CPP_E!R36+TI_GTL_E!R36+TI_NSP_E!R36</f>
        <v>0</v>
      </c>
      <c r="S36" s="10">
        <f>TI_EHG_E!S36+TI_CO_E!S36+TI_BF_E!S36+TI_GW_E!S36+TI_RPI_E!S36+TI_PF_E!S36+TI_BKBPB_E!S36+TI_CL_E!S36+TI_BNG_E!S36+TI_LBB_E!S36+TI_CPP_E!S36+TI_GTL_E!S36+TI_NSP_E!S36</f>
        <v>0</v>
      </c>
      <c r="T36" s="10">
        <f>TI_EHG_E!T36+TI_CO_E!T36+TI_BF_E!T36+TI_GW_E!T36+TI_RPI_E!T36+TI_PF_E!T36+TI_BKBPB_E!T36+TI_CL_E!T36+TI_BNG_E!T36+TI_LBB_E!T36+TI_CPP_E!T36+TI_GTL_E!T36+TI_NSP_E!T36</f>
        <v>0</v>
      </c>
      <c r="U36" s="10">
        <f>TI_EHG_E!U36+TI_CO_E!U36+TI_BF_E!U36+TI_GW_E!U36+TI_RPI_E!U36+TI_PF_E!U36+TI_BKBPB_E!U36+TI_CL_E!U36+TI_BNG_E!U36+TI_LBB_E!U36+TI_CPP_E!U36+TI_GTL_E!U36+TI_NSP_E!U36</f>
        <v>0</v>
      </c>
      <c r="V36" s="10">
        <f>TI_EHG_E!V36+TI_CO_E!V36+TI_BF_E!V36+TI_GW_E!V36+TI_RPI_E!V36+TI_PF_E!V36+TI_BKBPB_E!V36+TI_CL_E!V36+TI_BNG_E!V36+TI_LBB_E!V36+TI_CPP_E!V36+TI_GTL_E!V36+TI_NSP_E!V36</f>
        <v>0</v>
      </c>
      <c r="W36" s="10">
        <f>TI_EHG_E!W36+TI_CO_E!W36+TI_BF_E!W36+TI_GW_E!W36+TI_RPI_E!W36+TI_PF_E!W36+TI_BKBPB_E!W36+TI_CL_E!W36+TI_BNG_E!W36+TI_LBB_E!W36+TI_CPP_E!W36+TI_GTL_E!W36+TI_NSP_E!W36</f>
        <v>0</v>
      </c>
      <c r="X36" s="10">
        <f>TI_EHG_E!X36+TI_CO_E!X36+TI_BF_E!X36+TI_GW_E!X36+TI_RPI_E!X36+TI_PF_E!X36+TI_BKBPB_E!X36+TI_CL_E!X36+TI_BNG_E!X36+TI_LBB_E!X36+TI_CPP_E!X36+TI_GTL_E!X36+TI_NSP_E!X36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12.209802235597589</v>
      </c>
      <c r="G37" s="10">
        <f>TI_EHG_E!G37+TI_CO_E!G37+TI_BF_E!G37+TI_GW_E!G37+TI_RPI_E!G37+TI_PF_E!G37+TI_BKBPB_E!G37+TI_CL_E!G37+TI_BNG_E!G37+TI_LBB_E!G37+TI_CPP_E!G37+TI_GTL_E!G37+TI_NSP_E!G37</f>
        <v>23.402149613069639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11.030782459157351</v>
      </c>
      <c r="J37" s="10">
        <f>TI_EHG_E!J37+TI_CO_E!J37+TI_BF_E!J37+TI_GW_E!J37+TI_RPI_E!J37+TI_PF_E!J37+TI_BKBPB_E!J37+TI_CL_E!J37+TI_BNG_E!J37+TI_LBB_E!J37+TI_CPP_E!J37+TI_GTL_E!J37+TI_NSP_E!J37</f>
        <v>26.114445399828028</v>
      </c>
      <c r="K37" s="10">
        <f>TI_EHG_E!K37+TI_CO_E!K37+TI_BF_E!K37+TI_GW_E!K37+TI_RPI_E!K37+TI_PF_E!K37+TI_BKBPB_E!K37+TI_CL_E!K37+TI_BNG_E!K37+TI_LBB_E!K37+TI_CPP_E!K37+TI_GTL_E!K37+TI_NSP_E!K37</f>
        <v>16.468873602751501</v>
      </c>
      <c r="L37" s="10">
        <f>TI_EHG_E!L37+TI_CO_E!L37+TI_BF_E!L37+TI_GW_E!L37+TI_RPI_E!L37+TI_PF_E!L37+TI_BKBPB_E!L37+TI_CL_E!L37+TI_BNG_E!L37+TI_LBB_E!L37+TI_CPP_E!L37+TI_GTL_E!L37+TI_NSP_E!L37</f>
        <v>32.374892519346517</v>
      </c>
      <c r="M37" s="10">
        <f>TI_EHG_E!M37+TI_CO_E!M37+TI_BF_E!M37+TI_GW_E!M37+TI_RPI_E!M37+TI_PF_E!M37+TI_BKBPB_E!M37+TI_CL_E!M37+TI_BNG_E!M37+TI_LBB_E!M37+TI_CPP_E!M37+TI_GTL_E!M37+TI_NSP_E!M37</f>
        <v>33.339810834049871</v>
      </c>
      <c r="N37" s="10">
        <f>TI_EHG_E!N37+TI_CO_E!N37+TI_BF_E!N37+TI_GW_E!N37+TI_RPI_E!N37+TI_PF_E!N37+TI_BKBPB_E!N37+TI_CL_E!N37+TI_BNG_E!N37+TI_LBB_E!N37+TI_CPP_E!N37+TI_GTL_E!N37+TI_NSP_E!N37</f>
        <v>41.676268271711088</v>
      </c>
      <c r="O37" s="10">
        <f>TI_EHG_E!O37+TI_CO_E!O37+TI_BF_E!O37+TI_GW_E!O37+TI_RPI_E!O37+TI_PF_E!O37+TI_BKBPB_E!O37+TI_CL_E!O37+TI_BNG_E!O37+TI_LBB_E!O37+TI_CPP_E!O37+TI_GTL_E!O37+TI_NSP_E!O37</f>
        <v>55.843852106620808</v>
      </c>
      <c r="P37" s="10">
        <f>TI_EHG_E!P37+TI_CO_E!P37+TI_BF_E!P37+TI_GW_E!P37+TI_RPI_E!P37+TI_PF_E!P37+TI_BKBPB_E!P37+TI_CL_E!P37+TI_BNG_E!P37+TI_LBB_E!P37+TI_CPP_E!P37+TI_GTL_E!P37+TI_NSP_E!P37</f>
        <v>47.435253654342219</v>
      </c>
      <c r="Q37" s="10">
        <f>TI_EHG_E!Q37+TI_CO_E!Q37+TI_BF_E!Q37+TI_GW_E!Q37+TI_RPI_E!Q37+TI_PF_E!Q37+TI_BKBPB_E!Q37+TI_CL_E!Q37+TI_BNG_E!Q37+TI_LBB_E!Q37+TI_CPP_E!Q37+TI_GTL_E!Q37+TI_NSP_E!Q37</f>
        <v>77.305674978503873</v>
      </c>
      <c r="R37" s="10">
        <f>TI_EHG_E!R37+TI_CO_E!R37+TI_BF_E!R37+TI_GW_E!R37+TI_RPI_E!R37+TI_PF_E!R37+TI_BKBPB_E!R37+TI_CL_E!R37+TI_BNG_E!R37+TI_LBB_E!R37+TI_CPP_E!R37+TI_GTL_E!R37+TI_NSP_E!R37</f>
        <v>48.366208082545143</v>
      </c>
      <c r="S37" s="10">
        <f>TI_EHG_E!S37+TI_CO_E!S37+TI_BF_E!S37+TI_GW_E!S37+TI_RPI_E!S37+TI_PF_E!S37+TI_BKBPB_E!S37+TI_CL_E!S37+TI_BNG_E!S37+TI_LBB_E!S37+TI_CPP_E!S37+TI_GTL_E!S37+TI_NSP_E!S37</f>
        <v>10.97841788478074</v>
      </c>
      <c r="T37" s="10">
        <f>TI_EHG_E!T37+TI_CO_E!T37+TI_BF_E!T37+TI_GW_E!T37+TI_RPI_E!T37+TI_PF_E!T37+TI_BKBPB_E!T37+TI_CL_E!T37+TI_BNG_E!T37+TI_LBB_E!T37+TI_CPP_E!T37+TI_GTL_E!T37+TI_NSP_E!T37</f>
        <v>34.882373172828892</v>
      </c>
      <c r="U37" s="10">
        <f>TI_EHG_E!U37+TI_CO_E!U37+TI_BF_E!U37+TI_GW_E!U37+TI_RPI_E!U37+TI_PF_E!U37+TI_BKBPB_E!U37+TI_CL_E!U37+TI_BNG_E!U37+TI_LBB_E!U37+TI_CPP_E!U37+TI_GTL_E!U37+TI_NSP_E!U37</f>
        <v>69.773774720550307</v>
      </c>
      <c r="V37" s="10">
        <f>TI_EHG_E!V37+TI_CO_E!V37+TI_BF_E!V37+TI_GW_E!V37+TI_RPI_E!V37+TI_PF_E!V37+TI_BKBPB_E!V37+TI_CL_E!V37+TI_BNG_E!V37+TI_LBB_E!V37+TI_CPP_E!V37+TI_GTL_E!V37+TI_NSP_E!V37</f>
        <v>42.330352536543423</v>
      </c>
      <c r="W37" s="10">
        <f>TI_EHG_E!W37+TI_CO_E!W37+TI_BF_E!W37+TI_GW_E!W37+TI_RPI_E!W37+TI_PF_E!W37+TI_BKBPB_E!W37+TI_CL_E!W37+TI_BNG_E!W37+TI_LBB_E!W37+TI_CPP_E!W37+TI_GTL_E!W37+TI_NSP_E!W37</f>
        <v>38.209028374892512</v>
      </c>
      <c r="X37" s="10">
        <f>TI_EHG_E!X37+TI_CO_E!X37+TI_BF_E!X37+TI_GW_E!X37+TI_RPI_E!X37+TI_PF_E!X37+TI_BKBPB_E!X37+TI_CL_E!X37+TI_BNG_E!X37+TI_LBB_E!X37+TI_CPP_E!X37+TI_GTL_E!X37+TI_NSP_E!X37</f>
        <v>23.145571797076521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30.401461736887359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12.66104901117799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2.4052450558899401</v>
      </c>
      <c r="L41" s="10">
        <f>TI_EHG_E!L41+TI_CO_E!L41+TI_BF_E!L41+TI_GW_E!L41+TI_RPI_E!L41+TI_PF_E!L41+TI_BKBPB_E!L41+TI_CL_E!L41+TI_BNG_E!L41+TI_LBB_E!L41+TI_CPP_E!L41+TI_GTL_E!L41+TI_NSP_E!L41</f>
        <v>2.135081685296647</v>
      </c>
      <c r="M41" s="10">
        <f>TI_EHG_E!M41+TI_CO_E!M41+TI_BF_E!M41+TI_GW_E!M41+TI_RPI_E!M41+TI_PF_E!M41+TI_BKBPB_E!M41+TI_CL_E!M41+TI_BNG_E!M41+TI_LBB_E!M41+TI_CPP_E!M41+TI_GTL_E!M41+TI_NSP_E!M41</f>
        <v>2.2835769561478929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16.044625967325882</v>
      </c>
      <c r="P41" s="10">
        <f>TI_EHG_E!P41+TI_CO_E!P41+TI_BF_E!P41+TI_GW_E!P41+TI_RPI_E!P41+TI_PF_E!P41+TI_BKBPB_E!P41+TI_CL_E!P41+TI_BNG_E!P41+TI_LBB_E!P41+TI_CPP_E!P41+TI_GTL_E!P41+TI_NSP_E!P41</f>
        <v>18.467755803955288</v>
      </c>
      <c r="Q41" s="10">
        <f>TI_EHG_E!Q41+TI_CO_E!Q41+TI_BF_E!Q41+TI_GW_E!Q41+TI_RPI_E!Q41+TI_PF_E!Q41+TI_BKBPB_E!Q41+TI_CL_E!Q41+TI_BNG_E!Q41+TI_LBB_E!Q41+TI_CPP_E!Q41+TI_GTL_E!Q41+TI_NSP_E!Q41</f>
        <v>18.294411006018919</v>
      </c>
      <c r="R41" s="10">
        <f>TI_EHG_E!R41+TI_CO_E!R41+TI_BF_E!R41+TI_GW_E!R41+TI_RPI_E!R41+TI_PF_E!R41+TI_BKBPB_E!R41+TI_CL_E!R41+TI_BNG_E!R41+TI_LBB_E!R41+TI_CPP_E!R41+TI_GTL_E!R41+TI_NSP_E!R41</f>
        <v>28.342992261392951</v>
      </c>
      <c r="S41" s="10">
        <f>TI_EHG_E!S41+TI_CO_E!S41+TI_BF_E!S41+TI_GW_E!S41+TI_RPI_E!S41+TI_PF_E!S41+TI_BKBPB_E!S41+TI_CL_E!S41+TI_BNG_E!S41+TI_LBB_E!S41+TI_CPP_E!S41+TI_GTL_E!S41+TI_NSP_E!S41</f>
        <v>21.838607050730872</v>
      </c>
      <c r="T41" s="10">
        <f>TI_EHG_E!T41+TI_CO_E!T41+TI_BF_E!T41+TI_GW_E!T41+TI_RPI_E!T41+TI_PF_E!T41+TI_BKBPB_E!T41+TI_CL_E!T41+TI_BNG_E!T41+TI_LBB_E!T41+TI_CPP_E!T41+TI_GTL_E!T41+TI_NSP_E!T41</f>
        <v>15.07953568357695</v>
      </c>
      <c r="U41" s="10">
        <f>TI_EHG_E!U41+TI_CO_E!U41+TI_BF_E!U41+TI_GW_E!U41+TI_RPI_E!U41+TI_PF_E!U41+TI_BKBPB_E!U41+TI_CL_E!U41+TI_BNG_E!U41+TI_LBB_E!U41+TI_CPP_E!U41+TI_GTL_E!U41+TI_NSP_E!U41</f>
        <v>26.262854686156491</v>
      </c>
      <c r="V41" s="10">
        <f>TI_EHG_E!V41+TI_CO_E!V41+TI_BF_E!V41+TI_GW_E!V41+TI_RPI_E!V41+TI_PF_E!V41+TI_BKBPB_E!V41+TI_CL_E!V41+TI_BNG_E!V41+TI_LBB_E!V41+TI_CPP_E!V41+TI_GTL_E!V41+TI_NSP_E!V41</f>
        <v>14.87454858125537</v>
      </c>
      <c r="W41" s="10">
        <f>TI_EHG_E!W41+TI_CO_E!W41+TI_BF_E!W41+TI_GW_E!W41+TI_RPI_E!W41+TI_PF_E!W41+TI_BKBPB_E!W41+TI_CL_E!W41+TI_BNG_E!W41+TI_LBB_E!W41+TI_CPP_E!W41+TI_GTL_E!W41+TI_NSP_E!W41</f>
        <v>13.635167669819429</v>
      </c>
      <c r="X41" s="10">
        <f>TI_EHG_E!X41+TI_CO_E!X41+TI_BF_E!X41+TI_GW_E!X41+TI_RPI_E!X41+TI_PF_E!X41+TI_BKBPB_E!X41+TI_CL_E!X41+TI_BNG_E!X41+TI_LBB_E!X41+TI_CPP_E!X41+TI_GTL_E!X41+TI_NSP_E!X41</f>
        <v>9.5546861564918313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0</v>
      </c>
      <c r="L42" s="10">
        <f>TI_EHG_E!L42+TI_CO_E!L42+TI_BF_E!L42+TI_GW_E!L42+TI_RPI_E!L42+TI_PF_E!L42+TI_BKBPB_E!L42+TI_CL_E!L42+TI_BNG_E!L42+TI_LBB_E!L42+TI_CPP_E!L42+TI_GTL_E!L42+TI_NSP_E!L42</f>
        <v>0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0</v>
      </c>
      <c r="X42" s="10">
        <f>TI_EHG_E!X42+TI_CO_E!X42+TI_BF_E!X42+TI_GW_E!X42+TI_RPI_E!X42+TI_PF_E!X42+TI_BKBPB_E!X42+TI_CL_E!X42+TI_BNG_E!X42+TI_LBB_E!X42+TI_CPP_E!X42+TI_GTL_E!X42+TI_NSP_E!X42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0</v>
      </c>
      <c r="D43" s="10">
        <f>TI_EHG_E!D43+TI_CO_E!D43+TI_BF_E!D43+TI_GW_E!D43+TI_RPI_E!D43+TI_PF_E!D43+TI_BKBPB_E!D43+TI_CL_E!D43+TI_BNG_E!D43+TI_LBB_E!D43+TI_CPP_E!D43+TI_GTL_E!D43+TI_NSP_E!D43</f>
        <v>19.422957867583829</v>
      </c>
      <c r="E43" s="10">
        <f>TI_EHG_E!E43+TI_CO_E!E43+TI_BF_E!E43+TI_GW_E!E43+TI_RPI_E!E43+TI_PF_E!E43+TI_BKBPB_E!E43+TI_CL_E!E43+TI_BNG_E!E43+TI_LBB_E!E43+TI_CPP_E!E43+TI_GTL_E!E43+TI_NSP_E!E43</f>
        <v>1.0222699914015481</v>
      </c>
      <c r="F43" s="10">
        <f>TI_EHG_E!F43+TI_CO_E!F43+TI_BF_E!F43+TI_GW_E!F43+TI_RPI_E!F43+TI_PF_E!F43+TI_BKBPB_E!F43+TI_CL_E!F43+TI_BNG_E!F43+TI_LBB_E!F43+TI_CPP_E!F43+TI_GTL_E!F43+TI_NSP_E!F43</f>
        <v>5.1113499570077394</v>
      </c>
      <c r="G43" s="10">
        <f>TI_EHG_E!G43+TI_CO_E!G43+TI_BF_E!G43+TI_GW_E!G43+TI_RPI_E!G43+TI_PF_E!G43+TI_BKBPB_E!G43+TI_CL_E!G43+TI_BNG_E!G43+TI_LBB_E!G43+TI_CPP_E!G43+TI_GTL_E!G43+TI_NSP_E!G43</f>
        <v>2.0445399828030948</v>
      </c>
      <c r="H43" s="10">
        <f>TI_EHG_E!H43+TI_CO_E!H43+TI_BF_E!H43+TI_GW_E!H43+TI_RPI_E!H43+TI_PF_E!H43+TI_BKBPB_E!H43+TI_CL_E!H43+TI_BNG_E!H43+TI_LBB_E!H43+TI_CPP_E!H43+TI_GTL_E!H43+TI_NSP_E!H43</f>
        <v>34.792949269131555</v>
      </c>
      <c r="I43" s="10">
        <f>TI_EHG_E!I43+TI_CO_E!I43+TI_BF_E!I43+TI_GW_E!I43+TI_RPI_E!I43+TI_PF_E!I43+TI_BKBPB_E!I43+TI_CL_E!I43+TI_BNG_E!I43+TI_LBB_E!I43+TI_CPP_E!I43+TI_GTL_E!I43+TI_NSP_E!I43</f>
        <v>5.9750644883920891</v>
      </c>
      <c r="J43" s="10">
        <f>TI_EHG_E!J43+TI_CO_E!J43+TI_BF_E!J43+TI_GW_E!J43+TI_RPI_E!J43+TI_PF_E!J43+TI_BKBPB_E!J43+TI_CL_E!J43+TI_BNG_E!J43+TI_LBB_E!J43+TI_CPP_E!J43+TI_GTL_E!J43+TI_NSP_E!J43</f>
        <v>5.6142734307824584</v>
      </c>
      <c r="K43" s="10">
        <f>TI_EHG_E!K43+TI_CO_E!K43+TI_BF_E!K43+TI_GW_E!K43+TI_RPI_E!K43+TI_PF_E!K43+TI_BKBPB_E!K43+TI_CL_E!K43+TI_BNG_E!K43+TI_LBB_E!K43+TI_CPP_E!K43+TI_GTL_E!K43+TI_NSP_E!K43</f>
        <v>9.9211521926053283</v>
      </c>
      <c r="L43" s="10">
        <f>TI_EHG_E!L43+TI_CO_E!L43+TI_BF_E!L43+TI_GW_E!L43+TI_RPI_E!L43+TI_PF_E!L43+TI_BKBPB_E!L43+TI_CL_E!L43+TI_BNG_E!L43+TI_LBB_E!L43+TI_CPP_E!L43+TI_GTL_E!L43+TI_NSP_E!L43</f>
        <v>284.42553740326741</v>
      </c>
      <c r="M43" s="10">
        <f>TI_EHG_E!M43+TI_CO_E!M43+TI_BF_E!M43+TI_GW_E!M43+TI_RPI_E!M43+TI_PF_E!M43+TI_BKBPB_E!M43+TI_CL_E!M43+TI_BNG_E!M43+TI_LBB_E!M43+TI_CPP_E!M43+TI_GTL_E!M43+TI_NSP_E!M43</f>
        <v>183.57042132416171</v>
      </c>
      <c r="N43" s="10">
        <f>TI_EHG_E!N43+TI_CO_E!N43+TI_BF_E!N43+TI_GW_E!N43+TI_RPI_E!N43+TI_PF_E!N43+TI_BKBPB_E!N43+TI_CL_E!N43+TI_BNG_E!N43+TI_LBB_E!N43+TI_CPP_E!N43+TI_GTL_E!N43+TI_NSP_E!N43</f>
        <v>318.10404127257095</v>
      </c>
      <c r="O43" s="10">
        <f>TI_EHG_E!O43+TI_CO_E!O43+TI_BF_E!O43+TI_GW_E!O43+TI_RPI_E!O43+TI_PF_E!O43+TI_BKBPB_E!O43+TI_CL_E!O43+TI_BNG_E!O43+TI_LBB_E!O43+TI_CPP_E!O43+TI_GTL_E!O43+TI_NSP_E!O43</f>
        <v>106.74574376612213</v>
      </c>
      <c r="P43" s="10">
        <f>TI_EHG_E!P43+TI_CO_E!P43+TI_BF_E!P43+TI_GW_E!P43+TI_RPI_E!P43+TI_PF_E!P43+TI_BKBPB_E!P43+TI_CL_E!P43+TI_BNG_E!P43+TI_LBB_E!P43+TI_CPP_E!P43+TI_GTL_E!P43+TI_NSP_E!P43</f>
        <v>130.40825451418738</v>
      </c>
      <c r="Q43" s="10">
        <f>TI_EHG_E!Q43+TI_CO_E!Q43+TI_BF_E!Q43+TI_GW_E!Q43+TI_RPI_E!Q43+TI_PF_E!Q43+TI_BKBPB_E!Q43+TI_CL_E!Q43+TI_BNG_E!Q43+TI_LBB_E!Q43+TI_CPP_E!Q43+TI_GTL_E!Q43+TI_NSP_E!Q43</f>
        <v>80.977987962166793</v>
      </c>
      <c r="R43" s="10">
        <f>TI_EHG_E!R43+TI_CO_E!R43+TI_BF_E!R43+TI_GW_E!R43+TI_RPI_E!R43+TI_PF_E!R43+TI_BKBPB_E!R43+TI_CL_E!R43+TI_BNG_E!R43+TI_LBB_E!R43+TI_CPP_E!R43+TI_GTL_E!R43+TI_NSP_E!R43</f>
        <v>119.03026655202062</v>
      </c>
      <c r="S43" s="10">
        <f>TI_EHG_E!S43+TI_CO_E!S43+TI_BF_E!S43+TI_GW_E!S43+TI_RPI_E!S43+TI_PF_E!S43+TI_BKBPB_E!S43+TI_CL_E!S43+TI_BNG_E!S43+TI_LBB_E!S43+TI_CPP_E!S43+TI_GTL_E!S43+TI_NSP_E!S43</f>
        <v>71.277472055030103</v>
      </c>
      <c r="T43" s="10">
        <f>TI_EHG_E!T43+TI_CO_E!T43+TI_BF_E!T43+TI_GW_E!T43+TI_RPI_E!T43+TI_PF_E!T43+TI_BKBPB_E!T43+TI_CL_E!T43+TI_BNG_E!T43+TI_LBB_E!T43+TI_CPP_E!T43+TI_GTL_E!T43+TI_NSP_E!T43</f>
        <v>92.36113499570078</v>
      </c>
      <c r="U43" s="10">
        <f>TI_EHG_E!U43+TI_CO_E!U43+TI_BF_E!U43+TI_GW_E!U43+TI_RPI_E!U43+TI_PF_E!U43+TI_BKBPB_E!U43+TI_CL_E!U43+TI_BNG_E!U43+TI_LBB_E!U43+TI_CPP_E!U43+TI_GTL_E!U43+TI_NSP_E!U43</f>
        <v>110.40610490111777</v>
      </c>
      <c r="V43" s="10">
        <f>TI_EHG_E!V43+TI_CO_E!V43+TI_BF_E!V43+TI_GW_E!V43+TI_RPI_E!V43+TI_PF_E!V43+TI_BKBPB_E!V43+TI_CL_E!V43+TI_BNG_E!V43+TI_LBB_E!V43+TI_CPP_E!V43+TI_GTL_E!V43+TI_NSP_E!V43</f>
        <v>44.613929492691305</v>
      </c>
      <c r="W43" s="10">
        <f>TI_EHG_E!W43+TI_CO_E!W43+TI_BF_E!W43+TI_GW_E!W43+TI_RPI_E!W43+TI_PF_E!W43+TI_BKBPB_E!W43+TI_CL_E!W43+TI_BNG_E!W43+TI_LBB_E!W43+TI_CPP_E!W43+TI_GTL_E!W43+TI_NSP_E!W43</f>
        <v>137.33852106620807</v>
      </c>
      <c r="X43" s="10">
        <f>TI_EHG_E!X43+TI_CO_E!X43+TI_BF_E!X43+TI_GW_E!X43+TI_RPI_E!X43+TI_PF_E!X43+TI_BKBPB_E!X43+TI_CL_E!X43+TI_BNG_E!X43+TI_LBB_E!X43+TI_CPP_E!X43+TI_GTL_E!X43+TI_NSP_E!X43</f>
        <v>60.998710232158203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700.59544282029219</v>
      </c>
      <c r="D44" s="10">
        <f>TI_EHG_E!D44+TI_CO_E!D44+TI_BF_E!D44+TI_GW_E!D44+TI_RPI_E!D44+TI_PF_E!D44+TI_BKBPB_E!D44+TI_CL_E!D44+TI_BNG_E!D44+TI_LBB_E!D44+TI_CPP_E!D44+TI_GTL_E!D44+TI_NSP_E!D44</f>
        <v>887.8563198624247</v>
      </c>
      <c r="E44" s="10">
        <f>TI_EHG_E!E44+TI_CO_E!E44+TI_BF_E!E44+TI_GW_E!E44+TI_RPI_E!E44+TI_PF_E!E44+TI_BKBPB_E!E44+TI_CL_E!E44+TI_BNG_E!E44+TI_LBB_E!E44+TI_CPP_E!E44+TI_GTL_E!E44+TI_NSP_E!E44</f>
        <v>567.67540842648316</v>
      </c>
      <c r="F44" s="10">
        <f>TI_EHG_E!F44+TI_CO_E!F44+TI_BF_E!F44+TI_GW_E!F44+TI_RPI_E!F44+TI_PF_E!F44+TI_BKBPB_E!F44+TI_CL_E!F44+TI_BNG_E!F44+TI_LBB_E!F44+TI_CPP_E!F44+TI_GTL_E!F44+TI_NSP_E!F44</f>
        <v>673.92957867583834</v>
      </c>
      <c r="G44" s="10">
        <f>TI_EHG_E!G44+TI_CO_E!G44+TI_BF_E!G44+TI_GW_E!G44+TI_RPI_E!G44+TI_PF_E!G44+TI_BKBPB_E!G44+TI_CL_E!G44+TI_BNG_E!G44+TI_LBB_E!G44+TI_CPP_E!G44+TI_GTL_E!G44+TI_NSP_E!G44</f>
        <v>755.56586414445394</v>
      </c>
      <c r="H44" s="10">
        <f>TI_EHG_E!H44+TI_CO_E!H44+TI_BF_E!H44+TI_GW_E!H44+TI_RPI_E!H44+TI_PF_E!H44+TI_BKBPB_E!H44+TI_CL_E!H44+TI_BNG_E!H44+TI_LBB_E!H44+TI_CPP_E!H44+TI_GTL_E!H44+TI_NSP_E!H44</f>
        <v>778.17747205502997</v>
      </c>
      <c r="I44" s="10">
        <f>TI_EHG_E!I44+TI_CO_E!I44+TI_BF_E!I44+TI_GW_E!I44+TI_RPI_E!I44+TI_PF_E!I44+TI_BKBPB_E!I44+TI_CL_E!I44+TI_BNG_E!I44+TI_LBB_E!I44+TI_CPP_E!I44+TI_GTL_E!I44+TI_NSP_E!I44</f>
        <v>701.6600171969045</v>
      </c>
      <c r="J44" s="10">
        <f>TI_EHG_E!J44+TI_CO_E!J44+TI_BF_E!J44+TI_GW_E!J44+TI_RPI_E!J44+TI_PF_E!J44+TI_BKBPB_E!J44+TI_CL_E!J44+TI_BNG_E!J44+TI_LBB_E!J44+TI_CPP_E!J44+TI_GTL_E!J44+TI_NSP_E!J44</f>
        <v>657.13920894239027</v>
      </c>
      <c r="K44" s="10">
        <f>TI_EHG_E!K44+TI_CO_E!K44+TI_BF_E!K44+TI_GW_E!K44+TI_RPI_E!K44+TI_PF_E!K44+TI_BKBPB_E!K44+TI_CL_E!K44+TI_BNG_E!K44+TI_LBB_E!K44+TI_CPP_E!K44+TI_GTL_E!K44+TI_NSP_E!K44</f>
        <v>577.13447979363707</v>
      </c>
      <c r="L44" s="10">
        <f>TI_EHG_E!L44+TI_CO_E!L44+TI_BF_E!L44+TI_GW_E!L44+TI_RPI_E!L44+TI_PF_E!L44+TI_BKBPB_E!L44+TI_CL_E!L44+TI_BNG_E!L44+TI_LBB_E!L44+TI_CPP_E!L44+TI_GTL_E!L44+TI_NSP_E!L44</f>
        <v>482.47472055030096</v>
      </c>
      <c r="M44" s="10">
        <f>TI_EHG_E!M44+TI_CO_E!M44+TI_BF_E!M44+TI_GW_E!M44+TI_RPI_E!M44+TI_PF_E!M44+TI_BKBPB_E!M44+TI_CL_E!M44+TI_BNG_E!M44+TI_LBB_E!M44+TI_CPP_E!M44+TI_GTL_E!M44+TI_NSP_E!M44</f>
        <v>575.55950128976781</v>
      </c>
      <c r="N44" s="10">
        <f>TI_EHG_E!N44+TI_CO_E!N44+TI_BF_E!N44+TI_GW_E!N44+TI_RPI_E!N44+TI_PF_E!N44+TI_BKBPB_E!N44+TI_CL_E!N44+TI_BNG_E!N44+TI_LBB_E!N44+TI_CPP_E!N44+TI_GTL_E!N44+TI_NSP_E!N44</f>
        <v>429.92235597592435</v>
      </c>
      <c r="O44" s="10">
        <f>TI_EHG_E!O44+TI_CO_E!O44+TI_BF_E!O44+TI_GW_E!O44+TI_RPI_E!O44+TI_PF_E!O44+TI_BKBPB_E!O44+TI_CL_E!O44+TI_BNG_E!O44+TI_LBB_E!O44+TI_CPP_E!O44+TI_GTL_E!O44+TI_NSP_E!O44</f>
        <v>488.25640584694759</v>
      </c>
      <c r="P44" s="10">
        <f>TI_EHG_E!P44+TI_CO_E!P44+TI_BF_E!P44+TI_GW_E!P44+TI_RPI_E!P44+TI_PF_E!P44+TI_BKBPB_E!P44+TI_CL_E!P44+TI_BNG_E!P44+TI_LBB_E!P44+TI_CPP_E!P44+TI_GTL_E!P44+TI_NSP_E!P44</f>
        <v>501.05528804815123</v>
      </c>
      <c r="Q44" s="10">
        <f>TI_EHG_E!Q44+TI_CO_E!Q44+TI_BF_E!Q44+TI_GW_E!Q44+TI_RPI_E!Q44+TI_PF_E!Q44+TI_BKBPB_E!Q44+TI_CL_E!Q44+TI_BNG_E!Q44+TI_LBB_E!Q44+TI_CPP_E!Q44+TI_GTL_E!Q44+TI_NSP_E!Q44</f>
        <v>410.46620808254505</v>
      </c>
      <c r="R44" s="10">
        <f>TI_EHG_E!R44+TI_CO_E!R44+TI_BF_E!R44+TI_GW_E!R44+TI_RPI_E!R44+TI_PF_E!R44+TI_BKBPB_E!R44+TI_CL_E!R44+TI_BNG_E!R44+TI_LBB_E!R44+TI_CPP_E!R44+TI_GTL_E!R44+TI_NSP_E!R44</f>
        <v>506.66698194325011</v>
      </c>
      <c r="S44" s="10">
        <f>TI_EHG_E!S44+TI_CO_E!S44+TI_BF_E!S44+TI_GW_E!S44+TI_RPI_E!S44+TI_PF_E!S44+TI_BKBPB_E!S44+TI_CL_E!S44+TI_BNG_E!S44+TI_LBB_E!S44+TI_CPP_E!S44+TI_GTL_E!S44+TI_NSP_E!S44</f>
        <v>271.54754944110061</v>
      </c>
      <c r="T44" s="10">
        <f>TI_EHG_E!T44+TI_CO_E!T44+TI_BF_E!T44+TI_GW_E!T44+TI_RPI_E!T44+TI_PF_E!T44+TI_BKBPB_E!T44+TI_CL_E!T44+TI_BNG_E!T44+TI_LBB_E!T44+TI_CPP_E!T44+TI_GTL_E!T44+TI_NSP_E!T44</f>
        <v>363.69673258813413</v>
      </c>
      <c r="U44" s="10">
        <f>TI_EHG_E!U44+TI_CO_E!U44+TI_BF_E!U44+TI_GW_E!U44+TI_RPI_E!U44+TI_PF_E!U44+TI_BKBPB_E!U44+TI_CL_E!U44+TI_BNG_E!U44+TI_LBB_E!U44+TI_CPP_E!U44+TI_GTL_E!U44+TI_NSP_E!U44</f>
        <v>187.05288048151331</v>
      </c>
      <c r="V44" s="10">
        <f>TI_EHG_E!V44+TI_CO_E!V44+TI_BF_E!V44+TI_GW_E!V44+TI_RPI_E!V44+TI_PF_E!V44+TI_BKBPB_E!V44+TI_CL_E!V44+TI_BNG_E!V44+TI_LBB_E!V44+TI_CPP_E!V44+TI_GTL_E!V44+TI_NSP_E!V44</f>
        <v>245.91607910576096</v>
      </c>
      <c r="W44" s="10">
        <f>TI_EHG_E!W44+TI_CO_E!W44+TI_BF_E!W44+TI_GW_E!W44+TI_RPI_E!W44+TI_PF_E!W44+TI_BKBPB_E!W44+TI_CL_E!W44+TI_BNG_E!W44+TI_LBB_E!W44+TI_CPP_E!W44+TI_GTL_E!W44+TI_NSP_E!W44</f>
        <v>273.86087704213242</v>
      </c>
      <c r="X44" s="10">
        <f>TI_EHG_E!X44+TI_CO_E!X44+TI_BF_E!X44+TI_GW_E!X44+TI_RPI_E!X44+TI_PF_E!X44+TI_BKBPB_E!X44+TI_CL_E!X44+TI_BNG_E!X44+TI_LBB_E!X44+TI_CPP_E!X44+TI_GTL_E!X44+TI_NSP_E!X44</f>
        <v>264.53155631986237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6.3198624247635422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20.965864144453999</v>
      </c>
      <c r="D50" s="10">
        <f>TI_EHG_E!D50+TI_CO_E!D50+TI_BF_E!D50+TI_GW_E!D50+TI_RPI_E!D50+TI_PF_E!D50+TI_BKBPB_E!D50+TI_CL_E!D50+TI_BNG_E!D50+TI_LBB_E!D50+TI_CPP_E!D50+TI_GTL_E!D50+TI_NSP_E!D50</f>
        <v>8.9853826311263969</v>
      </c>
      <c r="E50" s="10">
        <f>TI_EHG_E!E50+TI_CO_E!E50+TI_BF_E!E50+TI_GW_E!E50+TI_RPI_E!E50+TI_PF_E!E50+TI_BKBPB_E!E50+TI_CL_E!E50+TI_BNG_E!E50+TI_LBB_E!E50+TI_CPP_E!E50+TI_GTL_E!E50+TI_NSP_E!E50</f>
        <v>0.99836629406706789</v>
      </c>
      <c r="F50" s="10">
        <f>TI_EHG_E!F50+TI_CO_E!F50+TI_BF_E!F50+TI_GW_E!F50+TI_RPI_E!F50+TI_PF_E!F50+TI_BKBPB_E!F50+TI_CL_E!F50+TI_BNG_E!F50+TI_LBB_E!F50+TI_CPP_E!F50+TI_GTL_E!F50+TI_NSP_E!F50</f>
        <v>2.9950988822012028</v>
      </c>
      <c r="G50" s="10">
        <f>TI_EHG_E!G50+TI_CO_E!G50+TI_BF_E!G50+TI_GW_E!G50+TI_RPI_E!G50+TI_PF_E!G50+TI_BKBPB_E!G50+TI_CL_E!G50+TI_BNG_E!G50+TI_LBB_E!G50+TI_CPP_E!G50+TI_GTL_E!G50+TI_NSP_E!G50</f>
        <v>12.97884780739467</v>
      </c>
      <c r="H50" s="10">
        <f>TI_EHG_E!H50+TI_CO_E!H50+TI_BF_E!H50+TI_GW_E!H50+TI_RPI_E!H50+TI_PF_E!H50+TI_BKBPB_E!H50+TI_CL_E!H50+TI_BNG_E!H50+TI_LBB_E!H50+TI_CPP_E!H50+TI_GTL_E!H50+TI_NSP_E!H50</f>
        <v>0</v>
      </c>
      <c r="I50" s="10">
        <f>TI_EHG_E!I50+TI_CO_E!I50+TI_BF_E!I50+TI_GW_E!I50+TI_RPI_E!I50+TI_PF_E!I50+TI_BKBPB_E!I50+TI_CL_E!I50+TI_BNG_E!I50+TI_LBB_E!I50+TI_CPP_E!I50+TI_GTL_E!I50+TI_NSP_E!I50</f>
        <v>0</v>
      </c>
      <c r="J50" s="10">
        <f>TI_EHG_E!J50+TI_CO_E!J50+TI_BF_E!J50+TI_GW_E!J50+TI_RPI_E!J50+TI_PF_E!J50+TI_BKBPB_E!J50+TI_CL_E!J50+TI_BNG_E!J50+TI_LBB_E!J50+TI_CPP_E!J50+TI_GTL_E!J50+TI_NSP_E!J50</f>
        <v>0</v>
      </c>
      <c r="K50" s="10">
        <f>TI_EHG_E!K50+TI_CO_E!K50+TI_BF_E!K50+TI_GW_E!K50+TI_RPI_E!K50+TI_PF_E!K50+TI_BKBPB_E!K50+TI_CL_E!K50+TI_BNG_E!K50+TI_LBB_E!K50+TI_CPP_E!K50+TI_GTL_E!K50+TI_NSP_E!K50</f>
        <v>0</v>
      </c>
      <c r="L50" s="10">
        <f>TI_EHG_E!L50+TI_CO_E!L50+TI_BF_E!L50+TI_GW_E!L50+TI_RPI_E!L50+TI_PF_E!L50+TI_BKBPB_E!L50+TI_CL_E!L50+TI_BNG_E!L50+TI_LBB_E!L50+TI_CPP_E!L50+TI_GTL_E!L50+TI_NSP_E!L50</f>
        <v>0</v>
      </c>
      <c r="M50" s="10">
        <f>TI_EHG_E!M50+TI_CO_E!M50+TI_BF_E!M50+TI_GW_E!M50+TI_RPI_E!M50+TI_PF_E!M50+TI_BKBPB_E!M50+TI_CL_E!M50+TI_BNG_E!M50+TI_LBB_E!M50+TI_CPP_E!M50+TI_GTL_E!M50+TI_NSP_E!M50</f>
        <v>0</v>
      </c>
      <c r="N50" s="10">
        <f>TI_EHG_E!N50+TI_CO_E!N50+TI_BF_E!N50+TI_GW_E!N50+TI_RPI_E!N50+TI_PF_E!N50+TI_BKBPB_E!N50+TI_CL_E!N50+TI_BNG_E!N50+TI_LBB_E!N50+TI_CPP_E!N50+TI_GTL_E!N50+TI_NSP_E!N50</f>
        <v>0</v>
      </c>
      <c r="O50" s="10">
        <f>TI_EHG_E!O50+TI_CO_E!O50+TI_BF_E!O50+TI_GW_E!O50+TI_RPI_E!O50+TI_PF_E!O50+TI_BKBPB_E!O50+TI_CL_E!O50+TI_BNG_E!O50+TI_LBB_E!O50+TI_CPP_E!O50+TI_GTL_E!O50+TI_NSP_E!O50</f>
        <v>0</v>
      </c>
      <c r="P50" s="10">
        <f>TI_EHG_E!P50+TI_CO_E!P50+TI_BF_E!P50+TI_GW_E!P50+TI_RPI_E!P50+TI_PF_E!P50+TI_BKBPB_E!P50+TI_CL_E!P50+TI_BNG_E!P50+TI_LBB_E!P50+TI_CPP_E!P50+TI_GTL_E!P50+TI_NSP_E!P50</f>
        <v>0</v>
      </c>
      <c r="Q50" s="10">
        <f>TI_EHG_E!Q50+TI_CO_E!Q50+TI_BF_E!Q50+TI_GW_E!Q50+TI_RPI_E!Q50+TI_PF_E!Q50+TI_BKBPB_E!Q50+TI_CL_E!Q50+TI_BNG_E!Q50+TI_LBB_E!Q50+TI_CPP_E!Q50+TI_GTL_E!Q50+TI_NSP_E!Q50</f>
        <v>0</v>
      </c>
      <c r="R50" s="10">
        <f>TI_EHG_E!R50+TI_CO_E!R50+TI_BF_E!R50+TI_GW_E!R50+TI_RPI_E!R50+TI_PF_E!R50+TI_BKBPB_E!R50+TI_CL_E!R50+TI_BNG_E!R50+TI_LBB_E!R50+TI_CPP_E!R50+TI_GTL_E!R50+TI_NSP_E!R50</f>
        <v>0</v>
      </c>
      <c r="S50" s="10">
        <f>TI_EHG_E!S50+TI_CO_E!S50+TI_BF_E!S50+TI_GW_E!S50+TI_RPI_E!S50+TI_PF_E!S50+TI_BKBPB_E!S50+TI_CL_E!S50+TI_BNG_E!S50+TI_LBB_E!S50+TI_CPP_E!S50+TI_GTL_E!S50+TI_NSP_E!S50</f>
        <v>0</v>
      </c>
      <c r="T50" s="10">
        <f>TI_EHG_E!T50+TI_CO_E!T50+TI_BF_E!T50+TI_GW_E!T50+TI_RPI_E!T50+TI_PF_E!T50+TI_BKBPB_E!T50+TI_CL_E!T50+TI_BNG_E!T50+TI_LBB_E!T50+TI_CPP_E!T50+TI_GTL_E!T50+TI_NSP_E!T50</f>
        <v>0</v>
      </c>
      <c r="U50" s="10">
        <f>TI_EHG_E!U50+TI_CO_E!U50+TI_BF_E!U50+TI_GW_E!U50+TI_RPI_E!U50+TI_PF_E!U50+TI_BKBPB_E!U50+TI_CL_E!U50+TI_BNG_E!U50+TI_LBB_E!U50+TI_CPP_E!U50+TI_GTL_E!U50+TI_NSP_E!U50</f>
        <v>0</v>
      </c>
      <c r="V50" s="10">
        <f>TI_EHG_E!V50+TI_CO_E!V50+TI_BF_E!V50+TI_GW_E!V50+TI_RPI_E!V50+TI_PF_E!V50+TI_BKBPB_E!V50+TI_CL_E!V50+TI_BNG_E!V50+TI_LBB_E!V50+TI_CPP_E!V50+TI_GTL_E!V50+TI_NSP_E!V50</f>
        <v>0</v>
      </c>
      <c r="W50" s="10">
        <f>TI_EHG_E!W50+TI_CO_E!W50+TI_BF_E!W50+TI_GW_E!W50+TI_RPI_E!W50+TI_PF_E!W50+TI_BKBPB_E!W50+TI_CL_E!W50+TI_BNG_E!W50+TI_LBB_E!W50+TI_CPP_E!W50+TI_GTL_E!W50+TI_NSP_E!W50</f>
        <v>0</v>
      </c>
      <c r="X50" s="10">
        <f>TI_EHG_E!X50+TI_CO_E!X50+TI_BF_E!X50+TI_GW_E!X50+TI_RPI_E!X50+TI_PF_E!X50+TI_BKBPB_E!X50+TI_CL_E!X50+TI_BNG_E!X50+TI_LBB_E!X50+TI_CPP_E!X50+TI_GTL_E!X50+TI_NSP_E!X50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1989.359415305245</v>
      </c>
      <c r="D51" s="37">
        <f>TI_EHG_E!D51+TI_CO_E!D51+TI_BF_E!D51+TI_GW_E!D51+TI_RPI_E!D51+TI_PF_E!D51+TI_BKBPB_E!D51+TI_CL_E!D51+TI_BNG_E!D51+TI_LBB_E!D51+TI_CPP_E!D51+TI_GTL_E!D51+TI_NSP_E!D51</f>
        <v>1926.4187446259671</v>
      </c>
      <c r="E51" s="37">
        <f>TI_EHG_E!E51+TI_CO_E!E51+TI_BF_E!E51+TI_GW_E!E51+TI_RPI_E!E51+TI_PF_E!E51+TI_BKBPB_E!E51+TI_CL_E!E51+TI_BNG_E!E51+TI_LBB_E!E51+TI_CPP_E!E51+TI_GTL_E!E51+TI_NSP_E!E51</f>
        <v>2075.2579535683576</v>
      </c>
      <c r="F51" s="37">
        <f>TI_EHG_E!F51+TI_CO_E!F51+TI_BF_E!F51+TI_GW_E!F51+TI_RPI_E!F51+TI_PF_E!F51+TI_BKBPB_E!F51+TI_CL_E!F51+TI_BNG_E!F51+TI_LBB_E!F51+TI_CPP_E!F51+TI_GTL_E!F51+TI_NSP_E!F51</f>
        <v>2377.4290627687019</v>
      </c>
      <c r="G51" s="37">
        <f>TI_EHG_E!G51+TI_CO_E!G51+TI_BF_E!G51+TI_GW_E!G51+TI_RPI_E!G51+TI_PF_E!G51+TI_BKBPB_E!G51+TI_CL_E!G51+TI_BNG_E!G51+TI_LBB_E!G51+TI_CPP_E!G51+TI_GTL_E!G51+TI_NSP_E!G51</f>
        <v>2322.6784178847806</v>
      </c>
      <c r="H51" s="37">
        <f>TI_EHG_E!H51+TI_CO_E!H51+TI_BF_E!H51+TI_GW_E!H51+TI_RPI_E!H51+TI_PF_E!H51+TI_BKBPB_E!H51+TI_CL_E!H51+TI_BNG_E!H51+TI_LBB_E!H51+TI_CPP_E!H51+TI_GTL_E!H51+TI_NSP_E!H51</f>
        <v>2750.8777300085994</v>
      </c>
      <c r="I51" s="37">
        <f>TI_EHG_E!I51+TI_CO_E!I51+TI_BF_E!I51+TI_GW_E!I51+TI_RPI_E!I51+TI_PF_E!I51+TI_BKBPB_E!I51+TI_CL_E!I51+TI_BNG_E!I51+TI_LBB_E!I51+TI_CPP_E!I51+TI_GTL_E!I51+TI_NSP_E!I51</f>
        <v>2324.9373172828891</v>
      </c>
      <c r="J51" s="37">
        <f>TI_EHG_E!J51+TI_CO_E!J51+TI_BF_E!J51+TI_GW_E!J51+TI_RPI_E!J51+TI_PF_E!J51+TI_BKBPB_E!J51+TI_CL_E!J51+TI_BNG_E!J51+TI_LBB_E!J51+TI_CPP_E!J51+TI_GTL_E!J51+TI_NSP_E!J51</f>
        <v>2191.3370593293207</v>
      </c>
      <c r="K51" s="37">
        <f>TI_EHG_E!K51+TI_CO_E!K51+TI_BF_E!K51+TI_GW_E!K51+TI_RPI_E!K51+TI_PF_E!K51+TI_BKBPB_E!K51+TI_CL_E!K51+TI_BNG_E!K51+TI_LBB_E!K51+TI_CPP_E!K51+TI_GTL_E!K51+TI_NSP_E!K51</f>
        <v>2408.2939810834046</v>
      </c>
      <c r="L51" s="37">
        <f>TI_EHG_E!L51+TI_CO_E!L51+TI_BF_E!L51+TI_GW_E!L51+TI_RPI_E!L51+TI_PF_E!L51+TI_BKBPB_E!L51+TI_CL_E!L51+TI_BNG_E!L51+TI_LBB_E!L51+TI_CPP_E!L51+TI_GTL_E!L51+TI_NSP_E!L51</f>
        <v>2468.059759243336</v>
      </c>
      <c r="M51" s="37">
        <f>TI_EHG_E!M51+TI_CO_E!M51+TI_BF_E!M51+TI_GW_E!M51+TI_RPI_E!M51+TI_PF_E!M51+TI_BKBPB_E!M51+TI_CL_E!M51+TI_BNG_E!M51+TI_LBB_E!M51+TI_CPP_E!M51+TI_GTL_E!M51+TI_NSP_E!M51</f>
        <v>2715.8269131556317</v>
      </c>
      <c r="N51" s="37">
        <f>TI_EHG_E!N51+TI_CO_E!N51+TI_BF_E!N51+TI_GW_E!N51+TI_RPI_E!N51+TI_PF_E!N51+TI_BKBPB_E!N51+TI_CL_E!N51+TI_BNG_E!N51+TI_LBB_E!N51+TI_CPP_E!N51+TI_GTL_E!N51+TI_NSP_E!N51</f>
        <v>2428.682287188306</v>
      </c>
      <c r="O51" s="37">
        <f>TI_EHG_E!O51+TI_CO_E!O51+TI_BF_E!O51+TI_GW_E!O51+TI_RPI_E!O51+TI_PF_E!O51+TI_BKBPB_E!O51+TI_CL_E!O51+TI_BNG_E!O51+TI_LBB_E!O51+TI_CPP_E!O51+TI_GTL_E!O51+TI_NSP_E!O51</f>
        <v>2128.3832330180567</v>
      </c>
      <c r="P51" s="37">
        <f>TI_EHG_E!P51+TI_CO_E!P51+TI_BF_E!P51+TI_GW_E!P51+TI_RPI_E!P51+TI_PF_E!P51+TI_BKBPB_E!P51+TI_CL_E!P51+TI_BNG_E!P51+TI_LBB_E!P51+TI_CPP_E!P51+TI_GTL_E!P51+TI_NSP_E!P51</f>
        <v>1703.5684436801378</v>
      </c>
      <c r="Q51" s="37">
        <f>TI_EHG_E!Q51+TI_CO_E!Q51+TI_BF_E!Q51+TI_GW_E!Q51+TI_RPI_E!Q51+TI_PF_E!Q51+TI_BKBPB_E!Q51+TI_CL_E!Q51+TI_BNG_E!Q51+TI_LBB_E!Q51+TI_CPP_E!Q51+TI_GTL_E!Q51+TI_NSP_E!Q51</f>
        <v>1434.9961306964744</v>
      </c>
      <c r="R51" s="37">
        <f>TI_EHG_E!R51+TI_CO_E!R51+TI_BF_E!R51+TI_GW_E!R51+TI_RPI_E!R51+TI_PF_E!R51+TI_BKBPB_E!R51+TI_CL_E!R51+TI_BNG_E!R51+TI_LBB_E!R51+TI_CPP_E!R51+TI_GTL_E!R51+TI_NSP_E!R51</f>
        <v>1796.4239036973345</v>
      </c>
      <c r="S51" s="37">
        <f>TI_EHG_E!S51+TI_CO_E!S51+TI_BF_E!S51+TI_GW_E!S51+TI_RPI_E!S51+TI_PF_E!S51+TI_BKBPB_E!S51+TI_CL_E!S51+TI_BNG_E!S51+TI_LBB_E!S51+TI_CPP_E!S51+TI_GTL_E!S51+TI_NSP_E!S51</f>
        <v>1970.1963886500428</v>
      </c>
      <c r="T51" s="37">
        <f>TI_EHG_E!T51+TI_CO_E!T51+TI_BF_E!T51+TI_GW_E!T51+TI_RPI_E!T51+TI_PF_E!T51+TI_BKBPB_E!T51+TI_CL_E!T51+TI_BNG_E!T51+TI_LBB_E!T51+TI_CPP_E!T51+TI_GTL_E!T51+TI_NSP_E!T51</f>
        <v>2445.4733447979361</v>
      </c>
      <c r="U51" s="37">
        <f>TI_EHG_E!U51+TI_CO_E!U51+TI_BF_E!U51+TI_GW_E!U51+TI_RPI_E!U51+TI_PF_E!U51+TI_BKBPB_E!U51+TI_CL_E!U51+TI_BNG_E!U51+TI_LBB_E!U51+TI_CPP_E!U51+TI_GTL_E!U51+TI_NSP_E!U51</f>
        <v>2178.9158211521931</v>
      </c>
      <c r="V51" s="37">
        <f>TI_EHG_E!V51+TI_CO_E!V51+TI_BF_E!V51+TI_GW_E!V51+TI_RPI_E!V51+TI_PF_E!V51+TI_BKBPB_E!V51+TI_CL_E!V51+TI_BNG_E!V51+TI_LBB_E!V51+TI_CPP_E!V51+TI_GTL_E!V51+TI_NSP_E!V51</f>
        <v>2298.8019776440242</v>
      </c>
      <c r="W51" s="37">
        <f>TI_EHG_E!W51+TI_CO_E!W51+TI_BF_E!W51+TI_GW_E!W51+TI_RPI_E!W51+TI_PF_E!W51+TI_BKBPB_E!W51+TI_CL_E!W51+TI_BNG_E!W51+TI_LBB_E!W51+TI_CPP_E!W51+TI_GTL_E!W51+TI_NSP_E!W51</f>
        <v>2086.4695614789334</v>
      </c>
      <c r="X51" s="37">
        <f>TI_EHG_E!X51+TI_CO_E!X51+TI_BF_E!X51+TI_GW_E!X51+TI_RPI_E!X51+TI_PF_E!X51+TI_BKBPB_E!X51+TI_CL_E!X51+TI_BNG_E!X51+TI_LBB_E!X51+TI_CPP_E!X51+TI_GTL_E!X51+TI_NSP_E!X51</f>
        <v>2237.463456577816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4166.074548581254</v>
      </c>
      <c r="D52" s="37">
        <f t="shared" si="20"/>
        <v>4096.3599312123815</v>
      </c>
      <c r="E52" s="37">
        <f t="shared" si="20"/>
        <v>4116.9749785038694</v>
      </c>
      <c r="F52" s="37">
        <f t="shared" si="20"/>
        <v>3569.2651762682722</v>
      </c>
      <c r="G52" s="37">
        <f t="shared" si="20"/>
        <v>3989.9713671539116</v>
      </c>
      <c r="H52" s="37">
        <f t="shared" si="20"/>
        <v>4280.5601031814267</v>
      </c>
      <c r="I52" s="37">
        <f t="shared" si="20"/>
        <v>4492.8943250214952</v>
      </c>
      <c r="J52" s="37">
        <f t="shared" si="20"/>
        <v>4900.3353396388657</v>
      </c>
      <c r="K52" s="37">
        <f t="shared" si="20"/>
        <v>5241.9198624247638</v>
      </c>
      <c r="L52" s="37">
        <f t="shared" si="20"/>
        <v>5553.0456577816003</v>
      </c>
      <c r="M52" s="37">
        <f t="shared" si="20"/>
        <v>5594.077987962165</v>
      </c>
      <c r="N52" s="37">
        <f t="shared" si="20"/>
        <v>5288.664488392089</v>
      </c>
      <c r="O52" s="37">
        <f t="shared" si="20"/>
        <v>6396.0003439380907</v>
      </c>
      <c r="P52" s="37">
        <f t="shared" si="20"/>
        <v>6274.9239896818581</v>
      </c>
      <c r="Q52" s="37">
        <f t="shared" si="20"/>
        <v>6278.7935511607884</v>
      </c>
      <c r="R52" s="37">
        <f t="shared" si="20"/>
        <v>6067.6962166809972</v>
      </c>
      <c r="S52" s="37">
        <f t="shared" si="20"/>
        <v>6305.0140154772125</v>
      </c>
      <c r="T52" s="37">
        <f t="shared" si="20"/>
        <v>6324.3133276010321</v>
      </c>
      <c r="U52" s="37">
        <f t="shared" si="20"/>
        <v>6145.3212381771273</v>
      </c>
      <c r="V52" s="37">
        <f t="shared" si="20"/>
        <v>6523.2195184866723</v>
      </c>
      <c r="W52" s="37">
        <f t="shared" si="20"/>
        <v>6657.8611349957</v>
      </c>
      <c r="X52" s="37">
        <f t="shared" ref="X52" si="21">SUM(X53:X70)</f>
        <v>6473.7044711951849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3597.1927773000853</v>
      </c>
      <c r="D53" s="10">
        <f>TI_EHG_E!D53+TI_CO_E!D53+TI_BF_E!D53+TI_GW_E!D53+TI_RPI_E!D53+TI_PF_E!D53+TI_BKBPB_E!D53+TI_CL_E!D53+TI_BNG_E!D53+TI_LBB_E!D53+TI_CPP_E!D53+TI_GTL_E!D53+TI_NSP_E!D53</f>
        <v>3478.5387790197765</v>
      </c>
      <c r="E53" s="10">
        <f>TI_EHG_E!E53+TI_CO_E!E53+TI_BF_E!E53+TI_GW_E!E53+TI_RPI_E!E53+TI_PF_E!E53+TI_BKBPB_E!E53+TI_CL_E!E53+TI_BNG_E!E53+TI_LBB_E!E53+TI_CPP_E!E53+TI_GTL_E!E53+TI_NSP_E!E53</f>
        <v>3458.8891659501296</v>
      </c>
      <c r="F53" s="10">
        <f>TI_EHG_E!F53+TI_CO_E!F53+TI_BF_E!F53+TI_GW_E!F53+TI_RPI_E!F53+TI_PF_E!F53+TI_BKBPB_E!F53+TI_CL_E!F53+TI_BNG_E!F53+TI_LBB_E!F53+TI_CPP_E!F53+TI_GTL_E!F53+TI_NSP_E!F53</f>
        <v>2855.9752364574379</v>
      </c>
      <c r="G53" s="10">
        <f>TI_EHG_E!G53+TI_CO_E!G53+TI_BF_E!G53+TI_GW_E!G53+TI_RPI_E!G53+TI_PF_E!G53+TI_BKBPB_E!G53+TI_CL_E!G53+TI_BNG_E!G53+TI_LBB_E!G53+TI_CPP_E!G53+TI_GTL_E!G53+TI_NSP_E!G53</f>
        <v>3160.9752364574374</v>
      </c>
      <c r="H53" s="10">
        <f>TI_EHG_E!H53+TI_CO_E!H53+TI_BF_E!H53+TI_GW_E!H53+TI_RPI_E!H53+TI_PF_E!H53+TI_BKBPB_E!H53+TI_CL_E!H53+TI_BNG_E!H53+TI_LBB_E!H53+TI_CPP_E!H53+TI_GTL_E!H53+TI_NSP_E!H53</f>
        <v>3189.6077386070501</v>
      </c>
      <c r="I53" s="10">
        <f>TI_EHG_E!I53+TI_CO_E!I53+TI_BF_E!I53+TI_GW_E!I53+TI_RPI_E!I53+TI_PF_E!I53+TI_BKBPB_E!I53+TI_CL_E!I53+TI_BNG_E!I53+TI_LBB_E!I53+TI_CPP_E!I53+TI_GTL_E!I53+TI_NSP_E!I53</f>
        <v>3065.8714531384344</v>
      </c>
      <c r="J53" s="10">
        <f>TI_EHG_E!J53+TI_CO_E!J53+TI_BF_E!J53+TI_GW_E!J53+TI_RPI_E!J53+TI_PF_E!J53+TI_BKBPB_E!J53+TI_CL_E!J53+TI_BNG_E!J53+TI_LBB_E!J53+TI_CPP_E!J53+TI_GTL_E!J53+TI_NSP_E!J53</f>
        <v>3186.1094582975065</v>
      </c>
      <c r="K53" s="10">
        <f>TI_EHG_E!K53+TI_CO_E!K53+TI_BF_E!K53+TI_GW_E!K53+TI_RPI_E!K53+TI_PF_E!K53+TI_BKBPB_E!K53+TI_CL_E!K53+TI_BNG_E!K53+TI_LBB_E!K53+TI_CPP_E!K53+TI_GTL_E!K53+TI_NSP_E!K53</f>
        <v>3295.7429922613937</v>
      </c>
      <c r="L53" s="10">
        <f>TI_EHG_E!L53+TI_CO_E!L53+TI_BF_E!L53+TI_GW_E!L53+TI_RPI_E!L53+TI_PF_E!L53+TI_BKBPB_E!L53+TI_CL_E!L53+TI_BNG_E!L53+TI_LBB_E!L53+TI_CPP_E!L53+TI_GTL_E!L53+TI_NSP_E!L53</f>
        <v>3516.4491831470341</v>
      </c>
      <c r="M53" s="10">
        <f>TI_EHG_E!M53+TI_CO_E!M53+TI_BF_E!M53+TI_GW_E!M53+TI_RPI_E!M53+TI_PF_E!M53+TI_BKBPB_E!M53+TI_CL_E!M53+TI_BNG_E!M53+TI_LBB_E!M53+TI_CPP_E!M53+TI_GTL_E!M53+TI_NSP_E!M53</f>
        <v>3298.6601891659498</v>
      </c>
      <c r="N53" s="10">
        <f>TI_EHG_E!N53+TI_CO_E!N53+TI_BF_E!N53+TI_GW_E!N53+TI_RPI_E!N53+TI_PF_E!N53+TI_BKBPB_E!N53+TI_CL_E!N53+TI_BNG_E!N53+TI_LBB_E!N53+TI_CPP_E!N53+TI_GTL_E!N53+TI_NSP_E!N53</f>
        <v>2943.8668099742049</v>
      </c>
      <c r="O53" s="10">
        <f>TI_EHG_E!O53+TI_CO_E!O53+TI_BF_E!O53+TI_GW_E!O53+TI_RPI_E!O53+TI_PF_E!O53+TI_BKBPB_E!O53+TI_CL_E!O53+TI_BNG_E!O53+TI_LBB_E!O53+TI_CPP_E!O53+TI_GTL_E!O53+TI_NSP_E!O53</f>
        <v>3770.2233877901972</v>
      </c>
      <c r="P53" s="10">
        <f>TI_EHG_E!P53+TI_CO_E!P53+TI_BF_E!P53+TI_GW_E!P53+TI_RPI_E!P53+TI_PF_E!P53+TI_BKBPB_E!P53+TI_CL_E!P53+TI_BNG_E!P53+TI_LBB_E!P53+TI_CPP_E!P53+TI_GTL_E!P53+TI_NSP_E!P53</f>
        <v>3612.7876182287187</v>
      </c>
      <c r="Q53" s="10">
        <f>TI_EHG_E!Q53+TI_CO_E!Q53+TI_BF_E!Q53+TI_GW_E!Q53+TI_RPI_E!Q53+TI_PF_E!Q53+TI_BKBPB_E!Q53+TI_CL_E!Q53+TI_BNG_E!Q53+TI_LBB_E!Q53+TI_CPP_E!Q53+TI_GTL_E!Q53+TI_NSP_E!Q53</f>
        <v>3525.9877042132412</v>
      </c>
      <c r="R53" s="10">
        <f>TI_EHG_E!R53+TI_CO_E!R53+TI_BF_E!R53+TI_GW_E!R53+TI_RPI_E!R53+TI_PF_E!R53+TI_BKBPB_E!R53+TI_CL_E!R53+TI_BNG_E!R53+TI_LBB_E!R53+TI_CPP_E!R53+TI_GTL_E!R53+TI_NSP_E!R53</f>
        <v>3194.9153912295787</v>
      </c>
      <c r="S53" s="10">
        <f>TI_EHG_E!S53+TI_CO_E!S53+TI_BF_E!S53+TI_GW_E!S53+TI_RPI_E!S53+TI_PF_E!S53+TI_BKBPB_E!S53+TI_CL_E!S53+TI_BNG_E!S53+TI_LBB_E!S53+TI_CPP_E!S53+TI_GTL_E!S53+TI_NSP_E!S53</f>
        <v>3436.9163370593287</v>
      </c>
      <c r="T53" s="10">
        <f>TI_EHG_E!T53+TI_CO_E!T53+TI_BF_E!T53+TI_GW_E!T53+TI_RPI_E!T53+TI_PF_E!T53+TI_BKBPB_E!T53+TI_CL_E!T53+TI_BNG_E!T53+TI_LBB_E!T53+TI_CPP_E!T53+TI_GTL_E!T53+TI_NSP_E!T53</f>
        <v>3292.6698194325018</v>
      </c>
      <c r="U53" s="10">
        <f>TI_EHG_E!U53+TI_CO_E!U53+TI_BF_E!U53+TI_GW_E!U53+TI_RPI_E!U53+TI_PF_E!U53+TI_BKBPB_E!U53+TI_CL_E!U53+TI_BNG_E!U53+TI_LBB_E!U53+TI_CPP_E!U53+TI_GTL_E!U53+TI_NSP_E!U53</f>
        <v>3236.2778159931208</v>
      </c>
      <c r="V53" s="10">
        <f>TI_EHG_E!V53+TI_CO_E!V53+TI_BF_E!V53+TI_GW_E!V53+TI_RPI_E!V53+TI_PF_E!V53+TI_BKBPB_E!V53+TI_CL_E!V53+TI_BNG_E!V53+TI_LBB_E!V53+TI_CPP_E!V53+TI_GTL_E!V53+TI_NSP_E!V53</f>
        <v>3510.4015477214098</v>
      </c>
      <c r="W53" s="10">
        <f>TI_EHG_E!W53+TI_CO_E!W53+TI_BF_E!W53+TI_GW_E!W53+TI_RPI_E!W53+TI_PF_E!W53+TI_BKBPB_E!W53+TI_CL_E!W53+TI_BNG_E!W53+TI_LBB_E!W53+TI_CPP_E!W53+TI_GTL_E!W53+TI_NSP_E!W53</f>
        <v>3611.1805674978505</v>
      </c>
      <c r="X53" s="10">
        <f>TI_EHG_E!X53+TI_CO_E!X53+TI_BF_E!X53+TI_GW_E!X53+TI_RPI_E!X53+TI_PF_E!X53+TI_BKBPB_E!X53+TI_CL_E!X53+TI_BNG_E!X53+TI_LBB_E!X53+TI_CPP_E!X53+TI_GTL_E!X53+TI_NSP_E!X53</f>
        <v>3332.0147033533967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5.7398108340498712</v>
      </c>
      <c r="D55" s="10">
        <f>TI_EHG_E!D55+TI_CO_E!D55+TI_BF_E!D55+TI_GW_E!D55+TI_RPI_E!D55+TI_PF_E!D55+TI_BKBPB_E!D55+TI_CL_E!D55+TI_BNG_E!D55+TI_LBB_E!D55+TI_CPP_E!D55+TI_GTL_E!D55+TI_NSP_E!D55</f>
        <v>8.9980223559759249</v>
      </c>
      <c r="E55" s="10">
        <f>TI_EHG_E!E55+TI_CO_E!E55+TI_BF_E!E55+TI_GW_E!E55+TI_RPI_E!E55+TI_PF_E!E55+TI_BKBPB_E!E55+TI_CL_E!E55+TI_BNG_E!E55+TI_LBB_E!E55+TI_CPP_E!E55+TI_GTL_E!E55+TI_NSP_E!E55</f>
        <v>12.02218400687876</v>
      </c>
      <c r="F55" s="10">
        <f>TI_EHG_E!F55+TI_CO_E!F55+TI_BF_E!F55+TI_GW_E!F55+TI_RPI_E!F55+TI_PF_E!F55+TI_BKBPB_E!F55+TI_CL_E!F55+TI_BNG_E!F55+TI_LBB_E!F55+TI_CPP_E!F55+TI_GTL_E!F55+TI_NSP_E!F55</f>
        <v>32.010232158211522</v>
      </c>
      <c r="G55" s="10">
        <f>TI_EHG_E!G55+TI_CO_E!G55+TI_BF_E!G55+TI_GW_E!G55+TI_RPI_E!G55+TI_PF_E!G55+TI_BKBPB_E!G55+TI_CL_E!G55+TI_BNG_E!G55+TI_LBB_E!G55+TI_CPP_E!G55+TI_GTL_E!G55+TI_NSP_E!G55</f>
        <v>80.277558039552872</v>
      </c>
      <c r="H55" s="10">
        <f>TI_EHG_E!H55+TI_CO_E!H55+TI_BF_E!H55+TI_GW_E!H55+TI_RPI_E!H55+TI_PF_E!H55+TI_BKBPB_E!H55+TI_CL_E!H55+TI_BNG_E!H55+TI_LBB_E!H55+TI_CPP_E!H55+TI_GTL_E!H55+TI_NSP_E!H55</f>
        <v>114.46921754084261</v>
      </c>
      <c r="I55" s="10">
        <f>TI_EHG_E!I55+TI_CO_E!I55+TI_BF_E!I55+TI_GW_E!I55+TI_RPI_E!I55+TI_PF_E!I55+TI_BKBPB_E!I55+TI_CL_E!I55+TI_BNG_E!I55+TI_LBB_E!I55+TI_CPP_E!I55+TI_GTL_E!I55+TI_NSP_E!I55</f>
        <v>150.71306964746341</v>
      </c>
      <c r="J55" s="10">
        <f>TI_EHG_E!J55+TI_CO_E!J55+TI_BF_E!J55+TI_GW_E!J55+TI_RPI_E!J55+TI_PF_E!J55+TI_BKBPB_E!J55+TI_CL_E!J55+TI_BNG_E!J55+TI_LBB_E!J55+TI_CPP_E!J55+TI_GTL_E!J55+TI_NSP_E!J55</f>
        <v>175.16638005159069</v>
      </c>
      <c r="K55" s="10">
        <f>TI_EHG_E!K55+TI_CO_E!K55+TI_BF_E!K55+TI_GW_E!K55+TI_RPI_E!K55+TI_PF_E!K55+TI_BKBPB_E!K55+TI_CL_E!K55+TI_BNG_E!K55+TI_LBB_E!K55+TI_CPP_E!K55+TI_GTL_E!K55+TI_NSP_E!K55</f>
        <v>172.93697334479791</v>
      </c>
      <c r="L55" s="10">
        <f>TI_EHG_E!L55+TI_CO_E!L55+TI_BF_E!L55+TI_GW_E!L55+TI_RPI_E!L55+TI_PF_E!L55+TI_BKBPB_E!L55+TI_CL_E!L55+TI_BNG_E!L55+TI_LBB_E!L55+TI_CPP_E!L55+TI_GTL_E!L55+TI_NSP_E!L55</f>
        <v>168.01719690455721</v>
      </c>
      <c r="M55" s="10">
        <f>TI_EHG_E!M55+TI_CO_E!M55+TI_BF_E!M55+TI_GW_E!M55+TI_RPI_E!M55+TI_PF_E!M55+TI_BKBPB_E!M55+TI_CL_E!M55+TI_BNG_E!M55+TI_LBB_E!M55+TI_CPP_E!M55+TI_GTL_E!M55+TI_NSP_E!M55</f>
        <v>177.464660361135</v>
      </c>
      <c r="N55" s="10">
        <f>TI_EHG_E!N55+TI_CO_E!N55+TI_BF_E!N55+TI_GW_E!N55+TI_RPI_E!N55+TI_PF_E!N55+TI_BKBPB_E!N55+TI_CL_E!N55+TI_BNG_E!N55+TI_LBB_E!N55+TI_CPP_E!N55+TI_GTL_E!N55+TI_NSP_E!N55</f>
        <v>166.48288907996559</v>
      </c>
      <c r="O55" s="10">
        <f>TI_EHG_E!O55+TI_CO_E!O55+TI_BF_E!O55+TI_GW_E!O55+TI_RPI_E!O55+TI_PF_E!O55+TI_BKBPB_E!O55+TI_CL_E!O55+TI_BNG_E!O55+TI_LBB_E!O55+TI_CPP_E!O55+TI_GTL_E!O55+TI_NSP_E!O55</f>
        <v>211.76818572656919</v>
      </c>
      <c r="P55" s="10">
        <f>TI_EHG_E!P55+TI_CO_E!P55+TI_BF_E!P55+TI_GW_E!P55+TI_RPI_E!P55+TI_PF_E!P55+TI_BKBPB_E!P55+TI_CL_E!P55+TI_BNG_E!P55+TI_LBB_E!P55+TI_CPP_E!P55+TI_GTL_E!P55+TI_NSP_E!P55</f>
        <v>271.06044711951853</v>
      </c>
      <c r="Q55" s="10">
        <f>TI_EHG_E!Q55+TI_CO_E!Q55+TI_BF_E!Q55+TI_GW_E!Q55+TI_RPI_E!Q55+TI_PF_E!Q55+TI_BKBPB_E!Q55+TI_CL_E!Q55+TI_BNG_E!Q55+TI_LBB_E!Q55+TI_CPP_E!Q55+TI_GTL_E!Q55+TI_NSP_E!Q55</f>
        <v>330.66852966466041</v>
      </c>
      <c r="R55" s="10">
        <f>TI_EHG_E!R55+TI_CO_E!R55+TI_BF_E!R55+TI_GW_E!R55+TI_RPI_E!R55+TI_PF_E!R55+TI_BKBPB_E!R55+TI_CL_E!R55+TI_BNG_E!R55+TI_LBB_E!R55+TI_CPP_E!R55+TI_GTL_E!R55+TI_NSP_E!R55</f>
        <v>416.19269131556308</v>
      </c>
      <c r="S55" s="10">
        <f>TI_EHG_E!S55+TI_CO_E!S55+TI_BF_E!S55+TI_GW_E!S55+TI_RPI_E!S55+TI_PF_E!S55+TI_BKBPB_E!S55+TI_CL_E!S55+TI_BNG_E!S55+TI_LBB_E!S55+TI_CPP_E!S55+TI_GTL_E!S55+TI_NSP_E!S55</f>
        <v>450.11504729148749</v>
      </c>
      <c r="T55" s="10">
        <f>TI_EHG_E!T55+TI_CO_E!T55+TI_BF_E!T55+TI_GW_E!T55+TI_RPI_E!T55+TI_PF_E!T55+TI_BKBPB_E!T55+TI_CL_E!T55+TI_BNG_E!T55+TI_LBB_E!T55+TI_CPP_E!T55+TI_GTL_E!T55+TI_NSP_E!T55</f>
        <v>565.04823731728288</v>
      </c>
      <c r="U55" s="10">
        <f>TI_EHG_E!U55+TI_CO_E!U55+TI_BF_E!U55+TI_GW_E!U55+TI_RPI_E!U55+TI_PF_E!U55+TI_BKBPB_E!U55+TI_CL_E!U55+TI_BNG_E!U55+TI_LBB_E!U55+TI_CPP_E!U55+TI_GTL_E!U55+TI_NSP_E!U55</f>
        <v>518.52355975924331</v>
      </c>
      <c r="V55" s="10">
        <f>TI_EHG_E!V55+TI_CO_E!V55+TI_BF_E!V55+TI_GW_E!V55+TI_RPI_E!V55+TI_PF_E!V55+TI_BKBPB_E!V55+TI_CL_E!V55+TI_BNG_E!V55+TI_LBB_E!V55+TI_CPP_E!V55+TI_GTL_E!V55+TI_NSP_E!V55</f>
        <v>640.59122957867578</v>
      </c>
      <c r="W55" s="10">
        <f>TI_EHG_E!W55+TI_CO_E!W55+TI_BF_E!W55+TI_GW_E!W55+TI_RPI_E!W55+TI_PF_E!W55+TI_BKBPB_E!W55+TI_CL_E!W55+TI_BNG_E!W55+TI_LBB_E!W55+TI_CPP_E!W55+TI_GTL_E!W55+TI_NSP_E!W55</f>
        <v>583.96646603611339</v>
      </c>
      <c r="X55" s="10">
        <f>TI_EHG_E!X55+TI_CO_E!X55+TI_BF_E!X55+TI_GW_E!X55+TI_RPI_E!X55+TI_PF_E!X55+TI_BKBPB_E!X55+TI_CL_E!X55+TI_BNG_E!X55+TI_LBB_E!X55+TI_CPP_E!X55+TI_GTL_E!X55+TI_NSP_E!X55</f>
        <v>579.53929492691316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0.27764402407566641</v>
      </c>
      <c r="D56" s="10">
        <f>TI_EHG_E!D56+TI_CO_E!D56+TI_BF_E!D56+TI_GW_E!D56+TI_RPI_E!D56+TI_PF_E!D56+TI_BKBPB_E!D56+TI_CL_E!D56+TI_BNG_E!D56+TI_LBB_E!D56+TI_CPP_E!D56+TI_GTL_E!D56+TI_NSP_E!D56</f>
        <v>0.45881341358555461</v>
      </c>
      <c r="E56" s="10">
        <f>TI_EHG_E!E56+TI_CO_E!E56+TI_BF_E!E56+TI_GW_E!E56+TI_RPI_E!E56+TI_PF_E!E56+TI_BKBPB_E!E56+TI_CL_E!E56+TI_BNG_E!E56+TI_LBB_E!E56+TI_CPP_E!E56+TI_GTL_E!E56+TI_NSP_E!E56</f>
        <v>0.77635425623387788</v>
      </c>
      <c r="F56" s="10">
        <f>TI_EHG_E!F56+TI_CO_E!F56+TI_BF_E!F56+TI_GW_E!F56+TI_RPI_E!F56+TI_PF_E!F56+TI_BKBPB_E!F56+TI_CL_E!F56+TI_BNG_E!F56+TI_LBB_E!F56+TI_CPP_E!F56+TI_GTL_E!F56+TI_NSP_E!F56</f>
        <v>1.263284608770421</v>
      </c>
      <c r="G56" s="10">
        <f>TI_EHG_E!G56+TI_CO_E!G56+TI_BF_E!G56+TI_GW_E!G56+TI_RPI_E!G56+TI_PF_E!G56+TI_BKBPB_E!G56+TI_CL_E!G56+TI_BNG_E!G56+TI_LBB_E!G56+TI_CPP_E!G56+TI_GTL_E!G56+TI_NSP_E!G56</f>
        <v>1.584522785898538</v>
      </c>
      <c r="H56" s="10">
        <f>TI_EHG_E!H56+TI_CO_E!H56+TI_BF_E!H56+TI_GW_E!H56+TI_RPI_E!H56+TI_PF_E!H56+TI_BKBPB_E!H56+TI_CL_E!H56+TI_BNG_E!H56+TI_LBB_E!H56+TI_CPP_E!H56+TI_GTL_E!H56+TI_NSP_E!H56</f>
        <v>1.807222699914016</v>
      </c>
      <c r="I56" s="10">
        <f>TI_EHG_E!I56+TI_CO_E!I56+TI_BF_E!I56+TI_GW_E!I56+TI_RPI_E!I56+TI_PF_E!I56+TI_BKBPB_E!I56+TI_CL_E!I56+TI_BNG_E!I56+TI_LBB_E!I56+TI_CPP_E!I56+TI_GTL_E!I56+TI_NSP_E!I56</f>
        <v>1.924935511607911</v>
      </c>
      <c r="J56" s="10">
        <f>TI_EHG_E!J56+TI_CO_E!J56+TI_BF_E!J56+TI_GW_E!J56+TI_RPI_E!J56+TI_PF_E!J56+TI_BKBPB_E!J56+TI_CL_E!J56+TI_BNG_E!J56+TI_LBB_E!J56+TI_CPP_E!J56+TI_GTL_E!J56+TI_NSP_E!J56</f>
        <v>2.0840928632846092</v>
      </c>
      <c r="K56" s="10">
        <f>TI_EHG_E!K56+TI_CO_E!K56+TI_BF_E!K56+TI_GW_E!K56+TI_RPI_E!K56+TI_PF_E!K56+TI_BKBPB_E!K56+TI_CL_E!K56+TI_BNG_E!K56+TI_LBB_E!K56+TI_CPP_E!K56+TI_GTL_E!K56+TI_NSP_E!K56</f>
        <v>2.589853826311264</v>
      </c>
      <c r="L56" s="10">
        <f>TI_EHG_E!L56+TI_CO_E!L56+TI_BF_E!L56+TI_GW_E!L56+TI_RPI_E!L56+TI_PF_E!L56+TI_BKBPB_E!L56+TI_CL_E!L56+TI_BNG_E!L56+TI_LBB_E!L56+TI_CPP_E!L56+TI_GTL_E!L56+TI_NSP_E!L56</f>
        <v>4.2059329320722263</v>
      </c>
      <c r="M56" s="10">
        <f>TI_EHG_E!M56+TI_CO_E!M56+TI_BF_E!M56+TI_GW_E!M56+TI_RPI_E!M56+TI_PF_E!M56+TI_BKBPB_E!M56+TI_CL_E!M56+TI_BNG_E!M56+TI_LBB_E!M56+TI_CPP_E!M56+TI_GTL_E!M56+TI_NSP_E!M56</f>
        <v>7.6365434221840074</v>
      </c>
      <c r="N56" s="10">
        <f>TI_EHG_E!N56+TI_CO_E!N56+TI_BF_E!N56+TI_GW_E!N56+TI_RPI_E!N56+TI_PF_E!N56+TI_BKBPB_E!N56+TI_CL_E!N56+TI_BNG_E!N56+TI_LBB_E!N56+TI_CPP_E!N56+TI_GTL_E!N56+TI_NSP_E!N56</f>
        <v>14.96732588134136</v>
      </c>
      <c r="O56" s="10">
        <f>TI_EHG_E!O56+TI_CO_E!O56+TI_BF_E!O56+TI_GW_E!O56+TI_RPI_E!O56+TI_PF_E!O56+TI_BKBPB_E!O56+TI_CL_E!O56+TI_BNG_E!O56+TI_LBB_E!O56+TI_CPP_E!O56+TI_GTL_E!O56+TI_NSP_E!O56</f>
        <v>29.01831470335339</v>
      </c>
      <c r="P56" s="10">
        <f>TI_EHG_E!P56+TI_CO_E!P56+TI_BF_E!P56+TI_GW_E!P56+TI_RPI_E!P56+TI_PF_E!P56+TI_BKBPB_E!P56+TI_CL_E!P56+TI_BNG_E!P56+TI_LBB_E!P56+TI_CPP_E!P56+TI_GTL_E!P56+TI_NSP_E!P56</f>
        <v>53.824075666380047</v>
      </c>
      <c r="Q56" s="10">
        <f>TI_EHG_E!Q56+TI_CO_E!Q56+TI_BF_E!Q56+TI_GW_E!Q56+TI_RPI_E!Q56+TI_PF_E!Q56+TI_BKBPB_E!Q56+TI_CL_E!Q56+TI_BNG_E!Q56+TI_LBB_E!Q56+TI_CPP_E!Q56+TI_GTL_E!Q56+TI_NSP_E!Q56</f>
        <v>67.51900257953568</v>
      </c>
      <c r="R56" s="10">
        <f>TI_EHG_E!R56+TI_CO_E!R56+TI_BF_E!R56+TI_GW_E!R56+TI_RPI_E!R56+TI_PF_E!R56+TI_BKBPB_E!R56+TI_CL_E!R56+TI_BNG_E!R56+TI_LBB_E!R56+TI_CPP_E!R56+TI_GTL_E!R56+TI_NSP_E!R56</f>
        <v>80.575924333619938</v>
      </c>
      <c r="S56" s="10">
        <f>TI_EHG_E!S56+TI_CO_E!S56+TI_BF_E!S56+TI_GW_E!S56+TI_RPI_E!S56+TI_PF_E!S56+TI_BKBPB_E!S56+TI_CL_E!S56+TI_BNG_E!S56+TI_LBB_E!S56+TI_CPP_E!S56+TI_GTL_E!S56+TI_NSP_E!S56</f>
        <v>94.240412725709376</v>
      </c>
      <c r="T56" s="10">
        <f>TI_EHG_E!T56+TI_CO_E!T56+TI_BF_E!T56+TI_GW_E!T56+TI_RPI_E!T56+TI_PF_E!T56+TI_BKBPB_E!T56+TI_CL_E!T56+TI_BNG_E!T56+TI_LBB_E!T56+TI_CPP_E!T56+TI_GTL_E!T56+TI_NSP_E!T56</f>
        <v>109.11186586414441</v>
      </c>
      <c r="U56" s="10">
        <f>TI_EHG_E!U56+TI_CO_E!U56+TI_BF_E!U56+TI_GW_E!U56+TI_RPI_E!U56+TI_PF_E!U56+TI_BKBPB_E!U56+TI_CL_E!U56+TI_BNG_E!U56+TI_LBB_E!U56+TI_CPP_E!U56+TI_GTL_E!U56+TI_NSP_E!U56</f>
        <v>125.11883061049009</v>
      </c>
      <c r="V56" s="10">
        <f>TI_EHG_E!V56+TI_CO_E!V56+TI_BF_E!V56+TI_GW_E!V56+TI_RPI_E!V56+TI_PF_E!V56+TI_BKBPB_E!V56+TI_CL_E!V56+TI_BNG_E!V56+TI_LBB_E!V56+TI_CPP_E!V56+TI_GTL_E!V56+TI_NSP_E!V56</f>
        <v>146.35365434221839</v>
      </c>
      <c r="W56" s="10">
        <f>TI_EHG_E!W56+TI_CO_E!W56+TI_BF_E!W56+TI_GW_E!W56+TI_RPI_E!W56+TI_PF_E!W56+TI_BKBPB_E!W56+TI_CL_E!W56+TI_BNG_E!W56+TI_LBB_E!W56+TI_CPP_E!W56+TI_GTL_E!W56+TI_NSP_E!W56</f>
        <v>175.6607050730868</v>
      </c>
      <c r="X56" s="10">
        <f>TI_EHG_E!X56+TI_CO_E!X56+TI_BF_E!X56+TI_GW_E!X56+TI_RPI_E!X56+TI_PF_E!X56+TI_BKBPB_E!X56+TI_CL_E!X56+TI_BNG_E!X56+TI_LBB_E!X56+TI_CPP_E!X56+TI_GTL_E!X56+TI_NSP_E!X56</f>
        <v>239.26070507308683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1.4914875322441961</v>
      </c>
      <c r="M57" s="10">
        <f>TI_EHG_E!M57+TI_CO_E!M57+TI_BF_E!M57+TI_GW_E!M57+TI_RPI_E!M57+TI_PF_E!M57+TI_BKBPB_E!M57+TI_CL_E!M57+TI_BNG_E!M57+TI_LBB_E!M57+TI_CPP_E!M57+TI_GTL_E!M57+TI_NSP_E!M57</f>
        <v>1.520636285468616</v>
      </c>
      <c r="N57" s="10">
        <f>TI_EHG_E!N57+TI_CO_E!N57+TI_BF_E!N57+TI_GW_E!N57+TI_RPI_E!N57+TI_PF_E!N57+TI_BKBPB_E!N57+TI_CL_E!N57+TI_BNG_E!N57+TI_LBB_E!N57+TI_CPP_E!N57+TI_GTL_E!N57+TI_NSP_E!N57</f>
        <v>1.931298366294067</v>
      </c>
      <c r="O57" s="10">
        <f>TI_EHG_E!O57+TI_CO_E!O57+TI_BF_E!O57+TI_GW_E!O57+TI_RPI_E!O57+TI_PF_E!O57+TI_BKBPB_E!O57+TI_CL_E!O57+TI_BNG_E!O57+TI_LBB_E!O57+TI_CPP_E!O57+TI_GTL_E!O57+TI_NSP_E!O57</f>
        <v>2.4040412725709368</v>
      </c>
      <c r="P57" s="10">
        <f>TI_EHG_E!P57+TI_CO_E!P57+TI_BF_E!P57+TI_GW_E!P57+TI_RPI_E!P57+TI_PF_E!P57+TI_BKBPB_E!P57+TI_CL_E!P57+TI_BNG_E!P57+TI_LBB_E!P57+TI_CPP_E!P57+TI_GTL_E!P57+TI_NSP_E!P57</f>
        <v>2.2965606190885639</v>
      </c>
      <c r="Q57" s="10">
        <f>TI_EHG_E!Q57+TI_CO_E!Q57+TI_BF_E!Q57+TI_GW_E!Q57+TI_RPI_E!Q57+TI_PF_E!Q57+TI_BKBPB_E!Q57+TI_CL_E!Q57+TI_BNG_E!Q57+TI_LBB_E!Q57+TI_CPP_E!Q57+TI_GTL_E!Q57+TI_NSP_E!Q57</f>
        <v>2.1137575236457429</v>
      </c>
      <c r="R57" s="10">
        <f>TI_EHG_E!R57+TI_CO_E!R57+TI_BF_E!R57+TI_GW_E!R57+TI_RPI_E!R57+TI_PF_E!R57+TI_BKBPB_E!R57+TI_CL_E!R57+TI_BNG_E!R57+TI_LBB_E!R57+TI_CPP_E!R57+TI_GTL_E!R57+TI_NSP_E!R57</f>
        <v>2.494411006018916</v>
      </c>
      <c r="S57" s="10">
        <f>TI_EHG_E!S57+TI_CO_E!S57+TI_BF_E!S57+TI_GW_E!S57+TI_RPI_E!S57+TI_PF_E!S57+TI_BKBPB_E!S57+TI_CL_E!S57+TI_BNG_E!S57+TI_LBB_E!S57+TI_CPP_E!S57+TI_GTL_E!S57+TI_NSP_E!S57</f>
        <v>2.3950128976784182</v>
      </c>
      <c r="T57" s="10">
        <f>TI_EHG_E!T57+TI_CO_E!T57+TI_BF_E!T57+TI_GW_E!T57+TI_RPI_E!T57+TI_PF_E!T57+TI_BKBPB_E!T57+TI_CL_E!T57+TI_BNG_E!T57+TI_LBB_E!T57+TI_CPP_E!T57+TI_GTL_E!T57+TI_NSP_E!T57</f>
        <v>2.45932932072227</v>
      </c>
      <c r="U57" s="10">
        <f>TI_EHG_E!U57+TI_CO_E!U57+TI_BF_E!U57+TI_GW_E!U57+TI_RPI_E!U57+TI_PF_E!U57+TI_BKBPB_E!U57+TI_CL_E!U57+TI_BNG_E!U57+TI_LBB_E!U57+TI_CPP_E!U57+TI_GTL_E!U57+TI_NSP_E!U57</f>
        <v>2.4785038693035251</v>
      </c>
      <c r="V57" s="10">
        <f>TI_EHG_E!V57+TI_CO_E!V57+TI_BF_E!V57+TI_GW_E!V57+TI_RPI_E!V57+TI_PF_E!V57+TI_BKBPB_E!V57+TI_CL_E!V57+TI_BNG_E!V57+TI_LBB_E!V57+TI_CPP_E!V57+TI_GTL_E!V57+TI_NSP_E!V57</f>
        <v>2.418314703353396</v>
      </c>
      <c r="W57" s="10">
        <f>TI_EHG_E!W57+TI_CO_E!W57+TI_BF_E!W57+TI_GW_E!W57+TI_RPI_E!W57+TI_PF_E!W57+TI_BKBPB_E!W57+TI_CL_E!W57+TI_BNG_E!W57+TI_LBB_E!W57+TI_CPP_E!W57+TI_GTL_E!W57+TI_NSP_E!W57</f>
        <v>2.409286328460877</v>
      </c>
      <c r="X57" s="10">
        <f>TI_EHG_E!X57+TI_CO_E!X57+TI_BF_E!X57+TI_GW_E!X57+TI_RPI_E!X57+TI_PF_E!X57+TI_BKBPB_E!X57+TI_CL_E!X57+TI_BNG_E!X57+TI_LBB_E!X57+TI_CPP_E!X57+TI_GTL_E!X57+TI_NSP_E!X57</f>
        <v>2.5811693895098879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19.8481513327601</v>
      </c>
      <c r="D58" s="10">
        <f>TI_EHG_E!D58+TI_CO_E!D58+TI_BF_E!D58+TI_GW_E!D58+TI_RPI_E!D58+TI_PF_E!D58+TI_BKBPB_E!D58+TI_CL_E!D58+TI_BNG_E!D58+TI_LBB_E!D58+TI_CPP_E!D58+TI_GTL_E!D58+TI_NSP_E!D58</f>
        <v>23.95623387790198</v>
      </c>
      <c r="E58" s="10">
        <f>TI_EHG_E!E58+TI_CO_E!E58+TI_BF_E!E58+TI_GW_E!E58+TI_RPI_E!E58+TI_PF_E!E58+TI_BKBPB_E!E58+TI_CL_E!E58+TI_BNG_E!E58+TI_LBB_E!E58+TI_CPP_E!E58+TI_GTL_E!E58+TI_NSP_E!E58</f>
        <v>21.75881341358555</v>
      </c>
      <c r="F58" s="10">
        <f>TI_EHG_E!F58+TI_CO_E!F58+TI_BF_E!F58+TI_GW_E!F58+TI_RPI_E!F58+TI_PF_E!F58+TI_BKBPB_E!F58+TI_CL_E!F58+TI_BNG_E!F58+TI_LBB_E!F58+TI_CPP_E!F58+TI_GTL_E!F58+TI_NSP_E!F58</f>
        <v>23.62184006878762</v>
      </c>
      <c r="G58" s="10">
        <f>TI_EHG_E!G58+TI_CO_E!G58+TI_BF_E!G58+TI_GW_E!G58+TI_RPI_E!G58+TI_PF_E!G58+TI_BKBPB_E!G58+TI_CL_E!G58+TI_BNG_E!G58+TI_LBB_E!G58+TI_CPP_E!G58+TI_GTL_E!G58+TI_NSP_E!G58</f>
        <v>21.902149613069639</v>
      </c>
      <c r="H58" s="10">
        <f>TI_EHG_E!H58+TI_CO_E!H58+TI_BF_E!H58+TI_GW_E!H58+TI_RPI_E!H58+TI_PF_E!H58+TI_BKBPB_E!H58+TI_CL_E!H58+TI_BNG_E!H58+TI_LBB_E!H58+TI_CPP_E!H58+TI_GTL_E!H58+TI_NSP_E!H58</f>
        <v>23.322012037833186</v>
      </c>
      <c r="I58" s="10">
        <f>TI_EHG_E!I58+TI_CO_E!I58+TI_BF_E!I58+TI_GW_E!I58+TI_RPI_E!I58+TI_PF_E!I58+TI_BKBPB_E!I58+TI_CL_E!I58+TI_BNG_E!I58+TI_LBB_E!I58+TI_CPP_E!I58+TI_GTL_E!I58+TI_NSP_E!I58</f>
        <v>29.10894239036973</v>
      </c>
      <c r="J58" s="10">
        <f>TI_EHG_E!J58+TI_CO_E!J58+TI_BF_E!J58+TI_GW_E!J58+TI_RPI_E!J58+TI_PF_E!J58+TI_BKBPB_E!J58+TI_CL_E!J58+TI_BNG_E!J58+TI_LBB_E!J58+TI_CPP_E!J58+TI_GTL_E!J58+TI_NSP_E!J58</f>
        <v>26.201633705932935</v>
      </c>
      <c r="K58" s="10">
        <f>TI_EHG_E!K58+TI_CO_E!K58+TI_BF_E!K58+TI_GW_E!K58+TI_RPI_E!K58+TI_PF_E!K58+TI_BKBPB_E!K58+TI_CL_E!K58+TI_BNG_E!K58+TI_LBB_E!K58+TI_CPP_E!K58+TI_GTL_E!K58+TI_NSP_E!K58</f>
        <v>27.00189165950129</v>
      </c>
      <c r="L58" s="10">
        <f>TI_EHG_E!L58+TI_CO_E!L58+TI_BF_E!L58+TI_GW_E!L58+TI_RPI_E!L58+TI_PF_E!L58+TI_BKBPB_E!L58+TI_CL_E!L58+TI_BNG_E!L58+TI_LBB_E!L58+TI_CPP_E!L58+TI_GTL_E!L58+TI_NSP_E!L58</f>
        <v>26.847893379191738</v>
      </c>
      <c r="M58" s="10">
        <f>TI_EHG_E!M58+TI_CO_E!M58+TI_BF_E!M58+TI_GW_E!M58+TI_RPI_E!M58+TI_PF_E!M58+TI_BKBPB_E!M58+TI_CL_E!M58+TI_BNG_E!M58+TI_LBB_E!M58+TI_CPP_E!M58+TI_GTL_E!M58+TI_NSP_E!M58</f>
        <v>26.880997420464315</v>
      </c>
      <c r="N58" s="10">
        <f>TI_EHG_E!N58+TI_CO_E!N58+TI_BF_E!N58+TI_GW_E!N58+TI_RPI_E!N58+TI_PF_E!N58+TI_BKBPB_E!N58+TI_CL_E!N58+TI_BNG_E!N58+TI_LBB_E!N58+TI_CPP_E!N58+TI_GTL_E!N58+TI_NSP_E!N58</f>
        <v>25.916337059329322</v>
      </c>
      <c r="O58" s="10">
        <f>TI_EHG_E!O58+TI_CO_E!O58+TI_BF_E!O58+TI_GW_E!O58+TI_RPI_E!O58+TI_PF_E!O58+TI_BKBPB_E!O58+TI_CL_E!O58+TI_BNG_E!O58+TI_LBB_E!O58+TI_CPP_E!O58+TI_GTL_E!O58+TI_NSP_E!O58</f>
        <v>28.190025795356828</v>
      </c>
      <c r="P58" s="10">
        <f>TI_EHG_E!P58+TI_CO_E!P58+TI_BF_E!P58+TI_GW_E!P58+TI_RPI_E!P58+TI_PF_E!P58+TI_BKBPB_E!P58+TI_CL_E!P58+TI_BNG_E!P58+TI_LBB_E!P58+TI_CPP_E!P58+TI_GTL_E!P58+TI_NSP_E!P58</f>
        <v>28.612983662940668</v>
      </c>
      <c r="Q58" s="10">
        <f>TI_EHG_E!Q58+TI_CO_E!Q58+TI_BF_E!Q58+TI_GW_E!Q58+TI_RPI_E!Q58+TI_PF_E!Q58+TI_BKBPB_E!Q58+TI_CL_E!Q58+TI_BNG_E!Q58+TI_LBB_E!Q58+TI_CPP_E!Q58+TI_GTL_E!Q58+TI_NSP_E!Q58</f>
        <v>25.126741186586415</v>
      </c>
      <c r="R58" s="10">
        <f>TI_EHG_E!R58+TI_CO_E!R58+TI_BF_E!R58+TI_GW_E!R58+TI_RPI_E!R58+TI_PF_E!R58+TI_BKBPB_E!R58+TI_CL_E!R58+TI_BNG_E!R58+TI_LBB_E!R58+TI_CPP_E!R58+TI_GTL_E!R58+TI_NSP_E!R58</f>
        <v>27.664746345657779</v>
      </c>
      <c r="S58" s="10">
        <f>TI_EHG_E!S58+TI_CO_E!S58+TI_BF_E!S58+TI_GW_E!S58+TI_RPI_E!S58+TI_PF_E!S58+TI_BKBPB_E!S58+TI_CL_E!S58+TI_BNG_E!S58+TI_LBB_E!S58+TI_CPP_E!S58+TI_GTL_E!S58+TI_NSP_E!S58</f>
        <v>28.039208942390367</v>
      </c>
      <c r="T58" s="10">
        <f>TI_EHG_E!T58+TI_CO_E!T58+TI_BF_E!T58+TI_GW_E!T58+TI_RPI_E!T58+TI_PF_E!T58+TI_BKBPB_E!T58+TI_CL_E!T58+TI_BNG_E!T58+TI_LBB_E!T58+TI_CPP_E!T58+TI_GTL_E!T58+TI_NSP_E!T58</f>
        <v>28.308770421324159</v>
      </c>
      <c r="U58" s="10">
        <f>TI_EHG_E!U58+TI_CO_E!U58+TI_BF_E!U58+TI_GW_E!U58+TI_RPI_E!U58+TI_PF_E!U58+TI_BKBPB_E!U58+TI_CL_E!U58+TI_BNG_E!U58+TI_LBB_E!U58+TI_CPP_E!U58+TI_GTL_E!U58+TI_NSP_E!U58</f>
        <v>27.599312123817707</v>
      </c>
      <c r="V58" s="10">
        <f>TI_EHG_E!V58+TI_CO_E!V58+TI_BF_E!V58+TI_GW_E!V58+TI_RPI_E!V58+TI_PF_E!V58+TI_BKBPB_E!V58+TI_CL_E!V58+TI_BNG_E!V58+TI_LBB_E!V58+TI_CPP_E!V58+TI_GTL_E!V58+TI_NSP_E!V58</f>
        <v>22.61788478073947</v>
      </c>
      <c r="W58" s="10">
        <f>TI_EHG_E!W58+TI_CO_E!W58+TI_BF_E!W58+TI_GW_E!W58+TI_RPI_E!W58+TI_PF_E!W58+TI_BKBPB_E!W58+TI_CL_E!W58+TI_BNG_E!W58+TI_LBB_E!W58+TI_CPP_E!W58+TI_GTL_E!W58+TI_NSP_E!W58</f>
        <v>24.64221840068787</v>
      </c>
      <c r="X58" s="10">
        <f>TI_EHG_E!X58+TI_CO_E!X58+TI_BF_E!X58+TI_GW_E!X58+TI_RPI_E!X58+TI_PF_E!X58+TI_BKBPB_E!X58+TI_CL_E!X58+TI_BNG_E!X58+TI_LBB_E!X58+TI_CPP_E!X58+TI_GTL_E!X58+TI_NSP_E!X58</f>
        <v>26.392691315563201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482.4448839208942</v>
      </c>
      <c r="D59" s="10">
        <f>TI_EHG_E!D59+TI_CO_E!D59+TI_BF_E!D59+TI_GW_E!D59+TI_RPI_E!D59+TI_PF_E!D59+TI_BKBPB_E!D59+TI_CL_E!D59+TI_BNG_E!D59+TI_LBB_E!D59+TI_CPP_E!D59+TI_GTL_E!D59+TI_NSP_E!D59</f>
        <v>522.3081685296645</v>
      </c>
      <c r="E59" s="10">
        <f>TI_EHG_E!E59+TI_CO_E!E59+TI_BF_E!E59+TI_GW_E!E59+TI_RPI_E!E59+TI_PF_E!E59+TI_BKBPB_E!E59+TI_CL_E!E59+TI_BNG_E!E59+TI_LBB_E!E59+TI_CPP_E!E59+TI_GTL_E!E59+TI_NSP_E!E59</f>
        <v>562.00438521066212</v>
      </c>
      <c r="F59" s="10">
        <f>TI_EHG_E!F59+TI_CO_E!F59+TI_BF_E!F59+TI_GW_E!F59+TI_RPI_E!F59+TI_PF_E!F59+TI_BKBPB_E!F59+TI_CL_E!F59+TI_BNG_E!F59+TI_LBB_E!F59+TI_CPP_E!F59+TI_GTL_E!F59+TI_NSP_E!F59</f>
        <v>583.40498710232157</v>
      </c>
      <c r="G59" s="10">
        <f>TI_EHG_E!G59+TI_CO_E!G59+TI_BF_E!G59+TI_GW_E!G59+TI_RPI_E!G59+TI_PF_E!G59+TI_BKBPB_E!G59+TI_CL_E!G59+TI_BNG_E!G59+TI_LBB_E!G59+TI_CPP_E!G59+TI_GTL_E!G59+TI_NSP_E!G59</f>
        <v>624.10438521066192</v>
      </c>
      <c r="H59" s="10">
        <f>TI_EHG_E!H59+TI_CO_E!H59+TI_BF_E!H59+TI_GW_E!H59+TI_RPI_E!H59+TI_PF_E!H59+TI_BKBPB_E!H59+TI_CL_E!H59+TI_BNG_E!H59+TI_LBB_E!H59+TI_CPP_E!H59+TI_GTL_E!H59+TI_NSP_E!H59</f>
        <v>707.43086844368008</v>
      </c>
      <c r="I59" s="10">
        <f>TI_EHG_E!I59+TI_CO_E!I59+TI_BF_E!I59+TI_GW_E!I59+TI_RPI_E!I59+TI_PF_E!I59+TI_BKBPB_E!I59+TI_CL_E!I59+TI_BNG_E!I59+TI_LBB_E!I59+TI_CPP_E!I59+TI_GTL_E!I59+TI_NSP_E!I59</f>
        <v>864.91926053310397</v>
      </c>
      <c r="J59" s="10">
        <f>TI_EHG_E!J59+TI_CO_E!J59+TI_BF_E!J59+TI_GW_E!J59+TI_RPI_E!J59+TI_PF_E!J59+TI_BKBPB_E!J59+TI_CL_E!J59+TI_BNG_E!J59+TI_LBB_E!J59+TI_CPP_E!J59+TI_GTL_E!J59+TI_NSP_E!J59</f>
        <v>1087.2944969905416</v>
      </c>
      <c r="K59" s="10">
        <f>TI_EHG_E!K59+TI_CO_E!K59+TI_BF_E!K59+TI_GW_E!K59+TI_RPI_E!K59+TI_PF_E!K59+TI_BKBPB_E!K59+TI_CL_E!K59+TI_BNG_E!K59+TI_LBB_E!K59+TI_CPP_E!K59+TI_GTL_E!K59+TI_NSP_E!K59</f>
        <v>1271.6828890799654</v>
      </c>
      <c r="L59" s="10">
        <f>TI_EHG_E!L59+TI_CO_E!L59+TI_BF_E!L59+TI_GW_E!L59+TI_RPI_E!L59+TI_PF_E!L59+TI_BKBPB_E!L59+TI_CL_E!L59+TI_BNG_E!L59+TI_LBB_E!L59+TI_CPP_E!L59+TI_GTL_E!L59+TI_NSP_E!L59</f>
        <v>1363.1107480653479</v>
      </c>
      <c r="M59" s="10">
        <f>TI_EHG_E!M59+TI_CO_E!M59+TI_BF_E!M59+TI_GW_E!M59+TI_RPI_E!M59+TI_PF_E!M59+TI_BKBPB_E!M59+TI_CL_E!M59+TI_BNG_E!M59+TI_LBB_E!M59+TI_CPP_E!M59+TI_GTL_E!M59+TI_NSP_E!M59</f>
        <v>1561.967755803955</v>
      </c>
      <c r="N59" s="10">
        <f>TI_EHG_E!N59+TI_CO_E!N59+TI_BF_E!N59+TI_GW_E!N59+TI_RPI_E!N59+TI_PF_E!N59+TI_BKBPB_E!N59+TI_CL_E!N59+TI_BNG_E!N59+TI_LBB_E!N59+TI_CPP_E!N59+TI_GTL_E!N59+TI_NSP_E!N59</f>
        <v>1631.2106620808252</v>
      </c>
      <c r="O59" s="10">
        <f>TI_EHG_E!O59+TI_CO_E!O59+TI_BF_E!O59+TI_GW_E!O59+TI_RPI_E!O59+TI_PF_E!O59+TI_BKBPB_E!O59+TI_CL_E!O59+TI_BNG_E!O59+TI_LBB_E!O59+TI_CPP_E!O59+TI_GTL_E!O59+TI_NSP_E!O59</f>
        <v>1781.2553740326741</v>
      </c>
      <c r="P59" s="10">
        <f>TI_EHG_E!P59+TI_CO_E!P59+TI_BF_E!P59+TI_GW_E!P59+TI_RPI_E!P59+TI_PF_E!P59+TI_BKBPB_E!P59+TI_CL_E!P59+TI_BNG_E!P59+TI_LBB_E!P59+TI_CPP_E!P59+TI_GTL_E!P59+TI_NSP_E!P59</f>
        <v>1737.1150472914874</v>
      </c>
      <c r="Q59" s="10">
        <f>TI_EHG_E!Q59+TI_CO_E!Q59+TI_BF_E!Q59+TI_GW_E!Q59+TI_RPI_E!Q59+TI_PF_E!Q59+TI_BKBPB_E!Q59+TI_CL_E!Q59+TI_BNG_E!Q59+TI_LBB_E!Q59+TI_CPP_E!Q59+TI_GTL_E!Q59+TI_NSP_E!Q59</f>
        <v>1619.6323301805671</v>
      </c>
      <c r="R59" s="10">
        <f>TI_EHG_E!R59+TI_CO_E!R59+TI_BF_E!R59+TI_GW_E!R59+TI_RPI_E!R59+TI_PF_E!R59+TI_BKBPB_E!R59+TI_CL_E!R59+TI_BNG_E!R59+TI_LBB_E!R59+TI_CPP_E!R59+TI_GTL_E!R59+TI_NSP_E!R59</f>
        <v>1636.4259673258814</v>
      </c>
      <c r="S59" s="10">
        <f>TI_EHG_E!S59+TI_CO_E!S59+TI_BF_E!S59+TI_GW_E!S59+TI_RPI_E!S59+TI_PF_E!S59+TI_BKBPB_E!S59+TI_CL_E!S59+TI_BNG_E!S59+TI_LBB_E!S59+TI_CPP_E!S59+TI_GTL_E!S59+TI_NSP_E!S59</f>
        <v>1583.7459157351673</v>
      </c>
      <c r="T59" s="10">
        <f>TI_EHG_E!T59+TI_CO_E!T59+TI_BF_E!T59+TI_GW_E!T59+TI_RPI_E!T59+TI_PF_E!T59+TI_BKBPB_E!T59+TI_CL_E!T59+TI_BNG_E!T59+TI_LBB_E!T59+TI_CPP_E!T59+TI_GTL_E!T59+TI_NSP_E!T59</f>
        <v>1634.4028374892521</v>
      </c>
      <c r="U59" s="10">
        <f>TI_EHG_E!U59+TI_CO_E!U59+TI_BF_E!U59+TI_GW_E!U59+TI_RPI_E!U59+TI_PF_E!U59+TI_BKBPB_E!U59+TI_CL_E!U59+TI_BNG_E!U59+TI_LBB_E!U59+TI_CPP_E!U59+TI_GTL_E!U59+TI_NSP_E!U59</f>
        <v>1619.094239036973</v>
      </c>
      <c r="V59" s="10">
        <f>TI_EHG_E!V59+TI_CO_E!V59+TI_BF_E!V59+TI_GW_E!V59+TI_RPI_E!V59+TI_PF_E!V59+TI_BKBPB_E!V59+TI_CL_E!V59+TI_BNG_E!V59+TI_LBB_E!V59+TI_CPP_E!V59+TI_GTL_E!V59+TI_NSP_E!V59</f>
        <v>1563.2678417884779</v>
      </c>
      <c r="W59" s="10">
        <f>TI_EHG_E!W59+TI_CO_E!W59+TI_BF_E!W59+TI_GW_E!W59+TI_RPI_E!W59+TI_PF_E!W59+TI_BKBPB_E!W59+TI_CL_E!W59+TI_BNG_E!W59+TI_LBB_E!W59+TI_CPP_E!W59+TI_GTL_E!W59+TI_NSP_E!W59</f>
        <v>1647.194411006019</v>
      </c>
      <c r="X59" s="10">
        <f>TI_EHG_E!X59+TI_CO_E!X59+TI_BF_E!X59+TI_GW_E!X59+TI_RPI_E!X59+TI_PF_E!X59+TI_BKBPB_E!X59+TI_CL_E!X59+TI_BNG_E!X59+TI_LBB_E!X59+TI_CPP_E!X59+TI_GTL_E!X59+TI_NSP_E!X59</f>
        <v>1688.2928632846085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18.415047291487536</v>
      </c>
      <c r="D61" s="10">
        <f>TI_EHG_E!D61+TI_CO_E!D61+TI_BF_E!D61+TI_GW_E!D61+TI_RPI_E!D61+TI_PF_E!D61+TI_BKBPB_E!D61+TI_CL_E!D61+TI_BNG_E!D61+TI_LBB_E!D61+TI_CPP_E!D61+TI_GTL_E!D61+TI_NSP_E!D61</f>
        <v>17.698452278589855</v>
      </c>
      <c r="E61" s="10">
        <f>TI_EHG_E!E61+TI_CO_E!E61+TI_BF_E!E61+TI_GW_E!E61+TI_RPI_E!E61+TI_PF_E!E61+TI_BKBPB_E!E61+TI_CL_E!E61+TI_BNG_E!E61+TI_LBB_E!E61+TI_CPP_E!E61+TI_GTL_E!E61+TI_NSP_E!E61</f>
        <v>14.091917454858125</v>
      </c>
      <c r="F61" s="10">
        <f>TI_EHG_E!F61+TI_CO_E!F61+TI_BF_E!F61+TI_GW_E!F61+TI_RPI_E!F61+TI_PF_E!F61+TI_BKBPB_E!F61+TI_CL_E!F61+TI_BNG_E!F61+TI_LBB_E!F61+TI_CPP_E!F61+TI_GTL_E!F61+TI_NSP_E!F61</f>
        <v>18.677815993121236</v>
      </c>
      <c r="G61" s="10">
        <f>TI_EHG_E!G61+TI_CO_E!G61+TI_BF_E!G61+TI_GW_E!G61+TI_RPI_E!G61+TI_PF_E!G61+TI_BKBPB_E!G61+TI_CL_E!G61+TI_BNG_E!G61+TI_LBB_E!G61+TI_CPP_E!G61+TI_GTL_E!G61+TI_NSP_E!G61</f>
        <v>20.063026655202066</v>
      </c>
      <c r="H61" s="10">
        <f>TI_EHG_E!H61+TI_CO_E!H61+TI_BF_E!H61+TI_GW_E!H61+TI_RPI_E!H61+TI_PF_E!H61+TI_BKBPB_E!H61+TI_CL_E!H61+TI_BNG_E!H61+TI_LBB_E!H61+TI_CPP_E!H61+TI_GTL_E!H61+TI_NSP_E!H61</f>
        <v>99.060017196904539</v>
      </c>
      <c r="I61" s="10">
        <f>TI_EHG_E!I61+TI_CO_E!I61+TI_BF_E!I61+TI_GW_E!I61+TI_RPI_E!I61+TI_PF_E!I61+TI_BKBPB_E!I61+TI_CL_E!I61+TI_BNG_E!I61+TI_LBB_E!I61+TI_CPP_E!I61+TI_GTL_E!I61+TI_NSP_E!I61</f>
        <v>147.83198624247638</v>
      </c>
      <c r="J61" s="10">
        <f>TI_EHG_E!J61+TI_CO_E!J61+TI_BF_E!J61+TI_GW_E!J61+TI_RPI_E!J61+TI_PF_E!J61+TI_BKBPB_E!J61+TI_CL_E!J61+TI_BNG_E!J61+TI_LBB_E!J61+TI_CPP_E!J61+TI_GTL_E!J61+TI_NSP_E!J61</f>
        <v>150.22312983662937</v>
      </c>
      <c r="K61" s="10">
        <f>TI_EHG_E!K61+TI_CO_E!K61+TI_BF_E!K61+TI_GW_E!K61+TI_RPI_E!K61+TI_PF_E!K61+TI_BKBPB_E!K61+TI_CL_E!K61+TI_BNG_E!K61+TI_LBB_E!K61+TI_CPP_E!K61+TI_GTL_E!K61+TI_NSP_E!K61</f>
        <v>156.87962166809979</v>
      </c>
      <c r="L61" s="10">
        <f>TI_EHG_E!L61+TI_CO_E!L61+TI_BF_E!L61+TI_GW_E!L61+TI_RPI_E!L61+TI_PF_E!L61+TI_BKBPB_E!L61+TI_CL_E!L61+TI_BNG_E!L61+TI_LBB_E!L61+TI_CPP_E!L61+TI_GTL_E!L61+TI_NSP_E!L61</f>
        <v>137.12527944969906</v>
      </c>
      <c r="M61" s="10">
        <f>TI_EHG_E!M61+TI_CO_E!M61+TI_BF_E!M61+TI_GW_E!M61+TI_RPI_E!M61+TI_PF_E!M61+TI_BKBPB_E!M61+TI_CL_E!M61+TI_BNG_E!M61+TI_LBB_E!M61+TI_CPP_E!M61+TI_GTL_E!M61+TI_NSP_E!M61</f>
        <v>137.34239036973341</v>
      </c>
      <c r="N61" s="10">
        <f>TI_EHG_E!N61+TI_CO_E!N61+TI_BF_E!N61+TI_GW_E!N61+TI_RPI_E!N61+TI_PF_E!N61+TI_BKBPB_E!N61+TI_CL_E!N61+TI_BNG_E!N61+TI_LBB_E!N61+TI_CPP_E!N61+TI_GTL_E!N61+TI_NSP_E!N61</f>
        <v>143.6770421324162</v>
      </c>
      <c r="O61" s="10">
        <f>TI_EHG_E!O61+TI_CO_E!O61+TI_BF_E!O61+TI_GW_E!O61+TI_RPI_E!O61+TI_PF_E!O61+TI_BKBPB_E!O61+TI_CL_E!O61+TI_BNG_E!O61+TI_LBB_E!O61+TI_CPP_E!O61+TI_GTL_E!O61+TI_NSP_E!O61</f>
        <v>169.23112639724854</v>
      </c>
      <c r="P61" s="10">
        <f>TI_EHG_E!P61+TI_CO_E!P61+TI_BF_E!P61+TI_GW_E!P61+TI_RPI_E!P61+TI_PF_E!P61+TI_BKBPB_E!P61+TI_CL_E!P61+TI_BNG_E!P61+TI_LBB_E!P61+TI_CPP_E!P61+TI_GTL_E!P61+TI_NSP_E!P61</f>
        <v>156.0638005159071</v>
      </c>
      <c r="Q61" s="10">
        <f>TI_EHG_E!Q61+TI_CO_E!Q61+TI_BF_E!Q61+TI_GW_E!Q61+TI_RPI_E!Q61+TI_PF_E!Q61+TI_BKBPB_E!Q61+TI_CL_E!Q61+TI_BNG_E!Q61+TI_LBB_E!Q61+TI_CPP_E!Q61+TI_GTL_E!Q61+TI_NSP_E!Q61</f>
        <v>247.27282889079967</v>
      </c>
      <c r="R61" s="10">
        <f>TI_EHG_E!R61+TI_CO_E!R61+TI_BF_E!R61+TI_GW_E!R61+TI_RPI_E!R61+TI_PF_E!R61+TI_BKBPB_E!R61+TI_CL_E!R61+TI_BNG_E!R61+TI_LBB_E!R61+TI_CPP_E!R61+TI_GTL_E!R61+TI_NSP_E!R61</f>
        <v>254.79922613929486</v>
      </c>
      <c r="S61" s="10">
        <f>TI_EHG_E!S61+TI_CO_E!S61+TI_BF_E!S61+TI_GW_E!S61+TI_RPI_E!S61+TI_PF_E!S61+TI_BKBPB_E!S61+TI_CL_E!S61+TI_BNG_E!S61+TI_LBB_E!S61+TI_CPP_E!S61+TI_GTL_E!S61+TI_NSP_E!S61</f>
        <v>256.96070507308684</v>
      </c>
      <c r="T61" s="10">
        <f>TI_EHG_E!T61+TI_CO_E!T61+TI_BF_E!T61+TI_GW_E!T61+TI_RPI_E!T61+TI_PF_E!T61+TI_BKBPB_E!T61+TI_CL_E!T61+TI_BNG_E!T61+TI_LBB_E!T61+TI_CPP_E!T61+TI_GTL_E!T61+TI_NSP_E!T61</f>
        <v>264.74711951848667</v>
      </c>
      <c r="U61" s="10">
        <f>TI_EHG_E!U61+TI_CO_E!U61+TI_BF_E!U61+TI_GW_E!U61+TI_RPI_E!U61+TI_PF_E!U61+TI_BKBPB_E!U61+TI_CL_E!U61+TI_BNG_E!U61+TI_LBB_E!U61+TI_CPP_E!U61+TI_GTL_E!U61+TI_NSP_E!U61</f>
        <v>194.82656921754091</v>
      </c>
      <c r="V61" s="10">
        <f>TI_EHG_E!V61+TI_CO_E!V61+TI_BF_E!V61+TI_GW_E!V61+TI_RPI_E!V61+TI_PF_E!V61+TI_BKBPB_E!V61+TI_CL_E!V61+TI_BNG_E!V61+TI_LBB_E!V61+TI_CPP_E!V61+TI_GTL_E!V61+TI_NSP_E!V61</f>
        <v>189.58693035253657</v>
      </c>
      <c r="W61" s="10">
        <f>TI_EHG_E!W61+TI_CO_E!W61+TI_BF_E!W61+TI_GW_E!W61+TI_RPI_E!W61+TI_PF_E!W61+TI_BKBPB_E!W61+TI_CL_E!W61+TI_BNG_E!W61+TI_LBB_E!W61+TI_CPP_E!W61+TI_GTL_E!W61+TI_NSP_E!W61</f>
        <v>192.99793637145314</v>
      </c>
      <c r="X61" s="10">
        <f>TI_EHG_E!X61+TI_CO_E!X61+TI_BF_E!X61+TI_GW_E!X61+TI_RPI_E!X61+TI_PF_E!X61+TI_BKBPB_E!X61+TI_CL_E!X61+TI_BNG_E!X61+TI_LBB_E!X61+TI_CPP_E!X61+TI_GTL_E!X61+TI_NSP_E!X61</f>
        <v>135.2715391229579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42.156233877901975</v>
      </c>
      <c r="D62" s="10">
        <f>TI_EHG_E!D62+TI_CO_E!D62+TI_BF_E!D62+TI_GW_E!D62+TI_RPI_E!D62+TI_PF_E!D62+TI_BKBPB_E!D62+TI_CL_E!D62+TI_BNG_E!D62+TI_LBB_E!D62+TI_CPP_E!D62+TI_GTL_E!D62+TI_NSP_E!D62</f>
        <v>44.401461736887356</v>
      </c>
      <c r="E62" s="10">
        <f>TI_EHG_E!E62+TI_CO_E!E62+TI_BF_E!E62+TI_GW_E!E62+TI_RPI_E!E62+TI_PF_E!E62+TI_BKBPB_E!E62+TI_CL_E!E62+TI_BNG_E!E62+TI_LBB_E!E62+TI_CPP_E!E62+TI_GTL_E!E62+TI_NSP_E!E62</f>
        <v>47.052622527944962</v>
      </c>
      <c r="F62" s="10">
        <f>TI_EHG_E!F62+TI_CO_E!F62+TI_BF_E!F62+TI_GW_E!F62+TI_RPI_E!F62+TI_PF_E!F62+TI_BKBPB_E!F62+TI_CL_E!F62+TI_BNG_E!F62+TI_LBB_E!F62+TI_CPP_E!F62+TI_GTL_E!F62+TI_NSP_E!F62</f>
        <v>54.050816852966449</v>
      </c>
      <c r="G62" s="10">
        <f>TI_EHG_E!G62+TI_CO_E!G62+TI_BF_E!G62+TI_GW_E!G62+TI_RPI_E!G62+TI_PF_E!G62+TI_BKBPB_E!G62+TI_CL_E!G62+TI_BNG_E!G62+TI_LBB_E!G62+TI_CPP_E!G62+TI_GTL_E!G62+TI_NSP_E!G62</f>
        <v>68.62037833190027</v>
      </c>
      <c r="H62" s="10">
        <f>TI_EHG_E!H62+TI_CO_E!H62+TI_BF_E!H62+TI_GW_E!H62+TI_RPI_E!H62+TI_PF_E!H62+TI_BKBPB_E!H62+TI_CL_E!H62+TI_BNG_E!H62+TI_LBB_E!H62+TI_CPP_E!H62+TI_GTL_E!H62+TI_NSP_E!H62</f>
        <v>73.476268271711078</v>
      </c>
      <c r="I62" s="10">
        <f>TI_EHG_E!I62+TI_CO_E!I62+TI_BF_E!I62+TI_GW_E!I62+TI_RPI_E!I62+TI_PF_E!I62+TI_BKBPB_E!I62+TI_CL_E!I62+TI_BNG_E!I62+TI_LBB_E!I62+TI_CPP_E!I62+TI_GTL_E!I62+TI_NSP_E!I62</f>
        <v>100.63129836629406</v>
      </c>
      <c r="J62" s="10">
        <f>TI_EHG_E!J62+TI_CO_E!J62+TI_BF_E!J62+TI_GW_E!J62+TI_RPI_E!J62+TI_PF_E!J62+TI_BKBPB_E!J62+TI_CL_E!J62+TI_BNG_E!J62+TI_LBB_E!J62+TI_CPP_E!J62+TI_GTL_E!J62+TI_NSP_E!J62</f>
        <v>99.416079105760957</v>
      </c>
      <c r="K62" s="10">
        <f>TI_EHG_E!K62+TI_CO_E!K62+TI_BF_E!K62+TI_GW_E!K62+TI_RPI_E!K62+TI_PF_E!K62+TI_BKBPB_E!K62+TI_CL_E!K62+TI_BNG_E!K62+TI_LBB_E!K62+TI_CPP_E!K62+TI_GTL_E!K62+TI_NSP_E!K62</f>
        <v>102.95288048151332</v>
      </c>
      <c r="L62" s="10">
        <f>TI_EHG_E!L62+TI_CO_E!L62+TI_BF_E!L62+TI_GW_E!L62+TI_RPI_E!L62+TI_PF_E!L62+TI_BKBPB_E!L62+TI_CL_E!L62+TI_BNG_E!L62+TI_LBB_E!L62+TI_CPP_E!L62+TI_GTL_E!L62+TI_NSP_E!L62</f>
        <v>129.30171969045571</v>
      </c>
      <c r="M62" s="10">
        <f>TI_EHG_E!M62+TI_CO_E!M62+TI_BF_E!M62+TI_GW_E!M62+TI_RPI_E!M62+TI_PF_E!M62+TI_BKBPB_E!M62+TI_CL_E!M62+TI_BNG_E!M62+TI_LBB_E!M62+TI_CPP_E!M62+TI_GTL_E!M62+TI_NSP_E!M62</f>
        <v>137.53293207222697</v>
      </c>
      <c r="N62" s="10">
        <f>TI_EHG_E!N62+TI_CO_E!N62+TI_BF_E!N62+TI_GW_E!N62+TI_RPI_E!N62+TI_PF_E!N62+TI_BKBPB_E!N62+TI_CL_E!N62+TI_BNG_E!N62+TI_LBB_E!N62+TI_CPP_E!N62+TI_GTL_E!N62+TI_NSP_E!N62</f>
        <v>138.43482373172827</v>
      </c>
      <c r="O62" s="10">
        <f>TI_EHG_E!O62+TI_CO_E!O62+TI_BF_E!O62+TI_GW_E!O62+TI_RPI_E!O62+TI_PF_E!O62+TI_BKBPB_E!O62+TI_CL_E!O62+TI_BNG_E!O62+TI_LBB_E!O62+TI_CPP_E!O62+TI_GTL_E!O62+TI_NSP_E!O62</f>
        <v>143.68263112639724</v>
      </c>
      <c r="P62" s="10">
        <f>TI_EHG_E!P62+TI_CO_E!P62+TI_BF_E!P62+TI_GW_E!P62+TI_RPI_E!P62+TI_PF_E!P62+TI_BKBPB_E!P62+TI_CL_E!P62+TI_BNG_E!P62+TI_LBB_E!P62+TI_CPP_E!P62+TI_GTL_E!P62+TI_NSP_E!P62</f>
        <v>152.05614789337918</v>
      </c>
      <c r="Q62" s="10">
        <f>TI_EHG_E!Q62+TI_CO_E!Q62+TI_BF_E!Q62+TI_GW_E!Q62+TI_RPI_E!Q62+TI_PF_E!Q62+TI_BKBPB_E!Q62+TI_CL_E!Q62+TI_BNG_E!Q62+TI_LBB_E!Q62+TI_CPP_E!Q62+TI_GTL_E!Q62+TI_NSP_E!Q62</f>
        <v>189.86345657781598</v>
      </c>
      <c r="R62" s="10">
        <f>TI_EHG_E!R62+TI_CO_E!R62+TI_BF_E!R62+TI_GW_E!R62+TI_RPI_E!R62+TI_PF_E!R62+TI_BKBPB_E!R62+TI_CL_E!R62+TI_BNG_E!R62+TI_LBB_E!R62+TI_CPP_E!R62+TI_GTL_E!R62+TI_NSP_E!R62</f>
        <v>180.08624247635422</v>
      </c>
      <c r="S62" s="10">
        <f>TI_EHG_E!S62+TI_CO_E!S62+TI_BF_E!S62+TI_GW_E!S62+TI_RPI_E!S62+TI_PF_E!S62+TI_BKBPB_E!S62+TI_CL_E!S62+TI_BNG_E!S62+TI_LBB_E!S62+TI_CPP_E!S62+TI_GTL_E!S62+TI_NSP_E!S62</f>
        <v>197.98383490971622</v>
      </c>
      <c r="T62" s="10">
        <f>TI_EHG_E!T62+TI_CO_E!T62+TI_BF_E!T62+TI_GW_E!T62+TI_RPI_E!T62+TI_PF_E!T62+TI_BKBPB_E!T62+TI_CL_E!T62+TI_BNG_E!T62+TI_LBB_E!T62+TI_CPP_E!T62+TI_GTL_E!T62+TI_NSP_E!T62</f>
        <v>185.91900257953569</v>
      </c>
      <c r="U62" s="10">
        <f>TI_EHG_E!U62+TI_CO_E!U62+TI_BF_E!U62+TI_GW_E!U62+TI_RPI_E!U62+TI_PF_E!U62+TI_BKBPB_E!U62+TI_CL_E!U62+TI_BNG_E!U62+TI_LBB_E!U62+TI_CPP_E!U62+TI_GTL_E!U62+TI_NSP_E!U62</f>
        <v>182.27214101461738</v>
      </c>
      <c r="V62" s="10">
        <f>TI_EHG_E!V62+TI_CO_E!V62+TI_BF_E!V62+TI_GW_E!V62+TI_RPI_E!V62+TI_PF_E!V62+TI_BKBPB_E!V62+TI_CL_E!V62+TI_BNG_E!V62+TI_LBB_E!V62+TI_CPP_E!V62+TI_GTL_E!V62+TI_NSP_E!V62</f>
        <v>188.70687876182288</v>
      </c>
      <c r="W62" s="10">
        <f>TI_EHG_E!W62+TI_CO_E!W62+TI_BF_E!W62+TI_GW_E!W62+TI_RPI_E!W62+TI_PF_E!W62+TI_BKBPB_E!W62+TI_CL_E!W62+TI_BNG_E!W62+TI_LBB_E!W62+TI_CPP_E!W62+TI_GTL_E!W62+TI_NSP_E!W62</f>
        <v>191.44926913155629</v>
      </c>
      <c r="X62" s="10">
        <f>TI_EHG_E!X62+TI_CO_E!X62+TI_BF_E!X62+TI_GW_E!X62+TI_RPI_E!X62+TI_PF_E!X62+TI_BKBPB_E!X62+TI_CL_E!X62+TI_BNG_E!X62+TI_LBB_E!X62+TI_CPP_E!X62+TI_GTL_E!X62+TI_NSP_E!X62</f>
        <v>204.88727429062766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7.9063628546861553</v>
      </c>
      <c r="J63" s="10">
        <f>TI_EHG_E!J63+TI_CO_E!J63+TI_BF_E!J63+TI_GW_E!J63+TI_RPI_E!J63+TI_PF_E!J63+TI_BKBPB_E!J63+TI_CL_E!J63+TI_BNG_E!J63+TI_LBB_E!J63+TI_CPP_E!J63+TI_GTL_E!J63+TI_NSP_E!J63</f>
        <v>21.83628546861565</v>
      </c>
      <c r="K63" s="10">
        <f>TI_EHG_E!K63+TI_CO_E!K63+TI_BF_E!K63+TI_GW_E!K63+TI_RPI_E!K63+TI_PF_E!K63+TI_BKBPB_E!K63+TI_CL_E!K63+TI_BNG_E!K63+TI_LBB_E!K63+TI_CPP_E!K63+TI_GTL_E!K63+TI_NSP_E!K63</f>
        <v>56.421754084264833</v>
      </c>
      <c r="L63" s="10">
        <f>TI_EHG_E!L63+TI_CO_E!L63+TI_BF_E!L63+TI_GW_E!L63+TI_RPI_E!L63+TI_PF_E!L63+TI_BKBPB_E!L63+TI_CL_E!L63+TI_BNG_E!L63+TI_LBB_E!L63+TI_CPP_E!L63+TI_GTL_E!L63+TI_NSP_E!L63</f>
        <v>68.375752364574382</v>
      </c>
      <c r="M63" s="10">
        <f>TI_EHG_E!M63+TI_CO_E!M63+TI_BF_E!M63+TI_GW_E!M63+TI_RPI_E!M63+TI_PF_E!M63+TI_BKBPB_E!M63+TI_CL_E!M63+TI_BNG_E!M63+TI_LBB_E!M63+TI_CPP_E!M63+TI_GTL_E!M63+TI_NSP_E!M63</f>
        <v>60.813413585554592</v>
      </c>
      <c r="N63" s="10">
        <f>TI_EHG_E!N63+TI_CO_E!N63+TI_BF_E!N63+TI_GW_E!N63+TI_RPI_E!N63+TI_PF_E!N63+TI_BKBPB_E!N63+TI_CL_E!N63+TI_BNG_E!N63+TI_LBB_E!N63+TI_CPP_E!N63+TI_GTL_E!N63+TI_NSP_E!N63</f>
        <v>62.013585554600162</v>
      </c>
      <c r="O63" s="10">
        <f>TI_EHG_E!O63+TI_CO_E!O63+TI_BF_E!O63+TI_GW_E!O63+TI_RPI_E!O63+TI_PF_E!O63+TI_BKBPB_E!O63+TI_CL_E!O63+TI_BNG_E!O63+TI_LBB_E!O63+TI_CPP_E!O63+TI_GTL_E!O63+TI_NSP_E!O63</f>
        <v>59.758039552880483</v>
      </c>
      <c r="P63" s="10">
        <f>TI_EHG_E!P63+TI_CO_E!P63+TI_BF_E!P63+TI_GW_E!P63+TI_RPI_E!P63+TI_PF_E!P63+TI_BKBPB_E!P63+TI_CL_E!P63+TI_BNG_E!P63+TI_LBB_E!P63+TI_CPP_E!P63+TI_GTL_E!P63+TI_NSP_E!P63</f>
        <v>60.639896818572652</v>
      </c>
      <c r="Q63" s="10">
        <f>TI_EHG_E!Q63+TI_CO_E!Q63+TI_BF_E!Q63+TI_GW_E!Q63+TI_RPI_E!Q63+TI_PF_E!Q63+TI_BKBPB_E!Q63+TI_CL_E!Q63+TI_BNG_E!Q63+TI_LBB_E!Q63+TI_CPP_E!Q63+TI_GTL_E!Q63+TI_NSP_E!Q63</f>
        <v>66.85657781599312</v>
      </c>
      <c r="R63" s="10">
        <f>TI_EHG_E!R63+TI_CO_E!R63+TI_BF_E!R63+TI_GW_E!R63+TI_RPI_E!R63+TI_PF_E!R63+TI_BKBPB_E!R63+TI_CL_E!R63+TI_BNG_E!R63+TI_LBB_E!R63+TI_CPP_E!R63+TI_GTL_E!R63+TI_NSP_E!R63</f>
        <v>60.495614789337907</v>
      </c>
      <c r="S63" s="10">
        <f>TI_EHG_E!S63+TI_CO_E!S63+TI_BF_E!S63+TI_GW_E!S63+TI_RPI_E!S63+TI_PF_E!S63+TI_BKBPB_E!S63+TI_CL_E!S63+TI_BNG_E!S63+TI_LBB_E!S63+TI_CPP_E!S63+TI_GTL_E!S63+TI_NSP_E!S63</f>
        <v>57.803783319002576</v>
      </c>
      <c r="T63" s="10">
        <f>TI_EHG_E!T63+TI_CO_E!T63+TI_BF_E!T63+TI_GW_E!T63+TI_RPI_E!T63+TI_PF_E!T63+TI_BKBPB_E!T63+TI_CL_E!T63+TI_BNG_E!T63+TI_LBB_E!T63+TI_CPP_E!T63+TI_GTL_E!T63+TI_NSP_E!T63</f>
        <v>58.548495270851241</v>
      </c>
      <c r="U63" s="10">
        <f>TI_EHG_E!U63+TI_CO_E!U63+TI_BF_E!U63+TI_GW_E!U63+TI_RPI_E!U63+TI_PF_E!U63+TI_BKBPB_E!U63+TI_CL_E!U63+TI_BNG_E!U63+TI_LBB_E!U63+TI_CPP_E!U63+TI_GTL_E!U63+TI_NSP_E!U63</f>
        <v>66.258469475494408</v>
      </c>
      <c r="V63" s="10">
        <f>TI_EHG_E!V63+TI_CO_E!V63+TI_BF_E!V63+TI_GW_E!V63+TI_RPI_E!V63+TI_PF_E!V63+TI_BKBPB_E!V63+TI_CL_E!V63+TI_BNG_E!V63+TI_LBB_E!V63+TI_CPP_E!V63+TI_GTL_E!V63+TI_NSP_E!V63</f>
        <v>67.900773860705073</v>
      </c>
      <c r="W63" s="10">
        <f>TI_EHG_E!W63+TI_CO_E!W63+TI_BF_E!W63+TI_GW_E!W63+TI_RPI_E!W63+TI_PF_E!W63+TI_BKBPB_E!W63+TI_CL_E!W63+TI_BNG_E!W63+TI_LBB_E!W63+TI_CPP_E!W63+TI_GTL_E!W63+TI_NSP_E!W63</f>
        <v>61.784436801375747</v>
      </c>
      <c r="X63" s="10">
        <f>TI_EHG_E!X63+TI_CO_E!X63+TI_BF_E!X63+TI_GW_E!X63+TI_RPI_E!X63+TI_PF_E!X63+TI_BKBPB_E!X63+TI_CL_E!X63+TI_BNG_E!X63+TI_LBB_E!X63+TI_CPP_E!X63+TI_GTL_E!X63+TI_NSP_E!X63</f>
        <v>70.910404127257081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43.957093723129837</v>
      </c>
      <c r="I65" s="10">
        <f>TI_EHG_E!I65+TI_CO_E!I65+TI_BF_E!I65+TI_GW_E!I65+TI_RPI_E!I65+TI_PF_E!I65+TI_BKBPB_E!I65+TI_CL_E!I65+TI_BNG_E!I65+TI_LBB_E!I65+TI_CPP_E!I65+TI_GTL_E!I65+TI_NSP_E!I65</f>
        <v>86.377300085984515</v>
      </c>
      <c r="J65" s="10">
        <f>TI_EHG_E!J65+TI_CO_E!J65+TI_BF_E!J65+TI_GW_E!J65+TI_RPI_E!J65+TI_PF_E!J65+TI_BKBPB_E!J65+TI_CL_E!J65+TI_BNG_E!J65+TI_LBB_E!J65+TI_CPP_E!J65+TI_GTL_E!J65+TI_NSP_E!J65</f>
        <v>110.87523645743769</v>
      </c>
      <c r="K65" s="10">
        <f>TI_EHG_E!K65+TI_CO_E!K65+TI_BF_E!K65+TI_GW_E!K65+TI_RPI_E!K65+TI_PF_E!K65+TI_BKBPB_E!K65+TI_CL_E!K65+TI_BNG_E!K65+TI_LBB_E!K65+TI_CPP_E!K65+TI_GTL_E!K65+TI_NSP_E!K65</f>
        <v>134.44213241616509</v>
      </c>
      <c r="L65" s="10">
        <f>TI_EHG_E!L65+TI_CO_E!L65+TI_BF_E!L65+TI_GW_E!L65+TI_RPI_E!L65+TI_PF_E!L65+TI_BKBPB_E!L65+TI_CL_E!L65+TI_BNG_E!L65+TI_LBB_E!L65+TI_CPP_E!L65+TI_GTL_E!L65+TI_NSP_E!L65</f>
        <v>115.0905417024935</v>
      </c>
      <c r="M65" s="10">
        <f>TI_EHG_E!M65+TI_CO_E!M65+TI_BF_E!M65+TI_GW_E!M65+TI_RPI_E!M65+TI_PF_E!M65+TI_BKBPB_E!M65+TI_CL_E!M65+TI_BNG_E!M65+TI_LBB_E!M65+TI_CPP_E!M65+TI_GTL_E!M65+TI_NSP_E!M65</f>
        <v>171.6016337059329</v>
      </c>
      <c r="N65" s="10">
        <f>TI_EHG_E!N65+TI_CO_E!N65+TI_BF_E!N65+TI_GW_E!N65+TI_RPI_E!N65+TI_PF_E!N65+TI_BKBPB_E!N65+TI_CL_E!N65+TI_BNG_E!N65+TI_LBB_E!N65+TI_CPP_E!N65+TI_GTL_E!N65+TI_NSP_E!N65</f>
        <v>158.07196904557179</v>
      </c>
      <c r="O65" s="10">
        <f>TI_EHG_E!O65+TI_CO_E!O65+TI_BF_E!O65+TI_GW_E!O65+TI_RPI_E!O65+TI_PF_E!O65+TI_BKBPB_E!O65+TI_CL_E!O65+TI_BNG_E!O65+TI_LBB_E!O65+TI_CPP_E!O65+TI_GTL_E!O65+TI_NSP_E!O65</f>
        <v>200.42321582115221</v>
      </c>
      <c r="P65" s="10">
        <f>TI_EHG_E!P65+TI_CO_E!P65+TI_BF_E!P65+TI_GW_E!P65+TI_RPI_E!P65+TI_PF_E!P65+TI_BKBPB_E!P65+TI_CL_E!P65+TI_BNG_E!P65+TI_LBB_E!P65+TI_CPP_E!P65+TI_GTL_E!P65+TI_NSP_E!P65</f>
        <v>200.11642304385211</v>
      </c>
      <c r="Q65" s="10">
        <f>TI_EHG_E!Q65+TI_CO_E!Q65+TI_BF_E!Q65+TI_GW_E!Q65+TI_RPI_E!Q65+TI_PF_E!Q65+TI_BKBPB_E!Q65+TI_CL_E!Q65+TI_BNG_E!Q65+TI_LBB_E!Q65+TI_CPP_E!Q65+TI_GTL_E!Q65+TI_NSP_E!Q65</f>
        <v>203.2154772141015</v>
      </c>
      <c r="R65" s="10">
        <f>TI_EHG_E!R65+TI_CO_E!R65+TI_BF_E!R65+TI_GW_E!R65+TI_RPI_E!R65+TI_PF_E!R65+TI_BKBPB_E!R65+TI_CL_E!R65+TI_BNG_E!R65+TI_LBB_E!R65+TI_CPP_E!R65+TI_GTL_E!R65+TI_NSP_E!R65</f>
        <v>213.4179707652622</v>
      </c>
      <c r="S65" s="10">
        <f>TI_EHG_E!S65+TI_CO_E!S65+TI_BF_E!S65+TI_GW_E!S65+TI_RPI_E!S65+TI_PF_E!S65+TI_BKBPB_E!S65+TI_CL_E!S65+TI_BNG_E!S65+TI_LBB_E!S65+TI_CPP_E!S65+TI_GTL_E!S65+TI_NSP_E!S65</f>
        <v>196.1058469475494</v>
      </c>
      <c r="T65" s="10">
        <f>TI_EHG_E!T65+TI_CO_E!T65+TI_BF_E!T65+TI_GW_E!T65+TI_RPI_E!T65+TI_PF_E!T65+TI_BKBPB_E!T65+TI_CL_E!T65+TI_BNG_E!T65+TI_LBB_E!T65+TI_CPP_E!T65+TI_GTL_E!T65+TI_NSP_E!T65</f>
        <v>182.42364574376609</v>
      </c>
      <c r="U65" s="10">
        <f>TI_EHG_E!U65+TI_CO_E!U65+TI_BF_E!U65+TI_GW_E!U65+TI_RPI_E!U65+TI_PF_E!U65+TI_BKBPB_E!U65+TI_CL_E!U65+TI_BNG_E!U65+TI_LBB_E!U65+TI_CPP_E!U65+TI_GTL_E!U65+TI_NSP_E!U65</f>
        <v>171.87179707652621</v>
      </c>
      <c r="V65" s="10">
        <f>TI_EHG_E!V65+TI_CO_E!V65+TI_BF_E!V65+TI_GW_E!V65+TI_RPI_E!V65+TI_PF_E!V65+TI_BKBPB_E!V65+TI_CL_E!V65+TI_BNG_E!V65+TI_LBB_E!V65+TI_CPP_E!V65+TI_GTL_E!V65+TI_NSP_E!V65</f>
        <v>182.9711092003439</v>
      </c>
      <c r="W65" s="10">
        <f>TI_EHG_E!W65+TI_CO_E!W65+TI_BF_E!W65+TI_GW_E!W65+TI_RPI_E!W65+TI_PF_E!W65+TI_BKBPB_E!W65+TI_CL_E!W65+TI_BNG_E!W65+TI_LBB_E!W65+TI_CPP_E!W65+TI_GTL_E!W65+TI_NSP_E!W65</f>
        <v>157.34660361134999</v>
      </c>
      <c r="X65" s="10">
        <f>TI_EHG_E!X65+TI_CO_E!X65+TI_BF_E!X65+TI_GW_E!X65+TI_RPI_E!X65+TI_PF_E!X65+TI_BKBPB_E!X65+TI_CL_E!X65+TI_BNG_E!X65+TI_LBB_E!X65+TI_CPP_E!X65+TI_GTL_E!X65+TI_NSP_E!X65</f>
        <v>182.82794496990539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0.37953568357695616</v>
      </c>
      <c r="F69" s="10">
        <f>TI_EHG_E!F69+TI_CO_E!F69+TI_BF_E!F69+TI_GW_E!F69+TI_RPI_E!F69+TI_PF_E!F69+TI_BKBPB_E!F69+TI_CL_E!F69+TI_BNG_E!F69+TI_LBB_E!F69+TI_CPP_E!F69+TI_GTL_E!F69+TI_NSP_E!F69</f>
        <v>0.26096302665520205</v>
      </c>
      <c r="G69" s="10">
        <f>TI_EHG_E!G69+TI_CO_E!G69+TI_BF_E!G69+TI_GW_E!G69+TI_RPI_E!G69+TI_PF_E!G69+TI_BKBPB_E!G69+TI_CL_E!G69+TI_BNG_E!G69+TI_LBB_E!G69+TI_CPP_E!G69+TI_GTL_E!G69+TI_NSP_E!G69</f>
        <v>12.444110060189164</v>
      </c>
      <c r="H69" s="10">
        <f>TI_EHG_E!H69+TI_CO_E!H69+TI_BF_E!H69+TI_GW_E!H69+TI_RPI_E!H69+TI_PF_E!H69+TI_BKBPB_E!H69+TI_CL_E!H69+TI_BNG_E!H69+TI_LBB_E!H69+TI_CPP_E!H69+TI_GTL_E!H69+TI_NSP_E!H69</f>
        <v>27.429664660361134</v>
      </c>
      <c r="I69" s="10">
        <f>TI_EHG_E!I69+TI_CO_E!I69+TI_BF_E!I69+TI_GW_E!I69+TI_RPI_E!I69+TI_PF_E!I69+TI_BKBPB_E!I69+TI_CL_E!I69+TI_BNG_E!I69+TI_LBB_E!I69+TI_CPP_E!I69+TI_GTL_E!I69+TI_NSP_E!I69</f>
        <v>37.609716251074815</v>
      </c>
      <c r="J69" s="10">
        <f>TI_EHG_E!J69+TI_CO_E!J69+TI_BF_E!J69+TI_GW_E!J69+TI_RPI_E!J69+TI_PF_E!J69+TI_BKBPB_E!J69+TI_CL_E!J69+TI_BNG_E!J69+TI_LBB_E!J69+TI_CPP_E!J69+TI_GTL_E!J69+TI_NSP_E!J69</f>
        <v>41.128546861564921</v>
      </c>
      <c r="K69" s="10">
        <f>TI_EHG_E!K69+TI_CO_E!K69+TI_BF_E!K69+TI_GW_E!K69+TI_RPI_E!K69+TI_PF_E!K69+TI_BKBPB_E!K69+TI_CL_E!K69+TI_BNG_E!K69+TI_LBB_E!K69+TI_CPP_E!K69+TI_GTL_E!K69+TI_NSP_E!K69</f>
        <v>21.268873602751505</v>
      </c>
      <c r="L69" s="10">
        <f>TI_EHG_E!L69+TI_CO_E!L69+TI_BF_E!L69+TI_GW_E!L69+TI_RPI_E!L69+TI_PF_E!L69+TI_BKBPB_E!L69+TI_CL_E!L69+TI_BNG_E!L69+TI_LBB_E!L69+TI_CPP_E!L69+TI_GTL_E!L69+TI_NSP_E!L69</f>
        <v>23.029922613929489</v>
      </c>
      <c r="M69" s="10">
        <f>TI_EHG_E!M69+TI_CO_E!M69+TI_BF_E!M69+TI_GW_E!M69+TI_RPI_E!M69+TI_PF_E!M69+TI_BKBPB_E!M69+TI_CL_E!M69+TI_BNG_E!M69+TI_LBB_E!M69+TI_CPP_E!M69+TI_GTL_E!M69+TI_NSP_E!M69</f>
        <v>12.656835769561477</v>
      </c>
      <c r="N69" s="10">
        <f>TI_EHG_E!N69+TI_CO_E!N69+TI_BF_E!N69+TI_GW_E!N69+TI_RPI_E!N69+TI_PF_E!N69+TI_BKBPB_E!N69+TI_CL_E!N69+TI_BNG_E!N69+TI_LBB_E!N69+TI_CPP_E!N69+TI_GTL_E!N69+TI_NSP_E!N69</f>
        <v>2.0917454858125533</v>
      </c>
      <c r="O69" s="10">
        <f>TI_EHG_E!O69+TI_CO_E!O69+TI_BF_E!O69+TI_GW_E!O69+TI_RPI_E!O69+TI_PF_E!O69+TI_BKBPB_E!O69+TI_CL_E!O69+TI_BNG_E!O69+TI_LBB_E!O69+TI_CPP_E!O69+TI_GTL_E!O69+TI_NSP_E!O69</f>
        <v>4.6001719690455717E-2</v>
      </c>
      <c r="P69" s="10">
        <f>TI_EHG_E!P69+TI_CO_E!P69+TI_BF_E!P69+TI_GW_E!P69+TI_RPI_E!P69+TI_PF_E!P69+TI_BKBPB_E!P69+TI_CL_E!P69+TI_BNG_E!P69+TI_LBB_E!P69+TI_CPP_E!P69+TI_GTL_E!P69+TI_NSP_E!P69</f>
        <v>0.35098882201203785</v>
      </c>
      <c r="Q69" s="10">
        <f>TI_EHG_E!Q69+TI_CO_E!Q69+TI_BF_E!Q69+TI_GW_E!Q69+TI_RPI_E!Q69+TI_PF_E!Q69+TI_BKBPB_E!Q69+TI_CL_E!Q69+TI_BNG_E!Q69+TI_LBB_E!Q69+TI_CPP_E!Q69+TI_GTL_E!Q69+TI_NSP_E!Q69</f>
        <v>0.53714531384350817</v>
      </c>
      <c r="R69" s="10">
        <f>TI_EHG_E!R69+TI_CO_E!R69+TI_BF_E!R69+TI_GW_E!R69+TI_RPI_E!R69+TI_PF_E!R69+TI_BKBPB_E!R69+TI_CL_E!R69+TI_BNG_E!R69+TI_LBB_E!R69+TI_CPP_E!R69+TI_GTL_E!R69+TI_NSP_E!R69</f>
        <v>0.62803095442820289</v>
      </c>
      <c r="S69" s="10">
        <f>TI_EHG_E!S69+TI_CO_E!S69+TI_BF_E!S69+TI_GW_E!S69+TI_RPI_E!S69+TI_PF_E!S69+TI_BKBPB_E!S69+TI_CL_E!S69+TI_BNG_E!S69+TI_LBB_E!S69+TI_CPP_E!S69+TI_GTL_E!S69+TI_NSP_E!S69</f>
        <v>0.70791057609630248</v>
      </c>
      <c r="T69" s="10">
        <f>TI_EHG_E!T69+TI_CO_E!T69+TI_BF_E!T69+TI_GW_E!T69+TI_RPI_E!T69+TI_PF_E!T69+TI_BKBPB_E!T69+TI_CL_E!T69+TI_BNG_E!T69+TI_LBB_E!T69+TI_CPP_E!T69+TI_GTL_E!T69+TI_NSP_E!T69</f>
        <v>0.67420464316423034</v>
      </c>
      <c r="U69" s="10">
        <f>TI_EHG_E!U69+TI_CO_E!U69+TI_BF_E!U69+TI_GW_E!U69+TI_RPI_E!U69+TI_PF_E!U69+TI_BKBPB_E!U69+TI_CL_E!U69+TI_BNG_E!U69+TI_LBB_E!U69+TI_CPP_E!U69+TI_GTL_E!U69+TI_NSP_E!U69</f>
        <v>0.53946689595872732</v>
      </c>
      <c r="V69" s="10">
        <f>TI_EHG_E!V69+TI_CO_E!V69+TI_BF_E!V69+TI_GW_E!V69+TI_RPI_E!V69+TI_PF_E!V69+TI_BKBPB_E!V69+TI_CL_E!V69+TI_BNG_E!V69+TI_LBB_E!V69+TI_CPP_E!V69+TI_GTL_E!V69+TI_NSP_E!V69</f>
        <v>4.0326741186586412E-2</v>
      </c>
      <c r="W69" s="10">
        <f>TI_EHG_E!W69+TI_CO_E!W69+TI_BF_E!W69+TI_GW_E!W69+TI_RPI_E!W69+TI_PF_E!W69+TI_BKBPB_E!W69+TI_CL_E!W69+TI_BNG_E!W69+TI_LBB_E!W69+TI_CPP_E!W69+TI_GTL_E!W69+TI_NSP_E!W69</f>
        <v>2.7858985382631121E-2</v>
      </c>
      <c r="X69" s="10">
        <f>TI_EHG_E!X69+TI_CO_E!X69+TI_BF_E!X69+TI_GW_E!X69+TI_RPI_E!X69+TI_PF_E!X69+TI_BKBPB_E!X69+TI_CL_E!X69+TI_BNG_E!X69+TI_LBB_E!X69+TI_CPP_E!X69+TI_GTL_E!X69+TI_NSP_E!X69</f>
        <v>3.3619948409286331E-2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0.46053310404127251</v>
      </c>
      <c r="V70" s="10">
        <f>TI_EHG_E!V70+TI_CO_E!V70+TI_BF_E!V70+TI_GW_E!V70+TI_RPI_E!V70+TI_PF_E!V70+TI_BKBPB_E!V70+TI_CL_E!V70+TI_BNG_E!V70+TI_LBB_E!V70+TI_CPP_E!V70+TI_GTL_E!V70+TI_NSP_E!V70</f>
        <v>8.3630266552020629</v>
      </c>
      <c r="W70" s="10">
        <f>TI_EHG_E!W70+TI_CO_E!W70+TI_BF_E!W70+TI_GW_E!W70+TI_RPI_E!W70+TI_PF_E!W70+TI_BKBPB_E!W70+TI_CL_E!W70+TI_BNG_E!W70+TI_LBB_E!W70+TI_CPP_E!W70+TI_GTL_E!W70+TI_NSP_E!W70</f>
        <v>9.2013757523645729</v>
      </c>
      <c r="X70" s="10">
        <f>TI_EHG_E!X70+TI_CO_E!X70+TI_BF_E!X70+TI_GW_E!X70+TI_RPI_E!X70+TI_PF_E!X70+TI_BKBPB_E!X70+TI_CL_E!X70+TI_BNG_E!X70+TI_LBB_E!X70+TI_CPP_E!X70+TI_GTL_E!X70+TI_NSP_E!X70</f>
        <v>11.69226139294927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103.51582115219259</v>
      </c>
      <c r="D71" s="37">
        <f t="shared" si="22"/>
        <v>104.30412725709371</v>
      </c>
      <c r="E71" s="37">
        <f t="shared" si="22"/>
        <v>137.00189165950127</v>
      </c>
      <c r="F71" s="37">
        <f t="shared" si="22"/>
        <v>153.57790197764405</v>
      </c>
      <c r="G71" s="37">
        <f t="shared" si="22"/>
        <v>204.83430782459158</v>
      </c>
      <c r="H71" s="37">
        <f t="shared" si="22"/>
        <v>200.92424763542564</v>
      </c>
      <c r="I71" s="37">
        <f t="shared" si="22"/>
        <v>243.11857265692174</v>
      </c>
      <c r="J71" s="37">
        <f t="shared" si="22"/>
        <v>240.12725709372313</v>
      </c>
      <c r="K71" s="37">
        <f t="shared" si="22"/>
        <v>251.84402407566634</v>
      </c>
      <c r="L71" s="37">
        <f t="shared" si="22"/>
        <v>307.31126397248494</v>
      </c>
      <c r="M71" s="37">
        <f t="shared" si="22"/>
        <v>328.94359415305246</v>
      </c>
      <c r="N71" s="37">
        <f t="shared" si="22"/>
        <v>365.78787618228716</v>
      </c>
      <c r="O71" s="37">
        <f t="shared" si="22"/>
        <v>370.04307824591569</v>
      </c>
      <c r="P71" s="37">
        <f t="shared" si="22"/>
        <v>361.79398108340496</v>
      </c>
      <c r="Q71" s="37">
        <f t="shared" si="22"/>
        <v>353.72055030094577</v>
      </c>
      <c r="R71" s="37">
        <f t="shared" si="22"/>
        <v>384.87214101461734</v>
      </c>
      <c r="S71" s="37">
        <f t="shared" si="22"/>
        <v>401.49965606190881</v>
      </c>
      <c r="T71" s="37">
        <f t="shared" si="22"/>
        <v>379.29828030954428</v>
      </c>
      <c r="U71" s="37">
        <f t="shared" si="22"/>
        <v>360.19664660361127</v>
      </c>
      <c r="V71" s="37">
        <f t="shared" si="22"/>
        <v>360.02055030094584</v>
      </c>
      <c r="W71" s="37">
        <f t="shared" si="22"/>
        <v>375.10060189165949</v>
      </c>
      <c r="X71" s="37">
        <f t="shared" ref="X71" si="23">SUM(X72:X73)</f>
        <v>368.21745485812551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34.752106620808256</v>
      </c>
      <c r="D72" s="10">
        <f>TI_EHG_E!D72+TI_CO_E!D72+TI_BF_E!D72+TI_GW_E!D72+TI_RPI_E!D72+TI_PF_E!D72+TI_BKBPB_E!D72+TI_CL_E!D72+TI_BNG_E!D72+TI_LBB_E!D72+TI_CPP_E!D72+TI_GTL_E!D72+TI_NSP_E!D72</f>
        <v>37.689939810834041</v>
      </c>
      <c r="E72" s="10">
        <f>TI_EHG_E!E72+TI_CO_E!E72+TI_BF_E!E72+TI_GW_E!E72+TI_RPI_E!E72+TI_PF_E!E72+TI_BKBPB_E!E72+TI_CL_E!E72+TI_BNG_E!E72+TI_LBB_E!E72+TI_CPP_E!E72+TI_GTL_E!E72+TI_NSP_E!E72</f>
        <v>63.867325881341344</v>
      </c>
      <c r="F72" s="10">
        <f>TI_EHG_E!F72+TI_CO_E!F72+TI_BF_E!F72+TI_GW_E!F72+TI_RPI_E!F72+TI_PF_E!F72+TI_BKBPB_E!F72+TI_CL_E!F72+TI_BNG_E!F72+TI_LBB_E!F72+TI_CPP_E!F72+TI_GTL_E!F72+TI_NSP_E!F72</f>
        <v>67.258985382631124</v>
      </c>
      <c r="G72" s="10">
        <f>TI_EHG_E!G72+TI_CO_E!G72+TI_BF_E!G72+TI_GW_E!G72+TI_RPI_E!G72+TI_PF_E!G72+TI_BKBPB_E!G72+TI_CL_E!G72+TI_BNG_E!G72+TI_LBB_E!G72+TI_CPP_E!G72+TI_GTL_E!G72+TI_NSP_E!G72</f>
        <v>73.110748065348233</v>
      </c>
      <c r="H72" s="10">
        <f>TI_EHG_E!H72+TI_CO_E!H72+TI_BF_E!H72+TI_GW_E!H72+TI_RPI_E!H72+TI_PF_E!H72+TI_BKBPB_E!H72+TI_CL_E!H72+TI_BNG_E!H72+TI_LBB_E!H72+TI_CPP_E!H72+TI_GTL_E!H72+TI_NSP_E!H72</f>
        <v>62.353396388650047</v>
      </c>
      <c r="I72" s="10">
        <f>TI_EHG_E!I72+TI_CO_E!I72+TI_BF_E!I72+TI_GW_E!I72+TI_RPI_E!I72+TI_PF_E!I72+TI_BKBPB_E!I72+TI_CL_E!I72+TI_BNG_E!I72+TI_LBB_E!I72+TI_CPP_E!I72+TI_GTL_E!I72+TI_NSP_E!I72</f>
        <v>70.629062768701644</v>
      </c>
      <c r="J72" s="10">
        <f>TI_EHG_E!J72+TI_CO_E!J72+TI_BF_E!J72+TI_GW_E!J72+TI_RPI_E!J72+TI_PF_E!J72+TI_BKBPB_E!J72+TI_CL_E!J72+TI_BNG_E!J72+TI_LBB_E!J72+TI_CPP_E!J72+TI_GTL_E!J72+TI_NSP_E!J72</f>
        <v>78.730438521066205</v>
      </c>
      <c r="K72" s="10">
        <f>TI_EHG_E!K72+TI_CO_E!K72+TI_BF_E!K72+TI_GW_E!K72+TI_RPI_E!K72+TI_PF_E!K72+TI_BKBPB_E!K72+TI_CL_E!K72+TI_BNG_E!K72+TI_LBB_E!K72+TI_CPP_E!K72+TI_GTL_E!K72+TI_NSP_E!K72</f>
        <v>86.088306104901108</v>
      </c>
      <c r="L72" s="10">
        <f>TI_EHG_E!L72+TI_CO_E!L72+TI_BF_E!L72+TI_GW_E!L72+TI_RPI_E!L72+TI_PF_E!L72+TI_BKBPB_E!L72+TI_CL_E!L72+TI_BNG_E!L72+TI_LBB_E!L72+TI_CPP_E!L72+TI_GTL_E!L72+TI_NSP_E!L72</f>
        <v>113.14901117798796</v>
      </c>
      <c r="M72" s="10">
        <f>TI_EHG_E!M72+TI_CO_E!M72+TI_BF_E!M72+TI_GW_E!M72+TI_RPI_E!M72+TI_PF_E!M72+TI_BKBPB_E!M72+TI_CL_E!M72+TI_BNG_E!M72+TI_LBB_E!M72+TI_CPP_E!M72+TI_GTL_E!M72+TI_NSP_E!M72</f>
        <v>123.00687876182288</v>
      </c>
      <c r="N72" s="10">
        <f>TI_EHG_E!N72+TI_CO_E!N72+TI_BF_E!N72+TI_GW_E!N72+TI_RPI_E!N72+TI_PF_E!N72+TI_BKBPB_E!N72+TI_CL_E!N72+TI_BNG_E!N72+TI_LBB_E!N72+TI_CPP_E!N72+TI_GTL_E!N72+TI_NSP_E!N72</f>
        <v>134.7791917454858</v>
      </c>
      <c r="O72" s="10">
        <f>TI_EHG_E!O72+TI_CO_E!O72+TI_BF_E!O72+TI_GW_E!O72+TI_RPI_E!O72+TI_PF_E!O72+TI_BKBPB_E!O72+TI_CL_E!O72+TI_BNG_E!O72+TI_LBB_E!O72+TI_CPP_E!O72+TI_GTL_E!O72+TI_NSP_E!O72</f>
        <v>142.22502149613069</v>
      </c>
      <c r="P72" s="10">
        <f>TI_EHG_E!P72+TI_CO_E!P72+TI_BF_E!P72+TI_GW_E!P72+TI_RPI_E!P72+TI_PF_E!P72+TI_BKBPB_E!P72+TI_CL_E!P72+TI_BNG_E!P72+TI_LBB_E!P72+TI_CPP_E!P72+TI_GTL_E!P72+TI_NSP_E!P72</f>
        <v>138.34935511607907</v>
      </c>
      <c r="Q72" s="10">
        <f>TI_EHG_E!Q72+TI_CO_E!Q72+TI_BF_E!Q72+TI_GW_E!Q72+TI_RPI_E!Q72+TI_PF_E!Q72+TI_BKBPB_E!Q72+TI_CL_E!Q72+TI_BNG_E!Q72+TI_LBB_E!Q72+TI_CPP_E!Q72+TI_GTL_E!Q72+TI_NSP_E!Q72</f>
        <v>111.50825451418743</v>
      </c>
      <c r="R72" s="10">
        <f>TI_EHG_E!R72+TI_CO_E!R72+TI_BF_E!R72+TI_GW_E!R72+TI_RPI_E!R72+TI_PF_E!R72+TI_BKBPB_E!R72+TI_CL_E!R72+TI_BNG_E!R72+TI_LBB_E!R72+TI_CPP_E!R72+TI_GTL_E!R72+TI_NSP_E!R72</f>
        <v>102.86956147893378</v>
      </c>
      <c r="S72" s="10">
        <f>TI_EHG_E!S72+TI_CO_E!S72+TI_BF_E!S72+TI_GW_E!S72+TI_RPI_E!S72+TI_PF_E!S72+TI_BKBPB_E!S72+TI_CL_E!S72+TI_BNG_E!S72+TI_LBB_E!S72+TI_CPP_E!S72+TI_GTL_E!S72+TI_NSP_E!S72</f>
        <v>93.858297506448821</v>
      </c>
      <c r="T72" s="10">
        <f>TI_EHG_E!T72+TI_CO_E!T72+TI_BF_E!T72+TI_GW_E!T72+TI_RPI_E!T72+TI_PF_E!T72+TI_BKBPB_E!T72+TI_CL_E!T72+TI_BNG_E!T72+TI_LBB_E!T72+TI_CPP_E!T72+TI_GTL_E!T72+TI_NSP_E!T72</f>
        <v>91.093637145313821</v>
      </c>
      <c r="U72" s="10">
        <f>TI_EHG_E!U72+TI_CO_E!U72+TI_BF_E!U72+TI_GW_E!U72+TI_RPI_E!U72+TI_PF_E!U72+TI_BKBPB_E!U72+TI_CL_E!U72+TI_BNG_E!U72+TI_LBB_E!U72+TI_CPP_E!U72+TI_GTL_E!U72+TI_NSP_E!U72</f>
        <v>78.134909716251059</v>
      </c>
      <c r="V72" s="10">
        <f>TI_EHG_E!V72+TI_CO_E!V72+TI_BF_E!V72+TI_GW_E!V72+TI_RPI_E!V72+TI_PF_E!V72+TI_BKBPB_E!V72+TI_CL_E!V72+TI_BNG_E!V72+TI_LBB_E!V72+TI_CPP_E!V72+TI_GTL_E!V72+TI_NSP_E!V72</f>
        <v>75.90180567497849</v>
      </c>
      <c r="W72" s="10">
        <f>TI_EHG_E!W72+TI_CO_E!W72+TI_BF_E!W72+TI_GW_E!W72+TI_RPI_E!W72+TI_PF_E!W72+TI_BKBPB_E!W72+TI_CL_E!W72+TI_BNG_E!W72+TI_LBB_E!W72+TI_CPP_E!W72+TI_GTL_E!W72+TI_NSP_E!W72</f>
        <v>51.208340498710228</v>
      </c>
      <c r="X72" s="10">
        <f>TI_EHG_E!X72+TI_CO_E!X72+TI_BF_E!X72+TI_GW_E!X72+TI_RPI_E!X72+TI_PF_E!X72+TI_BKBPB_E!X72+TI_CL_E!X72+TI_BNG_E!X72+TI_LBB_E!X72+TI_CPP_E!X72+TI_GTL_E!X72+TI_NSP_E!X72</f>
        <v>58.554428202923468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68.763714531384338</v>
      </c>
      <c r="D73" s="10">
        <f>TI_EHG_E!D73+TI_CO_E!D73+TI_BF_E!D73+TI_GW_E!D73+TI_RPI_E!D73+TI_PF_E!D73+TI_BKBPB_E!D73+TI_CL_E!D73+TI_BNG_E!D73+TI_LBB_E!D73+TI_CPP_E!D73+TI_GTL_E!D73+TI_NSP_E!D73</f>
        <v>66.614187446259663</v>
      </c>
      <c r="E73" s="10">
        <f>TI_EHG_E!E73+TI_CO_E!E73+TI_BF_E!E73+TI_GW_E!E73+TI_RPI_E!E73+TI_PF_E!E73+TI_BKBPB_E!E73+TI_CL_E!E73+TI_BNG_E!E73+TI_LBB_E!E73+TI_CPP_E!E73+TI_GTL_E!E73+TI_NSP_E!E73</f>
        <v>73.134565778159924</v>
      </c>
      <c r="F73" s="10">
        <f>TI_EHG_E!F73+TI_CO_E!F73+TI_BF_E!F73+TI_GW_E!F73+TI_RPI_E!F73+TI_PF_E!F73+TI_BKBPB_E!F73+TI_CL_E!F73+TI_BNG_E!F73+TI_LBB_E!F73+TI_CPP_E!F73+TI_GTL_E!F73+TI_NSP_E!F73</f>
        <v>86.318916595012908</v>
      </c>
      <c r="G73" s="10">
        <f>TI_EHG_E!G73+TI_CO_E!G73+TI_BF_E!G73+TI_GW_E!G73+TI_RPI_E!G73+TI_PF_E!G73+TI_BKBPB_E!G73+TI_CL_E!G73+TI_BNG_E!G73+TI_LBB_E!G73+TI_CPP_E!G73+TI_GTL_E!G73+TI_NSP_E!G73</f>
        <v>131.72355975924333</v>
      </c>
      <c r="H73" s="10">
        <f>TI_EHG_E!H73+TI_CO_E!H73+TI_BF_E!H73+TI_GW_E!H73+TI_RPI_E!H73+TI_PF_E!H73+TI_BKBPB_E!H73+TI_CL_E!H73+TI_BNG_E!H73+TI_LBB_E!H73+TI_CPP_E!H73+TI_GTL_E!H73+TI_NSP_E!H73</f>
        <v>138.57085124677559</v>
      </c>
      <c r="I73" s="10">
        <f>TI_EHG_E!I73+TI_CO_E!I73+TI_BF_E!I73+TI_GW_E!I73+TI_RPI_E!I73+TI_PF_E!I73+TI_BKBPB_E!I73+TI_CL_E!I73+TI_BNG_E!I73+TI_LBB_E!I73+TI_CPP_E!I73+TI_GTL_E!I73+TI_NSP_E!I73</f>
        <v>172.48950988822008</v>
      </c>
      <c r="J73" s="10">
        <f>TI_EHG_E!J73+TI_CO_E!J73+TI_BF_E!J73+TI_GW_E!J73+TI_RPI_E!J73+TI_PF_E!J73+TI_BKBPB_E!J73+TI_CL_E!J73+TI_BNG_E!J73+TI_LBB_E!J73+TI_CPP_E!J73+TI_GTL_E!J73+TI_NSP_E!J73</f>
        <v>161.39681857265691</v>
      </c>
      <c r="K73" s="10">
        <f>TI_EHG_E!K73+TI_CO_E!K73+TI_BF_E!K73+TI_GW_E!K73+TI_RPI_E!K73+TI_PF_E!K73+TI_BKBPB_E!K73+TI_CL_E!K73+TI_BNG_E!K73+TI_LBB_E!K73+TI_CPP_E!K73+TI_GTL_E!K73+TI_NSP_E!K73</f>
        <v>165.75571797076523</v>
      </c>
      <c r="L73" s="10">
        <f>TI_EHG_E!L73+TI_CO_E!L73+TI_BF_E!L73+TI_GW_E!L73+TI_RPI_E!L73+TI_PF_E!L73+TI_BKBPB_E!L73+TI_CL_E!L73+TI_BNG_E!L73+TI_LBB_E!L73+TI_CPP_E!L73+TI_GTL_E!L73+TI_NSP_E!L73</f>
        <v>194.16225279449699</v>
      </c>
      <c r="M73" s="10">
        <f>TI_EHG_E!M73+TI_CO_E!M73+TI_BF_E!M73+TI_GW_E!M73+TI_RPI_E!M73+TI_PF_E!M73+TI_BKBPB_E!M73+TI_CL_E!M73+TI_BNG_E!M73+TI_LBB_E!M73+TI_CPP_E!M73+TI_GTL_E!M73+TI_NSP_E!M73</f>
        <v>205.9367153912296</v>
      </c>
      <c r="N73" s="10">
        <f>TI_EHG_E!N73+TI_CO_E!N73+TI_BF_E!N73+TI_GW_E!N73+TI_RPI_E!N73+TI_PF_E!N73+TI_BKBPB_E!N73+TI_CL_E!N73+TI_BNG_E!N73+TI_LBB_E!N73+TI_CPP_E!N73+TI_GTL_E!N73+TI_NSP_E!N73</f>
        <v>231.00868443680136</v>
      </c>
      <c r="O73" s="10">
        <f>TI_EHG_E!O73+TI_CO_E!O73+TI_BF_E!O73+TI_GW_E!O73+TI_RPI_E!O73+TI_PF_E!O73+TI_BKBPB_E!O73+TI_CL_E!O73+TI_BNG_E!O73+TI_LBB_E!O73+TI_CPP_E!O73+TI_GTL_E!O73+TI_NSP_E!O73</f>
        <v>227.818056749785</v>
      </c>
      <c r="P73" s="10">
        <f>TI_EHG_E!P73+TI_CO_E!P73+TI_BF_E!P73+TI_GW_E!P73+TI_RPI_E!P73+TI_PF_E!P73+TI_BKBPB_E!P73+TI_CL_E!P73+TI_BNG_E!P73+TI_LBB_E!P73+TI_CPP_E!P73+TI_GTL_E!P73+TI_NSP_E!P73</f>
        <v>223.44462596732589</v>
      </c>
      <c r="Q73" s="10">
        <f>TI_EHG_E!Q73+TI_CO_E!Q73+TI_BF_E!Q73+TI_GW_E!Q73+TI_RPI_E!Q73+TI_PF_E!Q73+TI_BKBPB_E!Q73+TI_CL_E!Q73+TI_BNG_E!Q73+TI_LBB_E!Q73+TI_CPP_E!Q73+TI_GTL_E!Q73+TI_NSP_E!Q73</f>
        <v>242.21229578675835</v>
      </c>
      <c r="R73" s="10">
        <f>TI_EHG_E!R73+TI_CO_E!R73+TI_BF_E!R73+TI_GW_E!R73+TI_RPI_E!R73+TI_PF_E!R73+TI_BKBPB_E!R73+TI_CL_E!R73+TI_BNG_E!R73+TI_LBB_E!R73+TI_CPP_E!R73+TI_GTL_E!R73+TI_NSP_E!R73</f>
        <v>282.00257953568359</v>
      </c>
      <c r="S73" s="10">
        <f>TI_EHG_E!S73+TI_CO_E!S73+TI_BF_E!S73+TI_GW_E!S73+TI_RPI_E!S73+TI_PF_E!S73+TI_BKBPB_E!S73+TI_CL_E!S73+TI_BNG_E!S73+TI_LBB_E!S73+TI_CPP_E!S73+TI_GTL_E!S73+TI_NSP_E!S73</f>
        <v>307.64135855545999</v>
      </c>
      <c r="T73" s="10">
        <f>TI_EHG_E!T73+TI_CO_E!T73+TI_BF_E!T73+TI_GW_E!T73+TI_RPI_E!T73+TI_PF_E!T73+TI_BKBPB_E!T73+TI_CL_E!T73+TI_BNG_E!T73+TI_LBB_E!T73+TI_CPP_E!T73+TI_GTL_E!T73+TI_NSP_E!T73</f>
        <v>288.20464316423045</v>
      </c>
      <c r="U73" s="10">
        <f>TI_EHG_E!U73+TI_CO_E!U73+TI_BF_E!U73+TI_GW_E!U73+TI_RPI_E!U73+TI_PF_E!U73+TI_BKBPB_E!U73+TI_CL_E!U73+TI_BNG_E!U73+TI_LBB_E!U73+TI_CPP_E!U73+TI_GTL_E!U73+TI_NSP_E!U73</f>
        <v>282.06173688736021</v>
      </c>
      <c r="V73" s="10">
        <f>TI_EHG_E!V73+TI_CO_E!V73+TI_BF_E!V73+TI_GW_E!V73+TI_RPI_E!V73+TI_PF_E!V73+TI_BKBPB_E!V73+TI_CL_E!V73+TI_BNG_E!V73+TI_LBB_E!V73+TI_CPP_E!V73+TI_GTL_E!V73+TI_NSP_E!V73</f>
        <v>284.11874462596734</v>
      </c>
      <c r="W73" s="10">
        <f>TI_EHG_E!W73+TI_CO_E!W73+TI_BF_E!W73+TI_GW_E!W73+TI_RPI_E!W73+TI_PF_E!W73+TI_BKBPB_E!W73+TI_CL_E!W73+TI_BNG_E!W73+TI_LBB_E!W73+TI_CPP_E!W73+TI_GTL_E!W73+TI_NSP_E!W73</f>
        <v>323.89226139294925</v>
      </c>
      <c r="X73" s="10">
        <f>TI_EHG_E!X73+TI_CO_E!X73+TI_BF_E!X73+TI_GW_E!X73+TI_RPI_E!X73+TI_PF_E!X73+TI_BKBPB_E!X73+TI_CL_E!X73+TI_BNG_E!X73+TI_LBB_E!X73+TI_CPP_E!X73+TI_GTL_E!X73+TI_NSP_E!X73</f>
        <v>309.66302665520203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12.343594153052448</v>
      </c>
      <c r="D75" s="37">
        <f>TI_EHG_E!D75+TI_CO_E!D75+TI_BF_E!D75+TI_GW_E!D75+TI_RPI_E!D75+TI_PF_E!D75+TI_BKBPB_E!D75+TI_CL_E!D75+TI_BNG_E!D75+TI_LBB_E!D75+TI_CPP_E!D75+TI_GTL_E!D75+TI_NSP_E!D75</f>
        <v>10.088907996560618</v>
      </c>
      <c r="E75" s="37">
        <f>TI_EHG_E!E75+TI_CO_E!E75+TI_BF_E!E75+TI_GW_E!E75+TI_RPI_E!E75+TI_PF_E!E75+TI_BKBPB_E!E75+TI_CL_E!E75+TI_BNG_E!E75+TI_LBB_E!E75+TI_CPP_E!E75+TI_GTL_E!E75+TI_NSP_E!E75</f>
        <v>11.311779879621668</v>
      </c>
      <c r="F75" s="37">
        <f>TI_EHG_E!F75+TI_CO_E!F75+TI_BF_E!F75+TI_GW_E!F75+TI_RPI_E!F75+TI_PF_E!F75+TI_BKBPB_E!F75+TI_CL_E!F75+TI_BNG_E!F75+TI_LBB_E!F75+TI_CPP_E!F75+TI_GTL_E!F75+TI_NSP_E!F75</f>
        <v>11.13981083404987</v>
      </c>
      <c r="G75" s="37">
        <f>TI_EHG_E!G75+TI_CO_E!G75+TI_BF_E!G75+TI_GW_E!G75+TI_RPI_E!G75+TI_PF_E!G75+TI_BKBPB_E!G75+TI_CL_E!G75+TI_BNG_E!G75+TI_LBB_E!G75+TI_CPP_E!G75+TI_GTL_E!G75+TI_NSP_E!G75</f>
        <v>10.127085124677558</v>
      </c>
      <c r="H75" s="37">
        <f>TI_EHG_E!H75+TI_CO_E!H75+TI_BF_E!H75+TI_GW_E!H75+TI_RPI_E!H75+TI_PF_E!H75+TI_BKBPB_E!H75+TI_CL_E!H75+TI_BNG_E!H75+TI_LBB_E!H75+TI_CPP_E!H75+TI_GTL_E!H75+TI_NSP_E!H75</f>
        <v>2.0713671539122958</v>
      </c>
      <c r="I75" s="37">
        <f>TI_EHG_E!I75+TI_CO_E!I75+TI_BF_E!I75+TI_GW_E!I75+TI_RPI_E!I75+TI_PF_E!I75+TI_BKBPB_E!I75+TI_CL_E!I75+TI_BNG_E!I75+TI_LBB_E!I75+TI_CPP_E!I75+TI_GTL_E!I75+TI_NSP_E!I75</f>
        <v>10.500085984522784</v>
      </c>
      <c r="J75" s="37">
        <f>TI_EHG_E!J75+TI_CO_E!J75+TI_BF_E!J75+TI_GW_E!J75+TI_RPI_E!J75+TI_PF_E!J75+TI_BKBPB_E!J75+TI_CL_E!J75+TI_BNG_E!J75+TI_LBB_E!J75+TI_CPP_E!J75+TI_GTL_E!J75+TI_NSP_E!J75</f>
        <v>10.407222699914016</v>
      </c>
      <c r="K75" s="37">
        <f>TI_EHG_E!K75+TI_CO_E!K75+TI_BF_E!K75+TI_GW_E!K75+TI_RPI_E!K75+TI_PF_E!K75+TI_BKBPB_E!K75+TI_CL_E!K75+TI_BNG_E!K75+TI_LBB_E!K75+TI_CPP_E!K75+TI_GTL_E!K75+TI_NSP_E!K75</f>
        <v>10.568013757523646</v>
      </c>
      <c r="L75" s="37">
        <f>TI_EHG_E!L75+TI_CO_E!L75+TI_BF_E!L75+TI_GW_E!L75+TI_RPI_E!L75+TI_PF_E!L75+TI_BKBPB_E!L75+TI_CL_E!L75+TI_BNG_E!L75+TI_LBB_E!L75+TI_CPP_E!L75+TI_GTL_E!L75+TI_NSP_E!L75</f>
        <v>9.8154772141014632</v>
      </c>
      <c r="M75" s="37">
        <f>TI_EHG_E!M75+TI_CO_E!M75+TI_BF_E!M75+TI_GW_E!M75+TI_RPI_E!M75+TI_PF_E!M75+TI_BKBPB_E!M75+TI_CL_E!M75+TI_BNG_E!M75+TI_LBB_E!M75+TI_CPP_E!M75+TI_GTL_E!M75+TI_NSP_E!M75</f>
        <v>10.495958727429063</v>
      </c>
      <c r="N75" s="37">
        <f>TI_EHG_E!N75+TI_CO_E!N75+TI_BF_E!N75+TI_GW_E!N75+TI_RPI_E!N75+TI_PF_E!N75+TI_BKBPB_E!N75+TI_CL_E!N75+TI_BNG_E!N75+TI_LBB_E!N75+TI_CPP_E!N75+TI_GTL_E!N75+TI_NSP_E!N75</f>
        <v>6.721410146173687</v>
      </c>
      <c r="O75" s="37">
        <f>TI_EHG_E!O75+TI_CO_E!O75+TI_BF_E!O75+TI_GW_E!O75+TI_RPI_E!O75+TI_PF_E!O75+TI_BKBPB_E!O75+TI_CL_E!O75+TI_BNG_E!O75+TI_LBB_E!O75+TI_CPP_E!O75+TI_GTL_E!O75+TI_NSP_E!O75</f>
        <v>6.7260533104041276</v>
      </c>
      <c r="P75" s="37">
        <f>TI_EHG_E!P75+TI_CO_E!P75+TI_BF_E!P75+TI_GW_E!P75+TI_RPI_E!P75+TI_PF_E!P75+TI_BKBPB_E!P75+TI_CL_E!P75+TI_BNG_E!P75+TI_LBB_E!P75+TI_CPP_E!P75+TI_GTL_E!P75+TI_NSP_E!P75</f>
        <v>7.1595872742906277</v>
      </c>
      <c r="Q75" s="37">
        <f>TI_EHG_E!Q75+TI_CO_E!Q75+TI_BF_E!Q75+TI_GW_E!Q75+TI_RPI_E!Q75+TI_PF_E!Q75+TI_BKBPB_E!Q75+TI_CL_E!Q75+TI_BNG_E!Q75+TI_LBB_E!Q75+TI_CPP_E!Q75+TI_GTL_E!Q75+TI_NSP_E!Q75</f>
        <v>6.853138435081684</v>
      </c>
      <c r="R75" s="37">
        <f>TI_EHG_E!R75+TI_CO_E!R75+TI_BF_E!R75+TI_GW_E!R75+TI_RPI_E!R75+TI_PF_E!R75+TI_BKBPB_E!R75+TI_CL_E!R75+TI_BNG_E!R75+TI_LBB_E!R75+TI_CPP_E!R75+TI_GTL_E!R75+TI_NSP_E!R75</f>
        <v>7.6082545141874451</v>
      </c>
      <c r="S75" s="37">
        <f>TI_EHG_E!S75+TI_CO_E!S75+TI_BF_E!S75+TI_GW_E!S75+TI_RPI_E!S75+TI_PF_E!S75+TI_BKBPB_E!S75+TI_CL_E!S75+TI_BNG_E!S75+TI_LBB_E!S75+TI_CPP_E!S75+TI_GTL_E!S75+TI_NSP_E!S75</f>
        <v>7.91298366294067</v>
      </c>
      <c r="T75" s="37">
        <f>TI_EHG_E!T75+TI_CO_E!T75+TI_BF_E!T75+TI_GW_E!T75+TI_RPI_E!T75+TI_PF_E!T75+TI_BKBPB_E!T75+TI_CL_E!T75+TI_BNG_E!T75+TI_LBB_E!T75+TI_CPP_E!T75+TI_GTL_E!T75+TI_NSP_E!T75</f>
        <v>6.3950128976784155</v>
      </c>
      <c r="U75" s="37">
        <f>TI_EHG_E!U75+TI_CO_E!U75+TI_BF_E!U75+TI_GW_E!U75+TI_RPI_E!U75+TI_PF_E!U75+TI_BKBPB_E!U75+TI_CL_E!U75+TI_BNG_E!U75+TI_LBB_E!U75+TI_CPP_E!U75+TI_GTL_E!U75+TI_NSP_E!U75</f>
        <v>6.7233018056749785</v>
      </c>
      <c r="V75" s="37">
        <f>TI_EHG_E!V75+TI_CO_E!V75+TI_BF_E!V75+TI_GW_E!V75+TI_RPI_E!V75+TI_PF_E!V75+TI_BKBPB_E!V75+TI_CL_E!V75+TI_BNG_E!V75+TI_LBB_E!V75+TI_CPP_E!V75+TI_GTL_E!V75+TI_NSP_E!V75</f>
        <v>6.5303525365434218</v>
      </c>
      <c r="W75" s="37">
        <f>TI_EHG_E!W75+TI_CO_E!W75+TI_BF_E!W75+TI_GW_E!W75+TI_RPI_E!W75+TI_PF_E!W75+TI_BKBPB_E!W75+TI_CL_E!W75+TI_BNG_E!W75+TI_LBB_E!W75+TI_CPP_E!W75+TI_GTL_E!W75+TI_NSP_E!W75</f>
        <v>5.1435941530524509</v>
      </c>
      <c r="X75" s="37">
        <f>TI_EHG_E!X75+TI_CO_E!X75+TI_BF_E!X75+TI_GW_E!X75+TI_RPI_E!X75+TI_PF_E!X75+TI_BKBPB_E!X75+TI_CL_E!X75+TI_BNG_E!X75+TI_LBB_E!X75+TI_CPP_E!X75+TI_GTL_E!X75+TI_NSP_E!X75</f>
        <v>6.0529664660361142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166.46603611349957</v>
      </c>
      <c r="D76" s="40">
        <f>TI_EHG_E!D76+TI_CO_E!D76+TI_BF_E!D76+TI_GW_E!D76+TI_RPI_E!D76+TI_PF_E!D76+TI_BKBPB_E!D76+TI_CL_E!D76+TI_BNG_E!D76+TI_LBB_E!D76+TI_CPP_E!D76+TI_GTL_E!D76+TI_NSP_E!D76</f>
        <v>170.93723129836627</v>
      </c>
      <c r="E76" s="40">
        <f>TI_EHG_E!E76+TI_CO_E!E76+TI_BF_E!E76+TI_GW_E!E76+TI_RPI_E!E76+TI_PF_E!E76+TI_BKBPB_E!E76+TI_CL_E!E76+TI_BNG_E!E76+TI_LBB_E!E76+TI_CPP_E!E76+TI_GTL_E!E76+TI_NSP_E!E76</f>
        <v>220.292347377472</v>
      </c>
      <c r="F76" s="40">
        <f>TI_EHG_E!F76+TI_CO_E!F76+TI_BF_E!F76+TI_GW_E!F76+TI_RPI_E!F76+TI_PF_E!F76+TI_BKBPB_E!F76+TI_CL_E!F76+TI_BNG_E!F76+TI_LBB_E!F76+TI_CPP_E!F76+TI_GTL_E!F76+TI_NSP_E!F76</f>
        <v>255.28804815133282</v>
      </c>
      <c r="G76" s="40">
        <f>TI_EHG_E!G76+TI_CO_E!G76+TI_BF_E!G76+TI_GW_E!G76+TI_RPI_E!G76+TI_PF_E!G76+TI_BKBPB_E!G76+TI_CL_E!G76+TI_BNG_E!G76+TI_LBB_E!G76+TI_CPP_E!G76+TI_GTL_E!G76+TI_NSP_E!G76</f>
        <v>270.67927773000861</v>
      </c>
      <c r="H76" s="40">
        <f>TI_EHG_E!H76+TI_CO_E!H76+TI_BF_E!H76+TI_GW_E!H76+TI_RPI_E!H76+TI_PF_E!H76+TI_BKBPB_E!H76+TI_CL_E!H76+TI_BNG_E!H76+TI_LBB_E!H76+TI_CPP_E!H76+TI_GTL_E!H76+TI_NSP_E!H76</f>
        <v>287.78306104901122</v>
      </c>
      <c r="I76" s="40">
        <f>TI_EHG_E!I76+TI_CO_E!I76+TI_BF_E!I76+TI_GW_E!I76+TI_RPI_E!I76+TI_PF_E!I76+TI_BKBPB_E!I76+TI_CL_E!I76+TI_BNG_E!I76+TI_LBB_E!I76+TI_CPP_E!I76+TI_GTL_E!I76+TI_NSP_E!I76</f>
        <v>294.82656921754091</v>
      </c>
      <c r="J76" s="40">
        <f>TI_EHG_E!J76+TI_CO_E!J76+TI_BF_E!J76+TI_GW_E!J76+TI_RPI_E!J76+TI_PF_E!J76+TI_BKBPB_E!J76+TI_CL_E!J76+TI_BNG_E!J76+TI_LBB_E!J76+TI_CPP_E!J76+TI_GTL_E!J76+TI_NSP_E!J76</f>
        <v>263.52545141874458</v>
      </c>
      <c r="K76" s="40">
        <f>TI_EHG_E!K76+TI_CO_E!K76+TI_BF_E!K76+TI_GW_E!K76+TI_RPI_E!K76+TI_PF_E!K76+TI_BKBPB_E!K76+TI_CL_E!K76+TI_BNG_E!K76+TI_LBB_E!K76+TI_CPP_E!K76+TI_GTL_E!K76+TI_NSP_E!K76</f>
        <v>287.08641444539978</v>
      </c>
      <c r="L76" s="40">
        <f>TI_EHG_E!L76+TI_CO_E!L76+TI_BF_E!L76+TI_GW_E!L76+TI_RPI_E!L76+TI_PF_E!L76+TI_BKBPB_E!L76+TI_CL_E!L76+TI_BNG_E!L76+TI_LBB_E!L76+TI_CPP_E!L76+TI_GTL_E!L76+TI_NSP_E!L76</f>
        <v>346.45202063628551</v>
      </c>
      <c r="M76" s="40">
        <f>TI_EHG_E!M76+TI_CO_E!M76+TI_BF_E!M76+TI_GW_E!M76+TI_RPI_E!M76+TI_PF_E!M76+TI_BKBPB_E!M76+TI_CL_E!M76+TI_BNG_E!M76+TI_LBB_E!M76+TI_CPP_E!M76+TI_GTL_E!M76+TI_NSP_E!M76</f>
        <v>397.5346517626827</v>
      </c>
      <c r="N76" s="40">
        <f>TI_EHG_E!N76+TI_CO_E!N76+TI_BF_E!N76+TI_GW_E!N76+TI_RPI_E!N76+TI_PF_E!N76+TI_BKBPB_E!N76+TI_CL_E!N76+TI_BNG_E!N76+TI_LBB_E!N76+TI_CPP_E!N76+TI_GTL_E!N76+TI_NSP_E!N76</f>
        <v>437.55391229578669</v>
      </c>
      <c r="O76" s="40">
        <f>TI_EHG_E!O76+TI_CO_E!O76+TI_BF_E!O76+TI_GW_E!O76+TI_RPI_E!O76+TI_PF_E!O76+TI_BKBPB_E!O76+TI_CL_E!O76+TI_BNG_E!O76+TI_LBB_E!O76+TI_CPP_E!O76+TI_GTL_E!O76+TI_NSP_E!O76</f>
        <v>484.76723989681852</v>
      </c>
      <c r="P76" s="40">
        <f>TI_EHG_E!P76+TI_CO_E!P76+TI_BF_E!P76+TI_GW_E!P76+TI_RPI_E!P76+TI_PF_E!P76+TI_BKBPB_E!P76+TI_CL_E!P76+TI_BNG_E!P76+TI_LBB_E!P76+TI_CPP_E!P76+TI_GTL_E!P76+TI_NSP_E!P76</f>
        <v>471.39054170249352</v>
      </c>
      <c r="Q76" s="40">
        <f>TI_EHG_E!Q76+TI_CO_E!Q76+TI_BF_E!Q76+TI_GW_E!Q76+TI_RPI_E!Q76+TI_PF_E!Q76+TI_BKBPB_E!Q76+TI_CL_E!Q76+TI_BNG_E!Q76+TI_LBB_E!Q76+TI_CPP_E!Q76+TI_GTL_E!Q76+TI_NSP_E!Q76</f>
        <v>476.78667239896822</v>
      </c>
      <c r="R76" s="40">
        <f>TI_EHG_E!R76+TI_CO_E!R76+TI_BF_E!R76+TI_GW_E!R76+TI_RPI_E!R76+TI_PF_E!R76+TI_BKBPB_E!R76+TI_CL_E!R76+TI_BNG_E!R76+TI_LBB_E!R76+TI_CPP_E!R76+TI_GTL_E!R76+TI_NSP_E!R76</f>
        <v>427.19544282029233</v>
      </c>
      <c r="S76" s="40">
        <f>TI_EHG_E!S76+TI_CO_E!S76+TI_BF_E!S76+TI_GW_E!S76+TI_RPI_E!S76+TI_PF_E!S76+TI_BKBPB_E!S76+TI_CL_E!S76+TI_BNG_E!S76+TI_LBB_E!S76+TI_CPP_E!S76+TI_GTL_E!S76+TI_NSP_E!S76</f>
        <v>365.73499570077382</v>
      </c>
      <c r="T76" s="40">
        <f>TI_EHG_E!T76+TI_CO_E!T76+TI_BF_E!T76+TI_GW_E!T76+TI_RPI_E!T76+TI_PF_E!T76+TI_BKBPB_E!T76+TI_CL_E!T76+TI_BNG_E!T76+TI_LBB_E!T76+TI_CPP_E!T76+TI_GTL_E!T76+TI_NSP_E!T76</f>
        <v>482.42536543422182</v>
      </c>
      <c r="U76" s="40">
        <f>TI_EHG_E!U76+TI_CO_E!U76+TI_BF_E!U76+TI_GW_E!U76+TI_RPI_E!U76+TI_PF_E!U76+TI_BKBPB_E!U76+TI_CL_E!U76+TI_BNG_E!U76+TI_LBB_E!U76+TI_CPP_E!U76+TI_GTL_E!U76+TI_NSP_E!U76</f>
        <v>441.83912295786752</v>
      </c>
      <c r="V76" s="40">
        <f>TI_EHG_E!V76+TI_CO_E!V76+TI_BF_E!V76+TI_GW_E!V76+TI_RPI_E!V76+TI_PF_E!V76+TI_BKBPB_E!V76+TI_CL_E!V76+TI_BNG_E!V76+TI_LBB_E!V76+TI_CPP_E!V76+TI_GTL_E!V76+TI_NSP_E!V76</f>
        <v>421.08701633705931</v>
      </c>
      <c r="W76" s="40">
        <f>TI_EHG_E!W76+TI_CO_E!W76+TI_BF_E!W76+TI_GW_E!W76+TI_RPI_E!W76+TI_PF_E!W76+TI_BKBPB_E!W76+TI_CL_E!W76+TI_BNG_E!W76+TI_LBB_E!W76+TI_CPP_E!W76+TI_GTL_E!W76+TI_NSP_E!W76</f>
        <v>417.11496130696474</v>
      </c>
      <c r="X76" s="40">
        <f>TI_EHG_E!X76+TI_CO_E!X76+TI_BF_E!X76+TI_GW_E!X76+TI_RPI_E!X76+TI_PF_E!X76+TI_BKBPB_E!X76+TI_CL_E!X76+TI_BNG_E!X76+TI_LBB_E!X76+TI_CPP_E!X76+TI_GTL_E!X76+TI_NSP_E!X76</f>
        <v>475.4628546861565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8418.124935511607</v>
      </c>
      <c r="D2" s="31">
        <f t="shared" ref="D2:W2" si="1">SUM(D3,D17,D22,D25,D26,D51,D52,D71,D74,D75,D76)</f>
        <v>8695.5192605331031</v>
      </c>
      <c r="E2" s="31">
        <f t="shared" si="1"/>
        <v>8664.3882201203778</v>
      </c>
      <c r="F2" s="31">
        <f t="shared" si="1"/>
        <v>8894.973258813412</v>
      </c>
      <c r="G2" s="31">
        <f t="shared" si="1"/>
        <v>9396.0924333619932</v>
      </c>
      <c r="H2" s="31">
        <f t="shared" si="1"/>
        <v>9895.2224419604463</v>
      </c>
      <c r="I2" s="31">
        <f t="shared" si="1"/>
        <v>9634.797334479792</v>
      </c>
      <c r="J2" s="31">
        <f t="shared" si="1"/>
        <v>9586.2617368873634</v>
      </c>
      <c r="K2" s="31">
        <f t="shared" si="1"/>
        <v>9891.7371453138439</v>
      </c>
      <c r="L2" s="31">
        <f t="shared" si="1"/>
        <v>10001.361392949268</v>
      </c>
      <c r="M2" s="31">
        <f t="shared" si="1"/>
        <v>10633.821754084263</v>
      </c>
      <c r="N2" s="31">
        <f t="shared" si="1"/>
        <v>10151.993465176267</v>
      </c>
      <c r="O2" s="31">
        <f t="shared" si="1"/>
        <v>10696.680395528803</v>
      </c>
      <c r="P2" s="31">
        <f t="shared" si="1"/>
        <v>10136.211435941532</v>
      </c>
      <c r="Q2" s="31">
        <f t="shared" si="1"/>
        <v>9556.5595012897647</v>
      </c>
      <c r="R2" s="31">
        <f t="shared" si="1"/>
        <v>9761.5514187446242</v>
      </c>
      <c r="S2" s="31">
        <f t="shared" si="1"/>
        <v>9935.3819432502132</v>
      </c>
      <c r="T2" s="31">
        <f t="shared" si="1"/>
        <v>10548.518744625964</v>
      </c>
      <c r="U2" s="31">
        <f t="shared" si="1"/>
        <v>9975.5705932932105</v>
      </c>
      <c r="V2" s="31">
        <f t="shared" si="1"/>
        <v>10341.885382631126</v>
      </c>
      <c r="W2" s="31">
        <f t="shared" si="1"/>
        <v>10071.887876182287</v>
      </c>
      <c r="X2" s="31">
        <f t="shared" ref="X2" si="2">SUM(X3,X17,X22,X25,X26,X51,X52,X71,X74,X75,X76)</f>
        <v>10085.690025795357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1216.1486672398967</v>
      </c>
      <c r="D3" s="34">
        <f t="shared" ref="D3:W3" si="4">SUM(D4,D8,D11)</f>
        <v>1451.3295786758385</v>
      </c>
      <c r="E3" s="34">
        <f t="shared" si="4"/>
        <v>1379.3117798796218</v>
      </c>
      <c r="F3" s="34">
        <f t="shared" si="4"/>
        <v>1728.3145313843504</v>
      </c>
      <c r="G3" s="34">
        <f t="shared" si="4"/>
        <v>1695.3595872742906</v>
      </c>
      <c r="H3" s="34">
        <f t="shared" si="4"/>
        <v>1557.3815133276012</v>
      </c>
      <c r="I3" s="34">
        <f t="shared" si="4"/>
        <v>1519.0717110920041</v>
      </c>
      <c r="J3" s="34">
        <f t="shared" si="4"/>
        <v>1327.3975064488393</v>
      </c>
      <c r="K3" s="34">
        <f t="shared" si="4"/>
        <v>1160.146001719691</v>
      </c>
      <c r="L3" s="34">
        <f t="shared" si="4"/>
        <v>802.62846087704202</v>
      </c>
      <c r="M3" s="34">
        <f t="shared" si="4"/>
        <v>1014.6303525365433</v>
      </c>
      <c r="N3" s="34">
        <f t="shared" si="4"/>
        <v>1115.0599312123818</v>
      </c>
      <c r="O3" s="34">
        <f t="shared" si="4"/>
        <v>911.84273430782446</v>
      </c>
      <c r="P3" s="34">
        <f t="shared" si="4"/>
        <v>887.78073946689597</v>
      </c>
      <c r="Q3" s="34">
        <f t="shared" si="4"/>
        <v>619.99965606190881</v>
      </c>
      <c r="R3" s="34">
        <f t="shared" si="4"/>
        <v>625.41289767841772</v>
      </c>
      <c r="S3" s="34">
        <f t="shared" si="4"/>
        <v>440.72906276870162</v>
      </c>
      <c r="T3" s="34">
        <f t="shared" si="4"/>
        <v>378.90464316423038</v>
      </c>
      <c r="U3" s="34">
        <f t="shared" si="4"/>
        <v>402.71917454858124</v>
      </c>
      <c r="V3" s="34">
        <f t="shared" si="4"/>
        <v>366.68168529664661</v>
      </c>
      <c r="W3" s="34">
        <f t="shared" si="4"/>
        <v>129.62906276870163</v>
      </c>
      <c r="X3" s="34">
        <f t="shared" ref="X3" si="5">SUM(X4,X8,X11)</f>
        <v>23.09200343938091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932.04170249355104</v>
      </c>
      <c r="D4" s="29">
        <f t="shared" ref="D4:W4" si="7">SUM(D5:D7)</f>
        <v>1109.3402407566639</v>
      </c>
      <c r="E4" s="29">
        <f t="shared" si="7"/>
        <v>1057.2236457437662</v>
      </c>
      <c r="F4" s="29">
        <f t="shared" si="7"/>
        <v>1394.7963886500427</v>
      </c>
      <c r="G4" s="29">
        <f t="shared" si="7"/>
        <v>1457.6244196044711</v>
      </c>
      <c r="H4" s="29">
        <f t="shared" si="7"/>
        <v>1310.1711092003441</v>
      </c>
      <c r="I4" s="29">
        <f t="shared" si="7"/>
        <v>1370.2901117798801</v>
      </c>
      <c r="J4" s="29">
        <f t="shared" si="7"/>
        <v>1327.3975064488393</v>
      </c>
      <c r="K4" s="29">
        <f t="shared" si="7"/>
        <v>1160.146001719691</v>
      </c>
      <c r="L4" s="29">
        <f t="shared" si="7"/>
        <v>802.62846087704202</v>
      </c>
      <c r="M4" s="29">
        <f t="shared" si="7"/>
        <v>1014.6303525365433</v>
      </c>
      <c r="N4" s="29">
        <f t="shared" si="7"/>
        <v>1115.0599312123818</v>
      </c>
      <c r="O4" s="29">
        <f t="shared" si="7"/>
        <v>911.84273430782446</v>
      </c>
      <c r="P4" s="29">
        <f t="shared" si="7"/>
        <v>887.78073946689597</v>
      </c>
      <c r="Q4" s="29">
        <f t="shared" si="7"/>
        <v>619.99965606190881</v>
      </c>
      <c r="R4" s="29">
        <f t="shared" si="7"/>
        <v>625.41289767841772</v>
      </c>
      <c r="S4" s="29">
        <f t="shared" si="7"/>
        <v>440.72906276870162</v>
      </c>
      <c r="T4" s="29">
        <f t="shared" si="7"/>
        <v>378.90464316423038</v>
      </c>
      <c r="U4" s="29">
        <f t="shared" si="7"/>
        <v>402.71917454858124</v>
      </c>
      <c r="V4" s="29">
        <f t="shared" si="7"/>
        <v>366.68168529664661</v>
      </c>
      <c r="W4" s="29">
        <f t="shared" si="7"/>
        <v>129.62906276870163</v>
      </c>
      <c r="X4" s="29">
        <f t="shared" ref="X4" si="8">SUM(X5:X7)</f>
        <v>23.09200343938091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58.730524505588988</v>
      </c>
      <c r="J5" s="10">
        <f>TI_EHG_E_E!J5+TI_EHG_CHP_E!J5+TI_EHG_H_E!J5+TI_EHG_EDHP!J5+TI_EHG_EB!J5+TI_EHG_EPS!J5+TI_EHG_DHEP!J5</f>
        <v>93.588048151332757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932.04170249355104</v>
      </c>
      <c r="D7" s="10">
        <f>TI_EHG_E_E!D7+TI_EHG_CHP_E!D7+TI_EHG_H_E!D7+TI_EHG_EDHP!D7+TI_EHG_EB!D7+TI_EHG_EPS!D7+TI_EHG_DHEP!D7</f>
        <v>1109.3402407566639</v>
      </c>
      <c r="E7" s="10">
        <f>TI_EHG_E_E!E7+TI_EHG_CHP_E!E7+TI_EHG_H_E!E7+TI_EHG_EDHP!E7+TI_EHG_EB!E7+TI_EHG_EPS!E7+TI_EHG_DHEP!E7</f>
        <v>1057.2236457437662</v>
      </c>
      <c r="F7" s="10">
        <f>TI_EHG_E_E!F7+TI_EHG_CHP_E!F7+TI_EHG_H_E!F7+TI_EHG_EDHP!F7+TI_EHG_EB!F7+TI_EHG_EPS!F7+TI_EHG_DHEP!F7</f>
        <v>1394.7963886500427</v>
      </c>
      <c r="G7" s="10">
        <f>TI_EHG_E_E!G7+TI_EHG_CHP_E!G7+TI_EHG_H_E!G7+TI_EHG_EDHP!G7+TI_EHG_EB!G7+TI_EHG_EPS!G7+TI_EHG_DHEP!G7</f>
        <v>1457.6244196044711</v>
      </c>
      <c r="H7" s="10">
        <f>TI_EHG_E_E!H7+TI_EHG_CHP_E!H7+TI_EHG_H_E!H7+TI_EHG_EDHP!H7+TI_EHG_EB!H7+TI_EHG_EPS!H7+TI_EHG_DHEP!H7</f>
        <v>1310.1711092003441</v>
      </c>
      <c r="I7" s="10">
        <f>TI_EHG_E_E!I7+TI_EHG_CHP_E!I7+TI_EHG_H_E!I7+TI_EHG_EDHP!I7+TI_EHG_EB!I7+TI_EHG_EPS!I7+TI_EHG_DHEP!I7</f>
        <v>1311.5595872742911</v>
      </c>
      <c r="J7" s="10">
        <f>TI_EHG_E_E!J7+TI_EHG_CHP_E!J7+TI_EHG_H_E!J7+TI_EHG_EDHP!J7+TI_EHG_EB!J7+TI_EHG_EPS!J7+TI_EHG_DHEP!J7</f>
        <v>1233.8094582975066</v>
      </c>
      <c r="K7" s="10">
        <f>TI_EHG_E_E!K7+TI_EHG_CHP_E!K7+TI_EHG_H_E!K7+TI_EHG_EDHP!K7+TI_EHG_EB!K7+TI_EHG_EPS!K7+TI_EHG_DHEP!K7</f>
        <v>1160.146001719691</v>
      </c>
      <c r="L7" s="10">
        <f>TI_EHG_E_E!L7+TI_EHG_CHP_E!L7+TI_EHG_H_E!L7+TI_EHG_EDHP!L7+TI_EHG_EB!L7+TI_EHG_EPS!L7+TI_EHG_DHEP!L7</f>
        <v>802.62846087704202</v>
      </c>
      <c r="M7" s="10">
        <f>TI_EHG_E_E!M7+TI_EHG_CHP_E!M7+TI_EHG_H_E!M7+TI_EHG_EDHP!M7+TI_EHG_EB!M7+TI_EHG_EPS!M7+TI_EHG_DHEP!M7</f>
        <v>1014.6303525365433</v>
      </c>
      <c r="N7" s="10">
        <f>TI_EHG_E_E!N7+TI_EHG_CHP_E!N7+TI_EHG_H_E!N7+TI_EHG_EDHP!N7+TI_EHG_EB!N7+TI_EHG_EPS!N7+TI_EHG_DHEP!N7</f>
        <v>1115.0599312123818</v>
      </c>
      <c r="O7" s="10">
        <f>TI_EHG_E_E!O7+TI_EHG_CHP_E!O7+TI_EHG_H_E!O7+TI_EHG_EDHP!O7+TI_EHG_EB!O7+TI_EHG_EPS!O7+TI_EHG_DHEP!O7</f>
        <v>911.84273430782446</v>
      </c>
      <c r="P7" s="10">
        <f>TI_EHG_E_E!P7+TI_EHG_CHP_E!P7+TI_EHG_H_E!P7+TI_EHG_EDHP!P7+TI_EHG_EB!P7+TI_EHG_EPS!P7+TI_EHG_DHEP!P7</f>
        <v>887.78073946689597</v>
      </c>
      <c r="Q7" s="10">
        <f>TI_EHG_E_E!Q7+TI_EHG_CHP_E!Q7+TI_EHG_H_E!Q7+TI_EHG_EDHP!Q7+TI_EHG_EB!Q7+TI_EHG_EPS!Q7+TI_EHG_DHEP!Q7</f>
        <v>619.99965606190881</v>
      </c>
      <c r="R7" s="10">
        <f>TI_EHG_E_E!R7+TI_EHG_CHP_E!R7+TI_EHG_H_E!R7+TI_EHG_EDHP!R7+TI_EHG_EB!R7+TI_EHG_EPS!R7+TI_EHG_DHEP!R7</f>
        <v>625.41289767841772</v>
      </c>
      <c r="S7" s="10">
        <f>TI_EHG_E_E!S7+TI_EHG_CHP_E!S7+TI_EHG_H_E!S7+TI_EHG_EDHP!S7+TI_EHG_EB!S7+TI_EHG_EPS!S7+TI_EHG_DHEP!S7</f>
        <v>440.72906276870162</v>
      </c>
      <c r="T7" s="10">
        <f>TI_EHG_E_E!T7+TI_EHG_CHP_E!T7+TI_EHG_H_E!T7+TI_EHG_EDHP!T7+TI_EHG_EB!T7+TI_EHG_EPS!T7+TI_EHG_DHEP!T7</f>
        <v>378.90464316423038</v>
      </c>
      <c r="U7" s="10">
        <f>TI_EHG_E_E!U7+TI_EHG_CHP_E!U7+TI_EHG_H_E!U7+TI_EHG_EDHP!U7+TI_EHG_EB!U7+TI_EHG_EPS!U7+TI_EHG_DHEP!U7</f>
        <v>402.71917454858124</v>
      </c>
      <c r="V7" s="10">
        <f>TI_EHG_E_E!V7+TI_EHG_CHP_E!V7+TI_EHG_H_E!V7+TI_EHG_EDHP!V7+TI_EHG_EB!V7+TI_EHG_EPS!V7+TI_EHG_DHEP!V7</f>
        <v>366.68168529664661</v>
      </c>
      <c r="W7" s="10">
        <f>TI_EHG_E_E!W7+TI_EHG_CHP_E!W7+TI_EHG_H_E!W7+TI_EHG_EDHP!W7+TI_EHG_EB!W7+TI_EHG_EPS!W7+TI_EHG_DHEP!W7</f>
        <v>129.62906276870163</v>
      </c>
      <c r="X7" s="10">
        <f>TI_EHG_E_E!X7+TI_EHG_CHP_E!X7+TI_EHG_H_E!X7+TI_EHG_EDHP!X7+TI_EHG_EB!X7+TI_EHG_EPS!X7+TI_EHG_DHEP!X7</f>
        <v>23.09200343938091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284.10696474634562</v>
      </c>
      <c r="D8" s="29">
        <f t="shared" ref="D8:W8" si="10">SUM(D9:D10)</f>
        <v>341.98933791917455</v>
      </c>
      <c r="E8" s="29">
        <f t="shared" si="10"/>
        <v>322.08813413585557</v>
      </c>
      <c r="F8" s="29">
        <f t="shared" si="10"/>
        <v>333.51814273430779</v>
      </c>
      <c r="G8" s="29">
        <f t="shared" si="10"/>
        <v>237.73516766981942</v>
      </c>
      <c r="H8" s="29">
        <f t="shared" si="10"/>
        <v>247.21040412725708</v>
      </c>
      <c r="I8" s="29">
        <f t="shared" si="10"/>
        <v>148.78159931212383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284.10696474634562</v>
      </c>
      <c r="D10" s="10">
        <f>TI_EHG_E_E!D10+TI_EHG_CHP_E!D10+TI_EHG_H_E!D10+TI_EHG_EDHP!D10+TI_EHG_EB!D10+TI_EHG_EPS!D10+TI_EHG_DHEP!D10</f>
        <v>341.98933791917455</v>
      </c>
      <c r="E10" s="10">
        <f>TI_EHG_E_E!E10+TI_EHG_CHP_E!E10+TI_EHG_H_E!E10+TI_EHG_EDHP!E10+TI_EHG_EB!E10+TI_EHG_EPS!E10+TI_EHG_DHEP!E10</f>
        <v>322.08813413585557</v>
      </c>
      <c r="F10" s="10">
        <f>TI_EHG_E_E!F10+TI_EHG_CHP_E!F10+TI_EHG_H_E!F10+TI_EHG_EDHP!F10+TI_EHG_EB!F10+TI_EHG_EPS!F10+TI_EHG_DHEP!F10</f>
        <v>333.51814273430779</v>
      </c>
      <c r="G10" s="10">
        <f>TI_EHG_E_E!G10+TI_EHG_CHP_E!G10+TI_EHG_H_E!G10+TI_EHG_EDHP!G10+TI_EHG_EB!G10+TI_EHG_EPS!G10+TI_EHG_DHEP!G10</f>
        <v>237.73516766981942</v>
      </c>
      <c r="H10" s="10">
        <f>TI_EHG_E_E!H10+TI_EHG_CHP_E!H10+TI_EHG_H_E!H10+TI_EHG_EDHP!H10+TI_EHG_EB!H10+TI_EHG_EPS!H10+TI_EHG_DHEP!H10</f>
        <v>247.21040412725708</v>
      </c>
      <c r="I10" s="10">
        <f>TI_EHG_E_E!I10+TI_EHG_CHP_E!I10+TI_EHG_H_E!I10+TI_EHG_EDHP!I10+TI_EHG_EB!I10+TI_EHG_EPS!I10+TI_EHG_DHEP!I10</f>
        <v>148.78159931212383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220.85597592433356</v>
      </c>
      <c r="D17" s="37">
        <f t="shared" ref="D17:W17" si="16">SUM(D18:D21)</f>
        <v>268.59174548581257</v>
      </c>
      <c r="E17" s="37">
        <f t="shared" si="16"/>
        <v>287.79251934651762</v>
      </c>
      <c r="F17" s="37">
        <f t="shared" si="16"/>
        <v>254.65993121238176</v>
      </c>
      <c r="G17" s="37">
        <f t="shared" si="16"/>
        <v>318.12837489251928</v>
      </c>
      <c r="H17" s="37">
        <f t="shared" si="16"/>
        <v>339.00197764402412</v>
      </c>
      <c r="I17" s="37">
        <f t="shared" si="16"/>
        <v>342.45399828030946</v>
      </c>
      <c r="J17" s="37">
        <f t="shared" si="16"/>
        <v>372.75546001719687</v>
      </c>
      <c r="K17" s="37">
        <f t="shared" si="16"/>
        <v>333.14961306964744</v>
      </c>
      <c r="L17" s="37">
        <f t="shared" si="16"/>
        <v>304.61943250214961</v>
      </c>
      <c r="M17" s="37">
        <f t="shared" si="16"/>
        <v>401.11994840928639</v>
      </c>
      <c r="N17" s="37">
        <f t="shared" si="16"/>
        <v>411.47386070507304</v>
      </c>
      <c r="O17" s="37">
        <f t="shared" si="16"/>
        <v>395.6660361134995</v>
      </c>
      <c r="P17" s="37">
        <f t="shared" si="16"/>
        <v>432.52132416165091</v>
      </c>
      <c r="Q17" s="37">
        <f t="shared" si="16"/>
        <v>445.33671539122957</v>
      </c>
      <c r="R17" s="37">
        <f t="shared" si="16"/>
        <v>463.92940670679275</v>
      </c>
      <c r="S17" s="37">
        <f t="shared" si="16"/>
        <v>419.62235597592428</v>
      </c>
      <c r="T17" s="37">
        <f t="shared" si="16"/>
        <v>479.6291487532244</v>
      </c>
      <c r="U17" s="37">
        <f t="shared" si="16"/>
        <v>413.73035253654342</v>
      </c>
      <c r="V17" s="37">
        <f t="shared" si="16"/>
        <v>438.85245055889936</v>
      </c>
      <c r="W17" s="37">
        <f t="shared" si="16"/>
        <v>418.0033533963886</v>
      </c>
      <c r="X17" s="37">
        <f t="shared" ref="X17" si="17">SUM(X18:X21)</f>
        <v>472.34170249355122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77.214101461736888</v>
      </c>
      <c r="D19" s="10">
        <f>TI_EHG_E_E!D19+TI_EHG_CHP_E!D19+TI_EHG_H_E!D19+TI_EHG_EDHP!D19+TI_EHG_EB!D19+TI_EHG_EPS!D19+TI_EHG_DHEP!D19</f>
        <v>82.029234737747203</v>
      </c>
      <c r="E19" s="10">
        <f>TI_EHG_E_E!E19+TI_EHG_CHP_E!E19+TI_EHG_H_E!E19+TI_EHG_EDHP!E19+TI_EHG_EB!E19+TI_EHG_EPS!E19+TI_EHG_DHEP!E19</f>
        <v>68.508168529664658</v>
      </c>
      <c r="F19" s="10">
        <f>TI_EHG_E_E!F19+TI_EHG_CHP_E!F19+TI_EHG_H_E!F19+TI_EHG_EDHP!F19+TI_EHG_EB!F19+TI_EHG_EPS!F19+TI_EHG_DHEP!F19</f>
        <v>37.596732588134131</v>
      </c>
      <c r="G19" s="10">
        <f>TI_EHG_E_E!G19+TI_EHG_CHP_E!G19+TI_EHG_H_E!G19+TI_EHG_EDHP!G19+TI_EHG_EB!G19+TI_EHG_EPS!G19+TI_EHG_DHEP!G19</f>
        <v>52.364574376612204</v>
      </c>
      <c r="H19" s="10">
        <f>TI_EHG_E_E!H19+TI_EHG_CHP_E!H19+TI_EHG_H_E!H19+TI_EHG_EDHP!H19+TI_EHG_EB!H19+TI_EHG_EPS!H19+TI_EHG_DHEP!H19</f>
        <v>50.128460877042137</v>
      </c>
      <c r="I19" s="10">
        <f>TI_EHG_E_E!I19+TI_EHG_CHP_E!I19+TI_EHG_H_E!I19+TI_EHG_EDHP!I19+TI_EHG_EB!I19+TI_EHG_EPS!I19+TI_EHG_DHEP!I19</f>
        <v>45.546603611349951</v>
      </c>
      <c r="J19" s="10">
        <f>TI_EHG_E_E!J19+TI_EHG_CHP_E!J19+TI_EHG_H_E!J19+TI_EHG_EDHP!J19+TI_EHG_EB!J19+TI_EHG_EPS!J19+TI_EHG_DHEP!J19</f>
        <v>44.319776440240751</v>
      </c>
      <c r="K19" s="10">
        <f>TI_EHG_E_E!K19+TI_EHG_CHP_E!K19+TI_EHG_H_E!K19+TI_EHG_EDHP!K19+TI_EHG_EB!K19+TI_EHG_EPS!K19+TI_EHG_DHEP!K19</f>
        <v>47.936629406706793</v>
      </c>
      <c r="L19" s="10">
        <f>TI_EHG_E_E!L19+TI_EHG_CHP_E!L19+TI_EHG_H_E!L19+TI_EHG_EDHP!L19+TI_EHG_EB!L19+TI_EHG_EPS!L19+TI_EHG_DHEP!L19</f>
        <v>58.742304385210666</v>
      </c>
      <c r="M19" s="10">
        <f>TI_EHG_E_E!M19+TI_EHG_CHP_E!M19+TI_EHG_H_E!M19+TI_EHG_EDHP!M19+TI_EHG_EB!M19+TI_EHG_EPS!M19+TI_EHG_DHEP!M19</f>
        <v>55.554514187446266</v>
      </c>
      <c r="N19" s="10">
        <f>TI_EHG_E_E!N19+TI_EHG_CHP_E!N19+TI_EHG_H_E!N19+TI_EHG_EDHP!N19+TI_EHG_EB!N19+TI_EHG_EPS!N19+TI_EHG_DHEP!N19</f>
        <v>53.69097162510748</v>
      </c>
      <c r="O19" s="10">
        <f>TI_EHG_E_E!O19+TI_EHG_CHP_E!O19+TI_EHG_H_E!O19+TI_EHG_EDHP!O19+TI_EHG_EB!O19+TI_EHG_EPS!O19+TI_EHG_DHEP!O19</f>
        <v>55.719088564058467</v>
      </c>
      <c r="P19" s="10">
        <f>TI_EHG_E_E!P19+TI_EHG_CHP_E!P19+TI_EHG_H_E!P19+TI_EHG_EDHP!P19+TI_EHG_EB!P19+TI_EHG_EPS!P19+TI_EHG_DHEP!P19</f>
        <v>43.356491831470336</v>
      </c>
      <c r="Q19" s="10">
        <f>TI_EHG_E_E!Q19+TI_EHG_CHP_E!Q19+TI_EHG_H_E!Q19+TI_EHG_EDHP!Q19+TI_EHG_EB!Q19+TI_EHG_EPS!Q19+TI_EHG_DHEP!Q19</f>
        <v>59.558813413585547</v>
      </c>
      <c r="R19" s="10">
        <f>TI_EHG_E_E!R19+TI_EHG_CHP_E!R19+TI_EHG_H_E!R19+TI_EHG_EDHP!R19+TI_EHG_EB!R19+TI_EHG_EPS!R19+TI_EHG_DHEP!R19</f>
        <v>93.03258813413585</v>
      </c>
      <c r="S19" s="10">
        <f>TI_EHG_E_E!S19+TI_EHG_CHP_E!S19+TI_EHG_H_E!S19+TI_EHG_EDHP!S19+TI_EHG_EB!S19+TI_EHG_EPS!S19+TI_EHG_DHEP!S19</f>
        <v>72.053482373172827</v>
      </c>
      <c r="T19" s="10">
        <f>TI_EHG_E_E!T19+TI_EHG_CHP_E!T19+TI_EHG_H_E!T19+TI_EHG_EDHP!T19+TI_EHG_EB!T19+TI_EHG_EPS!T19+TI_EHG_DHEP!T19</f>
        <v>72.382631126397243</v>
      </c>
      <c r="U19" s="10">
        <f>TI_EHG_E_E!U19+TI_EHG_CHP_E!U19+TI_EHG_H_E!U19+TI_EHG_EDHP!U19+TI_EHG_EB!U19+TI_EHG_EPS!U19+TI_EHG_DHEP!U19</f>
        <v>68.044797936371452</v>
      </c>
      <c r="V19" s="10">
        <f>TI_EHG_E_E!V19+TI_EHG_CHP_E!V19+TI_EHG_H_E!V19+TI_EHG_EDHP!V19+TI_EHG_EB!V19+TI_EHG_EPS!V19+TI_EHG_DHEP!V19</f>
        <v>63.654858125537395</v>
      </c>
      <c r="W19" s="10">
        <f>TI_EHG_E_E!W19+TI_EHG_CHP_E!W19+TI_EHG_H_E!W19+TI_EHG_EDHP!W19+TI_EHG_EB!W19+TI_EHG_EPS!W19+TI_EHG_DHEP!W19</f>
        <v>70.716766981943252</v>
      </c>
      <c r="X19" s="10">
        <f>TI_EHG_E_E!X19+TI_EHG_CHP_E!X19+TI_EHG_H_E!X19+TI_EHG_EDHP!X19+TI_EHG_EB!X19+TI_EHG_EPS!X19+TI_EHG_DHEP!X19</f>
        <v>65.448151332760105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143.64187446259666</v>
      </c>
      <c r="D20" s="10">
        <f>TI_EHG_E_E!D20+TI_EHG_CHP_E!D20+TI_EHG_H_E!D20+TI_EHG_EDHP!D20+TI_EHG_EB!D20+TI_EHG_EPS!D20+TI_EHG_DHEP!D20</f>
        <v>186.56251074806536</v>
      </c>
      <c r="E20" s="10">
        <f>TI_EHG_E_E!E20+TI_EHG_CHP_E!E20+TI_EHG_H_E!E20+TI_EHG_EDHP!E20+TI_EHG_EB!E20+TI_EHG_EPS!E20+TI_EHG_DHEP!E20</f>
        <v>219.28435081685296</v>
      </c>
      <c r="F20" s="10">
        <f>TI_EHG_E_E!F20+TI_EHG_CHP_E!F20+TI_EHG_H_E!F20+TI_EHG_EDHP!F20+TI_EHG_EB!F20+TI_EHG_EPS!F20+TI_EHG_DHEP!F20</f>
        <v>217.06319862424763</v>
      </c>
      <c r="G20" s="10">
        <f>TI_EHG_E_E!G20+TI_EHG_CHP_E!G20+TI_EHG_H_E!G20+TI_EHG_EDHP!G20+TI_EHG_EB!G20+TI_EHG_EPS!G20+TI_EHG_DHEP!G20</f>
        <v>265.76380051590706</v>
      </c>
      <c r="H20" s="10">
        <f>TI_EHG_E_E!H20+TI_EHG_CHP_E!H20+TI_EHG_H_E!H20+TI_EHG_EDHP!H20+TI_EHG_EB!H20+TI_EHG_EPS!H20+TI_EHG_DHEP!H20</f>
        <v>250.91951848667247</v>
      </c>
      <c r="I20" s="10">
        <f>TI_EHG_E_E!I20+TI_EHG_CHP_E!I20+TI_EHG_H_E!I20+TI_EHG_EDHP!I20+TI_EHG_EB!I20+TI_EHG_EPS!I20+TI_EHG_DHEP!I20</f>
        <v>251.85055889939804</v>
      </c>
      <c r="J20" s="10">
        <f>TI_EHG_E_E!J20+TI_EHG_CHP_E!J20+TI_EHG_H_E!J20+TI_EHG_EDHP!J20+TI_EHG_EB!J20+TI_EHG_EPS!J20+TI_EHG_DHEP!J20</f>
        <v>281.73353396388649</v>
      </c>
      <c r="K20" s="10">
        <f>TI_EHG_E_E!K20+TI_EHG_CHP_E!K20+TI_EHG_H_E!K20+TI_EHG_EDHP!K20+TI_EHG_EB!K20+TI_EHG_EPS!K20+TI_EHG_DHEP!K20</f>
        <v>241.78718830610492</v>
      </c>
      <c r="L20" s="10">
        <f>TI_EHG_E_E!L20+TI_EHG_CHP_E!L20+TI_EHG_H_E!L20+TI_EHG_EDHP!L20+TI_EHG_EB!L20+TI_EHG_EPS!L20+TI_EHG_DHEP!L20</f>
        <v>210.91788478073946</v>
      </c>
      <c r="M20" s="10">
        <f>TI_EHG_E_E!M20+TI_EHG_CHP_E!M20+TI_EHG_H_E!M20+TI_EHG_EDHP!M20+TI_EHG_EB!M20+TI_EHG_EPS!M20+TI_EHG_DHEP!M20</f>
        <v>293.79570077386074</v>
      </c>
      <c r="N20" s="10">
        <f>TI_EHG_E_E!N20+TI_EHG_CHP_E!N20+TI_EHG_H_E!N20+TI_EHG_EDHP!N20+TI_EHG_EB!N20+TI_EHG_EPS!N20+TI_EHG_DHEP!N20</f>
        <v>300.61977644024074</v>
      </c>
      <c r="O20" s="10">
        <f>TI_EHG_E_E!O20+TI_EHG_CHP_E!O20+TI_EHG_H_E!O20+TI_EHG_EDHP!O20+TI_EHG_EB!O20+TI_EHG_EPS!O20+TI_EHG_DHEP!O20</f>
        <v>280.82562338779019</v>
      </c>
      <c r="P20" s="10">
        <f>TI_EHG_E_E!P20+TI_EHG_CHP_E!P20+TI_EHG_H_E!P20+TI_EHG_EDHP!P20+TI_EHG_EB!P20+TI_EHG_EPS!P20+TI_EHG_DHEP!P20</f>
        <v>322.46904557179704</v>
      </c>
      <c r="Q20" s="10">
        <f>TI_EHG_E_E!Q20+TI_EHG_CHP_E!Q20+TI_EHG_H_E!Q20+TI_EHG_EDHP!Q20+TI_EHG_EB!Q20+TI_EHG_EPS!Q20+TI_EHG_DHEP!Q20</f>
        <v>322.59036973344797</v>
      </c>
      <c r="R20" s="10">
        <f>TI_EHG_E_E!R20+TI_EHG_CHP_E!R20+TI_EHG_H_E!R20+TI_EHG_EDHP!R20+TI_EHG_EB!R20+TI_EHG_EPS!R20+TI_EHG_DHEP!R20</f>
        <v>306.31392949269127</v>
      </c>
      <c r="S20" s="10">
        <f>TI_EHG_E_E!S20+TI_EHG_CHP_E!S20+TI_EHG_H_E!S20+TI_EHG_EDHP!S20+TI_EHG_EB!S20+TI_EHG_EPS!S20+TI_EHG_DHEP!S20</f>
        <v>287.56268271711087</v>
      </c>
      <c r="T20" s="10">
        <f>TI_EHG_E_E!T20+TI_EHG_CHP_E!T20+TI_EHG_H_E!T20+TI_EHG_EDHP!T20+TI_EHG_EB!T20+TI_EHG_EPS!T20+TI_EHG_DHEP!T20</f>
        <v>338.61573516766981</v>
      </c>
      <c r="U20" s="10">
        <f>TI_EHG_E_E!U20+TI_EHG_CHP_E!U20+TI_EHG_H_E!U20+TI_EHG_EDHP!U20+TI_EHG_EB!U20+TI_EHG_EPS!U20+TI_EHG_DHEP!U20</f>
        <v>290.76388650042998</v>
      </c>
      <c r="V20" s="10">
        <f>TI_EHG_E_E!V20+TI_EHG_CHP_E!V20+TI_EHG_H_E!V20+TI_EHG_EDHP!V20+TI_EHG_EB!V20+TI_EHG_EPS!V20+TI_EHG_DHEP!V20</f>
        <v>315.7248495270851</v>
      </c>
      <c r="W20" s="10">
        <f>TI_EHG_E_E!W20+TI_EHG_CHP_E!W20+TI_EHG_H_E!W20+TI_EHG_EDHP!W20+TI_EHG_EB!W20+TI_EHG_EPS!W20+TI_EHG_DHEP!W20</f>
        <v>296.47661220980223</v>
      </c>
      <c r="X20" s="10">
        <f>TI_EHG_E_E!X20+TI_EHG_CHP_E!X20+TI_EHG_H_E!X20+TI_EHG_EDHP!X20+TI_EHG_EB!X20+TI_EHG_EPS!X20+TI_EHG_DHEP!X20</f>
        <v>348.53224419604476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37.953998280309541</v>
      </c>
      <c r="I21" s="10">
        <f>TI_EHG_E_E!I21+TI_EHG_CHP_E!I21+TI_EHG_H_E!I21+TI_EHG_EDHP!I21+TI_EHG_EB!I21+TI_EHG_EPS!I21+TI_EHG_DHEP!I21</f>
        <v>45.056835769561467</v>
      </c>
      <c r="J21" s="10">
        <f>TI_EHG_E_E!J21+TI_EHG_CHP_E!J21+TI_EHG_H_E!J21+TI_EHG_EDHP!J21+TI_EHG_EB!J21+TI_EHG_EPS!J21+TI_EHG_DHEP!J21</f>
        <v>46.702149613069643</v>
      </c>
      <c r="K21" s="10">
        <f>TI_EHG_E_E!K21+TI_EHG_CHP_E!K21+TI_EHG_H_E!K21+TI_EHG_EDHP!K21+TI_EHG_EB!K21+TI_EHG_EPS!K21+TI_EHG_DHEP!K21</f>
        <v>43.425795356835764</v>
      </c>
      <c r="L21" s="10">
        <f>TI_EHG_E_E!L21+TI_EHG_CHP_E!L21+TI_EHG_H_E!L21+TI_EHG_EDHP!L21+TI_EHG_EB!L21+TI_EHG_EPS!L21+TI_EHG_DHEP!L21</f>
        <v>34.959243336199478</v>
      </c>
      <c r="M21" s="10">
        <f>TI_EHG_E_E!M21+TI_EHG_CHP_E!M21+TI_EHG_H_E!M21+TI_EHG_EDHP!M21+TI_EHG_EB!M21+TI_EHG_EPS!M21+TI_EHG_DHEP!M21</f>
        <v>51.769733447979362</v>
      </c>
      <c r="N21" s="10">
        <f>TI_EHG_E_E!N21+TI_EHG_CHP_E!N21+TI_EHG_H_E!N21+TI_EHG_EDHP!N21+TI_EHG_EB!N21+TI_EHG_EPS!N21+TI_EHG_DHEP!N21</f>
        <v>57.163112639724837</v>
      </c>
      <c r="O21" s="10">
        <f>TI_EHG_E_E!O21+TI_EHG_CHP_E!O21+TI_EHG_H_E!O21+TI_EHG_EDHP!O21+TI_EHG_EB!O21+TI_EHG_EPS!O21+TI_EHG_DHEP!O21</f>
        <v>59.121324161650897</v>
      </c>
      <c r="P21" s="10">
        <f>TI_EHG_E_E!P21+TI_EHG_CHP_E!P21+TI_EHG_H_E!P21+TI_EHG_EDHP!P21+TI_EHG_EB!P21+TI_EHG_EPS!P21+TI_EHG_DHEP!P21</f>
        <v>66.695786758383491</v>
      </c>
      <c r="Q21" s="10">
        <f>TI_EHG_E_E!Q21+TI_EHG_CHP_E!Q21+TI_EHG_H_E!Q21+TI_EHG_EDHP!Q21+TI_EHG_EB!Q21+TI_EHG_EPS!Q21+TI_EHG_DHEP!Q21</f>
        <v>63.187532244196042</v>
      </c>
      <c r="R21" s="10">
        <f>TI_EHG_E_E!R21+TI_EHG_CHP_E!R21+TI_EHG_H_E!R21+TI_EHG_EDHP!R21+TI_EHG_EB!R21+TI_EHG_EPS!R21+TI_EHG_DHEP!R21</f>
        <v>64.582889079965611</v>
      </c>
      <c r="S21" s="10">
        <f>TI_EHG_E_E!S21+TI_EHG_CHP_E!S21+TI_EHG_H_E!S21+TI_EHG_EDHP!S21+TI_EHG_EB!S21+TI_EHG_EPS!S21+TI_EHG_DHEP!S21</f>
        <v>60.006190885640578</v>
      </c>
      <c r="T21" s="10">
        <f>TI_EHG_E_E!T21+TI_EHG_CHP_E!T21+TI_EHG_H_E!T21+TI_EHG_EDHP!T21+TI_EHG_EB!T21+TI_EHG_EPS!T21+TI_EHG_DHEP!T21</f>
        <v>68.630782459157345</v>
      </c>
      <c r="U21" s="10">
        <f>TI_EHG_E_E!U21+TI_EHG_CHP_E!U21+TI_EHG_H_E!U21+TI_EHG_EDHP!U21+TI_EHG_EB!U21+TI_EHG_EPS!U21+TI_EHG_DHEP!U21</f>
        <v>54.921668099742043</v>
      </c>
      <c r="V21" s="10">
        <f>TI_EHG_E_E!V21+TI_EHG_CHP_E!V21+TI_EHG_H_E!V21+TI_EHG_EDHP!V21+TI_EHG_EB!V21+TI_EHG_EPS!V21+TI_EHG_DHEP!V21</f>
        <v>59.472742906276864</v>
      </c>
      <c r="W21" s="10">
        <f>TI_EHG_E_E!W21+TI_EHG_CHP_E!W21+TI_EHG_H_E!W21+TI_EHG_EDHP!W21+TI_EHG_EB!W21+TI_EHG_EPS!W21+TI_EHG_DHEP!W21</f>
        <v>50.809974204643147</v>
      </c>
      <c r="X21" s="10">
        <f>TI_EHG_E_E!X21+TI_EHG_CHP_E!X21+TI_EHG_H_E!X21+TI_EHG_EDHP!X21+TI_EHG_EB!X21+TI_EHG_EPS!X21+TI_EHG_DHEP!X21</f>
        <v>58.36130696474634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545.29552880481515</v>
      </c>
      <c r="D26" s="37">
        <f t="shared" ref="D26:W26" si="22">SUM(D27,D33)</f>
        <v>669.37583834909719</v>
      </c>
      <c r="E26" s="37">
        <f t="shared" si="22"/>
        <v>438.21246775580391</v>
      </c>
      <c r="F26" s="37">
        <f t="shared" si="22"/>
        <v>547.52003439380917</v>
      </c>
      <c r="G26" s="37">
        <f t="shared" si="22"/>
        <v>586.70249355116073</v>
      </c>
      <c r="H26" s="37">
        <f t="shared" si="22"/>
        <v>522.62992261392947</v>
      </c>
      <c r="I26" s="37">
        <f t="shared" si="22"/>
        <v>503.55081685296642</v>
      </c>
      <c r="J26" s="37">
        <f t="shared" si="22"/>
        <v>415.2283748925193</v>
      </c>
      <c r="K26" s="37">
        <f t="shared" si="22"/>
        <v>391.92751504729142</v>
      </c>
      <c r="L26" s="37">
        <f t="shared" si="22"/>
        <v>395.4391229578676</v>
      </c>
      <c r="M26" s="37">
        <f t="shared" si="22"/>
        <v>405.80730868443675</v>
      </c>
      <c r="N26" s="37">
        <f t="shared" si="22"/>
        <v>320.24118658641447</v>
      </c>
      <c r="O26" s="37">
        <f t="shared" si="22"/>
        <v>265.99819432502153</v>
      </c>
      <c r="P26" s="37">
        <f t="shared" si="22"/>
        <v>260.11900257953562</v>
      </c>
      <c r="Q26" s="37">
        <f t="shared" si="22"/>
        <v>212.31134995700776</v>
      </c>
      <c r="R26" s="37">
        <f t="shared" si="22"/>
        <v>264.80842648323301</v>
      </c>
      <c r="S26" s="37">
        <f t="shared" si="22"/>
        <v>281.07721410146178</v>
      </c>
      <c r="T26" s="37">
        <f t="shared" si="22"/>
        <v>295.14772141014623</v>
      </c>
      <c r="U26" s="37">
        <f t="shared" si="22"/>
        <v>266.61943250214961</v>
      </c>
      <c r="V26" s="37">
        <f t="shared" si="22"/>
        <v>191.78933791917456</v>
      </c>
      <c r="W26" s="37">
        <f t="shared" si="22"/>
        <v>214.82545141874459</v>
      </c>
      <c r="X26" s="37">
        <f t="shared" ref="X26" si="23">SUM(X27,X33)</f>
        <v>296.11736887360269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545.29552880481515</v>
      </c>
      <c r="D33" s="29">
        <f t="shared" ref="D33:W33" si="28">SUM(D34:D50)</f>
        <v>669.37583834909719</v>
      </c>
      <c r="E33" s="29">
        <f t="shared" si="28"/>
        <v>438.21246775580391</v>
      </c>
      <c r="F33" s="29">
        <f t="shared" si="28"/>
        <v>547.52003439380917</v>
      </c>
      <c r="G33" s="29">
        <f t="shared" si="28"/>
        <v>586.70249355116073</v>
      </c>
      <c r="H33" s="29">
        <f t="shared" si="28"/>
        <v>522.62992261392947</v>
      </c>
      <c r="I33" s="29">
        <f t="shared" si="28"/>
        <v>503.55081685296642</v>
      </c>
      <c r="J33" s="29">
        <f t="shared" si="28"/>
        <v>415.2283748925193</v>
      </c>
      <c r="K33" s="29">
        <f t="shared" si="28"/>
        <v>391.92751504729142</v>
      </c>
      <c r="L33" s="29">
        <f t="shared" si="28"/>
        <v>395.4391229578676</v>
      </c>
      <c r="M33" s="29">
        <f t="shared" si="28"/>
        <v>405.80730868443675</v>
      </c>
      <c r="N33" s="29">
        <f t="shared" si="28"/>
        <v>320.24118658641447</v>
      </c>
      <c r="O33" s="29">
        <f t="shared" si="28"/>
        <v>265.99819432502153</v>
      </c>
      <c r="P33" s="29">
        <f t="shared" si="28"/>
        <v>260.11900257953562</v>
      </c>
      <c r="Q33" s="29">
        <f t="shared" si="28"/>
        <v>212.31134995700776</v>
      </c>
      <c r="R33" s="29">
        <f t="shared" si="28"/>
        <v>264.80842648323301</v>
      </c>
      <c r="S33" s="29">
        <f t="shared" si="28"/>
        <v>281.07721410146178</v>
      </c>
      <c r="T33" s="29">
        <f t="shared" si="28"/>
        <v>295.14772141014623</v>
      </c>
      <c r="U33" s="29">
        <f t="shared" si="28"/>
        <v>266.61943250214961</v>
      </c>
      <c r="V33" s="29">
        <f t="shared" si="28"/>
        <v>191.78933791917456</v>
      </c>
      <c r="W33" s="29">
        <f t="shared" si="28"/>
        <v>214.82545141874459</v>
      </c>
      <c r="X33" s="29">
        <f t="shared" ref="X33" si="29">SUM(X34:X50)</f>
        <v>296.11736887360269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74.598452278589846</v>
      </c>
      <c r="D34" s="10">
        <f>TI_EHG_E_E!D34+TI_EHG_CHP_E!D34+TI_EHG_H_E!D34+TI_EHG_EDHP!D34+TI_EHG_EB!D34+TI_EHG_EPS!D34+TI_EHG_DHEP!D34</f>
        <v>17.767239896818573</v>
      </c>
      <c r="E34" s="10">
        <f>TI_EHG_E_E!E34+TI_EHG_CHP_E!E34+TI_EHG_H_E!E34+TI_EHG_EDHP!E34+TI_EHG_EB!E34+TI_EHG_EPS!E34+TI_EHG_DHEP!E34</f>
        <v>20.98503869303525</v>
      </c>
      <c r="F34" s="10">
        <f>TI_EHG_E_E!F34+TI_EHG_CHP_E!F34+TI_EHG_H_E!F34+TI_EHG_EDHP!F34+TI_EHG_EB!F34+TI_EHG_EPS!F34+TI_EHG_DHEP!F34</f>
        <v>25.828288907996559</v>
      </c>
      <c r="G34" s="10">
        <f>TI_EHG_E_E!G34+TI_EHG_CHP_E!G34+TI_EHG_H_E!G34+TI_EHG_EDHP!G34+TI_EHG_EB!G34+TI_EHG_EPS!G34+TI_EHG_DHEP!G34</f>
        <v>28.60103181427343</v>
      </c>
      <c r="H34" s="10">
        <f>TI_EHG_E_E!H34+TI_EHG_CHP_E!H34+TI_EHG_H_E!H34+TI_EHG_EDHP!H34+TI_EHG_EB!H34+TI_EHG_EPS!H34+TI_EHG_DHEP!H34</f>
        <v>22.225193465176261</v>
      </c>
      <c r="I34" s="10">
        <f>TI_EHG_E_E!I34+TI_EHG_CHP_E!I34+TI_EHG_H_E!I34+TI_EHG_EDHP!I34+TI_EHG_EB!I34+TI_EHG_EPS!I34+TI_EHG_DHEP!I34</f>
        <v>17.317024935511611</v>
      </c>
      <c r="J34" s="10">
        <f>TI_EHG_E_E!J34+TI_EHG_CHP_E!J34+TI_EHG_H_E!J34+TI_EHG_EDHP!J34+TI_EHG_EB!J34+TI_EHG_EPS!J34+TI_EHG_DHEP!J34</f>
        <v>19.603267411865861</v>
      </c>
      <c r="K34" s="10">
        <f>TI_EHG_E_E!K34+TI_EHG_CHP_E!K34+TI_EHG_H_E!K34+TI_EHG_EDHP!K34+TI_EHG_EB!K34+TI_EHG_EPS!K34+TI_EHG_DHEP!K34</f>
        <v>27.12527944969905</v>
      </c>
      <c r="L34" s="10">
        <f>TI_EHG_E_E!L34+TI_EHG_CHP_E!L34+TI_EHG_H_E!L34+TI_EHG_EDHP!L34+TI_EHG_EB!L34+TI_EHG_EPS!L34+TI_EHG_DHEP!L34</f>
        <v>23.87472055030095</v>
      </c>
      <c r="M34" s="10">
        <f>TI_EHG_E_E!M34+TI_EHG_CHP_E!M34+TI_EHG_H_E!M34+TI_EHG_EDHP!M34+TI_EHG_EB!M34+TI_EHG_EPS!M34+TI_EHG_DHEP!M34</f>
        <v>22.83121238177128</v>
      </c>
      <c r="N34" s="10">
        <f>TI_EHG_E_E!N34+TI_EHG_CHP_E!N34+TI_EHG_H_E!N34+TI_EHG_EDHP!N34+TI_EHG_EB!N34+TI_EHG_EPS!N34+TI_EHG_DHEP!N34</f>
        <v>13.412811693895099</v>
      </c>
      <c r="O34" s="10">
        <f>TI_EHG_E_E!O34+TI_EHG_CHP_E!O34+TI_EHG_H_E!O34+TI_EHG_EDHP!O34+TI_EHG_EB!O34+TI_EHG_EPS!O34+TI_EHG_DHEP!O34</f>
        <v>16.92631126397248</v>
      </c>
      <c r="P34" s="10">
        <f>TI_EHG_E_E!P34+TI_EHG_CHP_E!P34+TI_EHG_H_E!P34+TI_EHG_EDHP!P34+TI_EHG_EB!P34+TI_EHG_EPS!P34+TI_EHG_DHEP!P34</f>
        <v>14.2847807394669</v>
      </c>
      <c r="Q34" s="10">
        <f>TI_EHG_E_E!Q34+TI_EHG_CHP_E!Q34+TI_EHG_H_E!Q34+TI_EHG_EDHP!Q34+TI_EHG_EB!Q34+TI_EHG_EPS!Q34+TI_EHG_DHEP!Q34</f>
        <v>20.512553740326741</v>
      </c>
      <c r="R34" s="10">
        <f>TI_EHG_E_E!R34+TI_EHG_CHP_E!R34+TI_EHG_H_E!R34+TI_EHG_EDHP!R34+TI_EHG_EB!R34+TI_EHG_EPS!R34+TI_EHG_DHEP!R34</f>
        <v>22.431040412725711</v>
      </c>
      <c r="S34" s="10">
        <f>TI_EHG_E_E!S34+TI_EHG_CHP_E!S34+TI_EHG_H_E!S34+TI_EHG_EDHP!S34+TI_EHG_EB!S34+TI_EHG_EPS!S34+TI_EHG_DHEP!S34</f>
        <v>88.746173688736022</v>
      </c>
      <c r="T34" s="10">
        <f>TI_EHG_E_E!T34+TI_EHG_CHP_E!T34+TI_EHG_H_E!T34+TI_EHG_EDHP!T34+TI_EHG_EB!T34+TI_EHG_EPS!T34+TI_EHG_DHEP!T34</f>
        <v>117.70111779879625</v>
      </c>
      <c r="U34" s="10">
        <f>TI_EHG_E_E!U34+TI_EHG_CHP_E!U34+TI_EHG_H_E!U34+TI_EHG_EDHP!U34+TI_EHG_EB!U34+TI_EHG_EPS!U34+TI_EHG_DHEP!U34</f>
        <v>125.15846947549441</v>
      </c>
      <c r="V34" s="10">
        <f>TI_EHG_E_E!V34+TI_EHG_CHP_E!V34+TI_EHG_H_E!V34+TI_EHG_EDHP!V34+TI_EHG_EB!V34+TI_EHG_EPS!V34+TI_EHG_DHEP!V34</f>
        <v>27.569389509888222</v>
      </c>
      <c r="W34" s="10">
        <f>TI_EHG_E_E!W34+TI_EHG_CHP_E!W34+TI_EHG_H_E!W34+TI_EHG_EDHP!W34+TI_EHG_EB!W34+TI_EHG_EPS!W34+TI_EHG_DHEP!W34</f>
        <v>28.422871883061042</v>
      </c>
      <c r="X34" s="10">
        <f>TI_EHG_E_E!X34+TI_EHG_CHP_E!X34+TI_EHG_H_E!X34+TI_EHG_EDHP!X34+TI_EHG_EB!X34+TI_EHG_EPS!X34+TI_EHG_DHEP!X34</f>
        <v>76.005503009458295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1.098710232158211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0.22304385210662081</v>
      </c>
      <c r="I36" s="10">
        <f>TI_EHG_E_E!I36+TI_EHG_CHP_E!I36+TI_EHG_H_E!I36+TI_EHG_EDHP!I36+TI_EHG_EB!I36+TI_EHG_EPS!I36+TI_EHG_DHEP!I36</f>
        <v>6.8099742046431641E-2</v>
      </c>
      <c r="J36" s="10">
        <f>TI_EHG_E_E!J36+TI_EHG_CHP_E!J36+TI_EHG_H_E!J36+TI_EHG_EDHP!J36+TI_EHG_EB!J36+TI_EHG_EPS!J36+TI_EHG_DHEP!J36</f>
        <v>3.0782459157351671E-2</v>
      </c>
      <c r="K36" s="10">
        <f>TI_EHG_E_E!K36+TI_EHG_CHP_E!K36+TI_EHG_H_E!K36+TI_EHG_EDHP!K36+TI_EHG_EB!K36+TI_EHG_EPS!K36+TI_EHG_DHEP!K36</f>
        <v>5.3826311263972478E-2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0</v>
      </c>
      <c r="U36" s="10">
        <f>TI_EHG_E_E!U36+TI_EHG_CHP_E!U36+TI_EHG_H_E!U36+TI_EHG_EDHP!U36+TI_EHG_EB!U36+TI_EHG_EPS!U36+TI_EHG_DHEP!U36</f>
        <v>0</v>
      </c>
      <c r="V36" s="10">
        <f>TI_EHG_E_E!V36+TI_EHG_CHP_E!V36+TI_EHG_H_E!V36+TI_EHG_EDHP!V36+TI_EHG_EB!V36+TI_EHG_EPS!V36+TI_EHG_DHEP!V36</f>
        <v>0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0</v>
      </c>
      <c r="D43" s="10">
        <f>TI_EHG_E_E!D43+TI_EHG_CHP_E!D43+TI_EHG_H_E!D43+TI_EHG_EDHP!D43+TI_EHG_EB!D43+TI_EHG_EPS!D43+TI_EHG_DHEP!D43</f>
        <v>19.422957867583829</v>
      </c>
      <c r="E43" s="10">
        <f>TI_EHG_E_E!E43+TI_EHG_CHP_E!E43+TI_EHG_H_E!E43+TI_EHG_EDHP!E43+TI_EHG_EB!E43+TI_EHG_EPS!E43+TI_EHG_DHEP!E43</f>
        <v>1.0222699914015481</v>
      </c>
      <c r="F43" s="10">
        <f>TI_EHG_E_E!F43+TI_EHG_CHP_E!F43+TI_EHG_H_E!F43+TI_EHG_EDHP!F43+TI_EHG_EB!F43+TI_EHG_EPS!F43+TI_EHG_DHEP!F43</f>
        <v>5.1113499570077394</v>
      </c>
      <c r="G43" s="10">
        <f>TI_EHG_E_E!G43+TI_EHG_CHP_E!G43+TI_EHG_H_E!G43+TI_EHG_EDHP!G43+TI_EHG_EB!G43+TI_EHG_EPS!G43+TI_EHG_DHEP!G43</f>
        <v>2.0445399828030948</v>
      </c>
      <c r="H43" s="10">
        <f>TI_EHG_E_E!H43+TI_EHG_CHP_E!H43+TI_EHG_H_E!H43+TI_EHG_EDHP!H43+TI_EHG_EB!H43+TI_EHG_EPS!H43+TI_EHG_DHEP!H43</f>
        <v>5.0193465176268255</v>
      </c>
      <c r="I43" s="10">
        <f>TI_EHG_E_E!I43+TI_EHG_CHP_E!I43+TI_EHG_H_E!I43+TI_EHG_EDHP!I43+TI_EHG_EB!I43+TI_EHG_EPS!I43+TI_EHG_DHEP!I43</f>
        <v>5.9750644883920891</v>
      </c>
      <c r="J43" s="10">
        <f>TI_EHG_E_E!J43+TI_EHG_CHP_E!J43+TI_EHG_H_E!J43+TI_EHG_EDHP!J43+TI_EHG_EB!J43+TI_EHG_EPS!J43+TI_EHG_DHEP!J43</f>
        <v>5.6142734307824584</v>
      </c>
      <c r="K43" s="10">
        <f>TI_EHG_E_E!K43+TI_EHG_CHP_E!K43+TI_EHG_H_E!K43+TI_EHG_EDHP!K43+TI_EHG_EB!K43+TI_EHG_EPS!K43+TI_EHG_DHEP!K43</f>
        <v>5.9455717970765249</v>
      </c>
      <c r="L43" s="10">
        <f>TI_EHG_E_E!L43+TI_EHG_CHP_E!L43+TI_EHG_H_E!L43+TI_EHG_EDHP!L43+TI_EHG_EB!L43+TI_EHG_EPS!L43+TI_EHG_DHEP!L43</f>
        <v>6.0312983662940667</v>
      </c>
      <c r="M43" s="10">
        <f>TI_EHG_E_E!M43+TI_EHG_CHP_E!M43+TI_EHG_H_E!M43+TI_EHG_EDHP!M43+TI_EHG_EB!M43+TI_EHG_EPS!M43+TI_EHG_DHEP!M43</f>
        <v>4.0604471195184857</v>
      </c>
      <c r="N43" s="10">
        <f>TI_EHG_E_E!N43+TI_EHG_CHP_E!N43+TI_EHG_H_E!N43+TI_EHG_EDHP!N43+TI_EHG_EB!N43+TI_EHG_EPS!N43+TI_EHG_DHEP!N43</f>
        <v>5.4236457437661221</v>
      </c>
      <c r="O43" s="10">
        <f>TI_EHG_E_E!O43+TI_EHG_CHP_E!O43+TI_EHG_H_E!O43+TI_EHG_EDHP!O43+TI_EHG_EB!O43+TI_EHG_EPS!O43+TI_EHG_DHEP!O43</f>
        <v>5.1857265692175396</v>
      </c>
      <c r="P43" s="10">
        <f>TI_EHG_E_E!P43+TI_EHG_CHP_E!P43+TI_EHG_H_E!P43+TI_EHG_EDHP!P43+TI_EHG_EB!P43+TI_EHG_EPS!P43+TI_EHG_DHEP!P43</f>
        <v>4.0488392089423906</v>
      </c>
      <c r="Q43" s="10">
        <f>TI_EHG_E_E!Q43+TI_EHG_CHP_E!Q43+TI_EHG_H_E!Q43+TI_EHG_EDHP!Q43+TI_EHG_EB!Q43+TI_EHG_EPS!Q43+TI_EHG_DHEP!Q43</f>
        <v>5.7947549441100596</v>
      </c>
      <c r="R43" s="10">
        <f>TI_EHG_E_E!R43+TI_EHG_CHP_E!R43+TI_EHG_H_E!R43+TI_EHG_EDHP!R43+TI_EHG_EB!R43+TI_EHG_EPS!R43+TI_EHG_DHEP!R43</f>
        <v>3.5443680137575231</v>
      </c>
      <c r="S43" s="10">
        <f>TI_EHG_E_E!S43+TI_EHG_CHP_E!S43+TI_EHG_H_E!S43+TI_EHG_EDHP!S43+TI_EHG_EB!S43+TI_EHG_EPS!S43+TI_EHG_DHEP!S43</f>
        <v>1.2188306104901119</v>
      </c>
      <c r="T43" s="10">
        <f>TI_EHG_E_E!T43+TI_EHG_CHP_E!T43+TI_EHG_H_E!T43+TI_EHG_EDHP!T43+TI_EHG_EB!T43+TI_EHG_EPS!T43+TI_EHG_DHEP!T43</f>
        <v>3.2284608770421315</v>
      </c>
      <c r="U43" s="10">
        <f>TI_EHG_E_E!U43+TI_EHG_CHP_E!U43+TI_EHG_H_E!U43+TI_EHG_EDHP!U43+TI_EHG_EB!U43+TI_EHG_EPS!U43+TI_EHG_DHEP!U43</f>
        <v>3.6507308684436794</v>
      </c>
      <c r="V43" s="10">
        <f>TI_EHG_E_E!V43+TI_EHG_CHP_E!V43+TI_EHG_H_E!V43+TI_EHG_EDHP!V43+TI_EHG_EB!V43+TI_EHG_EPS!V43+TI_EHG_DHEP!V43</f>
        <v>3.2064488392089419</v>
      </c>
      <c r="W43" s="10">
        <f>TI_EHG_E_E!W43+TI_EHG_CHP_E!W43+TI_EHG_H_E!W43+TI_EHG_EDHP!W43+TI_EHG_EB!W43+TI_EHG_EPS!W43+TI_EHG_DHEP!W43</f>
        <v>3.6306964746345658</v>
      </c>
      <c r="X43" s="10">
        <f>TI_EHG_E_E!X43+TI_EHG_CHP_E!X43+TI_EHG_H_E!X43+TI_EHG_EDHP!X43+TI_EHG_EB!X43+TI_EHG_EPS!X43+TI_EHG_DHEP!X43</f>
        <v>21.418744625967321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470.69707652622526</v>
      </c>
      <c r="D44" s="10">
        <f>TI_EHG_E_E!D44+TI_EHG_CHP_E!D44+TI_EHG_H_E!D44+TI_EHG_EDHP!D44+TI_EHG_EB!D44+TI_EHG_EPS!D44+TI_EHG_DHEP!D44</f>
        <v>632.18564058469474</v>
      </c>
      <c r="E44" s="10">
        <f>TI_EHG_E_E!E44+TI_EHG_CHP_E!E44+TI_EHG_H_E!E44+TI_EHG_EDHP!E44+TI_EHG_EB!E44+TI_EHG_EPS!E44+TI_EHG_DHEP!E44</f>
        <v>415.10644883920889</v>
      </c>
      <c r="F44" s="10">
        <f>TI_EHG_E_E!F44+TI_EHG_CHP_E!F44+TI_EHG_H_E!F44+TI_EHG_EDHP!F44+TI_EHG_EB!F44+TI_EHG_EPS!F44+TI_EHG_DHEP!F44</f>
        <v>516.58039552880484</v>
      </c>
      <c r="G44" s="10">
        <f>TI_EHG_E_E!G44+TI_EHG_CHP_E!G44+TI_EHG_H_E!G44+TI_EHG_EDHP!G44+TI_EHG_EB!G44+TI_EHG_EPS!G44+TI_EHG_DHEP!G44</f>
        <v>556.05692175408421</v>
      </c>
      <c r="H44" s="10">
        <f>TI_EHG_E_E!H44+TI_EHG_CHP_E!H44+TI_EHG_H_E!H44+TI_EHG_EDHP!H44+TI_EHG_EB!H44+TI_EHG_EPS!H44+TI_EHG_DHEP!H44</f>
        <v>495.16233877901976</v>
      </c>
      <c r="I44" s="10">
        <f>TI_EHG_E_E!I44+TI_EHG_CHP_E!I44+TI_EHG_H_E!I44+TI_EHG_EDHP!I44+TI_EHG_EB!I44+TI_EHG_EPS!I44+TI_EHG_DHEP!I44</f>
        <v>480.19062768701627</v>
      </c>
      <c r="J44" s="10">
        <f>TI_EHG_E_E!J44+TI_EHG_CHP_E!J44+TI_EHG_H_E!J44+TI_EHG_EDHP!J44+TI_EHG_EB!J44+TI_EHG_EPS!J44+TI_EHG_DHEP!J44</f>
        <v>389.98005159071363</v>
      </c>
      <c r="K44" s="10">
        <f>TI_EHG_E_E!K44+TI_EHG_CHP_E!K44+TI_EHG_H_E!K44+TI_EHG_EDHP!K44+TI_EHG_EB!K44+TI_EHG_EPS!K44+TI_EHG_DHEP!K44</f>
        <v>358.80283748925189</v>
      </c>
      <c r="L44" s="10">
        <f>TI_EHG_E_E!L44+TI_EHG_CHP_E!L44+TI_EHG_H_E!L44+TI_EHG_EDHP!L44+TI_EHG_EB!L44+TI_EHG_EPS!L44+TI_EHG_DHEP!L44</f>
        <v>365.53310404127257</v>
      </c>
      <c r="M44" s="10">
        <f>TI_EHG_E_E!M44+TI_EHG_CHP_E!M44+TI_EHG_H_E!M44+TI_EHG_EDHP!M44+TI_EHG_EB!M44+TI_EHG_EPS!M44+TI_EHG_DHEP!M44</f>
        <v>378.91564918314697</v>
      </c>
      <c r="N44" s="10">
        <f>TI_EHG_E_E!N44+TI_EHG_CHP_E!N44+TI_EHG_H_E!N44+TI_EHG_EDHP!N44+TI_EHG_EB!N44+TI_EHG_EPS!N44+TI_EHG_DHEP!N44</f>
        <v>301.40472914875323</v>
      </c>
      <c r="O44" s="10">
        <f>TI_EHG_E_E!O44+TI_EHG_CHP_E!O44+TI_EHG_H_E!O44+TI_EHG_EDHP!O44+TI_EHG_EB!O44+TI_EHG_EPS!O44+TI_EHG_DHEP!O44</f>
        <v>243.88615649183149</v>
      </c>
      <c r="P44" s="10">
        <f>TI_EHG_E_E!P44+TI_EHG_CHP_E!P44+TI_EHG_H_E!P44+TI_EHG_EDHP!P44+TI_EHG_EB!P44+TI_EHG_EPS!P44+TI_EHG_DHEP!P44</f>
        <v>241.78538263112631</v>
      </c>
      <c r="Q44" s="10">
        <f>TI_EHG_E_E!Q44+TI_EHG_CHP_E!Q44+TI_EHG_H_E!Q44+TI_EHG_EDHP!Q44+TI_EHG_EB!Q44+TI_EHG_EPS!Q44+TI_EHG_DHEP!Q44</f>
        <v>186.00404127257096</v>
      </c>
      <c r="R44" s="10">
        <f>TI_EHG_E_E!R44+TI_EHG_CHP_E!R44+TI_EHG_H_E!R44+TI_EHG_EDHP!R44+TI_EHG_EB!R44+TI_EHG_EPS!R44+TI_EHG_DHEP!R44</f>
        <v>238.83301805674978</v>
      </c>
      <c r="S44" s="10">
        <f>TI_EHG_E_E!S44+TI_EHG_CHP_E!S44+TI_EHG_H_E!S44+TI_EHG_EDHP!S44+TI_EHG_EB!S44+TI_EHG_EPS!S44+TI_EHG_DHEP!S44</f>
        <v>191.11220980223561</v>
      </c>
      <c r="T44" s="10">
        <f>TI_EHG_E_E!T44+TI_EHG_CHP_E!T44+TI_EHG_H_E!T44+TI_EHG_EDHP!T44+TI_EHG_EB!T44+TI_EHG_EPS!T44+TI_EHG_DHEP!T44</f>
        <v>174.21814273430783</v>
      </c>
      <c r="U44" s="10">
        <f>TI_EHG_E_E!U44+TI_EHG_CHP_E!U44+TI_EHG_H_E!U44+TI_EHG_EDHP!U44+TI_EHG_EB!U44+TI_EHG_EPS!U44+TI_EHG_DHEP!U44</f>
        <v>137.81023215821151</v>
      </c>
      <c r="V44" s="10">
        <f>TI_EHG_E_E!V44+TI_EHG_CHP_E!V44+TI_EHG_H_E!V44+TI_EHG_EDHP!V44+TI_EHG_EB!V44+TI_EHG_EPS!V44+TI_EHG_DHEP!V44</f>
        <v>161.01349957007739</v>
      </c>
      <c r="W44" s="10">
        <f>TI_EHG_E_E!W44+TI_EHG_CHP_E!W44+TI_EHG_H_E!W44+TI_EHG_EDHP!W44+TI_EHG_EB!W44+TI_EHG_EPS!W44+TI_EHG_DHEP!W44</f>
        <v>182.77188306104898</v>
      </c>
      <c r="X44" s="10">
        <f>TI_EHG_E_E!X44+TI_EHG_CHP_E!X44+TI_EHG_H_E!X44+TI_EHG_EDHP!X44+TI_EHG_EB!X44+TI_EHG_EPS!X44+TI_EHG_DHEP!X44</f>
        <v>198.69312123817707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1989.359415305245</v>
      </c>
      <c r="D51" s="37">
        <f>TI_EHG_E_E!D51+TI_EHG_CHP_E!D51+TI_EHG_H_E!D51+TI_EHG_EDHP!D51+TI_EHG_EB!D51+TI_EHG_EPS!D51+TI_EHG_DHEP!D51</f>
        <v>1926.4187446259671</v>
      </c>
      <c r="E51" s="37">
        <f>TI_EHG_E_E!E51+TI_EHG_CHP_E!E51+TI_EHG_H_E!E51+TI_EHG_EDHP!E51+TI_EHG_EB!E51+TI_EHG_EPS!E51+TI_EHG_DHEP!E51</f>
        <v>2075.2579535683576</v>
      </c>
      <c r="F51" s="37">
        <f>TI_EHG_E_E!F51+TI_EHG_CHP_E!F51+TI_EHG_H_E!F51+TI_EHG_EDHP!F51+TI_EHG_EB!F51+TI_EHG_EPS!F51+TI_EHG_DHEP!F51</f>
        <v>2377.4290627687019</v>
      </c>
      <c r="G51" s="37">
        <f>TI_EHG_E_E!G51+TI_EHG_CHP_E!G51+TI_EHG_H_E!G51+TI_EHG_EDHP!G51+TI_EHG_EB!G51+TI_EHG_EPS!G51+TI_EHG_DHEP!G51</f>
        <v>2322.6784178847806</v>
      </c>
      <c r="H51" s="37">
        <f>TI_EHG_E_E!H51+TI_EHG_CHP_E!H51+TI_EHG_H_E!H51+TI_EHG_EDHP!H51+TI_EHG_EB!H51+TI_EHG_EPS!H51+TI_EHG_DHEP!H51</f>
        <v>2750.8777300085994</v>
      </c>
      <c r="I51" s="37">
        <f>TI_EHG_E_E!I51+TI_EHG_CHP_E!I51+TI_EHG_H_E!I51+TI_EHG_EDHP!I51+TI_EHG_EB!I51+TI_EHG_EPS!I51+TI_EHG_DHEP!I51</f>
        <v>2324.9373172828891</v>
      </c>
      <c r="J51" s="37">
        <f>TI_EHG_E_E!J51+TI_EHG_CHP_E!J51+TI_EHG_H_E!J51+TI_EHG_EDHP!J51+TI_EHG_EB!J51+TI_EHG_EPS!J51+TI_EHG_DHEP!J51</f>
        <v>2191.3370593293207</v>
      </c>
      <c r="K51" s="37">
        <f>TI_EHG_E_E!K51+TI_EHG_CHP_E!K51+TI_EHG_H_E!K51+TI_EHG_EDHP!K51+TI_EHG_EB!K51+TI_EHG_EPS!K51+TI_EHG_DHEP!K51</f>
        <v>2408.2939810834046</v>
      </c>
      <c r="L51" s="37">
        <f>TI_EHG_E_E!L51+TI_EHG_CHP_E!L51+TI_EHG_H_E!L51+TI_EHG_EDHP!L51+TI_EHG_EB!L51+TI_EHG_EPS!L51+TI_EHG_DHEP!L51</f>
        <v>2468.059759243336</v>
      </c>
      <c r="M51" s="37">
        <f>TI_EHG_E_E!M51+TI_EHG_CHP_E!M51+TI_EHG_H_E!M51+TI_EHG_EDHP!M51+TI_EHG_EB!M51+TI_EHG_EPS!M51+TI_EHG_DHEP!M51</f>
        <v>2715.8269131556317</v>
      </c>
      <c r="N51" s="37">
        <f>TI_EHG_E_E!N51+TI_EHG_CHP_E!N51+TI_EHG_H_E!N51+TI_EHG_EDHP!N51+TI_EHG_EB!N51+TI_EHG_EPS!N51+TI_EHG_DHEP!N51</f>
        <v>2428.682287188306</v>
      </c>
      <c r="O51" s="37">
        <f>TI_EHG_E_E!O51+TI_EHG_CHP_E!O51+TI_EHG_H_E!O51+TI_EHG_EDHP!O51+TI_EHG_EB!O51+TI_EHG_EPS!O51+TI_EHG_DHEP!O51</f>
        <v>2128.3832330180567</v>
      </c>
      <c r="P51" s="37">
        <f>TI_EHG_E_E!P51+TI_EHG_CHP_E!P51+TI_EHG_H_E!P51+TI_EHG_EDHP!P51+TI_EHG_EB!P51+TI_EHG_EPS!P51+TI_EHG_DHEP!P51</f>
        <v>1703.5684436801378</v>
      </c>
      <c r="Q51" s="37">
        <f>TI_EHG_E_E!Q51+TI_EHG_CHP_E!Q51+TI_EHG_H_E!Q51+TI_EHG_EDHP!Q51+TI_EHG_EB!Q51+TI_EHG_EPS!Q51+TI_EHG_DHEP!Q51</f>
        <v>1434.9961306964744</v>
      </c>
      <c r="R51" s="37">
        <f>TI_EHG_E_E!R51+TI_EHG_CHP_E!R51+TI_EHG_H_E!R51+TI_EHG_EDHP!R51+TI_EHG_EB!R51+TI_EHG_EPS!R51+TI_EHG_DHEP!R51</f>
        <v>1796.4239036973345</v>
      </c>
      <c r="S51" s="37">
        <f>TI_EHG_E_E!S51+TI_EHG_CHP_E!S51+TI_EHG_H_E!S51+TI_EHG_EDHP!S51+TI_EHG_EB!S51+TI_EHG_EPS!S51+TI_EHG_DHEP!S51</f>
        <v>1970.1963886500428</v>
      </c>
      <c r="T51" s="37">
        <f>TI_EHG_E_E!T51+TI_EHG_CHP_E!T51+TI_EHG_H_E!T51+TI_EHG_EDHP!T51+TI_EHG_EB!T51+TI_EHG_EPS!T51+TI_EHG_DHEP!T51</f>
        <v>2445.4733447979361</v>
      </c>
      <c r="U51" s="37">
        <f>TI_EHG_E_E!U51+TI_EHG_CHP_E!U51+TI_EHG_H_E!U51+TI_EHG_EDHP!U51+TI_EHG_EB!U51+TI_EHG_EPS!U51+TI_EHG_DHEP!U51</f>
        <v>2178.9158211521931</v>
      </c>
      <c r="V51" s="37">
        <f>TI_EHG_E_E!V51+TI_EHG_CHP_E!V51+TI_EHG_H_E!V51+TI_EHG_EDHP!V51+TI_EHG_EB!V51+TI_EHG_EPS!V51+TI_EHG_DHEP!V51</f>
        <v>2298.8019776440242</v>
      </c>
      <c r="W51" s="37">
        <f>TI_EHG_E_E!W51+TI_EHG_CHP_E!W51+TI_EHG_H_E!W51+TI_EHG_EDHP!W51+TI_EHG_EB!W51+TI_EHG_EPS!W51+TI_EHG_DHEP!W51</f>
        <v>2086.4695614789334</v>
      </c>
      <c r="X51" s="37">
        <f>TI_EHG_E_E!X51+TI_EHG_CHP_E!X51+TI_EHG_H_E!X51+TI_EHG_EDHP!X51+TI_EHG_EB!X51+TI_EHG_EPS!X51+TI_EHG_DHEP!X51</f>
        <v>2237.463456577816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4164.1398968185713</v>
      </c>
      <c r="D52" s="37">
        <f t="shared" ref="D52:W52" si="31">SUM(D53:D70)</f>
        <v>4094.473086844368</v>
      </c>
      <c r="E52" s="37">
        <f t="shared" si="31"/>
        <v>4115.2074806534829</v>
      </c>
      <c r="F52" s="37">
        <f t="shared" si="31"/>
        <v>3567.0439380911439</v>
      </c>
      <c r="G52" s="37">
        <f t="shared" si="31"/>
        <v>3987.5828890799653</v>
      </c>
      <c r="H52" s="37">
        <f t="shared" si="31"/>
        <v>4234.5526225279436</v>
      </c>
      <c r="I52" s="37">
        <f t="shared" si="31"/>
        <v>4396.3382631126378</v>
      </c>
      <c r="J52" s="37">
        <f t="shared" si="31"/>
        <v>4765.4834049871033</v>
      </c>
      <c r="K52" s="37">
        <f t="shared" si="31"/>
        <v>5048.7215821152195</v>
      </c>
      <c r="L52" s="37">
        <f t="shared" si="31"/>
        <v>5367.0358555460025</v>
      </c>
      <c r="M52" s="37">
        <f t="shared" si="31"/>
        <v>5359.4630266552003</v>
      </c>
      <c r="N52" s="37">
        <f t="shared" si="31"/>
        <v>5066.4730008598444</v>
      </c>
      <c r="O52" s="37">
        <f t="shared" si="31"/>
        <v>6133.2538263112638</v>
      </c>
      <c r="P52" s="37">
        <f t="shared" si="31"/>
        <v>6011.8778159931217</v>
      </c>
      <c r="Q52" s="37">
        <f t="shared" si="31"/>
        <v>6006.5552880481491</v>
      </c>
      <c r="R52" s="37">
        <f t="shared" si="31"/>
        <v>5791.3009458297511</v>
      </c>
      <c r="S52" s="37">
        <f t="shared" si="31"/>
        <v>6048.6092863284593</v>
      </c>
      <c r="T52" s="37">
        <f t="shared" si="31"/>
        <v>6081.2452278589844</v>
      </c>
      <c r="U52" s="37">
        <f t="shared" si="31"/>
        <v>5904.8267411865863</v>
      </c>
      <c r="V52" s="37">
        <f t="shared" si="31"/>
        <v>6258.122012037833</v>
      </c>
      <c r="W52" s="37">
        <f t="shared" si="31"/>
        <v>6425.6012897678411</v>
      </c>
      <c r="X52" s="37">
        <f t="shared" ref="X52" si="32">SUM(X53:X70)</f>
        <v>6206.942218400688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3597.1927773000853</v>
      </c>
      <c r="D53" s="10">
        <f>TI_EHG_E_E!D53+TI_EHG_CHP_E!D53+TI_EHG_H_E!D53+TI_EHG_EDHP!D53+TI_EHG_EB!D53+TI_EHG_EPS!D53+TI_EHG_DHEP!D53</f>
        <v>3478.5387790197765</v>
      </c>
      <c r="E53" s="10">
        <f>TI_EHG_E_E!E53+TI_EHG_CHP_E!E53+TI_EHG_H_E!E53+TI_EHG_EDHP!E53+TI_EHG_EB!E53+TI_EHG_EPS!E53+TI_EHG_DHEP!E53</f>
        <v>3458.8891659501296</v>
      </c>
      <c r="F53" s="10">
        <f>TI_EHG_E_E!F53+TI_EHG_CHP_E!F53+TI_EHG_H_E!F53+TI_EHG_EDHP!F53+TI_EHG_EB!F53+TI_EHG_EPS!F53+TI_EHG_DHEP!F53</f>
        <v>2855.9752364574379</v>
      </c>
      <c r="G53" s="10">
        <f>TI_EHG_E_E!G53+TI_EHG_CHP_E!G53+TI_EHG_H_E!G53+TI_EHG_EDHP!G53+TI_EHG_EB!G53+TI_EHG_EPS!G53+TI_EHG_DHEP!G53</f>
        <v>3160.9752364574374</v>
      </c>
      <c r="H53" s="10">
        <f>TI_EHG_E_E!H53+TI_EHG_CHP_E!H53+TI_EHG_H_E!H53+TI_EHG_EDHP!H53+TI_EHG_EB!H53+TI_EHG_EPS!H53+TI_EHG_DHEP!H53</f>
        <v>3189.6077386070501</v>
      </c>
      <c r="I53" s="10">
        <f>TI_EHG_E_E!I53+TI_EHG_CHP_E!I53+TI_EHG_H_E!I53+TI_EHG_EDHP!I53+TI_EHG_EB!I53+TI_EHG_EPS!I53+TI_EHG_DHEP!I53</f>
        <v>3065.8714531384344</v>
      </c>
      <c r="J53" s="10">
        <f>TI_EHG_E_E!J53+TI_EHG_CHP_E!J53+TI_EHG_H_E!J53+TI_EHG_EDHP!J53+TI_EHG_EB!J53+TI_EHG_EPS!J53+TI_EHG_DHEP!J53</f>
        <v>3186.1094582975065</v>
      </c>
      <c r="K53" s="10">
        <f>TI_EHG_E_E!K53+TI_EHG_CHP_E!K53+TI_EHG_H_E!K53+TI_EHG_EDHP!K53+TI_EHG_EB!K53+TI_EHG_EPS!K53+TI_EHG_DHEP!K53</f>
        <v>3295.7429922613937</v>
      </c>
      <c r="L53" s="10">
        <f>TI_EHG_E_E!L53+TI_EHG_CHP_E!L53+TI_EHG_H_E!L53+TI_EHG_EDHP!L53+TI_EHG_EB!L53+TI_EHG_EPS!L53+TI_EHG_DHEP!L53</f>
        <v>3516.4491831470341</v>
      </c>
      <c r="M53" s="10">
        <f>TI_EHG_E_E!M53+TI_EHG_CHP_E!M53+TI_EHG_H_E!M53+TI_EHG_EDHP!M53+TI_EHG_EB!M53+TI_EHG_EPS!M53+TI_EHG_DHEP!M53</f>
        <v>3298.6601891659498</v>
      </c>
      <c r="N53" s="10">
        <f>TI_EHG_E_E!N53+TI_EHG_CHP_E!N53+TI_EHG_H_E!N53+TI_EHG_EDHP!N53+TI_EHG_EB!N53+TI_EHG_EPS!N53+TI_EHG_DHEP!N53</f>
        <v>2943.8668099742049</v>
      </c>
      <c r="O53" s="10">
        <f>TI_EHG_E_E!O53+TI_EHG_CHP_E!O53+TI_EHG_H_E!O53+TI_EHG_EDHP!O53+TI_EHG_EB!O53+TI_EHG_EPS!O53+TI_EHG_DHEP!O53</f>
        <v>3770.2233877901972</v>
      </c>
      <c r="P53" s="10">
        <f>TI_EHG_E_E!P53+TI_EHG_CHP_E!P53+TI_EHG_H_E!P53+TI_EHG_EDHP!P53+TI_EHG_EB!P53+TI_EHG_EPS!P53+TI_EHG_DHEP!P53</f>
        <v>3612.7876182287187</v>
      </c>
      <c r="Q53" s="10">
        <f>TI_EHG_E_E!Q53+TI_EHG_CHP_E!Q53+TI_EHG_H_E!Q53+TI_EHG_EDHP!Q53+TI_EHG_EB!Q53+TI_EHG_EPS!Q53+TI_EHG_DHEP!Q53</f>
        <v>3525.9877042132412</v>
      </c>
      <c r="R53" s="10">
        <f>TI_EHG_E_E!R53+TI_EHG_CHP_E!R53+TI_EHG_H_E!R53+TI_EHG_EDHP!R53+TI_EHG_EB!R53+TI_EHG_EPS!R53+TI_EHG_DHEP!R53</f>
        <v>3194.9153912295787</v>
      </c>
      <c r="S53" s="10">
        <f>TI_EHG_E_E!S53+TI_EHG_CHP_E!S53+TI_EHG_H_E!S53+TI_EHG_EDHP!S53+TI_EHG_EB!S53+TI_EHG_EPS!S53+TI_EHG_DHEP!S53</f>
        <v>3436.9163370593287</v>
      </c>
      <c r="T53" s="10">
        <f>TI_EHG_E_E!T53+TI_EHG_CHP_E!T53+TI_EHG_H_E!T53+TI_EHG_EDHP!T53+TI_EHG_EB!T53+TI_EHG_EPS!T53+TI_EHG_DHEP!T53</f>
        <v>3292.6698194325018</v>
      </c>
      <c r="U53" s="10">
        <f>TI_EHG_E_E!U53+TI_EHG_CHP_E!U53+TI_EHG_H_E!U53+TI_EHG_EDHP!U53+TI_EHG_EB!U53+TI_EHG_EPS!U53+TI_EHG_DHEP!U53</f>
        <v>3236.2778159931208</v>
      </c>
      <c r="V53" s="10">
        <f>TI_EHG_E_E!V53+TI_EHG_CHP_E!V53+TI_EHG_H_E!V53+TI_EHG_EDHP!V53+TI_EHG_EB!V53+TI_EHG_EPS!V53+TI_EHG_DHEP!V53</f>
        <v>3510.4015477214098</v>
      </c>
      <c r="W53" s="10">
        <f>TI_EHG_E_E!W53+TI_EHG_CHP_E!W53+TI_EHG_H_E!W53+TI_EHG_EDHP!W53+TI_EHG_EB!W53+TI_EHG_EPS!W53+TI_EHG_DHEP!W53</f>
        <v>3611.1805674978505</v>
      </c>
      <c r="X53" s="10">
        <f>TI_EHG_E_E!X53+TI_EHG_CHP_E!X53+TI_EHG_H_E!X53+TI_EHG_EDHP!X53+TI_EHG_EB!X53+TI_EHG_EPS!X53+TI_EHG_DHEP!X53</f>
        <v>3332.0147033533967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5.7398108340498712</v>
      </c>
      <c r="D55" s="10">
        <f>TI_EHG_E_E!D55+TI_EHG_CHP_E!D55+TI_EHG_H_E!D55+TI_EHG_EDHP!D55+TI_EHG_EB!D55+TI_EHG_EPS!D55+TI_EHG_DHEP!D55</f>
        <v>8.9980223559759249</v>
      </c>
      <c r="E55" s="10">
        <f>TI_EHG_E_E!E55+TI_EHG_CHP_E!E55+TI_EHG_H_E!E55+TI_EHG_EDHP!E55+TI_EHG_EB!E55+TI_EHG_EPS!E55+TI_EHG_DHEP!E55</f>
        <v>12.02218400687876</v>
      </c>
      <c r="F55" s="10">
        <f>TI_EHG_E_E!F55+TI_EHG_CHP_E!F55+TI_EHG_H_E!F55+TI_EHG_EDHP!F55+TI_EHG_EB!F55+TI_EHG_EPS!F55+TI_EHG_DHEP!F55</f>
        <v>32.010232158211522</v>
      </c>
      <c r="G55" s="10">
        <f>TI_EHG_E_E!G55+TI_EHG_CHP_E!G55+TI_EHG_H_E!G55+TI_EHG_EDHP!G55+TI_EHG_EB!G55+TI_EHG_EPS!G55+TI_EHG_DHEP!G55</f>
        <v>80.277558039552872</v>
      </c>
      <c r="H55" s="10">
        <f>TI_EHG_E_E!H55+TI_EHG_CHP_E!H55+TI_EHG_H_E!H55+TI_EHG_EDHP!H55+TI_EHG_EB!H55+TI_EHG_EPS!H55+TI_EHG_DHEP!H55</f>
        <v>114.46921754084261</v>
      </c>
      <c r="I55" s="10">
        <f>TI_EHG_E_E!I55+TI_EHG_CHP_E!I55+TI_EHG_H_E!I55+TI_EHG_EDHP!I55+TI_EHG_EB!I55+TI_EHG_EPS!I55+TI_EHG_DHEP!I55</f>
        <v>150.71306964746341</v>
      </c>
      <c r="J55" s="10">
        <f>TI_EHG_E_E!J55+TI_EHG_CHP_E!J55+TI_EHG_H_E!J55+TI_EHG_EDHP!J55+TI_EHG_EB!J55+TI_EHG_EPS!J55+TI_EHG_DHEP!J55</f>
        <v>175.16638005159069</v>
      </c>
      <c r="K55" s="10">
        <f>TI_EHG_E_E!K55+TI_EHG_CHP_E!K55+TI_EHG_H_E!K55+TI_EHG_EDHP!K55+TI_EHG_EB!K55+TI_EHG_EPS!K55+TI_EHG_DHEP!K55</f>
        <v>172.93697334479791</v>
      </c>
      <c r="L55" s="10">
        <f>TI_EHG_E_E!L55+TI_EHG_CHP_E!L55+TI_EHG_H_E!L55+TI_EHG_EDHP!L55+TI_EHG_EB!L55+TI_EHG_EPS!L55+TI_EHG_DHEP!L55</f>
        <v>168.01719690455721</v>
      </c>
      <c r="M55" s="10">
        <f>TI_EHG_E_E!M55+TI_EHG_CHP_E!M55+TI_EHG_H_E!M55+TI_EHG_EDHP!M55+TI_EHG_EB!M55+TI_EHG_EPS!M55+TI_EHG_DHEP!M55</f>
        <v>177.464660361135</v>
      </c>
      <c r="N55" s="10">
        <f>TI_EHG_E_E!N55+TI_EHG_CHP_E!N55+TI_EHG_H_E!N55+TI_EHG_EDHP!N55+TI_EHG_EB!N55+TI_EHG_EPS!N55+TI_EHG_DHEP!N55</f>
        <v>166.48288907996559</v>
      </c>
      <c r="O55" s="10">
        <f>TI_EHG_E_E!O55+TI_EHG_CHP_E!O55+TI_EHG_H_E!O55+TI_EHG_EDHP!O55+TI_EHG_EB!O55+TI_EHG_EPS!O55+TI_EHG_DHEP!O55</f>
        <v>211.76818572656919</v>
      </c>
      <c r="P55" s="10">
        <f>TI_EHG_E_E!P55+TI_EHG_CHP_E!P55+TI_EHG_H_E!P55+TI_EHG_EDHP!P55+TI_EHG_EB!P55+TI_EHG_EPS!P55+TI_EHG_DHEP!P55</f>
        <v>271.06044711951853</v>
      </c>
      <c r="Q55" s="10">
        <f>TI_EHG_E_E!Q55+TI_EHG_CHP_E!Q55+TI_EHG_H_E!Q55+TI_EHG_EDHP!Q55+TI_EHG_EB!Q55+TI_EHG_EPS!Q55+TI_EHG_DHEP!Q55</f>
        <v>330.66852966466041</v>
      </c>
      <c r="R55" s="10">
        <f>TI_EHG_E_E!R55+TI_EHG_CHP_E!R55+TI_EHG_H_E!R55+TI_EHG_EDHP!R55+TI_EHG_EB!R55+TI_EHG_EPS!R55+TI_EHG_DHEP!R55</f>
        <v>416.19269131556308</v>
      </c>
      <c r="S55" s="10">
        <f>TI_EHG_E_E!S55+TI_EHG_CHP_E!S55+TI_EHG_H_E!S55+TI_EHG_EDHP!S55+TI_EHG_EB!S55+TI_EHG_EPS!S55+TI_EHG_DHEP!S55</f>
        <v>450.11504729148749</v>
      </c>
      <c r="T55" s="10">
        <f>TI_EHG_E_E!T55+TI_EHG_CHP_E!T55+TI_EHG_H_E!T55+TI_EHG_EDHP!T55+TI_EHG_EB!T55+TI_EHG_EPS!T55+TI_EHG_DHEP!T55</f>
        <v>565.04823731728288</v>
      </c>
      <c r="U55" s="10">
        <f>TI_EHG_E_E!U55+TI_EHG_CHP_E!U55+TI_EHG_H_E!U55+TI_EHG_EDHP!U55+TI_EHG_EB!U55+TI_EHG_EPS!U55+TI_EHG_DHEP!U55</f>
        <v>518.52355975924331</v>
      </c>
      <c r="V55" s="10">
        <f>TI_EHG_E_E!V55+TI_EHG_CHP_E!V55+TI_EHG_H_E!V55+TI_EHG_EDHP!V55+TI_EHG_EB!V55+TI_EHG_EPS!V55+TI_EHG_DHEP!V55</f>
        <v>640.59122957867578</v>
      </c>
      <c r="W55" s="10">
        <f>TI_EHG_E_E!W55+TI_EHG_CHP_E!W55+TI_EHG_H_E!W55+TI_EHG_EDHP!W55+TI_EHG_EB!W55+TI_EHG_EPS!W55+TI_EHG_DHEP!W55</f>
        <v>583.96646603611339</v>
      </c>
      <c r="X55" s="10">
        <f>TI_EHG_E_E!X55+TI_EHG_CHP_E!X55+TI_EHG_H_E!X55+TI_EHG_EDHP!X55+TI_EHG_EB!X55+TI_EHG_EPS!X55+TI_EHG_DHEP!X55</f>
        <v>579.53929492691316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0.27764402407566641</v>
      </c>
      <c r="D56" s="10">
        <f>TI_EHG_E_E!D56+TI_EHG_CHP_E!D56+TI_EHG_H_E!D56+TI_EHG_EDHP!D56+TI_EHG_EB!D56+TI_EHG_EPS!D56+TI_EHG_DHEP!D56</f>
        <v>0.45881341358555461</v>
      </c>
      <c r="E56" s="10">
        <f>TI_EHG_E_E!E56+TI_EHG_CHP_E!E56+TI_EHG_H_E!E56+TI_EHG_EDHP!E56+TI_EHG_EB!E56+TI_EHG_EPS!E56+TI_EHG_DHEP!E56</f>
        <v>0.77635425623387788</v>
      </c>
      <c r="F56" s="10">
        <f>TI_EHG_E_E!F56+TI_EHG_CHP_E!F56+TI_EHG_H_E!F56+TI_EHG_EDHP!F56+TI_EHG_EB!F56+TI_EHG_EPS!F56+TI_EHG_DHEP!F56</f>
        <v>1.263284608770421</v>
      </c>
      <c r="G56" s="10">
        <f>TI_EHG_E_E!G56+TI_EHG_CHP_E!G56+TI_EHG_H_E!G56+TI_EHG_EDHP!G56+TI_EHG_EB!G56+TI_EHG_EPS!G56+TI_EHG_DHEP!G56</f>
        <v>1.584522785898538</v>
      </c>
      <c r="H56" s="10">
        <f>TI_EHG_E_E!H56+TI_EHG_CHP_E!H56+TI_EHG_H_E!H56+TI_EHG_EDHP!H56+TI_EHG_EB!H56+TI_EHG_EPS!H56+TI_EHG_DHEP!H56</f>
        <v>1.807222699914016</v>
      </c>
      <c r="I56" s="10">
        <f>TI_EHG_E_E!I56+TI_EHG_CHP_E!I56+TI_EHG_H_E!I56+TI_EHG_EDHP!I56+TI_EHG_EB!I56+TI_EHG_EPS!I56+TI_EHG_DHEP!I56</f>
        <v>1.924935511607911</v>
      </c>
      <c r="J56" s="10">
        <f>TI_EHG_E_E!J56+TI_EHG_CHP_E!J56+TI_EHG_H_E!J56+TI_EHG_EDHP!J56+TI_EHG_EB!J56+TI_EHG_EPS!J56+TI_EHG_DHEP!J56</f>
        <v>2.0840928632846092</v>
      </c>
      <c r="K56" s="10">
        <f>TI_EHG_E_E!K56+TI_EHG_CHP_E!K56+TI_EHG_H_E!K56+TI_EHG_EDHP!K56+TI_EHG_EB!K56+TI_EHG_EPS!K56+TI_EHG_DHEP!K56</f>
        <v>2.589853826311264</v>
      </c>
      <c r="L56" s="10">
        <f>TI_EHG_E_E!L56+TI_EHG_CHP_E!L56+TI_EHG_H_E!L56+TI_EHG_EDHP!L56+TI_EHG_EB!L56+TI_EHG_EPS!L56+TI_EHG_DHEP!L56</f>
        <v>4.2059329320722263</v>
      </c>
      <c r="M56" s="10">
        <f>TI_EHG_E_E!M56+TI_EHG_CHP_E!M56+TI_EHG_H_E!M56+TI_EHG_EDHP!M56+TI_EHG_EB!M56+TI_EHG_EPS!M56+TI_EHG_DHEP!M56</f>
        <v>7.6365434221840074</v>
      </c>
      <c r="N56" s="10">
        <f>TI_EHG_E_E!N56+TI_EHG_CHP_E!N56+TI_EHG_H_E!N56+TI_EHG_EDHP!N56+TI_EHG_EB!N56+TI_EHG_EPS!N56+TI_EHG_DHEP!N56</f>
        <v>14.96732588134136</v>
      </c>
      <c r="O56" s="10">
        <f>TI_EHG_E_E!O56+TI_EHG_CHP_E!O56+TI_EHG_H_E!O56+TI_EHG_EDHP!O56+TI_EHG_EB!O56+TI_EHG_EPS!O56+TI_EHG_DHEP!O56</f>
        <v>29.01831470335339</v>
      </c>
      <c r="P56" s="10">
        <f>TI_EHG_E_E!P56+TI_EHG_CHP_E!P56+TI_EHG_H_E!P56+TI_EHG_EDHP!P56+TI_EHG_EB!P56+TI_EHG_EPS!P56+TI_EHG_DHEP!P56</f>
        <v>53.824075666380047</v>
      </c>
      <c r="Q56" s="10">
        <f>TI_EHG_E_E!Q56+TI_EHG_CHP_E!Q56+TI_EHG_H_E!Q56+TI_EHG_EDHP!Q56+TI_EHG_EB!Q56+TI_EHG_EPS!Q56+TI_EHG_DHEP!Q56</f>
        <v>67.51900257953568</v>
      </c>
      <c r="R56" s="10">
        <f>TI_EHG_E_E!R56+TI_EHG_CHP_E!R56+TI_EHG_H_E!R56+TI_EHG_EDHP!R56+TI_EHG_EB!R56+TI_EHG_EPS!R56+TI_EHG_DHEP!R56</f>
        <v>80.575924333619938</v>
      </c>
      <c r="S56" s="10">
        <f>TI_EHG_E_E!S56+TI_EHG_CHP_E!S56+TI_EHG_H_E!S56+TI_EHG_EDHP!S56+TI_EHG_EB!S56+TI_EHG_EPS!S56+TI_EHG_DHEP!S56</f>
        <v>94.240412725709376</v>
      </c>
      <c r="T56" s="10">
        <f>TI_EHG_E_E!T56+TI_EHG_CHP_E!T56+TI_EHG_H_E!T56+TI_EHG_EDHP!T56+TI_EHG_EB!T56+TI_EHG_EPS!T56+TI_EHG_DHEP!T56</f>
        <v>109.11186586414441</v>
      </c>
      <c r="U56" s="10">
        <f>TI_EHG_E_E!U56+TI_EHG_CHP_E!U56+TI_EHG_H_E!U56+TI_EHG_EDHP!U56+TI_EHG_EB!U56+TI_EHG_EPS!U56+TI_EHG_DHEP!U56</f>
        <v>125.11883061049009</v>
      </c>
      <c r="V56" s="10">
        <f>TI_EHG_E_E!V56+TI_EHG_CHP_E!V56+TI_EHG_H_E!V56+TI_EHG_EDHP!V56+TI_EHG_EB!V56+TI_EHG_EPS!V56+TI_EHG_DHEP!V56</f>
        <v>146.35365434221839</v>
      </c>
      <c r="W56" s="10">
        <f>TI_EHG_E_E!W56+TI_EHG_CHP_E!W56+TI_EHG_H_E!W56+TI_EHG_EDHP!W56+TI_EHG_EB!W56+TI_EHG_EPS!W56+TI_EHG_DHEP!W56</f>
        <v>175.6607050730868</v>
      </c>
      <c r="X56" s="10">
        <f>TI_EHG_E_E!X56+TI_EHG_CHP_E!X56+TI_EHG_H_E!X56+TI_EHG_EDHP!X56+TI_EHG_EB!X56+TI_EHG_EPS!X56+TI_EHG_DHEP!X56</f>
        <v>239.26070507308683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1.4914875322441961</v>
      </c>
      <c r="M57" s="10">
        <f>TI_EHG_E_E!M57+TI_EHG_CHP_E!M57+TI_EHG_H_E!M57+TI_EHG_EDHP!M57+TI_EHG_EB!M57+TI_EHG_EPS!M57+TI_EHG_DHEP!M57</f>
        <v>1.520636285468616</v>
      </c>
      <c r="N57" s="10">
        <f>TI_EHG_E_E!N57+TI_EHG_CHP_E!N57+TI_EHG_H_E!N57+TI_EHG_EDHP!N57+TI_EHG_EB!N57+TI_EHG_EPS!N57+TI_EHG_DHEP!N57</f>
        <v>1.931298366294067</v>
      </c>
      <c r="O57" s="10">
        <f>TI_EHG_E_E!O57+TI_EHG_CHP_E!O57+TI_EHG_H_E!O57+TI_EHG_EDHP!O57+TI_EHG_EB!O57+TI_EHG_EPS!O57+TI_EHG_DHEP!O57</f>
        <v>2.4040412725709368</v>
      </c>
      <c r="P57" s="10">
        <f>TI_EHG_E_E!P57+TI_EHG_CHP_E!P57+TI_EHG_H_E!P57+TI_EHG_EDHP!P57+TI_EHG_EB!P57+TI_EHG_EPS!P57+TI_EHG_DHEP!P57</f>
        <v>2.2965606190885639</v>
      </c>
      <c r="Q57" s="10">
        <f>TI_EHG_E_E!Q57+TI_EHG_CHP_E!Q57+TI_EHG_H_E!Q57+TI_EHG_EDHP!Q57+TI_EHG_EB!Q57+TI_EHG_EPS!Q57+TI_EHG_DHEP!Q57</f>
        <v>2.1137575236457429</v>
      </c>
      <c r="R57" s="10">
        <f>TI_EHG_E_E!R57+TI_EHG_CHP_E!R57+TI_EHG_H_E!R57+TI_EHG_EDHP!R57+TI_EHG_EB!R57+TI_EHG_EPS!R57+TI_EHG_DHEP!R57</f>
        <v>2.494411006018916</v>
      </c>
      <c r="S57" s="10">
        <f>TI_EHG_E_E!S57+TI_EHG_CHP_E!S57+TI_EHG_H_E!S57+TI_EHG_EDHP!S57+TI_EHG_EB!S57+TI_EHG_EPS!S57+TI_EHG_DHEP!S57</f>
        <v>2.3950128976784182</v>
      </c>
      <c r="T57" s="10">
        <f>TI_EHG_E_E!T57+TI_EHG_CHP_E!T57+TI_EHG_H_E!T57+TI_EHG_EDHP!T57+TI_EHG_EB!T57+TI_EHG_EPS!T57+TI_EHG_DHEP!T57</f>
        <v>2.45932932072227</v>
      </c>
      <c r="U57" s="10">
        <f>TI_EHG_E_E!U57+TI_EHG_CHP_E!U57+TI_EHG_H_E!U57+TI_EHG_EDHP!U57+TI_EHG_EB!U57+TI_EHG_EPS!U57+TI_EHG_DHEP!U57</f>
        <v>2.4785038693035251</v>
      </c>
      <c r="V57" s="10">
        <f>TI_EHG_E_E!V57+TI_EHG_CHP_E!V57+TI_EHG_H_E!V57+TI_EHG_EDHP!V57+TI_EHG_EB!V57+TI_EHG_EPS!V57+TI_EHG_DHEP!V57</f>
        <v>2.418314703353396</v>
      </c>
      <c r="W57" s="10">
        <f>TI_EHG_E_E!W57+TI_EHG_CHP_E!W57+TI_EHG_H_E!W57+TI_EHG_EDHP!W57+TI_EHG_EB!W57+TI_EHG_EPS!W57+TI_EHG_DHEP!W57</f>
        <v>2.409286328460877</v>
      </c>
      <c r="X57" s="10">
        <f>TI_EHG_E_E!X57+TI_EHG_CHP_E!X57+TI_EHG_H_E!X57+TI_EHG_EDHP!X57+TI_EHG_EB!X57+TI_EHG_EPS!X57+TI_EHG_DHEP!X57</f>
        <v>2.5811693895098879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19.8481513327601</v>
      </c>
      <c r="D58" s="10">
        <f>TI_EHG_E_E!D58+TI_EHG_CHP_E!D58+TI_EHG_H_E!D58+TI_EHG_EDHP!D58+TI_EHG_EB!D58+TI_EHG_EPS!D58+TI_EHG_DHEP!D58</f>
        <v>23.95623387790198</v>
      </c>
      <c r="E58" s="10">
        <f>TI_EHG_E_E!E58+TI_EHG_CHP_E!E58+TI_EHG_H_E!E58+TI_EHG_EDHP!E58+TI_EHG_EB!E58+TI_EHG_EPS!E58+TI_EHG_DHEP!E58</f>
        <v>21.75881341358555</v>
      </c>
      <c r="F58" s="10">
        <f>TI_EHG_E_E!F58+TI_EHG_CHP_E!F58+TI_EHG_H_E!F58+TI_EHG_EDHP!F58+TI_EHG_EB!F58+TI_EHG_EPS!F58+TI_EHG_DHEP!F58</f>
        <v>23.62184006878762</v>
      </c>
      <c r="G58" s="10">
        <f>TI_EHG_E_E!G58+TI_EHG_CHP_E!G58+TI_EHG_H_E!G58+TI_EHG_EDHP!G58+TI_EHG_EB!G58+TI_EHG_EPS!G58+TI_EHG_DHEP!G58</f>
        <v>21.902149613069639</v>
      </c>
      <c r="H58" s="10">
        <f>TI_EHG_E_E!H58+TI_EHG_CHP_E!H58+TI_EHG_H_E!H58+TI_EHG_EDHP!H58+TI_EHG_EB!H58+TI_EHG_EPS!H58+TI_EHG_DHEP!H58</f>
        <v>23.322012037833186</v>
      </c>
      <c r="I58" s="10">
        <f>TI_EHG_E_E!I58+TI_EHG_CHP_E!I58+TI_EHG_H_E!I58+TI_EHG_EDHP!I58+TI_EHG_EB!I58+TI_EHG_EPS!I58+TI_EHG_DHEP!I58</f>
        <v>29.10894239036973</v>
      </c>
      <c r="J58" s="10">
        <f>TI_EHG_E_E!J58+TI_EHG_CHP_E!J58+TI_EHG_H_E!J58+TI_EHG_EDHP!J58+TI_EHG_EB!J58+TI_EHG_EPS!J58+TI_EHG_DHEP!J58</f>
        <v>26.201633705932935</v>
      </c>
      <c r="K58" s="10">
        <f>TI_EHG_E_E!K58+TI_EHG_CHP_E!K58+TI_EHG_H_E!K58+TI_EHG_EDHP!K58+TI_EHG_EB!K58+TI_EHG_EPS!K58+TI_EHG_DHEP!K58</f>
        <v>27.00189165950129</v>
      </c>
      <c r="L58" s="10">
        <f>TI_EHG_E_E!L58+TI_EHG_CHP_E!L58+TI_EHG_H_E!L58+TI_EHG_EDHP!L58+TI_EHG_EB!L58+TI_EHG_EPS!L58+TI_EHG_DHEP!L58</f>
        <v>26.847893379191738</v>
      </c>
      <c r="M58" s="10">
        <f>TI_EHG_E_E!M58+TI_EHG_CHP_E!M58+TI_EHG_H_E!M58+TI_EHG_EDHP!M58+TI_EHG_EB!M58+TI_EHG_EPS!M58+TI_EHG_DHEP!M58</f>
        <v>26.880997420464315</v>
      </c>
      <c r="N58" s="10">
        <f>TI_EHG_E_E!N58+TI_EHG_CHP_E!N58+TI_EHG_H_E!N58+TI_EHG_EDHP!N58+TI_EHG_EB!N58+TI_EHG_EPS!N58+TI_EHG_DHEP!N58</f>
        <v>25.916337059329322</v>
      </c>
      <c r="O58" s="10">
        <f>TI_EHG_E_E!O58+TI_EHG_CHP_E!O58+TI_EHG_H_E!O58+TI_EHG_EDHP!O58+TI_EHG_EB!O58+TI_EHG_EPS!O58+TI_EHG_DHEP!O58</f>
        <v>28.190025795356828</v>
      </c>
      <c r="P58" s="10">
        <f>TI_EHG_E_E!P58+TI_EHG_CHP_E!P58+TI_EHG_H_E!P58+TI_EHG_EDHP!P58+TI_EHG_EB!P58+TI_EHG_EPS!P58+TI_EHG_DHEP!P58</f>
        <v>28.612983662940668</v>
      </c>
      <c r="Q58" s="10">
        <f>TI_EHG_E_E!Q58+TI_EHG_CHP_E!Q58+TI_EHG_H_E!Q58+TI_EHG_EDHP!Q58+TI_EHG_EB!Q58+TI_EHG_EPS!Q58+TI_EHG_DHEP!Q58</f>
        <v>25.126741186586415</v>
      </c>
      <c r="R58" s="10">
        <f>TI_EHG_E_E!R58+TI_EHG_CHP_E!R58+TI_EHG_H_E!R58+TI_EHG_EDHP!R58+TI_EHG_EB!R58+TI_EHG_EPS!R58+TI_EHG_DHEP!R58</f>
        <v>27.664746345657779</v>
      </c>
      <c r="S58" s="10">
        <f>TI_EHG_E_E!S58+TI_EHG_CHP_E!S58+TI_EHG_H_E!S58+TI_EHG_EDHP!S58+TI_EHG_EB!S58+TI_EHG_EPS!S58+TI_EHG_DHEP!S58</f>
        <v>28.039208942390367</v>
      </c>
      <c r="T58" s="10">
        <f>TI_EHG_E_E!T58+TI_EHG_CHP_E!T58+TI_EHG_H_E!T58+TI_EHG_EDHP!T58+TI_EHG_EB!T58+TI_EHG_EPS!T58+TI_EHG_DHEP!T58</f>
        <v>28.308770421324159</v>
      </c>
      <c r="U58" s="10">
        <f>TI_EHG_E_E!U58+TI_EHG_CHP_E!U58+TI_EHG_H_E!U58+TI_EHG_EDHP!U58+TI_EHG_EB!U58+TI_EHG_EPS!U58+TI_EHG_DHEP!U58</f>
        <v>27.599312123817707</v>
      </c>
      <c r="V58" s="10">
        <f>TI_EHG_E_E!V58+TI_EHG_CHP_E!V58+TI_EHG_H_E!V58+TI_EHG_EDHP!V58+TI_EHG_EB!V58+TI_EHG_EPS!V58+TI_EHG_DHEP!V58</f>
        <v>22.61788478073947</v>
      </c>
      <c r="W58" s="10">
        <f>TI_EHG_E_E!W58+TI_EHG_CHP_E!W58+TI_EHG_H_E!W58+TI_EHG_EDHP!W58+TI_EHG_EB!W58+TI_EHG_EPS!W58+TI_EHG_DHEP!W58</f>
        <v>24.64221840068787</v>
      </c>
      <c r="X58" s="10">
        <f>TI_EHG_E_E!X58+TI_EHG_CHP_E!X58+TI_EHG_H_E!X58+TI_EHG_EDHP!X58+TI_EHG_EB!X58+TI_EHG_EPS!X58+TI_EHG_DHEP!X58</f>
        <v>26.392691315563201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480.51023215821147</v>
      </c>
      <c r="D59" s="10">
        <f>TI_EHG_E_E!D59+TI_EHG_CHP_E!D59+TI_EHG_H_E!D59+TI_EHG_EDHP!D59+TI_EHG_EB!D59+TI_EHG_EPS!D59+TI_EHG_DHEP!D59</f>
        <v>520.42132416165077</v>
      </c>
      <c r="E59" s="10">
        <f>TI_EHG_E_E!E59+TI_EHG_CHP_E!E59+TI_EHG_H_E!E59+TI_EHG_EDHP!E59+TI_EHG_EB!E59+TI_EHG_EPS!E59+TI_EHG_DHEP!E59</f>
        <v>560.2368873602752</v>
      </c>
      <c r="F59" s="10">
        <f>TI_EHG_E_E!F59+TI_EHG_CHP_E!F59+TI_EHG_H_E!F59+TI_EHG_EDHP!F59+TI_EHG_EB!F59+TI_EHG_EPS!F59+TI_EHG_DHEP!F59</f>
        <v>581.18374892519341</v>
      </c>
      <c r="G59" s="10">
        <f>TI_EHG_E_E!G59+TI_EHG_CHP_E!G59+TI_EHG_H_E!G59+TI_EHG_EDHP!G59+TI_EHG_EB!G59+TI_EHG_EPS!G59+TI_EHG_DHEP!G59</f>
        <v>621.71590713671526</v>
      </c>
      <c r="H59" s="10">
        <f>TI_EHG_E_E!H59+TI_EHG_CHP_E!H59+TI_EHG_H_E!H59+TI_EHG_EDHP!H59+TI_EHG_EB!H59+TI_EHG_EPS!H59+TI_EHG_DHEP!H59</f>
        <v>705.3804815133276</v>
      </c>
      <c r="I59" s="10">
        <f>TI_EHG_E_E!I59+TI_EHG_CHP_E!I59+TI_EHG_H_E!I59+TI_EHG_EDHP!I59+TI_EHG_EB!I59+TI_EHG_EPS!I59+TI_EHG_DHEP!I59</f>
        <v>862.64686156491825</v>
      </c>
      <c r="J59" s="10">
        <f>TI_EHG_E_E!J59+TI_EHG_CHP_E!J59+TI_EHG_H_E!J59+TI_EHG_EDHP!J59+TI_EHG_EB!J59+TI_EHG_EPS!J59+TI_EHG_DHEP!J59</f>
        <v>1085.1540842648321</v>
      </c>
      <c r="K59" s="10">
        <f>TI_EHG_E_E!K59+TI_EHG_CHP_E!K59+TI_EHG_H_E!K59+TI_EHG_EDHP!K59+TI_EHG_EB!K59+TI_EHG_EPS!K59+TI_EHG_DHEP!K59</f>
        <v>1269.3484952708511</v>
      </c>
      <c r="L59" s="10">
        <f>TI_EHG_E_E!L59+TI_EHG_CHP_E!L59+TI_EHG_H_E!L59+TI_EHG_EDHP!L59+TI_EHG_EB!L59+TI_EHG_EPS!L59+TI_EHG_DHEP!L59</f>
        <v>1360.5672398968184</v>
      </c>
      <c r="M59" s="10">
        <f>TI_EHG_E_E!M59+TI_EHG_CHP_E!M59+TI_EHG_H_E!M59+TI_EHG_EDHP!M59+TI_EHG_EB!M59+TI_EHG_EPS!M59+TI_EHG_DHEP!M59</f>
        <v>1559.7678417884779</v>
      </c>
      <c r="N59" s="10">
        <f>TI_EHG_E_E!N59+TI_EHG_CHP_E!N59+TI_EHG_H_E!N59+TI_EHG_EDHP!N59+TI_EHG_EB!N59+TI_EHG_EPS!N59+TI_EHG_DHEP!N59</f>
        <v>1629.104729148753</v>
      </c>
      <c r="O59" s="10">
        <f>TI_EHG_E_E!O59+TI_EHG_CHP_E!O59+TI_EHG_H_E!O59+TI_EHG_EDHP!O59+TI_EHG_EB!O59+TI_EHG_EPS!O59+TI_EHG_DHEP!O59</f>
        <v>1778.6901117798795</v>
      </c>
      <c r="P59" s="10">
        <f>TI_EHG_E_E!P59+TI_EHG_CHP_E!P59+TI_EHG_H_E!P59+TI_EHG_EDHP!P59+TI_EHG_EB!P59+TI_EHG_EPS!P59+TI_EHG_DHEP!P59</f>
        <v>1734.8251934651762</v>
      </c>
      <c r="Q59" s="10">
        <f>TI_EHG_E_E!Q59+TI_EHG_CHP_E!Q59+TI_EHG_H_E!Q59+TI_EHG_EDHP!Q59+TI_EHG_EB!Q59+TI_EHG_EPS!Q59+TI_EHG_DHEP!Q59</f>
        <v>1617.466122098022</v>
      </c>
      <c r="R59" s="10">
        <f>TI_EHG_E_E!R59+TI_EHG_CHP_E!R59+TI_EHG_H_E!R59+TI_EHG_EDHP!R59+TI_EHG_EB!R59+TI_EHG_EPS!R59+TI_EHG_DHEP!R59</f>
        <v>1633.9442820292347</v>
      </c>
      <c r="S59" s="10">
        <f>TI_EHG_E_E!S59+TI_EHG_CHP_E!S59+TI_EHG_H_E!S59+TI_EHG_EDHP!S59+TI_EHG_EB!S59+TI_EHG_EPS!S59+TI_EHG_DHEP!S59</f>
        <v>1581.2508168529662</v>
      </c>
      <c r="T59" s="10">
        <f>TI_EHG_E_E!T59+TI_EHG_CHP_E!T59+TI_EHG_H_E!T59+TI_EHG_EDHP!T59+TI_EHG_EB!T59+TI_EHG_EPS!T59+TI_EHG_DHEP!T59</f>
        <v>1632.3068787618231</v>
      </c>
      <c r="U59" s="10">
        <f>TI_EHG_E_E!U59+TI_EHG_CHP_E!U59+TI_EHG_H_E!U59+TI_EHG_EDHP!U59+TI_EHG_EB!U59+TI_EHG_EPS!U59+TI_EHG_DHEP!U59</f>
        <v>1616.7300085984521</v>
      </c>
      <c r="V59" s="10">
        <f>TI_EHG_E_E!V59+TI_EHG_CHP_E!V59+TI_EHG_H_E!V59+TI_EHG_EDHP!V59+TI_EHG_EB!V59+TI_EHG_EPS!V59+TI_EHG_DHEP!V59</f>
        <v>1560.8240756663799</v>
      </c>
      <c r="W59" s="10">
        <f>TI_EHG_E_E!W59+TI_EHG_CHP_E!W59+TI_EHG_H_E!W59+TI_EHG_EDHP!W59+TI_EHG_EB!W59+TI_EHG_EPS!W59+TI_EHG_DHEP!W59</f>
        <v>1644.7220120378333</v>
      </c>
      <c r="X59" s="10">
        <f>TI_EHG_E_E!X59+TI_EHG_CHP_E!X59+TI_EHG_H_E!X59+TI_EHG_EDHP!X59+TI_EHG_EB!X59+TI_EHG_EPS!X59+TI_EHG_DHEP!X59</f>
        <v>1685.8031814273429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18.415047291487536</v>
      </c>
      <c r="D61" s="10">
        <f>TI_EHG_E_E!D61+TI_EHG_CHP_E!D61+TI_EHG_H_E!D61+TI_EHG_EDHP!D61+TI_EHG_EB!D61+TI_EHG_EPS!D61+TI_EHG_DHEP!D61</f>
        <v>17.698452278589855</v>
      </c>
      <c r="E61" s="10">
        <f>TI_EHG_E_E!E61+TI_EHG_CHP_E!E61+TI_EHG_H_E!E61+TI_EHG_EDHP!E61+TI_EHG_EB!E61+TI_EHG_EPS!E61+TI_EHG_DHEP!E61</f>
        <v>14.091917454858125</v>
      </c>
      <c r="F61" s="10">
        <f>TI_EHG_E_E!F61+TI_EHG_CHP_E!F61+TI_EHG_H_E!F61+TI_EHG_EDHP!F61+TI_EHG_EB!F61+TI_EHG_EPS!F61+TI_EHG_DHEP!F61</f>
        <v>18.677815993121236</v>
      </c>
      <c r="G61" s="10">
        <f>TI_EHG_E_E!G61+TI_EHG_CHP_E!G61+TI_EHG_H_E!G61+TI_EHG_EDHP!G61+TI_EHG_EB!G61+TI_EHG_EPS!G61+TI_EHG_DHEP!G61</f>
        <v>20.063026655202066</v>
      </c>
      <c r="H61" s="10">
        <f>TI_EHG_E_E!H61+TI_EHG_CHP_E!H61+TI_EHG_H_E!H61+TI_EHG_EDHP!H61+TI_EHG_EB!H61+TI_EHG_EPS!H61+TI_EHG_DHEP!H61</f>
        <v>99.060017196904539</v>
      </c>
      <c r="I61" s="10">
        <f>TI_EHG_E_E!I61+TI_EHG_CHP_E!I61+TI_EHG_H_E!I61+TI_EHG_EDHP!I61+TI_EHG_EB!I61+TI_EHG_EPS!I61+TI_EHG_DHEP!I61</f>
        <v>147.83198624247638</v>
      </c>
      <c r="J61" s="10">
        <f>TI_EHG_E_E!J61+TI_EHG_CHP_E!J61+TI_EHG_H_E!J61+TI_EHG_EDHP!J61+TI_EHG_EB!J61+TI_EHG_EPS!J61+TI_EHG_DHEP!J61</f>
        <v>150.22312983662937</v>
      </c>
      <c r="K61" s="10">
        <f>TI_EHG_E_E!K61+TI_EHG_CHP_E!K61+TI_EHG_H_E!K61+TI_EHG_EDHP!K61+TI_EHG_EB!K61+TI_EHG_EPS!K61+TI_EHG_DHEP!K61</f>
        <v>156.87962166809979</v>
      </c>
      <c r="L61" s="10">
        <f>TI_EHG_E_E!L61+TI_EHG_CHP_E!L61+TI_EHG_H_E!L61+TI_EHG_EDHP!L61+TI_EHG_EB!L61+TI_EHG_EPS!L61+TI_EHG_DHEP!L61</f>
        <v>137.12527944969906</v>
      </c>
      <c r="M61" s="10">
        <f>TI_EHG_E_E!M61+TI_EHG_CHP_E!M61+TI_EHG_H_E!M61+TI_EHG_EDHP!M61+TI_EHG_EB!M61+TI_EHG_EPS!M61+TI_EHG_DHEP!M61</f>
        <v>137.34239036973341</v>
      </c>
      <c r="N61" s="10">
        <f>TI_EHG_E_E!N61+TI_EHG_CHP_E!N61+TI_EHG_H_E!N61+TI_EHG_EDHP!N61+TI_EHG_EB!N61+TI_EHG_EPS!N61+TI_EHG_DHEP!N61</f>
        <v>143.6770421324162</v>
      </c>
      <c r="O61" s="10">
        <f>TI_EHG_E_E!O61+TI_EHG_CHP_E!O61+TI_EHG_H_E!O61+TI_EHG_EDHP!O61+TI_EHG_EB!O61+TI_EHG_EPS!O61+TI_EHG_DHEP!O61</f>
        <v>169.23112639724854</v>
      </c>
      <c r="P61" s="10">
        <f>TI_EHG_E_E!P61+TI_EHG_CHP_E!P61+TI_EHG_H_E!P61+TI_EHG_EDHP!P61+TI_EHG_EB!P61+TI_EHG_EPS!P61+TI_EHG_DHEP!P61</f>
        <v>156.0638005159071</v>
      </c>
      <c r="Q61" s="10">
        <f>TI_EHG_E_E!Q61+TI_EHG_CHP_E!Q61+TI_EHG_H_E!Q61+TI_EHG_EDHP!Q61+TI_EHG_EB!Q61+TI_EHG_EPS!Q61+TI_EHG_DHEP!Q61</f>
        <v>247.27282889079967</v>
      </c>
      <c r="R61" s="10">
        <f>TI_EHG_E_E!R61+TI_EHG_CHP_E!R61+TI_EHG_H_E!R61+TI_EHG_EDHP!R61+TI_EHG_EB!R61+TI_EHG_EPS!R61+TI_EHG_DHEP!R61</f>
        <v>254.79922613929486</v>
      </c>
      <c r="S61" s="10">
        <f>TI_EHG_E_E!S61+TI_EHG_CHP_E!S61+TI_EHG_H_E!S61+TI_EHG_EDHP!S61+TI_EHG_EB!S61+TI_EHG_EPS!S61+TI_EHG_DHEP!S61</f>
        <v>256.96070507308684</v>
      </c>
      <c r="T61" s="10">
        <f>TI_EHG_E_E!T61+TI_EHG_CHP_E!T61+TI_EHG_H_E!T61+TI_EHG_EDHP!T61+TI_EHG_EB!T61+TI_EHG_EPS!T61+TI_EHG_DHEP!T61</f>
        <v>264.74711951848667</v>
      </c>
      <c r="U61" s="10">
        <f>TI_EHG_E_E!U61+TI_EHG_CHP_E!U61+TI_EHG_H_E!U61+TI_EHG_EDHP!U61+TI_EHG_EB!U61+TI_EHG_EPS!U61+TI_EHG_DHEP!U61</f>
        <v>194.82656921754091</v>
      </c>
      <c r="V61" s="10">
        <f>TI_EHG_E_E!V61+TI_EHG_CHP_E!V61+TI_EHG_H_E!V61+TI_EHG_EDHP!V61+TI_EHG_EB!V61+TI_EHG_EPS!V61+TI_EHG_DHEP!V61</f>
        <v>177.8050730868444</v>
      </c>
      <c r="W61" s="10">
        <f>TI_EHG_E_E!W61+TI_EHG_CHP_E!W61+TI_EHG_H_E!W61+TI_EHG_EDHP!W61+TI_EHG_EB!W61+TI_EHG_EPS!W61+TI_EHG_DHEP!W61</f>
        <v>182.34153052450557</v>
      </c>
      <c r="X61" s="10">
        <f>TI_EHG_E_E!X61+TI_EHG_CHP_E!X61+TI_EHG_H_E!X61+TI_EHG_EDHP!X61+TI_EHG_EB!X61+TI_EHG_EPS!X61+TI_EHG_DHEP!X61</f>
        <v>124.73731728288912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42.156233877901975</v>
      </c>
      <c r="D62" s="10">
        <f>TI_EHG_E_E!D62+TI_EHG_CHP_E!D62+TI_EHG_H_E!D62+TI_EHG_EDHP!D62+TI_EHG_EB!D62+TI_EHG_EPS!D62+TI_EHG_DHEP!D62</f>
        <v>44.401461736887356</v>
      </c>
      <c r="E62" s="10">
        <f>TI_EHG_E_E!E62+TI_EHG_CHP_E!E62+TI_EHG_H_E!E62+TI_EHG_EDHP!E62+TI_EHG_EB!E62+TI_EHG_EPS!E62+TI_EHG_DHEP!E62</f>
        <v>47.052622527944962</v>
      </c>
      <c r="F62" s="10">
        <f>TI_EHG_E_E!F62+TI_EHG_CHP_E!F62+TI_EHG_H_E!F62+TI_EHG_EDHP!F62+TI_EHG_EB!F62+TI_EHG_EPS!F62+TI_EHG_DHEP!F62</f>
        <v>54.050816852966449</v>
      </c>
      <c r="G62" s="10">
        <f>TI_EHG_E_E!G62+TI_EHG_CHP_E!G62+TI_EHG_H_E!G62+TI_EHG_EDHP!G62+TI_EHG_EB!G62+TI_EHG_EPS!G62+TI_EHG_DHEP!G62</f>
        <v>68.62037833190027</v>
      </c>
      <c r="H62" s="10">
        <f>TI_EHG_E_E!H62+TI_EHG_CHP_E!H62+TI_EHG_H_E!H62+TI_EHG_EDHP!H62+TI_EHG_EB!H62+TI_EHG_EPS!H62+TI_EHG_DHEP!H62</f>
        <v>73.476268271711078</v>
      </c>
      <c r="I62" s="10">
        <f>TI_EHG_E_E!I62+TI_EHG_CHP_E!I62+TI_EHG_H_E!I62+TI_EHG_EDHP!I62+TI_EHG_EB!I62+TI_EHG_EPS!I62+TI_EHG_DHEP!I62</f>
        <v>100.63129836629406</v>
      </c>
      <c r="J62" s="10">
        <f>TI_EHG_E_E!J62+TI_EHG_CHP_E!J62+TI_EHG_H_E!J62+TI_EHG_EDHP!J62+TI_EHG_EB!J62+TI_EHG_EPS!J62+TI_EHG_DHEP!J62</f>
        <v>99.416079105760957</v>
      </c>
      <c r="K62" s="10">
        <f>TI_EHG_E_E!K62+TI_EHG_CHP_E!K62+TI_EHG_H_E!K62+TI_EHG_EDHP!K62+TI_EHG_EB!K62+TI_EHG_EPS!K62+TI_EHG_DHEP!K62</f>
        <v>102.95288048151332</v>
      </c>
      <c r="L62" s="10">
        <f>TI_EHG_E_E!L62+TI_EHG_CHP_E!L62+TI_EHG_H_E!L62+TI_EHG_EDHP!L62+TI_EHG_EB!L62+TI_EHG_EPS!L62+TI_EHG_DHEP!L62</f>
        <v>129.30171969045571</v>
      </c>
      <c r="M62" s="10">
        <f>TI_EHG_E_E!M62+TI_EHG_CHP_E!M62+TI_EHG_H_E!M62+TI_EHG_EDHP!M62+TI_EHG_EB!M62+TI_EHG_EPS!M62+TI_EHG_DHEP!M62</f>
        <v>137.53293207222697</v>
      </c>
      <c r="N62" s="10">
        <f>TI_EHG_E_E!N62+TI_EHG_CHP_E!N62+TI_EHG_H_E!N62+TI_EHG_EDHP!N62+TI_EHG_EB!N62+TI_EHG_EPS!N62+TI_EHG_DHEP!N62</f>
        <v>138.43482373172827</v>
      </c>
      <c r="O62" s="10">
        <f>TI_EHG_E_E!O62+TI_EHG_CHP_E!O62+TI_EHG_H_E!O62+TI_EHG_EDHP!O62+TI_EHG_EB!O62+TI_EHG_EPS!O62+TI_EHG_DHEP!O62</f>
        <v>143.68263112639724</v>
      </c>
      <c r="P62" s="10">
        <f>TI_EHG_E_E!P62+TI_EHG_CHP_E!P62+TI_EHG_H_E!P62+TI_EHG_EDHP!P62+TI_EHG_EB!P62+TI_EHG_EPS!P62+TI_EHG_DHEP!P62</f>
        <v>152.05614789337918</v>
      </c>
      <c r="Q62" s="10">
        <f>TI_EHG_E_E!Q62+TI_EHG_CHP_E!Q62+TI_EHG_H_E!Q62+TI_EHG_EDHP!Q62+TI_EHG_EB!Q62+TI_EHG_EPS!Q62+TI_EHG_DHEP!Q62</f>
        <v>189.86345657781598</v>
      </c>
      <c r="R62" s="10">
        <f>TI_EHG_E_E!R62+TI_EHG_CHP_E!R62+TI_EHG_H_E!R62+TI_EHG_EDHP!R62+TI_EHG_EB!R62+TI_EHG_EPS!R62+TI_EHG_DHEP!R62</f>
        <v>180.08624247635422</v>
      </c>
      <c r="S62" s="10">
        <f>TI_EHG_E_E!S62+TI_EHG_CHP_E!S62+TI_EHG_H_E!S62+TI_EHG_EDHP!S62+TI_EHG_EB!S62+TI_EHG_EPS!S62+TI_EHG_DHEP!S62</f>
        <v>197.98383490971622</v>
      </c>
      <c r="T62" s="10">
        <f>TI_EHG_E_E!T62+TI_EHG_CHP_E!T62+TI_EHG_H_E!T62+TI_EHG_EDHP!T62+TI_EHG_EB!T62+TI_EHG_EPS!T62+TI_EHG_DHEP!T62</f>
        <v>185.91900257953569</v>
      </c>
      <c r="U62" s="10">
        <f>TI_EHG_E_E!U62+TI_EHG_CHP_E!U62+TI_EHG_H_E!U62+TI_EHG_EDHP!U62+TI_EHG_EB!U62+TI_EHG_EPS!U62+TI_EHG_DHEP!U62</f>
        <v>182.27214101461738</v>
      </c>
      <c r="V62" s="10">
        <f>TI_EHG_E_E!V62+TI_EHG_CHP_E!V62+TI_EHG_H_E!V62+TI_EHG_EDHP!V62+TI_EHG_EB!V62+TI_EHG_EPS!V62+TI_EHG_DHEP!V62</f>
        <v>188.70687876182288</v>
      </c>
      <c r="W62" s="10">
        <f>TI_EHG_E_E!W62+TI_EHG_CHP_E!W62+TI_EHG_H_E!W62+TI_EHG_EDHP!W62+TI_EHG_EB!W62+TI_EHG_EPS!W62+TI_EHG_DHEP!W62</f>
        <v>191.44926913155629</v>
      </c>
      <c r="X62" s="10">
        <f>TI_EHG_E_E!X62+TI_EHG_CHP_E!X62+TI_EHG_H_E!X62+TI_EHG_EDHP!X62+TI_EHG_EB!X62+TI_EHG_EPS!X62+TI_EHG_DHEP!X62</f>
        <v>204.88727429062766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0.37953568357695616</v>
      </c>
      <c r="F69" s="10">
        <f>TI_EHG_E_E!F69+TI_EHG_CHP_E!F69+TI_EHG_H_E!F69+TI_EHG_EDHP!F69+TI_EHG_EB!F69+TI_EHG_EPS!F69+TI_EHG_DHEP!F69</f>
        <v>0.26096302665520205</v>
      </c>
      <c r="G69" s="10">
        <f>TI_EHG_E_E!G69+TI_EHG_CHP_E!G69+TI_EHG_H_E!G69+TI_EHG_EDHP!G69+TI_EHG_EB!G69+TI_EHG_EPS!G69+TI_EHG_DHEP!G69</f>
        <v>12.444110060189164</v>
      </c>
      <c r="H69" s="10">
        <f>TI_EHG_E_E!H69+TI_EHG_CHP_E!H69+TI_EHG_H_E!H69+TI_EHG_EDHP!H69+TI_EHG_EB!H69+TI_EHG_EPS!H69+TI_EHG_DHEP!H69</f>
        <v>27.429664660361134</v>
      </c>
      <c r="I69" s="10">
        <f>TI_EHG_E_E!I69+TI_EHG_CHP_E!I69+TI_EHG_H_E!I69+TI_EHG_EDHP!I69+TI_EHG_EB!I69+TI_EHG_EPS!I69+TI_EHG_DHEP!I69</f>
        <v>37.609716251074815</v>
      </c>
      <c r="J69" s="10">
        <f>TI_EHG_E_E!J69+TI_EHG_CHP_E!J69+TI_EHG_H_E!J69+TI_EHG_EDHP!J69+TI_EHG_EB!J69+TI_EHG_EPS!J69+TI_EHG_DHEP!J69</f>
        <v>41.128546861564921</v>
      </c>
      <c r="K69" s="10">
        <f>TI_EHG_E_E!K69+TI_EHG_CHP_E!K69+TI_EHG_H_E!K69+TI_EHG_EDHP!K69+TI_EHG_EB!K69+TI_EHG_EPS!K69+TI_EHG_DHEP!K69</f>
        <v>21.268873602751505</v>
      </c>
      <c r="L69" s="10">
        <f>TI_EHG_E_E!L69+TI_EHG_CHP_E!L69+TI_EHG_H_E!L69+TI_EHG_EDHP!L69+TI_EHG_EB!L69+TI_EHG_EPS!L69+TI_EHG_DHEP!L69</f>
        <v>23.029922613929489</v>
      </c>
      <c r="M69" s="10">
        <f>TI_EHG_E_E!M69+TI_EHG_CHP_E!M69+TI_EHG_H_E!M69+TI_EHG_EDHP!M69+TI_EHG_EB!M69+TI_EHG_EPS!M69+TI_EHG_DHEP!M69</f>
        <v>12.656835769561477</v>
      </c>
      <c r="N69" s="10">
        <f>TI_EHG_E_E!N69+TI_EHG_CHP_E!N69+TI_EHG_H_E!N69+TI_EHG_EDHP!N69+TI_EHG_EB!N69+TI_EHG_EPS!N69+TI_EHG_DHEP!N69</f>
        <v>2.0917454858125533</v>
      </c>
      <c r="O69" s="10">
        <f>TI_EHG_E_E!O69+TI_EHG_CHP_E!O69+TI_EHG_H_E!O69+TI_EHG_EDHP!O69+TI_EHG_EB!O69+TI_EHG_EPS!O69+TI_EHG_DHEP!O69</f>
        <v>4.6001719690455717E-2</v>
      </c>
      <c r="P69" s="10">
        <f>TI_EHG_E_E!P69+TI_EHG_CHP_E!P69+TI_EHG_H_E!P69+TI_EHG_EDHP!P69+TI_EHG_EB!P69+TI_EHG_EPS!P69+TI_EHG_DHEP!P69</f>
        <v>0.35098882201203785</v>
      </c>
      <c r="Q69" s="10">
        <f>TI_EHG_E_E!Q69+TI_EHG_CHP_E!Q69+TI_EHG_H_E!Q69+TI_EHG_EDHP!Q69+TI_EHG_EB!Q69+TI_EHG_EPS!Q69+TI_EHG_DHEP!Q69</f>
        <v>0.53714531384350817</v>
      </c>
      <c r="R69" s="10">
        <f>TI_EHG_E_E!R69+TI_EHG_CHP_E!R69+TI_EHG_H_E!R69+TI_EHG_EDHP!R69+TI_EHG_EB!R69+TI_EHG_EPS!R69+TI_EHG_DHEP!R69</f>
        <v>0.62803095442820289</v>
      </c>
      <c r="S69" s="10">
        <f>TI_EHG_E_E!S69+TI_EHG_CHP_E!S69+TI_EHG_H_E!S69+TI_EHG_EDHP!S69+TI_EHG_EB!S69+TI_EHG_EPS!S69+TI_EHG_DHEP!S69</f>
        <v>0.70791057609630248</v>
      </c>
      <c r="T69" s="10">
        <f>TI_EHG_E_E!T69+TI_EHG_CHP_E!T69+TI_EHG_H_E!T69+TI_EHG_EDHP!T69+TI_EHG_EB!T69+TI_EHG_EPS!T69+TI_EHG_DHEP!T69</f>
        <v>0.67420464316423034</v>
      </c>
      <c r="U69" s="10">
        <f>TI_EHG_E_E!U69+TI_EHG_CHP_E!U69+TI_EHG_H_E!U69+TI_EHG_EDHP!U69+TI_EHG_EB!U69+TI_EHG_EPS!U69+TI_EHG_DHEP!U69</f>
        <v>0.53946689595872732</v>
      </c>
      <c r="V69" s="10">
        <f>TI_EHG_E_E!V69+TI_EHG_CHP_E!V69+TI_EHG_H_E!V69+TI_EHG_EDHP!V69+TI_EHG_EB!V69+TI_EHG_EPS!V69+TI_EHG_DHEP!V69</f>
        <v>4.0326741186586412E-2</v>
      </c>
      <c r="W69" s="10">
        <f>TI_EHG_E_E!W69+TI_EHG_CHP_E!W69+TI_EHG_H_E!W69+TI_EHG_EDHP!W69+TI_EHG_EB!W69+TI_EHG_EPS!W69+TI_EHG_DHEP!W69</f>
        <v>2.7858985382631121E-2</v>
      </c>
      <c r="X69" s="10">
        <f>TI_EHG_E_E!X69+TI_EHG_CHP_E!X69+TI_EHG_H_E!X69+TI_EHG_EDHP!X69+TI_EHG_EB!X69+TI_EHG_EPS!X69+TI_EHG_DHEP!X69</f>
        <v>3.3619948409286331E-2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0.46053310404127251</v>
      </c>
      <c r="V70" s="10">
        <f>TI_EHG_E_E!V70+TI_EHG_CHP_E!V70+TI_EHG_H_E!V70+TI_EHG_EDHP!V70+TI_EHG_EB!V70+TI_EHG_EPS!V70+TI_EHG_DHEP!V70</f>
        <v>8.3630266552020629</v>
      </c>
      <c r="W70" s="10">
        <f>TI_EHG_E_E!W70+TI_EHG_CHP_E!W70+TI_EHG_H_E!W70+TI_EHG_EDHP!W70+TI_EHG_EB!W70+TI_EHG_EPS!W70+TI_EHG_DHEP!W70</f>
        <v>9.2013757523645729</v>
      </c>
      <c r="X70" s="10">
        <f>TI_EHG_E_E!X70+TI_EHG_CHP_E!X70+TI_EHG_H_E!X70+TI_EHG_EDHP!X70+TI_EHG_EB!X70+TI_EHG_EPS!X70+TI_EHG_DHEP!X70</f>
        <v>11.69226139294927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103.51582115219259</v>
      </c>
      <c r="D71" s="37">
        <f t="shared" ref="D71:W71" si="34">SUM(D72:D73)</f>
        <v>104.30412725709371</v>
      </c>
      <c r="E71" s="37">
        <f t="shared" si="34"/>
        <v>137.00189165950127</v>
      </c>
      <c r="F71" s="37">
        <f t="shared" si="34"/>
        <v>153.57790197764405</v>
      </c>
      <c r="G71" s="37">
        <f t="shared" si="34"/>
        <v>204.83430782459158</v>
      </c>
      <c r="H71" s="37">
        <f t="shared" si="34"/>
        <v>200.92424763542564</v>
      </c>
      <c r="I71" s="37">
        <f t="shared" si="34"/>
        <v>243.11857265692174</v>
      </c>
      <c r="J71" s="37">
        <f t="shared" si="34"/>
        <v>240.12725709372313</v>
      </c>
      <c r="K71" s="37">
        <f t="shared" si="34"/>
        <v>251.84402407566634</v>
      </c>
      <c r="L71" s="37">
        <f t="shared" si="34"/>
        <v>307.31126397248494</v>
      </c>
      <c r="M71" s="37">
        <f t="shared" si="34"/>
        <v>328.94359415305246</v>
      </c>
      <c r="N71" s="37">
        <f t="shared" si="34"/>
        <v>365.78787618228716</v>
      </c>
      <c r="O71" s="37">
        <f t="shared" si="34"/>
        <v>370.04307824591569</v>
      </c>
      <c r="P71" s="37">
        <f t="shared" si="34"/>
        <v>361.79398108340496</v>
      </c>
      <c r="Q71" s="37">
        <f t="shared" si="34"/>
        <v>353.72055030094577</v>
      </c>
      <c r="R71" s="37">
        <f t="shared" si="34"/>
        <v>384.87214101461734</v>
      </c>
      <c r="S71" s="37">
        <f t="shared" si="34"/>
        <v>401.49965606190881</v>
      </c>
      <c r="T71" s="37">
        <f t="shared" si="34"/>
        <v>379.29828030954428</v>
      </c>
      <c r="U71" s="37">
        <f t="shared" si="34"/>
        <v>360.19664660361127</v>
      </c>
      <c r="V71" s="37">
        <f t="shared" si="34"/>
        <v>360.02055030094584</v>
      </c>
      <c r="W71" s="37">
        <f t="shared" si="34"/>
        <v>375.10060189165949</v>
      </c>
      <c r="X71" s="37">
        <f t="shared" ref="X71" si="35">SUM(X72:X73)</f>
        <v>368.21745485812551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34.752106620808256</v>
      </c>
      <c r="D72" s="10">
        <f>TI_EHG_E_E!D72+TI_EHG_CHP_E!D72+TI_EHG_H_E!D72+TI_EHG_EDHP!D72+TI_EHG_EB!D72+TI_EHG_EPS!D72+TI_EHG_DHEP!D72</f>
        <v>37.689939810834041</v>
      </c>
      <c r="E72" s="10">
        <f>TI_EHG_E_E!E72+TI_EHG_CHP_E!E72+TI_EHG_H_E!E72+TI_EHG_EDHP!E72+TI_EHG_EB!E72+TI_EHG_EPS!E72+TI_EHG_DHEP!E72</f>
        <v>63.867325881341344</v>
      </c>
      <c r="F72" s="10">
        <f>TI_EHG_E_E!F72+TI_EHG_CHP_E!F72+TI_EHG_H_E!F72+TI_EHG_EDHP!F72+TI_EHG_EB!F72+TI_EHG_EPS!F72+TI_EHG_DHEP!F72</f>
        <v>67.258985382631124</v>
      </c>
      <c r="G72" s="10">
        <f>TI_EHG_E_E!G72+TI_EHG_CHP_E!G72+TI_EHG_H_E!G72+TI_EHG_EDHP!G72+TI_EHG_EB!G72+TI_EHG_EPS!G72+TI_EHG_DHEP!G72</f>
        <v>73.110748065348233</v>
      </c>
      <c r="H72" s="10">
        <f>TI_EHG_E_E!H72+TI_EHG_CHP_E!H72+TI_EHG_H_E!H72+TI_EHG_EDHP!H72+TI_EHG_EB!H72+TI_EHG_EPS!H72+TI_EHG_DHEP!H72</f>
        <v>62.353396388650047</v>
      </c>
      <c r="I72" s="10">
        <f>TI_EHG_E_E!I72+TI_EHG_CHP_E!I72+TI_EHG_H_E!I72+TI_EHG_EDHP!I72+TI_EHG_EB!I72+TI_EHG_EPS!I72+TI_EHG_DHEP!I72</f>
        <v>70.629062768701644</v>
      </c>
      <c r="J72" s="10">
        <f>TI_EHG_E_E!J72+TI_EHG_CHP_E!J72+TI_EHG_H_E!J72+TI_EHG_EDHP!J72+TI_EHG_EB!J72+TI_EHG_EPS!J72+TI_EHG_DHEP!J72</f>
        <v>78.730438521066205</v>
      </c>
      <c r="K72" s="10">
        <f>TI_EHG_E_E!K72+TI_EHG_CHP_E!K72+TI_EHG_H_E!K72+TI_EHG_EDHP!K72+TI_EHG_EB!K72+TI_EHG_EPS!K72+TI_EHG_DHEP!K72</f>
        <v>86.088306104901108</v>
      </c>
      <c r="L72" s="10">
        <f>TI_EHG_E_E!L72+TI_EHG_CHP_E!L72+TI_EHG_H_E!L72+TI_EHG_EDHP!L72+TI_EHG_EB!L72+TI_EHG_EPS!L72+TI_EHG_DHEP!L72</f>
        <v>113.14901117798796</v>
      </c>
      <c r="M72" s="10">
        <f>TI_EHG_E_E!M72+TI_EHG_CHP_E!M72+TI_EHG_H_E!M72+TI_EHG_EDHP!M72+TI_EHG_EB!M72+TI_EHG_EPS!M72+TI_EHG_DHEP!M72</f>
        <v>123.00687876182288</v>
      </c>
      <c r="N72" s="10">
        <f>TI_EHG_E_E!N72+TI_EHG_CHP_E!N72+TI_EHG_H_E!N72+TI_EHG_EDHP!N72+TI_EHG_EB!N72+TI_EHG_EPS!N72+TI_EHG_DHEP!N72</f>
        <v>134.7791917454858</v>
      </c>
      <c r="O72" s="10">
        <f>TI_EHG_E_E!O72+TI_EHG_CHP_E!O72+TI_EHG_H_E!O72+TI_EHG_EDHP!O72+TI_EHG_EB!O72+TI_EHG_EPS!O72+TI_EHG_DHEP!O72</f>
        <v>142.22502149613069</v>
      </c>
      <c r="P72" s="10">
        <f>TI_EHG_E_E!P72+TI_EHG_CHP_E!P72+TI_EHG_H_E!P72+TI_EHG_EDHP!P72+TI_EHG_EB!P72+TI_EHG_EPS!P72+TI_EHG_DHEP!P72</f>
        <v>138.34935511607907</v>
      </c>
      <c r="Q72" s="10">
        <f>TI_EHG_E_E!Q72+TI_EHG_CHP_E!Q72+TI_EHG_H_E!Q72+TI_EHG_EDHP!Q72+TI_EHG_EB!Q72+TI_EHG_EPS!Q72+TI_EHG_DHEP!Q72</f>
        <v>111.50825451418743</v>
      </c>
      <c r="R72" s="10">
        <f>TI_EHG_E_E!R72+TI_EHG_CHP_E!R72+TI_EHG_H_E!R72+TI_EHG_EDHP!R72+TI_EHG_EB!R72+TI_EHG_EPS!R72+TI_EHG_DHEP!R72</f>
        <v>102.86956147893378</v>
      </c>
      <c r="S72" s="10">
        <f>TI_EHG_E_E!S72+TI_EHG_CHP_E!S72+TI_EHG_H_E!S72+TI_EHG_EDHP!S72+TI_EHG_EB!S72+TI_EHG_EPS!S72+TI_EHG_DHEP!S72</f>
        <v>93.858297506448821</v>
      </c>
      <c r="T72" s="10">
        <f>TI_EHG_E_E!T72+TI_EHG_CHP_E!T72+TI_EHG_H_E!T72+TI_EHG_EDHP!T72+TI_EHG_EB!T72+TI_EHG_EPS!T72+TI_EHG_DHEP!T72</f>
        <v>91.093637145313821</v>
      </c>
      <c r="U72" s="10">
        <f>TI_EHG_E_E!U72+TI_EHG_CHP_E!U72+TI_EHG_H_E!U72+TI_EHG_EDHP!U72+TI_EHG_EB!U72+TI_EHG_EPS!U72+TI_EHG_DHEP!U72</f>
        <v>78.134909716251059</v>
      </c>
      <c r="V72" s="10">
        <f>TI_EHG_E_E!V72+TI_EHG_CHP_E!V72+TI_EHG_H_E!V72+TI_EHG_EDHP!V72+TI_EHG_EB!V72+TI_EHG_EPS!V72+TI_EHG_DHEP!V72</f>
        <v>75.90180567497849</v>
      </c>
      <c r="W72" s="10">
        <f>TI_EHG_E_E!W72+TI_EHG_CHP_E!W72+TI_EHG_H_E!W72+TI_EHG_EDHP!W72+TI_EHG_EB!W72+TI_EHG_EPS!W72+TI_EHG_DHEP!W72</f>
        <v>51.208340498710228</v>
      </c>
      <c r="X72" s="10">
        <f>TI_EHG_E_E!X72+TI_EHG_CHP_E!X72+TI_EHG_H_E!X72+TI_EHG_EDHP!X72+TI_EHG_EB!X72+TI_EHG_EPS!X72+TI_EHG_DHEP!X72</f>
        <v>58.554428202923468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68.763714531384338</v>
      </c>
      <c r="D73" s="10">
        <f>TI_EHG_E_E!D73+TI_EHG_CHP_E!D73+TI_EHG_H_E!D73+TI_EHG_EDHP!D73+TI_EHG_EB!D73+TI_EHG_EPS!D73+TI_EHG_DHEP!D73</f>
        <v>66.614187446259663</v>
      </c>
      <c r="E73" s="10">
        <f>TI_EHG_E_E!E73+TI_EHG_CHP_E!E73+TI_EHG_H_E!E73+TI_EHG_EDHP!E73+TI_EHG_EB!E73+TI_EHG_EPS!E73+TI_EHG_DHEP!E73</f>
        <v>73.134565778159924</v>
      </c>
      <c r="F73" s="10">
        <f>TI_EHG_E_E!F73+TI_EHG_CHP_E!F73+TI_EHG_H_E!F73+TI_EHG_EDHP!F73+TI_EHG_EB!F73+TI_EHG_EPS!F73+TI_EHG_DHEP!F73</f>
        <v>86.318916595012908</v>
      </c>
      <c r="G73" s="10">
        <f>TI_EHG_E_E!G73+TI_EHG_CHP_E!G73+TI_EHG_H_E!G73+TI_EHG_EDHP!G73+TI_EHG_EB!G73+TI_EHG_EPS!G73+TI_EHG_DHEP!G73</f>
        <v>131.72355975924333</v>
      </c>
      <c r="H73" s="10">
        <f>TI_EHG_E_E!H73+TI_EHG_CHP_E!H73+TI_EHG_H_E!H73+TI_EHG_EDHP!H73+TI_EHG_EB!H73+TI_EHG_EPS!H73+TI_EHG_DHEP!H73</f>
        <v>138.57085124677559</v>
      </c>
      <c r="I73" s="10">
        <f>TI_EHG_E_E!I73+TI_EHG_CHP_E!I73+TI_EHG_H_E!I73+TI_EHG_EDHP!I73+TI_EHG_EB!I73+TI_EHG_EPS!I73+TI_EHG_DHEP!I73</f>
        <v>172.48950988822008</v>
      </c>
      <c r="J73" s="10">
        <f>TI_EHG_E_E!J73+TI_EHG_CHP_E!J73+TI_EHG_H_E!J73+TI_EHG_EDHP!J73+TI_EHG_EB!J73+TI_EHG_EPS!J73+TI_EHG_DHEP!J73</f>
        <v>161.39681857265691</v>
      </c>
      <c r="K73" s="10">
        <f>TI_EHG_E_E!K73+TI_EHG_CHP_E!K73+TI_EHG_H_E!K73+TI_EHG_EDHP!K73+TI_EHG_EB!K73+TI_EHG_EPS!K73+TI_EHG_DHEP!K73</f>
        <v>165.75571797076523</v>
      </c>
      <c r="L73" s="10">
        <f>TI_EHG_E_E!L73+TI_EHG_CHP_E!L73+TI_EHG_H_E!L73+TI_EHG_EDHP!L73+TI_EHG_EB!L73+TI_EHG_EPS!L73+TI_EHG_DHEP!L73</f>
        <v>194.16225279449699</v>
      </c>
      <c r="M73" s="10">
        <f>TI_EHG_E_E!M73+TI_EHG_CHP_E!M73+TI_EHG_H_E!M73+TI_EHG_EDHP!M73+TI_EHG_EB!M73+TI_EHG_EPS!M73+TI_EHG_DHEP!M73</f>
        <v>205.9367153912296</v>
      </c>
      <c r="N73" s="10">
        <f>TI_EHG_E_E!N73+TI_EHG_CHP_E!N73+TI_EHG_H_E!N73+TI_EHG_EDHP!N73+TI_EHG_EB!N73+TI_EHG_EPS!N73+TI_EHG_DHEP!N73</f>
        <v>231.00868443680136</v>
      </c>
      <c r="O73" s="10">
        <f>TI_EHG_E_E!O73+TI_EHG_CHP_E!O73+TI_EHG_H_E!O73+TI_EHG_EDHP!O73+TI_EHG_EB!O73+TI_EHG_EPS!O73+TI_EHG_DHEP!O73</f>
        <v>227.818056749785</v>
      </c>
      <c r="P73" s="10">
        <f>TI_EHG_E_E!P73+TI_EHG_CHP_E!P73+TI_EHG_H_E!P73+TI_EHG_EDHP!P73+TI_EHG_EB!P73+TI_EHG_EPS!P73+TI_EHG_DHEP!P73</f>
        <v>223.44462596732589</v>
      </c>
      <c r="Q73" s="10">
        <f>TI_EHG_E_E!Q73+TI_EHG_CHP_E!Q73+TI_EHG_H_E!Q73+TI_EHG_EDHP!Q73+TI_EHG_EB!Q73+TI_EHG_EPS!Q73+TI_EHG_DHEP!Q73</f>
        <v>242.21229578675835</v>
      </c>
      <c r="R73" s="10">
        <f>TI_EHG_E_E!R73+TI_EHG_CHP_E!R73+TI_EHG_H_E!R73+TI_EHG_EDHP!R73+TI_EHG_EB!R73+TI_EHG_EPS!R73+TI_EHG_DHEP!R73</f>
        <v>282.00257953568359</v>
      </c>
      <c r="S73" s="10">
        <f>TI_EHG_E_E!S73+TI_EHG_CHP_E!S73+TI_EHG_H_E!S73+TI_EHG_EDHP!S73+TI_EHG_EB!S73+TI_EHG_EPS!S73+TI_EHG_DHEP!S73</f>
        <v>307.64135855545999</v>
      </c>
      <c r="T73" s="10">
        <f>TI_EHG_E_E!T73+TI_EHG_CHP_E!T73+TI_EHG_H_E!T73+TI_EHG_EDHP!T73+TI_EHG_EB!T73+TI_EHG_EPS!T73+TI_EHG_DHEP!T73</f>
        <v>288.20464316423045</v>
      </c>
      <c r="U73" s="10">
        <f>TI_EHG_E_E!U73+TI_EHG_CHP_E!U73+TI_EHG_H_E!U73+TI_EHG_EDHP!U73+TI_EHG_EB!U73+TI_EHG_EPS!U73+TI_EHG_DHEP!U73</f>
        <v>282.06173688736021</v>
      </c>
      <c r="V73" s="10">
        <f>TI_EHG_E_E!V73+TI_EHG_CHP_E!V73+TI_EHG_H_E!V73+TI_EHG_EDHP!V73+TI_EHG_EB!V73+TI_EHG_EPS!V73+TI_EHG_DHEP!V73</f>
        <v>284.11874462596734</v>
      </c>
      <c r="W73" s="10">
        <f>TI_EHG_E_E!W73+TI_EHG_CHP_E!W73+TI_EHG_H_E!W73+TI_EHG_EDHP!W73+TI_EHG_EB!W73+TI_EHG_EPS!W73+TI_EHG_DHEP!W73</f>
        <v>323.89226139294925</v>
      </c>
      <c r="X73" s="10">
        <f>TI_EHG_E_E!X73+TI_EHG_CHP_E!X73+TI_EHG_H_E!X73+TI_EHG_EDHP!X73+TI_EHG_EB!X73+TI_EHG_EPS!X73+TI_EHG_DHEP!X73</f>
        <v>309.66302665520203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0</v>
      </c>
      <c r="D74" s="37">
        <f>TI_EHG_E_E!D74+TI_EHG_CHP_E!D74+TI_EHG_H_E!D74+TI_EHG_EDHP!D74+TI_EHG_EB!D74+TI_EHG_EPS!D74+TI_EHG_DHEP!D74</f>
        <v>0</v>
      </c>
      <c r="E74" s="37">
        <f>TI_EHG_E_E!E74+TI_EHG_CHP_E!E74+TI_EHG_H_E!E74+TI_EHG_EDHP!E74+TI_EHG_EB!E74+TI_EHG_EPS!E74+TI_EHG_DHEP!E74</f>
        <v>0</v>
      </c>
      <c r="F74" s="37">
        <f>TI_EHG_E_E!F74+TI_EHG_CHP_E!F74+TI_EHG_H_E!F74+TI_EHG_EDHP!F74+TI_EHG_EB!F74+TI_EHG_EPS!F74+TI_EHG_DHEP!F74</f>
        <v>0</v>
      </c>
      <c r="G74" s="37">
        <f>TI_EHG_E_E!G74+TI_EHG_CHP_E!G74+TI_EHG_H_E!G74+TI_EHG_EDHP!G74+TI_EHG_EB!G74+TI_EHG_EPS!G74+TI_EHG_DHEP!G74</f>
        <v>0</v>
      </c>
      <c r="H74" s="37">
        <f>TI_EHG_E_E!H74+TI_EHG_CHP_E!H74+TI_EHG_H_E!H74+TI_EHG_EDHP!H74+TI_EHG_EB!H74+TI_EHG_EPS!H74+TI_EHG_DHEP!H74</f>
        <v>0</v>
      </c>
      <c r="I74" s="37">
        <f>TI_EHG_E_E!I74+TI_EHG_CHP_E!I74+TI_EHG_H_E!I74+TI_EHG_EDHP!I74+TI_EHG_EB!I74+TI_EHG_EPS!I74+TI_EHG_DHEP!I74</f>
        <v>0</v>
      </c>
      <c r="J74" s="37">
        <f>TI_EHG_E_E!J74+TI_EHG_CHP_E!J74+TI_EHG_H_E!J74+TI_EHG_EDHP!J74+TI_EHG_EB!J74+TI_EHG_EPS!J74+TI_EHG_DHEP!J74</f>
        <v>0</v>
      </c>
      <c r="K74" s="37">
        <f>TI_EHG_E_E!K74+TI_EHG_CHP_E!K74+TI_EHG_H_E!K74+TI_EHG_EDHP!K74+TI_EHG_EB!K74+TI_EHG_EPS!K74+TI_EHG_DHEP!K74</f>
        <v>0</v>
      </c>
      <c r="L74" s="37">
        <f>TI_EHG_E_E!L74+TI_EHG_CHP_E!L74+TI_EHG_H_E!L74+TI_EHG_EDHP!L74+TI_EHG_EB!L74+TI_EHG_EPS!L74+TI_EHG_DHEP!L74</f>
        <v>0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12.343594153052448</v>
      </c>
      <c r="D75" s="37">
        <f>TI_EHG_E_E!D75+TI_EHG_CHP_E!D75+TI_EHG_H_E!D75+TI_EHG_EDHP!D75+TI_EHG_EB!D75+TI_EHG_EPS!D75+TI_EHG_DHEP!D75</f>
        <v>10.088907996560618</v>
      </c>
      <c r="E75" s="37">
        <f>TI_EHG_E_E!E75+TI_EHG_CHP_E!E75+TI_EHG_H_E!E75+TI_EHG_EDHP!E75+TI_EHG_EB!E75+TI_EHG_EPS!E75+TI_EHG_DHEP!E75</f>
        <v>11.311779879621668</v>
      </c>
      <c r="F75" s="37">
        <f>TI_EHG_E_E!F75+TI_EHG_CHP_E!F75+TI_EHG_H_E!F75+TI_EHG_EDHP!F75+TI_EHG_EB!F75+TI_EHG_EPS!F75+TI_EHG_DHEP!F75</f>
        <v>11.13981083404987</v>
      </c>
      <c r="G75" s="37">
        <f>TI_EHG_E_E!G75+TI_EHG_CHP_E!G75+TI_EHG_H_E!G75+TI_EHG_EDHP!G75+TI_EHG_EB!G75+TI_EHG_EPS!G75+TI_EHG_DHEP!G75</f>
        <v>10.127085124677558</v>
      </c>
      <c r="H75" s="37">
        <f>TI_EHG_E_E!H75+TI_EHG_CHP_E!H75+TI_EHG_H_E!H75+TI_EHG_EDHP!H75+TI_EHG_EB!H75+TI_EHG_EPS!H75+TI_EHG_DHEP!H75</f>
        <v>2.0713671539122958</v>
      </c>
      <c r="I75" s="37">
        <f>TI_EHG_E_E!I75+TI_EHG_CHP_E!I75+TI_EHG_H_E!I75+TI_EHG_EDHP!I75+TI_EHG_EB!I75+TI_EHG_EPS!I75+TI_EHG_DHEP!I75</f>
        <v>10.500085984522784</v>
      </c>
      <c r="J75" s="37">
        <f>TI_EHG_E_E!J75+TI_EHG_CHP_E!J75+TI_EHG_H_E!J75+TI_EHG_EDHP!J75+TI_EHG_EB!J75+TI_EHG_EPS!J75+TI_EHG_DHEP!J75</f>
        <v>10.407222699914016</v>
      </c>
      <c r="K75" s="37">
        <f>TI_EHG_E_E!K75+TI_EHG_CHP_E!K75+TI_EHG_H_E!K75+TI_EHG_EDHP!K75+TI_EHG_EB!K75+TI_EHG_EPS!K75+TI_EHG_DHEP!K75</f>
        <v>10.568013757523646</v>
      </c>
      <c r="L75" s="37">
        <f>TI_EHG_E_E!L75+TI_EHG_CHP_E!L75+TI_EHG_H_E!L75+TI_EHG_EDHP!L75+TI_EHG_EB!L75+TI_EHG_EPS!L75+TI_EHG_DHEP!L75</f>
        <v>9.8154772141014632</v>
      </c>
      <c r="M75" s="37">
        <f>TI_EHG_E_E!M75+TI_EHG_CHP_E!M75+TI_EHG_H_E!M75+TI_EHG_EDHP!M75+TI_EHG_EB!M75+TI_EHG_EPS!M75+TI_EHG_DHEP!M75</f>
        <v>10.495958727429063</v>
      </c>
      <c r="N75" s="37">
        <f>TI_EHG_E_E!N75+TI_EHG_CHP_E!N75+TI_EHG_H_E!N75+TI_EHG_EDHP!N75+TI_EHG_EB!N75+TI_EHG_EPS!N75+TI_EHG_DHEP!N75</f>
        <v>6.721410146173687</v>
      </c>
      <c r="O75" s="37">
        <f>TI_EHG_E_E!O75+TI_EHG_CHP_E!O75+TI_EHG_H_E!O75+TI_EHG_EDHP!O75+TI_EHG_EB!O75+TI_EHG_EPS!O75+TI_EHG_DHEP!O75</f>
        <v>6.7260533104041276</v>
      </c>
      <c r="P75" s="37">
        <f>TI_EHG_E_E!P75+TI_EHG_CHP_E!P75+TI_EHG_H_E!P75+TI_EHG_EDHP!P75+TI_EHG_EB!P75+TI_EHG_EPS!P75+TI_EHG_DHEP!P75</f>
        <v>7.1595872742906277</v>
      </c>
      <c r="Q75" s="37">
        <f>TI_EHG_E_E!Q75+TI_EHG_CHP_E!Q75+TI_EHG_H_E!Q75+TI_EHG_EDHP!Q75+TI_EHG_EB!Q75+TI_EHG_EPS!Q75+TI_EHG_DHEP!Q75</f>
        <v>6.853138435081684</v>
      </c>
      <c r="R75" s="37">
        <f>TI_EHG_E_E!R75+TI_EHG_CHP_E!R75+TI_EHG_H_E!R75+TI_EHG_EDHP!R75+TI_EHG_EB!R75+TI_EHG_EPS!R75+TI_EHG_DHEP!R75</f>
        <v>7.6082545141874451</v>
      </c>
      <c r="S75" s="37">
        <f>TI_EHG_E_E!S75+TI_EHG_CHP_E!S75+TI_EHG_H_E!S75+TI_EHG_EDHP!S75+TI_EHG_EB!S75+TI_EHG_EPS!S75+TI_EHG_DHEP!S75</f>
        <v>7.91298366294067</v>
      </c>
      <c r="T75" s="37">
        <f>TI_EHG_E_E!T75+TI_EHG_CHP_E!T75+TI_EHG_H_E!T75+TI_EHG_EDHP!T75+TI_EHG_EB!T75+TI_EHG_EPS!T75+TI_EHG_DHEP!T75</f>
        <v>6.3950128976784155</v>
      </c>
      <c r="U75" s="37">
        <f>TI_EHG_E_E!U75+TI_EHG_CHP_E!U75+TI_EHG_H_E!U75+TI_EHG_EDHP!U75+TI_EHG_EB!U75+TI_EHG_EPS!U75+TI_EHG_DHEP!U75</f>
        <v>6.7233018056749785</v>
      </c>
      <c r="V75" s="37">
        <f>TI_EHG_E_E!V75+TI_EHG_CHP_E!V75+TI_EHG_H_E!V75+TI_EHG_EDHP!V75+TI_EHG_EB!V75+TI_EHG_EPS!V75+TI_EHG_DHEP!V75</f>
        <v>6.5303525365434218</v>
      </c>
      <c r="W75" s="37">
        <f>TI_EHG_E_E!W75+TI_EHG_CHP_E!W75+TI_EHG_H_E!W75+TI_EHG_EDHP!W75+TI_EHG_EB!W75+TI_EHG_EPS!W75+TI_EHG_DHEP!W75</f>
        <v>5.1435941530524509</v>
      </c>
      <c r="X75" s="37">
        <f>TI_EHG_E_E!X75+TI_EHG_CHP_E!X75+TI_EHG_H_E!X75+TI_EHG_EDHP!X75+TI_EHG_EB!X75+TI_EHG_EPS!X75+TI_EHG_DHEP!X75</f>
        <v>6.0529664660361142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166.46603611349957</v>
      </c>
      <c r="D76" s="40">
        <f>TI_EHG_E_E!D76+TI_EHG_CHP_E!D76+TI_EHG_H_E!D76+TI_EHG_EDHP!D76+TI_EHG_EB!D76+TI_EHG_EPS!D76+TI_EHG_DHEP!D76</f>
        <v>170.93723129836627</v>
      </c>
      <c r="E76" s="40">
        <f>TI_EHG_E_E!E76+TI_EHG_CHP_E!E76+TI_EHG_H_E!E76+TI_EHG_EDHP!E76+TI_EHG_EB!E76+TI_EHG_EPS!E76+TI_EHG_DHEP!E76</f>
        <v>220.292347377472</v>
      </c>
      <c r="F76" s="40">
        <f>TI_EHG_E_E!F76+TI_EHG_CHP_E!F76+TI_EHG_H_E!F76+TI_EHG_EDHP!F76+TI_EHG_EB!F76+TI_EHG_EPS!F76+TI_EHG_DHEP!F76</f>
        <v>255.28804815133282</v>
      </c>
      <c r="G76" s="40">
        <f>TI_EHG_E_E!G76+TI_EHG_CHP_E!G76+TI_EHG_H_E!G76+TI_EHG_EDHP!G76+TI_EHG_EB!G76+TI_EHG_EPS!G76+TI_EHG_DHEP!G76</f>
        <v>270.67927773000861</v>
      </c>
      <c r="H76" s="40">
        <f>TI_EHG_E_E!H76+TI_EHG_CHP_E!H76+TI_EHG_H_E!H76+TI_EHG_EDHP!H76+TI_EHG_EB!H76+TI_EHG_EPS!H76+TI_EHG_DHEP!H76</f>
        <v>287.78306104901122</v>
      </c>
      <c r="I76" s="40">
        <f>TI_EHG_E_E!I76+TI_EHG_CHP_E!I76+TI_EHG_H_E!I76+TI_EHG_EDHP!I76+TI_EHG_EB!I76+TI_EHG_EPS!I76+TI_EHG_DHEP!I76</f>
        <v>294.82656921754091</v>
      </c>
      <c r="J76" s="40">
        <f>TI_EHG_E_E!J76+TI_EHG_CHP_E!J76+TI_EHG_H_E!J76+TI_EHG_EDHP!J76+TI_EHG_EB!J76+TI_EHG_EPS!J76+TI_EHG_DHEP!J76</f>
        <v>263.52545141874458</v>
      </c>
      <c r="K76" s="40">
        <f>TI_EHG_E_E!K76+TI_EHG_CHP_E!K76+TI_EHG_H_E!K76+TI_EHG_EDHP!K76+TI_EHG_EB!K76+TI_EHG_EPS!K76+TI_EHG_DHEP!K76</f>
        <v>287.08641444539978</v>
      </c>
      <c r="L76" s="40">
        <f>TI_EHG_E_E!L76+TI_EHG_CHP_E!L76+TI_EHG_H_E!L76+TI_EHG_EDHP!L76+TI_EHG_EB!L76+TI_EHG_EPS!L76+TI_EHG_DHEP!L76</f>
        <v>346.45202063628551</v>
      </c>
      <c r="M76" s="40">
        <f>TI_EHG_E_E!M76+TI_EHG_CHP_E!M76+TI_EHG_H_E!M76+TI_EHG_EDHP!M76+TI_EHG_EB!M76+TI_EHG_EPS!M76+TI_EHG_DHEP!M76</f>
        <v>397.5346517626827</v>
      </c>
      <c r="N76" s="40">
        <f>TI_EHG_E_E!N76+TI_EHG_CHP_E!N76+TI_EHG_H_E!N76+TI_EHG_EDHP!N76+TI_EHG_EB!N76+TI_EHG_EPS!N76+TI_EHG_DHEP!N76</f>
        <v>437.55391229578669</v>
      </c>
      <c r="O76" s="40">
        <f>TI_EHG_E_E!O76+TI_EHG_CHP_E!O76+TI_EHG_H_E!O76+TI_EHG_EDHP!O76+TI_EHG_EB!O76+TI_EHG_EPS!O76+TI_EHG_DHEP!O76</f>
        <v>484.76723989681852</v>
      </c>
      <c r="P76" s="40">
        <f>TI_EHG_E_E!P76+TI_EHG_CHP_E!P76+TI_EHG_H_E!P76+TI_EHG_EDHP!P76+TI_EHG_EB!P76+TI_EHG_EPS!P76+TI_EHG_DHEP!P76</f>
        <v>471.39054170249352</v>
      </c>
      <c r="Q76" s="40">
        <f>TI_EHG_E_E!Q76+TI_EHG_CHP_E!Q76+TI_EHG_H_E!Q76+TI_EHG_EDHP!Q76+TI_EHG_EB!Q76+TI_EHG_EPS!Q76+TI_EHG_DHEP!Q76</f>
        <v>476.78667239896822</v>
      </c>
      <c r="R76" s="40">
        <f>TI_EHG_E_E!R76+TI_EHG_CHP_E!R76+TI_EHG_H_E!R76+TI_EHG_EDHP!R76+TI_EHG_EB!R76+TI_EHG_EPS!R76+TI_EHG_DHEP!R76</f>
        <v>427.19544282029233</v>
      </c>
      <c r="S76" s="40">
        <f>TI_EHG_E_E!S76+TI_EHG_CHP_E!S76+TI_EHG_H_E!S76+TI_EHG_EDHP!S76+TI_EHG_EB!S76+TI_EHG_EPS!S76+TI_EHG_DHEP!S76</f>
        <v>365.73499570077382</v>
      </c>
      <c r="T76" s="40">
        <f>TI_EHG_E_E!T76+TI_EHG_CHP_E!T76+TI_EHG_H_E!T76+TI_EHG_EDHP!T76+TI_EHG_EB!T76+TI_EHG_EPS!T76+TI_EHG_DHEP!T76</f>
        <v>482.42536543422182</v>
      </c>
      <c r="U76" s="40">
        <f>TI_EHG_E_E!U76+TI_EHG_CHP_E!U76+TI_EHG_H_E!U76+TI_EHG_EDHP!U76+TI_EHG_EB!U76+TI_EHG_EPS!U76+TI_EHG_DHEP!U76</f>
        <v>441.83912295786752</v>
      </c>
      <c r="V76" s="40">
        <f>TI_EHG_E_E!V76+TI_EHG_CHP_E!V76+TI_EHG_H_E!V76+TI_EHG_EDHP!V76+TI_EHG_EB!V76+TI_EHG_EPS!V76+TI_EHG_DHEP!V76</f>
        <v>421.08701633705931</v>
      </c>
      <c r="W76" s="40">
        <f>TI_EHG_E_E!W76+TI_EHG_CHP_E!W76+TI_EHG_H_E!W76+TI_EHG_EDHP!W76+TI_EHG_EB!W76+TI_EHG_EPS!W76+TI_EHG_DHEP!W76</f>
        <v>417.11496130696474</v>
      </c>
      <c r="X76" s="40">
        <f>TI_EHG_E_E!X76+TI_EHG_CHP_E!X76+TI_EHG_H_E!X76+TI_EHG_EDHP!X76+TI_EHG_EB!X76+TI_EHG_EPS!X76+TI_EHG_DHEP!X76</f>
        <v>475.4628546861565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6029.1146173688712</v>
      </c>
      <c r="D2" s="31">
        <f t="shared" ref="D2:W2" si="1">SUM(D3,D17,D22,D25,D26,D51,D52,D71,D74,D75,D76)</f>
        <v>6186.8561478933789</v>
      </c>
      <c r="E2" s="31">
        <f t="shared" si="1"/>
        <v>5811.4584694754958</v>
      </c>
      <c r="F2" s="31">
        <f t="shared" si="1"/>
        <v>6158.5189165950133</v>
      </c>
      <c r="G2" s="31">
        <f t="shared" si="1"/>
        <v>6566.5305975924339</v>
      </c>
      <c r="H2" s="31">
        <f t="shared" si="1"/>
        <v>6862.6353869303512</v>
      </c>
      <c r="I2" s="31">
        <f t="shared" si="1"/>
        <v>6466.0603611349952</v>
      </c>
      <c r="J2" s="31">
        <f t="shared" si="1"/>
        <v>6356.3158856405853</v>
      </c>
      <c r="K2" s="31">
        <f t="shared" si="1"/>
        <v>6450.6804944110081</v>
      </c>
      <c r="L2" s="31">
        <f t="shared" si="1"/>
        <v>6421.1479716251069</v>
      </c>
      <c r="M2" s="31">
        <f t="shared" si="1"/>
        <v>6489.4056362854681</v>
      </c>
      <c r="N2" s="31">
        <f t="shared" si="1"/>
        <v>6114.9812725709371</v>
      </c>
      <c r="O2" s="31">
        <f t="shared" si="1"/>
        <v>6405.4841040412712</v>
      </c>
      <c r="P2" s="31">
        <f t="shared" si="1"/>
        <v>5933.2676139294917</v>
      </c>
      <c r="Q2" s="31">
        <f t="shared" si="1"/>
        <v>5706.9263533963885</v>
      </c>
      <c r="R2" s="31">
        <f t="shared" si="1"/>
        <v>5766.9329234737743</v>
      </c>
      <c r="S2" s="31">
        <f t="shared" si="1"/>
        <v>5795.100236457436</v>
      </c>
      <c r="T2" s="31">
        <f t="shared" si="1"/>
        <v>6296.3027901977639</v>
      </c>
      <c r="U2" s="31">
        <f t="shared" si="1"/>
        <v>5910.4171797076524</v>
      </c>
      <c r="V2" s="31">
        <f t="shared" si="1"/>
        <v>6382.0361134995701</v>
      </c>
      <c r="W2" s="31">
        <f t="shared" si="1"/>
        <v>6084.5809974204649</v>
      </c>
      <c r="X2" s="31">
        <f t="shared" ref="X2" si="2">SUM(X3,X17,X22,X25,X26,X51,X52,X71,X74,X75,X76)</f>
        <v>5652.6377472055037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1044.4974204643163</v>
      </c>
      <c r="D3" s="34">
        <f t="shared" ref="D3:W3" si="4">SUM(D4,D8,D11)</f>
        <v>1311.0464316423045</v>
      </c>
      <c r="E3" s="34">
        <f t="shared" si="4"/>
        <v>1209.0382631126397</v>
      </c>
      <c r="F3" s="34">
        <f t="shared" si="4"/>
        <v>1590.9673258813409</v>
      </c>
      <c r="G3" s="34">
        <f t="shared" si="4"/>
        <v>1544.3254514187445</v>
      </c>
      <c r="H3" s="34">
        <f t="shared" si="4"/>
        <v>1414.3012897678418</v>
      </c>
      <c r="I3" s="34">
        <f t="shared" si="4"/>
        <v>1377.7829750644887</v>
      </c>
      <c r="J3" s="34">
        <f t="shared" si="4"/>
        <v>1214.5212381771282</v>
      </c>
      <c r="K3" s="34">
        <f t="shared" si="4"/>
        <v>1034.2108340498714</v>
      </c>
      <c r="L3" s="34">
        <f t="shared" si="4"/>
        <v>682.46741186586405</v>
      </c>
      <c r="M3" s="34">
        <f t="shared" si="4"/>
        <v>898.46354256233872</v>
      </c>
      <c r="N3" s="34">
        <f t="shared" si="4"/>
        <v>994.33293207222698</v>
      </c>
      <c r="O3" s="34">
        <f t="shared" si="4"/>
        <v>798.27695614789332</v>
      </c>
      <c r="P3" s="34">
        <f t="shared" si="4"/>
        <v>762.250988822012</v>
      </c>
      <c r="Q3" s="34">
        <f t="shared" si="4"/>
        <v>478.44978503869299</v>
      </c>
      <c r="R3" s="34">
        <f t="shared" si="4"/>
        <v>464.521238177128</v>
      </c>
      <c r="S3" s="34">
        <f t="shared" si="4"/>
        <v>285.68968185726567</v>
      </c>
      <c r="T3" s="34">
        <f t="shared" si="4"/>
        <v>235.14058469475489</v>
      </c>
      <c r="U3" s="34">
        <f t="shared" si="4"/>
        <v>272.44909716251072</v>
      </c>
      <c r="V3" s="34">
        <f t="shared" si="4"/>
        <v>215.55631986242471</v>
      </c>
      <c r="W3" s="34">
        <f t="shared" si="4"/>
        <v>39.301891659501287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775.06629406706782</v>
      </c>
      <c r="D4" s="29">
        <f t="shared" ref="D4:W4" si="7">SUM(D5:D7)</f>
        <v>983.95184866723991</v>
      </c>
      <c r="E4" s="29">
        <f t="shared" si="7"/>
        <v>902.81401547721407</v>
      </c>
      <c r="F4" s="29">
        <f t="shared" si="7"/>
        <v>1274.1975064488388</v>
      </c>
      <c r="G4" s="29">
        <f t="shared" si="7"/>
        <v>1321.1749785038692</v>
      </c>
      <c r="H4" s="29">
        <f t="shared" si="7"/>
        <v>1182.4446259673259</v>
      </c>
      <c r="I4" s="29">
        <f t="shared" si="7"/>
        <v>1236.4817712811698</v>
      </c>
      <c r="J4" s="29">
        <f t="shared" si="7"/>
        <v>1214.5212381771282</v>
      </c>
      <c r="K4" s="29">
        <f t="shared" si="7"/>
        <v>1034.2108340498714</v>
      </c>
      <c r="L4" s="29">
        <f t="shared" si="7"/>
        <v>682.46741186586405</v>
      </c>
      <c r="M4" s="29">
        <f t="shared" si="7"/>
        <v>898.46354256233872</v>
      </c>
      <c r="N4" s="29">
        <f t="shared" si="7"/>
        <v>994.33293207222698</v>
      </c>
      <c r="O4" s="29">
        <f t="shared" si="7"/>
        <v>798.27695614789332</v>
      </c>
      <c r="P4" s="29">
        <f t="shared" si="7"/>
        <v>762.250988822012</v>
      </c>
      <c r="Q4" s="29">
        <f t="shared" si="7"/>
        <v>478.44978503869299</v>
      </c>
      <c r="R4" s="29">
        <f t="shared" si="7"/>
        <v>464.521238177128</v>
      </c>
      <c r="S4" s="29">
        <f t="shared" si="7"/>
        <v>285.68968185726567</v>
      </c>
      <c r="T4" s="29">
        <f t="shared" si="7"/>
        <v>235.14058469475489</v>
      </c>
      <c r="U4" s="29">
        <f t="shared" si="7"/>
        <v>272.44909716251072</v>
      </c>
      <c r="V4" s="29">
        <f t="shared" si="7"/>
        <v>215.55631986242471</v>
      </c>
      <c r="W4" s="29">
        <f t="shared" si="7"/>
        <v>39.301891659501287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58.730524505588988</v>
      </c>
      <c r="J5" s="10">
        <v>93.588048151332757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775.06629406706782</v>
      </c>
      <c r="D7" s="10">
        <v>983.95184866723991</v>
      </c>
      <c r="E7" s="10">
        <v>902.81401547721407</v>
      </c>
      <c r="F7" s="10">
        <v>1274.1975064488388</v>
      </c>
      <c r="G7" s="10">
        <v>1321.1749785038692</v>
      </c>
      <c r="H7" s="10">
        <v>1182.4446259673259</v>
      </c>
      <c r="I7" s="10">
        <v>1177.7512467755807</v>
      </c>
      <c r="J7" s="10">
        <v>1120.9331900257955</v>
      </c>
      <c r="K7" s="10">
        <v>1034.2108340498714</v>
      </c>
      <c r="L7" s="10">
        <v>682.46741186586405</v>
      </c>
      <c r="M7" s="10">
        <v>898.46354256233872</v>
      </c>
      <c r="N7" s="10">
        <v>994.33293207222698</v>
      </c>
      <c r="O7" s="10">
        <v>798.27695614789332</v>
      </c>
      <c r="P7" s="10">
        <v>762.250988822012</v>
      </c>
      <c r="Q7" s="10">
        <v>478.44978503869299</v>
      </c>
      <c r="R7" s="10">
        <v>464.521238177128</v>
      </c>
      <c r="S7" s="10">
        <v>285.68968185726567</v>
      </c>
      <c r="T7" s="10">
        <v>235.14058469475489</v>
      </c>
      <c r="U7" s="10">
        <v>272.44909716251072</v>
      </c>
      <c r="V7" s="10">
        <v>215.55631986242471</v>
      </c>
      <c r="W7" s="10">
        <v>39.301891659501287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269.43112639724848</v>
      </c>
      <c r="D8" s="29">
        <f t="shared" ref="D8:W8" si="10">SUM(D9:D10)</f>
        <v>327.0945829750645</v>
      </c>
      <c r="E8" s="29">
        <f t="shared" si="10"/>
        <v>306.22424763542563</v>
      </c>
      <c r="F8" s="29">
        <f t="shared" si="10"/>
        <v>316.76981943250212</v>
      </c>
      <c r="G8" s="29">
        <f t="shared" si="10"/>
        <v>223.15047291487531</v>
      </c>
      <c r="H8" s="29">
        <f t="shared" si="10"/>
        <v>231.85666380051589</v>
      </c>
      <c r="I8" s="29">
        <f t="shared" si="10"/>
        <v>141.30120378331901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269.43112639724848</v>
      </c>
      <c r="D10" s="10">
        <v>327.0945829750645</v>
      </c>
      <c r="E10" s="10">
        <v>306.22424763542563</v>
      </c>
      <c r="F10" s="10">
        <v>316.76981943250212</v>
      </c>
      <c r="G10" s="10">
        <v>223.15047291487531</v>
      </c>
      <c r="H10" s="10">
        <v>231.85666380051589</v>
      </c>
      <c r="I10" s="10">
        <v>141.30120378331901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189.67704213241609</v>
      </c>
      <c r="D17" s="37">
        <f t="shared" ref="D17:W17" si="16">SUM(D18:D21)</f>
        <v>251.21573516766983</v>
      </c>
      <c r="E17" s="37">
        <f t="shared" si="16"/>
        <v>260.22734307824589</v>
      </c>
      <c r="F17" s="37">
        <f t="shared" si="16"/>
        <v>225.98168529664662</v>
      </c>
      <c r="G17" s="37">
        <f t="shared" si="16"/>
        <v>302.67506448839202</v>
      </c>
      <c r="H17" s="37">
        <f t="shared" si="16"/>
        <v>315.43258813413593</v>
      </c>
      <c r="I17" s="37">
        <f t="shared" si="16"/>
        <v>325.5069647463456</v>
      </c>
      <c r="J17" s="37">
        <f t="shared" si="16"/>
        <v>354.76173688736026</v>
      </c>
      <c r="K17" s="37">
        <f t="shared" si="16"/>
        <v>303.24178847807394</v>
      </c>
      <c r="L17" s="37">
        <f t="shared" si="16"/>
        <v>276.65219260533104</v>
      </c>
      <c r="M17" s="37">
        <f t="shared" si="16"/>
        <v>372.91341358555468</v>
      </c>
      <c r="N17" s="37">
        <f t="shared" si="16"/>
        <v>375.95984522785898</v>
      </c>
      <c r="O17" s="37">
        <f t="shared" si="16"/>
        <v>357.84084264832325</v>
      </c>
      <c r="P17" s="37">
        <f t="shared" si="16"/>
        <v>401.73766122098016</v>
      </c>
      <c r="Q17" s="37">
        <f t="shared" si="16"/>
        <v>422.90343938091144</v>
      </c>
      <c r="R17" s="37">
        <f t="shared" si="16"/>
        <v>434.59458297506444</v>
      </c>
      <c r="S17" s="37">
        <f t="shared" si="16"/>
        <v>391.63327601031807</v>
      </c>
      <c r="T17" s="37">
        <f t="shared" si="16"/>
        <v>439.21908856405844</v>
      </c>
      <c r="U17" s="37">
        <f t="shared" si="16"/>
        <v>387.81556319862426</v>
      </c>
      <c r="V17" s="37">
        <f t="shared" si="16"/>
        <v>401.7463456577816</v>
      </c>
      <c r="W17" s="37">
        <f t="shared" si="16"/>
        <v>373.45537403267406</v>
      </c>
      <c r="X17" s="37">
        <f t="shared" ref="X17" si="17">SUM(X18:X21)</f>
        <v>425.30834049871027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69.991401547721409</v>
      </c>
      <c r="D19" s="10">
        <v>75.902837489251937</v>
      </c>
      <c r="E19" s="10">
        <v>59.716251074806529</v>
      </c>
      <c r="F19" s="10">
        <v>29.1487532244196</v>
      </c>
      <c r="G19" s="10">
        <v>48.710232158211518</v>
      </c>
      <c r="H19" s="10">
        <v>45.719690455717974</v>
      </c>
      <c r="I19" s="10">
        <v>42.578589853826308</v>
      </c>
      <c r="J19" s="10">
        <v>40.656749785038691</v>
      </c>
      <c r="K19" s="10">
        <v>43.200601891659502</v>
      </c>
      <c r="L19" s="10">
        <v>53.805674978503873</v>
      </c>
      <c r="M19" s="10">
        <v>50.428890799656067</v>
      </c>
      <c r="N19" s="10">
        <v>48.158383490971623</v>
      </c>
      <c r="O19" s="10">
        <v>49.777042132416163</v>
      </c>
      <c r="P19" s="10">
        <v>39.39303525365434</v>
      </c>
      <c r="Q19" s="10">
        <v>55.771883061049003</v>
      </c>
      <c r="R19" s="10">
        <v>86.271195184866713</v>
      </c>
      <c r="S19" s="10">
        <v>65.83903697334479</v>
      </c>
      <c r="T19" s="10">
        <v>66.746173688736022</v>
      </c>
      <c r="U19" s="10">
        <v>63.468615649183143</v>
      </c>
      <c r="V19" s="10">
        <v>58.98245915735167</v>
      </c>
      <c r="W19" s="10">
        <v>64.911951848667243</v>
      </c>
      <c r="X19" s="10">
        <v>59.606620808254512</v>
      </c>
    </row>
    <row r="20" spans="1:24" ht="11.25" customHeight="1" x14ac:dyDescent="0.2">
      <c r="A20" s="42" t="s">
        <v>31</v>
      </c>
      <c r="B20" s="9" t="s">
        <v>32</v>
      </c>
      <c r="C20" s="10">
        <v>119.6856405846947</v>
      </c>
      <c r="D20" s="10">
        <v>175.3128976784179</v>
      </c>
      <c r="E20" s="10">
        <v>200.51109200343939</v>
      </c>
      <c r="F20" s="10">
        <v>196.83293207222701</v>
      </c>
      <c r="G20" s="10">
        <v>253.96483233018051</v>
      </c>
      <c r="H20" s="10">
        <v>231.75889939810841</v>
      </c>
      <c r="I20" s="10">
        <v>237.87153912295781</v>
      </c>
      <c r="J20" s="10">
        <v>267.40283748925191</v>
      </c>
      <c r="K20" s="10">
        <v>216.61539122957871</v>
      </c>
      <c r="L20" s="10">
        <v>187.88727429062769</v>
      </c>
      <c r="M20" s="10">
        <v>270.71478933791923</v>
      </c>
      <c r="N20" s="10">
        <v>270.63834909716252</v>
      </c>
      <c r="O20" s="10">
        <v>248.9424763542562</v>
      </c>
      <c r="P20" s="10">
        <v>295.64883920894238</v>
      </c>
      <c r="Q20" s="10">
        <v>303.94402407566639</v>
      </c>
      <c r="R20" s="10">
        <v>283.74049871023209</v>
      </c>
      <c r="S20" s="10">
        <v>265.7880481513327</v>
      </c>
      <c r="T20" s="10">
        <v>303.8421324161651</v>
      </c>
      <c r="U20" s="10">
        <v>269.42527944969908</v>
      </c>
      <c r="V20" s="10">
        <v>283.29114359415303</v>
      </c>
      <c r="W20" s="10">
        <v>257.73344797936369</v>
      </c>
      <c r="X20" s="10">
        <v>307.34041272570943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37.953998280309541</v>
      </c>
      <c r="I21" s="10">
        <v>45.056835769561467</v>
      </c>
      <c r="J21" s="10">
        <v>46.702149613069643</v>
      </c>
      <c r="K21" s="10">
        <v>43.425795356835764</v>
      </c>
      <c r="L21" s="10">
        <v>34.959243336199478</v>
      </c>
      <c r="M21" s="10">
        <v>51.769733447979362</v>
      </c>
      <c r="N21" s="10">
        <v>57.163112639724837</v>
      </c>
      <c r="O21" s="10">
        <v>59.121324161650897</v>
      </c>
      <c r="P21" s="10">
        <v>66.695786758383491</v>
      </c>
      <c r="Q21" s="10">
        <v>63.187532244196042</v>
      </c>
      <c r="R21" s="10">
        <v>64.582889079965611</v>
      </c>
      <c r="S21" s="10">
        <v>60.006190885640578</v>
      </c>
      <c r="T21" s="10">
        <v>68.630782459157345</v>
      </c>
      <c r="U21" s="10">
        <v>54.921668099742043</v>
      </c>
      <c r="V21" s="10">
        <v>59.472742906276864</v>
      </c>
      <c r="W21" s="10">
        <v>50.809974204643147</v>
      </c>
      <c r="X21" s="10">
        <v>58.36130696474634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171.43276010318138</v>
      </c>
      <c r="D26" s="37">
        <f t="shared" ref="D26:W26" si="22">SUM(D27,D33)</f>
        <v>165.1644024075666</v>
      </c>
      <c r="E26" s="37">
        <f t="shared" si="22"/>
        <v>40.650558899398106</v>
      </c>
      <c r="F26" s="37">
        <f t="shared" si="22"/>
        <v>196.96655202063627</v>
      </c>
      <c r="G26" s="37">
        <f t="shared" si="22"/>
        <v>202.47188306104897</v>
      </c>
      <c r="H26" s="37">
        <f t="shared" si="22"/>
        <v>154.23680137575235</v>
      </c>
      <c r="I26" s="37">
        <f t="shared" si="22"/>
        <v>160.07360275150469</v>
      </c>
      <c r="J26" s="37">
        <f t="shared" si="22"/>
        <v>132.86586414445398</v>
      </c>
      <c r="K26" s="37">
        <f t="shared" si="22"/>
        <v>140.32648323301802</v>
      </c>
      <c r="L26" s="37">
        <f t="shared" si="22"/>
        <v>120.98254514187445</v>
      </c>
      <c r="M26" s="37">
        <f t="shared" si="22"/>
        <v>69.511349957007724</v>
      </c>
      <c r="N26" s="37">
        <f t="shared" si="22"/>
        <v>77.028976784178838</v>
      </c>
      <c r="O26" s="37">
        <f t="shared" si="22"/>
        <v>5.6420464316423038</v>
      </c>
      <c r="P26" s="37">
        <f t="shared" si="22"/>
        <v>16.24127257093723</v>
      </c>
      <c r="Q26" s="37">
        <f t="shared" si="22"/>
        <v>2.5103181427343078</v>
      </c>
      <c r="R26" s="37">
        <f t="shared" si="22"/>
        <v>11.423387790197763</v>
      </c>
      <c r="S26" s="37">
        <f t="shared" si="22"/>
        <v>12.981513327601032</v>
      </c>
      <c r="T26" s="37">
        <f t="shared" si="22"/>
        <v>19.611951848667243</v>
      </c>
      <c r="U26" s="37">
        <f t="shared" si="22"/>
        <v>49.449011177987956</v>
      </c>
      <c r="V26" s="37">
        <f t="shared" si="22"/>
        <v>43.440842648323297</v>
      </c>
      <c r="W26" s="37">
        <f t="shared" si="22"/>
        <v>65.274118658641441</v>
      </c>
      <c r="X26" s="37">
        <f t="shared" ref="X26" si="23">SUM(X27,X33)</f>
        <v>106.86638005159065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171.43276010318138</v>
      </c>
      <c r="D33" s="29">
        <f t="shared" ref="D33:W33" si="28">SUM(D34:D50)</f>
        <v>165.1644024075666</v>
      </c>
      <c r="E33" s="29">
        <f t="shared" si="28"/>
        <v>40.650558899398106</v>
      </c>
      <c r="F33" s="29">
        <f t="shared" si="28"/>
        <v>196.96655202063627</v>
      </c>
      <c r="G33" s="29">
        <f t="shared" si="28"/>
        <v>202.47188306104897</v>
      </c>
      <c r="H33" s="29">
        <f t="shared" si="28"/>
        <v>154.23680137575235</v>
      </c>
      <c r="I33" s="29">
        <f t="shared" si="28"/>
        <v>160.07360275150469</v>
      </c>
      <c r="J33" s="29">
        <f t="shared" si="28"/>
        <v>132.86586414445398</v>
      </c>
      <c r="K33" s="29">
        <f t="shared" si="28"/>
        <v>140.32648323301802</v>
      </c>
      <c r="L33" s="29">
        <f t="shared" si="28"/>
        <v>120.98254514187445</v>
      </c>
      <c r="M33" s="29">
        <f t="shared" si="28"/>
        <v>69.511349957007724</v>
      </c>
      <c r="N33" s="29">
        <f t="shared" si="28"/>
        <v>77.028976784178838</v>
      </c>
      <c r="O33" s="29">
        <f t="shared" si="28"/>
        <v>5.6420464316423038</v>
      </c>
      <c r="P33" s="29">
        <f t="shared" si="28"/>
        <v>16.24127257093723</v>
      </c>
      <c r="Q33" s="29">
        <f t="shared" si="28"/>
        <v>2.5103181427343078</v>
      </c>
      <c r="R33" s="29">
        <f t="shared" si="28"/>
        <v>11.423387790197763</v>
      </c>
      <c r="S33" s="29">
        <f t="shared" si="28"/>
        <v>12.981513327601032</v>
      </c>
      <c r="T33" s="29">
        <f t="shared" si="28"/>
        <v>19.611951848667243</v>
      </c>
      <c r="U33" s="29">
        <f t="shared" si="28"/>
        <v>49.449011177987956</v>
      </c>
      <c r="V33" s="29">
        <f t="shared" si="28"/>
        <v>43.440842648323297</v>
      </c>
      <c r="W33" s="29">
        <f t="shared" si="28"/>
        <v>65.274118658641441</v>
      </c>
      <c r="X33" s="29">
        <f t="shared" ref="X33" si="29">SUM(X34:X50)</f>
        <v>106.86638005159065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16.356147893379188</v>
      </c>
      <c r="E43" s="10">
        <v>1.0222699914015481</v>
      </c>
      <c r="F43" s="10">
        <v>1.0222699914015481</v>
      </c>
      <c r="G43" s="10">
        <v>0</v>
      </c>
      <c r="H43" s="10">
        <v>1.0028374892519345</v>
      </c>
      <c r="I43" s="10">
        <v>2.640498710232158</v>
      </c>
      <c r="J43" s="10">
        <v>2.221324161650903</v>
      </c>
      <c r="K43" s="10">
        <v>2.3614789337919166</v>
      </c>
      <c r="L43" s="10">
        <v>2.1937231298366293</v>
      </c>
      <c r="M43" s="10">
        <v>1.5630266552020631</v>
      </c>
      <c r="N43" s="10">
        <v>2.65743766122098</v>
      </c>
      <c r="O43" s="10">
        <v>2.4032674118658637</v>
      </c>
      <c r="P43" s="10">
        <v>0.79389509888220122</v>
      </c>
      <c r="Q43" s="10">
        <v>1.1993121238177129</v>
      </c>
      <c r="R43" s="10">
        <v>0.67781599312123819</v>
      </c>
      <c r="S43" s="10">
        <v>0</v>
      </c>
      <c r="T43" s="10">
        <v>0.73310404127257089</v>
      </c>
      <c r="U43" s="10">
        <v>0.52416165090283751</v>
      </c>
      <c r="V43" s="10">
        <v>0.53611349957007737</v>
      </c>
      <c r="W43" s="10">
        <v>0.52201203783318995</v>
      </c>
      <c r="X43" s="10">
        <v>1.0800515907136714</v>
      </c>
    </row>
    <row r="44" spans="1:24" ht="11.25" customHeight="1" x14ac:dyDescent="0.2">
      <c r="A44" s="41" t="s">
        <v>75</v>
      </c>
      <c r="B44" s="9" t="s">
        <v>76</v>
      </c>
      <c r="C44" s="10">
        <v>171.43276010318138</v>
      </c>
      <c r="D44" s="10">
        <v>148.80825451418741</v>
      </c>
      <c r="E44" s="10">
        <v>39.628288907996556</v>
      </c>
      <c r="F44" s="10">
        <v>195.94428202923473</v>
      </c>
      <c r="G44" s="10">
        <v>202.47188306104897</v>
      </c>
      <c r="H44" s="10">
        <v>153.23396388650042</v>
      </c>
      <c r="I44" s="10">
        <v>157.43310404127254</v>
      </c>
      <c r="J44" s="10">
        <v>130.64453998280308</v>
      </c>
      <c r="K44" s="10">
        <v>137.96500429922611</v>
      </c>
      <c r="L44" s="10">
        <v>118.78882201203783</v>
      </c>
      <c r="M44" s="10">
        <v>67.948323301805658</v>
      </c>
      <c r="N44" s="10">
        <v>74.371539122957856</v>
      </c>
      <c r="O44" s="10">
        <v>3.2387790197764401</v>
      </c>
      <c r="P44" s="10">
        <v>15.447377472055027</v>
      </c>
      <c r="Q44" s="10">
        <v>1.3110060189165951</v>
      </c>
      <c r="R44" s="10">
        <v>10.745571797076526</v>
      </c>
      <c r="S44" s="10">
        <v>12.981513327601032</v>
      </c>
      <c r="T44" s="10">
        <v>18.878847807394671</v>
      </c>
      <c r="U44" s="10">
        <v>48.924849527085115</v>
      </c>
      <c r="V44" s="10">
        <v>42.904729148753219</v>
      </c>
      <c r="W44" s="10">
        <v>64.752106620808249</v>
      </c>
      <c r="X44" s="10">
        <v>105.78632846087699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892.56233877901968</v>
      </c>
      <c r="D51" s="37">
        <v>843.07824591573512</v>
      </c>
      <c r="E51" s="37">
        <v>663.04815133276009</v>
      </c>
      <c r="F51" s="37">
        <v>1058.6844368013756</v>
      </c>
      <c r="G51" s="37">
        <v>1048.5167669819432</v>
      </c>
      <c r="H51" s="37">
        <v>1329.1466036113504</v>
      </c>
      <c r="I51" s="37">
        <v>918.01160791057612</v>
      </c>
      <c r="J51" s="37">
        <v>747.1865864144454</v>
      </c>
      <c r="K51" s="37">
        <v>957.03009458297493</v>
      </c>
      <c r="L51" s="37">
        <v>1026.1752364574374</v>
      </c>
      <c r="M51" s="37">
        <v>1018.6545141874461</v>
      </c>
      <c r="N51" s="37">
        <v>851.78787618228716</v>
      </c>
      <c r="O51" s="37">
        <v>454.48787618228721</v>
      </c>
      <c r="P51" s="37">
        <v>129.65485812553737</v>
      </c>
      <c r="Q51" s="37">
        <v>103.23413585554599</v>
      </c>
      <c r="R51" s="37">
        <v>446.18048151332761</v>
      </c>
      <c r="S51" s="37">
        <v>447.53628546861557</v>
      </c>
      <c r="T51" s="37">
        <v>987.76620808254506</v>
      </c>
      <c r="U51" s="37">
        <v>746.97996560619094</v>
      </c>
      <c r="V51" s="37">
        <v>867.30997420464314</v>
      </c>
      <c r="W51" s="37">
        <v>643.38632846087694</v>
      </c>
      <c r="X51" s="37">
        <v>482.64058469475486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3709.854944110059</v>
      </c>
      <c r="D52" s="37">
        <f t="shared" ref="D52:W52" si="31">SUM(D53:D70)</f>
        <v>3604.1701633705934</v>
      </c>
      <c r="E52" s="37">
        <f t="shared" si="31"/>
        <v>3601.3536543422192</v>
      </c>
      <c r="F52" s="37">
        <f t="shared" si="31"/>
        <v>3032.7279449699058</v>
      </c>
      <c r="G52" s="37">
        <f t="shared" si="31"/>
        <v>3415.7516766981939</v>
      </c>
      <c r="H52" s="37">
        <f t="shared" si="31"/>
        <v>3598.7637145313834</v>
      </c>
      <c r="I52" s="37">
        <f t="shared" si="31"/>
        <v>3612.5284608770412</v>
      </c>
      <c r="J52" s="37">
        <f t="shared" si="31"/>
        <v>3832.8813413585558</v>
      </c>
      <c r="K52" s="37">
        <f t="shared" si="31"/>
        <v>3945.9569217540857</v>
      </c>
      <c r="L52" s="37">
        <f t="shared" si="31"/>
        <v>4207.2706586414452</v>
      </c>
      <c r="M52" s="37">
        <f t="shared" si="31"/>
        <v>4020.1258813413583</v>
      </c>
      <c r="N52" s="37">
        <f t="shared" si="31"/>
        <v>3680.7129836629406</v>
      </c>
      <c r="O52" s="37">
        <f t="shared" si="31"/>
        <v>4653.2855786758373</v>
      </c>
      <c r="P52" s="37">
        <f t="shared" si="31"/>
        <v>4518.0374032674108</v>
      </c>
      <c r="Q52" s="37">
        <f t="shared" si="31"/>
        <v>4600.5081633705931</v>
      </c>
      <c r="R52" s="37">
        <f t="shared" si="31"/>
        <v>4301.3871238177126</v>
      </c>
      <c r="S52" s="37">
        <f t="shared" si="31"/>
        <v>4546.5841788478065</v>
      </c>
      <c r="T52" s="37">
        <f t="shared" si="31"/>
        <v>4518.9184006878759</v>
      </c>
      <c r="U52" s="37">
        <f t="shared" si="31"/>
        <v>4369.5935511607904</v>
      </c>
      <c r="V52" s="37">
        <f t="shared" si="31"/>
        <v>4724.294496990542</v>
      </c>
      <c r="W52" s="37">
        <f t="shared" si="31"/>
        <v>4819.5712811693902</v>
      </c>
      <c r="X52" s="37">
        <f t="shared" ref="X52" si="32">SUM(X53:X70)</f>
        <v>4505.1092863284612</v>
      </c>
    </row>
    <row r="53" spans="1:24" ht="11.25" customHeight="1" x14ac:dyDescent="0.2">
      <c r="A53" s="42" t="s">
        <v>93</v>
      </c>
      <c r="B53" s="9" t="s">
        <v>94</v>
      </c>
      <c r="C53" s="10">
        <v>3597.1927773000853</v>
      </c>
      <c r="D53" s="10">
        <v>3478.5387790197765</v>
      </c>
      <c r="E53" s="10">
        <v>3458.8891659501296</v>
      </c>
      <c r="F53" s="10">
        <v>2855.9752364574379</v>
      </c>
      <c r="G53" s="10">
        <v>3160.9752364574374</v>
      </c>
      <c r="H53" s="10">
        <v>3189.6077386070501</v>
      </c>
      <c r="I53" s="10">
        <v>3065.8714531384344</v>
      </c>
      <c r="J53" s="10">
        <v>3186.1094582975065</v>
      </c>
      <c r="K53" s="10">
        <v>3295.7429922613937</v>
      </c>
      <c r="L53" s="10">
        <v>3516.4491831470341</v>
      </c>
      <c r="M53" s="10">
        <v>3298.6601891659498</v>
      </c>
      <c r="N53" s="10">
        <v>2943.8668099742049</v>
      </c>
      <c r="O53" s="10">
        <v>3770.2233877901972</v>
      </c>
      <c r="P53" s="10">
        <v>3612.7876182287187</v>
      </c>
      <c r="Q53" s="10">
        <v>3525.9877042132412</v>
      </c>
      <c r="R53" s="10">
        <v>3194.9153912295787</v>
      </c>
      <c r="S53" s="10">
        <v>3436.9163370593287</v>
      </c>
      <c r="T53" s="10">
        <v>3292.6698194325018</v>
      </c>
      <c r="U53" s="10">
        <v>3236.2778159931208</v>
      </c>
      <c r="V53" s="10">
        <v>3510.4015477214098</v>
      </c>
      <c r="W53" s="10">
        <v>3611.1805674978505</v>
      </c>
      <c r="X53" s="10">
        <v>3332.0147033533967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5.7398108340498712</v>
      </c>
      <c r="D55" s="10">
        <v>8.9980223559759249</v>
      </c>
      <c r="E55" s="10">
        <v>12.02218400687876</v>
      </c>
      <c r="F55" s="10">
        <v>32.010232158211522</v>
      </c>
      <c r="G55" s="10">
        <v>80.277558039552872</v>
      </c>
      <c r="H55" s="10">
        <v>114.46921754084261</v>
      </c>
      <c r="I55" s="10">
        <v>150.71306964746341</v>
      </c>
      <c r="J55" s="10">
        <v>175.16638005159069</v>
      </c>
      <c r="K55" s="10">
        <v>172.93697334479791</v>
      </c>
      <c r="L55" s="10">
        <v>168.01719690455721</v>
      </c>
      <c r="M55" s="10">
        <v>177.464660361135</v>
      </c>
      <c r="N55" s="10">
        <v>166.48288907996559</v>
      </c>
      <c r="O55" s="10">
        <v>211.76818572656919</v>
      </c>
      <c r="P55" s="10">
        <v>271.06044711951853</v>
      </c>
      <c r="Q55" s="10">
        <v>330.66852966466041</v>
      </c>
      <c r="R55" s="10">
        <v>416.19269131556308</v>
      </c>
      <c r="S55" s="10">
        <v>450.11504729148749</v>
      </c>
      <c r="T55" s="10">
        <v>565.04823731728288</v>
      </c>
      <c r="U55" s="10">
        <v>518.52355975924331</v>
      </c>
      <c r="V55" s="10">
        <v>640.59122957867578</v>
      </c>
      <c r="W55" s="10">
        <v>583.96646603611339</v>
      </c>
      <c r="X55" s="10">
        <v>579.53929492691316</v>
      </c>
    </row>
    <row r="56" spans="1:24" ht="11.25" customHeight="1" x14ac:dyDescent="0.2">
      <c r="A56" s="42" t="s">
        <v>99</v>
      </c>
      <c r="B56" s="9" t="s">
        <v>100</v>
      </c>
      <c r="C56" s="10">
        <v>0.27764402407566641</v>
      </c>
      <c r="D56" s="10">
        <v>0.45881341358555461</v>
      </c>
      <c r="E56" s="10">
        <v>0.77635425623387788</v>
      </c>
      <c r="F56" s="10">
        <v>1.263284608770421</v>
      </c>
      <c r="G56" s="10">
        <v>1.584522785898538</v>
      </c>
      <c r="H56" s="10">
        <v>1.807222699914016</v>
      </c>
      <c r="I56" s="10">
        <v>1.924935511607911</v>
      </c>
      <c r="J56" s="10">
        <v>2.0840928632846092</v>
      </c>
      <c r="K56" s="10">
        <v>2.589853826311264</v>
      </c>
      <c r="L56" s="10">
        <v>4.2059329320722263</v>
      </c>
      <c r="M56" s="10">
        <v>7.6365434221840074</v>
      </c>
      <c r="N56" s="10">
        <v>14.96732588134136</v>
      </c>
      <c r="O56" s="10">
        <v>29.01831470335339</v>
      </c>
      <c r="P56" s="10">
        <v>53.824075666380047</v>
      </c>
      <c r="Q56" s="10">
        <v>67.51900257953568</v>
      </c>
      <c r="R56" s="10">
        <v>80.575924333619938</v>
      </c>
      <c r="S56" s="10">
        <v>94.240412725709376</v>
      </c>
      <c r="T56" s="10">
        <v>109.11186586414441</v>
      </c>
      <c r="U56" s="10">
        <v>125.11883061049009</v>
      </c>
      <c r="V56" s="10">
        <v>146.35365434221839</v>
      </c>
      <c r="W56" s="10">
        <v>175.6607050730868</v>
      </c>
      <c r="X56" s="10">
        <v>239.26070507308683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2.5556319862424761</v>
      </c>
      <c r="F58" s="10">
        <v>2.5556319862424761</v>
      </c>
      <c r="G58" s="10">
        <v>1.6957867583834909</v>
      </c>
      <c r="H58" s="10">
        <v>1.979363714531384</v>
      </c>
      <c r="I58" s="10">
        <v>2.631986242476354</v>
      </c>
      <c r="J58" s="10">
        <v>2.0722269991401552</v>
      </c>
      <c r="K58" s="10">
        <v>1.38950988822012</v>
      </c>
      <c r="L58" s="10">
        <v>1.2992261392949269</v>
      </c>
      <c r="M58" s="10">
        <v>1.202063628546862</v>
      </c>
      <c r="N58" s="10">
        <v>0.90541702493551146</v>
      </c>
      <c r="O58" s="10">
        <v>0.582115219260533</v>
      </c>
      <c r="P58" s="10">
        <v>0.2631126397248495</v>
      </c>
      <c r="Q58" s="10">
        <v>0.33018056749785041</v>
      </c>
      <c r="R58" s="10">
        <v>5.2450558899398113E-2</v>
      </c>
      <c r="S58" s="10">
        <v>1.8056749785038691E-2</v>
      </c>
      <c r="T58" s="10">
        <v>7.8245915735167662E-2</v>
      </c>
      <c r="U58" s="10">
        <v>0.2055030094582975</v>
      </c>
      <c r="V58" s="10">
        <v>0.1719690455717971</v>
      </c>
      <c r="W58" s="10">
        <v>6.2768701633705931E-2</v>
      </c>
      <c r="X58" s="10">
        <v>2.665520206362855E-2</v>
      </c>
    </row>
    <row r="59" spans="1:24" ht="11.25" customHeight="1" x14ac:dyDescent="0.2">
      <c r="A59" s="42" t="s">
        <v>105</v>
      </c>
      <c r="B59" s="9" t="s">
        <v>106</v>
      </c>
      <c r="C59" s="10">
        <v>83.978245915735172</v>
      </c>
      <c r="D59" s="10">
        <v>93.53198624247635</v>
      </c>
      <c r="E59" s="10">
        <v>107.40902837489251</v>
      </c>
      <c r="F59" s="10">
        <v>109.2242476354256</v>
      </c>
      <c r="G59" s="10">
        <v>124.03267411865863</v>
      </c>
      <c r="H59" s="10">
        <v>157.55631986242474</v>
      </c>
      <c r="I59" s="10">
        <v>180.54445399828026</v>
      </c>
      <c r="J59" s="10">
        <v>260.07798796216673</v>
      </c>
      <c r="K59" s="10">
        <v>270.79999999999995</v>
      </c>
      <c r="L59" s="10">
        <v>315.53755460017192</v>
      </c>
      <c r="M59" s="10">
        <v>340.8907996560618</v>
      </c>
      <c r="N59" s="10">
        <v>367.84866723989683</v>
      </c>
      <c r="O59" s="10">
        <v>419.06872570937225</v>
      </c>
      <c r="P59" s="10">
        <v>353.04677558039543</v>
      </c>
      <c r="Q59" s="10">
        <v>321.8683525365434</v>
      </c>
      <c r="R59" s="10">
        <v>264.84808684436803</v>
      </c>
      <c r="S59" s="10">
        <v>214.84187446259676</v>
      </c>
      <c r="T59" s="10">
        <v>205.87747205503007</v>
      </c>
      <c r="U59" s="10">
        <v>220.86646603611354</v>
      </c>
      <c r="V59" s="10">
        <v>179.13147033533966</v>
      </c>
      <c r="W59" s="10">
        <v>202.76947549441104</v>
      </c>
      <c r="X59" s="10">
        <v>162.29380911435942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16.14600171969046</v>
      </c>
      <c r="D61" s="10">
        <v>15.023387790197766</v>
      </c>
      <c r="E61" s="10">
        <v>12.013929492691314</v>
      </c>
      <c r="F61" s="10">
        <v>16.169905417024932</v>
      </c>
      <c r="G61" s="10">
        <v>15.429406706792777</v>
      </c>
      <c r="H61" s="10">
        <v>87.886586414445389</v>
      </c>
      <c r="I61" s="10">
        <v>134.26956147893381</v>
      </c>
      <c r="J61" s="10">
        <v>133.95021496130693</v>
      </c>
      <c r="K61" s="10">
        <v>138.46930352536546</v>
      </c>
      <c r="L61" s="10">
        <v>123.18022355975924</v>
      </c>
      <c r="M61" s="10">
        <v>122.15881341358551</v>
      </c>
      <c r="N61" s="10">
        <v>127.25374032674124</v>
      </c>
      <c r="O61" s="10">
        <v>154.16904557179711</v>
      </c>
      <c r="P61" s="10">
        <v>141.0692175408426</v>
      </c>
      <c r="Q61" s="10">
        <v>236.14909716251077</v>
      </c>
      <c r="R61" s="10">
        <v>244.73860705073079</v>
      </c>
      <c r="S61" s="10">
        <v>241.91349957007739</v>
      </c>
      <c r="T61" s="10">
        <v>252.64892519346517</v>
      </c>
      <c r="U61" s="10">
        <v>179.5864144453999</v>
      </c>
      <c r="V61" s="10">
        <v>165.00154772141016</v>
      </c>
      <c r="W61" s="10">
        <v>167.36302665520205</v>
      </c>
      <c r="X61" s="10">
        <v>110.40515907136719</v>
      </c>
    </row>
    <row r="62" spans="1:24" ht="11.25" customHeight="1" x14ac:dyDescent="0.2">
      <c r="A62" s="42" t="s">
        <v>111</v>
      </c>
      <c r="B62" s="9" t="s">
        <v>112</v>
      </c>
      <c r="C62" s="10">
        <v>6.5204643164230429</v>
      </c>
      <c r="D62" s="10">
        <v>7.6191745485812552</v>
      </c>
      <c r="E62" s="10">
        <v>7.5952708512467746</v>
      </c>
      <c r="F62" s="10">
        <v>15.357781599312119</v>
      </c>
      <c r="G62" s="10">
        <v>27.58667239896819</v>
      </c>
      <c r="H62" s="10">
        <v>32.703869303525359</v>
      </c>
      <c r="I62" s="10">
        <v>61.849183147033528</v>
      </c>
      <c r="J62" s="10">
        <v>59.525709372312974</v>
      </c>
      <c r="K62" s="10">
        <v>56.915477214101458</v>
      </c>
      <c r="L62" s="10">
        <v>70.823473774720554</v>
      </c>
      <c r="M62" s="10">
        <v>70.253912295786748</v>
      </c>
      <c r="N62" s="10">
        <v>58.480481513327589</v>
      </c>
      <c r="O62" s="10">
        <v>68.409802235597581</v>
      </c>
      <c r="P62" s="10">
        <v>85.927515047291479</v>
      </c>
      <c r="Q62" s="10">
        <v>117.95683576956147</v>
      </c>
      <c r="R62" s="10">
        <v>100.0345657781599</v>
      </c>
      <c r="S62" s="10">
        <v>108.3883061049011</v>
      </c>
      <c r="T62" s="10">
        <v>93.437919174548568</v>
      </c>
      <c r="U62" s="10">
        <v>88.996388650043002</v>
      </c>
      <c r="V62" s="10">
        <v>82.602751504729156</v>
      </c>
      <c r="W62" s="10">
        <v>78.540412725709359</v>
      </c>
      <c r="X62" s="10">
        <v>81.535339638864997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9.2089423903697329E-2</v>
      </c>
      <c r="F69" s="10">
        <v>0.17162510748065349</v>
      </c>
      <c r="G69" s="10">
        <v>4.1698194325021491</v>
      </c>
      <c r="H69" s="10">
        <v>12.753396388650044</v>
      </c>
      <c r="I69" s="10">
        <v>14.723817712811694</v>
      </c>
      <c r="J69" s="10">
        <v>13.895270851246778</v>
      </c>
      <c r="K69" s="10">
        <v>7.1128116938950985</v>
      </c>
      <c r="L69" s="10">
        <v>7.7578675838349094</v>
      </c>
      <c r="M69" s="10">
        <v>1.8588993981083399</v>
      </c>
      <c r="N69" s="10">
        <v>0.90765262252794487</v>
      </c>
      <c r="O69" s="10">
        <v>4.6001719690455717E-2</v>
      </c>
      <c r="P69" s="10">
        <v>5.8641444539982802E-2</v>
      </c>
      <c r="Q69" s="10">
        <v>2.8460877042132411E-2</v>
      </c>
      <c r="R69" s="10">
        <v>2.94067067927773E-2</v>
      </c>
      <c r="S69" s="10">
        <v>0.1506448839208942</v>
      </c>
      <c r="T69" s="10">
        <v>4.5915735167669822E-2</v>
      </c>
      <c r="U69" s="10">
        <v>1.8572656921754079E-2</v>
      </c>
      <c r="V69" s="10">
        <v>4.0326741186586412E-2</v>
      </c>
      <c r="W69" s="10">
        <v>2.7858985382631121E-2</v>
      </c>
      <c r="X69" s="10">
        <v>3.3619948409286331E-2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21.090111779879621</v>
      </c>
      <c r="D71" s="37">
        <f t="shared" ref="D71:W71" si="34">SUM(D72:D73)</f>
        <v>12.181169389509886</v>
      </c>
      <c r="E71" s="37">
        <f t="shared" si="34"/>
        <v>37.140498710232151</v>
      </c>
      <c r="F71" s="37">
        <f t="shared" si="34"/>
        <v>53.19097162510748</v>
      </c>
      <c r="G71" s="37">
        <f t="shared" si="34"/>
        <v>52.789754944110058</v>
      </c>
      <c r="H71" s="37">
        <f t="shared" si="34"/>
        <v>50.75438950988822</v>
      </c>
      <c r="I71" s="37">
        <f t="shared" si="34"/>
        <v>72.156749785038684</v>
      </c>
      <c r="J71" s="37">
        <f t="shared" si="34"/>
        <v>74.099118658641444</v>
      </c>
      <c r="K71" s="37">
        <f t="shared" si="34"/>
        <v>69.914372312983659</v>
      </c>
      <c r="L71" s="37">
        <f t="shared" si="34"/>
        <v>107.59992691315563</v>
      </c>
      <c r="M71" s="37">
        <f t="shared" si="34"/>
        <v>109.73693465176268</v>
      </c>
      <c r="N71" s="37">
        <f t="shared" si="34"/>
        <v>135.1586586414445</v>
      </c>
      <c r="O71" s="37">
        <f t="shared" si="34"/>
        <v>135.95080395528805</v>
      </c>
      <c r="P71" s="37">
        <f t="shared" si="34"/>
        <v>105.34542992261393</v>
      </c>
      <c r="Q71" s="37">
        <f t="shared" si="34"/>
        <v>99.320511607910561</v>
      </c>
      <c r="R71" s="37">
        <f t="shared" si="34"/>
        <v>108.82610920034394</v>
      </c>
      <c r="S71" s="37">
        <f t="shared" si="34"/>
        <v>110.67530094582975</v>
      </c>
      <c r="T71" s="37">
        <f t="shared" si="34"/>
        <v>95.646556319862427</v>
      </c>
      <c r="U71" s="37">
        <f t="shared" si="34"/>
        <v>84.129991401547713</v>
      </c>
      <c r="V71" s="37">
        <f t="shared" si="34"/>
        <v>129.68813413585556</v>
      </c>
      <c r="W71" s="37">
        <f t="shared" si="34"/>
        <v>143.59200343938087</v>
      </c>
      <c r="X71" s="37">
        <f t="shared" ref="X71" si="35">SUM(X72:X73)</f>
        <v>132.71315563198624</v>
      </c>
    </row>
    <row r="72" spans="1:24" ht="11.25" customHeight="1" x14ac:dyDescent="0.2">
      <c r="A72" s="42" t="s">
        <v>131</v>
      </c>
      <c r="B72" s="9" t="s">
        <v>132</v>
      </c>
      <c r="C72" s="10">
        <v>10.437575236457439</v>
      </c>
      <c r="D72" s="10">
        <v>3.7737747205503007</v>
      </c>
      <c r="E72" s="10">
        <v>28.159931212381768</v>
      </c>
      <c r="F72" s="10">
        <v>30.954428202923474</v>
      </c>
      <c r="G72" s="10">
        <v>28.828718830610484</v>
      </c>
      <c r="H72" s="10">
        <v>20.716680997420465</v>
      </c>
      <c r="I72" s="10">
        <v>23.496646603611349</v>
      </c>
      <c r="J72" s="10">
        <v>28.903353396388649</v>
      </c>
      <c r="K72" s="10">
        <v>28.03525365434222</v>
      </c>
      <c r="L72" s="10">
        <v>56.511263972484954</v>
      </c>
      <c r="M72" s="10">
        <v>55.957007738607047</v>
      </c>
      <c r="N72" s="10">
        <v>73.45915735167668</v>
      </c>
      <c r="O72" s="10">
        <v>72.384092863284607</v>
      </c>
      <c r="P72" s="10">
        <v>39.256663800515909</v>
      </c>
      <c r="Q72" s="10">
        <v>22.453826311263967</v>
      </c>
      <c r="R72" s="10">
        <v>23.877214101461732</v>
      </c>
      <c r="S72" s="10">
        <v>20.245227858985377</v>
      </c>
      <c r="T72" s="10">
        <v>18.441358555460017</v>
      </c>
      <c r="U72" s="10">
        <v>10.405588993981082</v>
      </c>
      <c r="V72" s="10">
        <v>5.0798796216680993</v>
      </c>
      <c r="W72" s="10">
        <v>3.792261392949269</v>
      </c>
      <c r="X72" s="10">
        <v>10.410146173688736</v>
      </c>
    </row>
    <row r="73" spans="1:24" ht="11.25" customHeight="1" x14ac:dyDescent="0.2">
      <c r="A73" s="42" t="s">
        <v>133</v>
      </c>
      <c r="B73" s="9" t="s">
        <v>134</v>
      </c>
      <c r="C73" s="10">
        <v>10.65253654342218</v>
      </c>
      <c r="D73" s="10">
        <v>8.4073946689595864</v>
      </c>
      <c r="E73" s="10">
        <v>8.9805674978503873</v>
      </c>
      <c r="F73" s="10">
        <v>22.23654342218401</v>
      </c>
      <c r="G73" s="10">
        <v>23.961036113499578</v>
      </c>
      <c r="H73" s="10">
        <v>30.037708512467756</v>
      </c>
      <c r="I73" s="10">
        <v>48.660103181427338</v>
      </c>
      <c r="J73" s="10">
        <v>45.195765262252799</v>
      </c>
      <c r="K73" s="10">
        <v>41.879118658641445</v>
      </c>
      <c r="L73" s="10">
        <v>51.08866294067068</v>
      </c>
      <c r="M73" s="10">
        <v>53.779926913155634</v>
      </c>
      <c r="N73" s="10">
        <v>61.699501289767838</v>
      </c>
      <c r="O73" s="10">
        <v>63.566711092003437</v>
      </c>
      <c r="P73" s="10">
        <v>66.088766122098022</v>
      </c>
      <c r="Q73" s="10">
        <v>76.866685296646594</v>
      </c>
      <c r="R73" s="10">
        <v>84.948895098882204</v>
      </c>
      <c r="S73" s="10">
        <v>90.430073086844374</v>
      </c>
      <c r="T73" s="10">
        <v>77.205197764402413</v>
      </c>
      <c r="U73" s="10">
        <v>73.724402407566629</v>
      </c>
      <c r="V73" s="10">
        <v>124.60825451418745</v>
      </c>
      <c r="W73" s="10">
        <v>139.79974204643162</v>
      </c>
      <c r="X73" s="10">
        <v>122.30300945829751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1648.1314703353394</v>
      </c>
      <c r="D2" s="31">
        <f t="shared" ref="D2:W2" si="1">SUM(D3,D17,D22,D25,D26,D51,D52,D71,D74,D75,D76)</f>
        <v>1749.3751504729146</v>
      </c>
      <c r="E2" s="31">
        <f t="shared" si="1"/>
        <v>2022.3376612209802</v>
      </c>
      <c r="F2" s="31">
        <f t="shared" si="1"/>
        <v>1906.9639724849528</v>
      </c>
      <c r="G2" s="31">
        <f t="shared" si="1"/>
        <v>2015.3228847807393</v>
      </c>
      <c r="H2" s="31">
        <f t="shared" si="1"/>
        <v>2124.0131943250217</v>
      </c>
      <c r="I2" s="31">
        <f t="shared" si="1"/>
        <v>2264.3251074806535</v>
      </c>
      <c r="J2" s="31">
        <f t="shared" si="1"/>
        <v>2311.7595227858983</v>
      </c>
      <c r="K2" s="31">
        <f t="shared" si="1"/>
        <v>2376.6871754084264</v>
      </c>
      <c r="L2" s="31">
        <f t="shared" si="1"/>
        <v>2459.7909793637145</v>
      </c>
      <c r="M2" s="31">
        <f t="shared" si="1"/>
        <v>2849.7775967325874</v>
      </c>
      <c r="N2" s="31">
        <f t="shared" si="1"/>
        <v>2754.1010146173689</v>
      </c>
      <c r="O2" s="31">
        <f t="shared" si="1"/>
        <v>2857.5579423903696</v>
      </c>
      <c r="P2" s="31">
        <f t="shared" si="1"/>
        <v>2665.298938091144</v>
      </c>
      <c r="Q2" s="31">
        <f t="shared" si="1"/>
        <v>2377.2292785898535</v>
      </c>
      <c r="R2" s="31">
        <f t="shared" si="1"/>
        <v>2589.8775666380052</v>
      </c>
      <c r="S2" s="31">
        <f t="shared" si="1"/>
        <v>2764.2714746345655</v>
      </c>
      <c r="T2" s="31">
        <f t="shared" si="1"/>
        <v>2711.5251547721409</v>
      </c>
      <c r="U2" s="31">
        <f t="shared" si="1"/>
        <v>2644.6485124677556</v>
      </c>
      <c r="V2" s="31">
        <f t="shared" si="1"/>
        <v>2627.2892519346524</v>
      </c>
      <c r="W2" s="31">
        <f t="shared" si="1"/>
        <v>2603.7374032674115</v>
      </c>
      <c r="X2" s="31">
        <f t="shared" ref="X2" si="2">SUM(X3,X17,X22,X25,X26,X51,X52,X71,X74,X75,X76)</f>
        <v>2855.9539982803099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171.65124677558038</v>
      </c>
      <c r="D3" s="34">
        <f t="shared" ref="D3:W3" si="4">SUM(D4,D8,D11)</f>
        <v>140.28314703353394</v>
      </c>
      <c r="E3" s="34">
        <f t="shared" si="4"/>
        <v>170.27351676698194</v>
      </c>
      <c r="F3" s="34">
        <f t="shared" si="4"/>
        <v>137.34720550300946</v>
      </c>
      <c r="G3" s="34">
        <f t="shared" si="4"/>
        <v>151.03413585554597</v>
      </c>
      <c r="H3" s="34">
        <f t="shared" si="4"/>
        <v>143.08022355975928</v>
      </c>
      <c r="I3" s="34">
        <f t="shared" si="4"/>
        <v>141.28873602751503</v>
      </c>
      <c r="J3" s="34">
        <f t="shared" si="4"/>
        <v>112.8762682717111</v>
      </c>
      <c r="K3" s="34">
        <f t="shared" si="4"/>
        <v>125.93516766981942</v>
      </c>
      <c r="L3" s="34">
        <f t="shared" si="4"/>
        <v>120.16104901117798</v>
      </c>
      <c r="M3" s="34">
        <f t="shared" si="4"/>
        <v>116.16680997420463</v>
      </c>
      <c r="N3" s="34">
        <f t="shared" si="4"/>
        <v>120.72699914015477</v>
      </c>
      <c r="O3" s="34">
        <f t="shared" si="4"/>
        <v>113.5657781599312</v>
      </c>
      <c r="P3" s="34">
        <f t="shared" si="4"/>
        <v>125.52975064488393</v>
      </c>
      <c r="Q3" s="34">
        <f t="shared" si="4"/>
        <v>141.54987102321584</v>
      </c>
      <c r="R3" s="34">
        <f t="shared" si="4"/>
        <v>160.89165950128975</v>
      </c>
      <c r="S3" s="34">
        <f t="shared" si="4"/>
        <v>155.03938091143593</v>
      </c>
      <c r="T3" s="34">
        <f t="shared" si="4"/>
        <v>143.76405846947546</v>
      </c>
      <c r="U3" s="34">
        <f t="shared" si="4"/>
        <v>130.27007738607048</v>
      </c>
      <c r="V3" s="34">
        <f t="shared" si="4"/>
        <v>151.12536543422186</v>
      </c>
      <c r="W3" s="34">
        <f t="shared" si="4"/>
        <v>90.327171109200336</v>
      </c>
      <c r="X3" s="34">
        <f t="shared" ref="X3" si="5">SUM(X4,X8,X11)</f>
        <v>23.09200343938091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156.97540842648323</v>
      </c>
      <c r="D4" s="29">
        <f t="shared" ref="D4:W4" si="7">SUM(D5:D7)</f>
        <v>125.38839208942389</v>
      </c>
      <c r="E4" s="29">
        <f t="shared" si="7"/>
        <v>154.40963026655203</v>
      </c>
      <c r="F4" s="29">
        <f t="shared" si="7"/>
        <v>120.59888220120378</v>
      </c>
      <c r="G4" s="29">
        <f t="shared" si="7"/>
        <v>136.44944110060186</v>
      </c>
      <c r="H4" s="29">
        <f t="shared" si="7"/>
        <v>127.72648323301807</v>
      </c>
      <c r="I4" s="29">
        <f t="shared" si="7"/>
        <v>133.80834049871021</v>
      </c>
      <c r="J4" s="29">
        <f t="shared" si="7"/>
        <v>112.8762682717111</v>
      </c>
      <c r="K4" s="29">
        <f t="shared" si="7"/>
        <v>125.93516766981942</v>
      </c>
      <c r="L4" s="29">
        <f t="shared" si="7"/>
        <v>120.16104901117798</v>
      </c>
      <c r="M4" s="29">
        <f t="shared" si="7"/>
        <v>116.16680997420463</v>
      </c>
      <c r="N4" s="29">
        <f t="shared" si="7"/>
        <v>120.72699914015477</v>
      </c>
      <c r="O4" s="29">
        <f t="shared" si="7"/>
        <v>113.5657781599312</v>
      </c>
      <c r="P4" s="29">
        <f t="shared" si="7"/>
        <v>125.52975064488393</v>
      </c>
      <c r="Q4" s="29">
        <f t="shared" si="7"/>
        <v>141.54987102321584</v>
      </c>
      <c r="R4" s="29">
        <f t="shared" si="7"/>
        <v>160.89165950128975</v>
      </c>
      <c r="S4" s="29">
        <f t="shared" si="7"/>
        <v>155.03938091143593</v>
      </c>
      <c r="T4" s="29">
        <f t="shared" si="7"/>
        <v>143.76405846947546</v>
      </c>
      <c r="U4" s="29">
        <f t="shared" si="7"/>
        <v>130.27007738607048</v>
      </c>
      <c r="V4" s="29">
        <f t="shared" si="7"/>
        <v>151.12536543422186</v>
      </c>
      <c r="W4" s="29">
        <f t="shared" si="7"/>
        <v>90.327171109200336</v>
      </c>
      <c r="X4" s="29">
        <f t="shared" ref="X4" si="8">SUM(X5:X7)</f>
        <v>23.09200343938091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156.97540842648323</v>
      </c>
      <c r="D7" s="10">
        <v>125.38839208942389</v>
      </c>
      <c r="E7" s="10">
        <v>154.40963026655203</v>
      </c>
      <c r="F7" s="10">
        <v>120.59888220120378</v>
      </c>
      <c r="G7" s="10">
        <v>136.44944110060186</v>
      </c>
      <c r="H7" s="10">
        <v>127.72648323301807</v>
      </c>
      <c r="I7" s="10">
        <v>133.80834049871021</v>
      </c>
      <c r="J7" s="10">
        <v>112.8762682717111</v>
      </c>
      <c r="K7" s="10">
        <v>125.93516766981942</v>
      </c>
      <c r="L7" s="10">
        <v>120.16104901117798</v>
      </c>
      <c r="M7" s="10">
        <v>116.16680997420463</v>
      </c>
      <c r="N7" s="10">
        <v>120.72699914015477</v>
      </c>
      <c r="O7" s="10">
        <v>113.5657781599312</v>
      </c>
      <c r="P7" s="10">
        <v>125.52975064488393</v>
      </c>
      <c r="Q7" s="10">
        <v>141.54987102321584</v>
      </c>
      <c r="R7" s="10">
        <v>160.89165950128975</v>
      </c>
      <c r="S7" s="10">
        <v>155.03938091143593</v>
      </c>
      <c r="T7" s="10">
        <v>143.76405846947546</v>
      </c>
      <c r="U7" s="10">
        <v>130.27007738607048</v>
      </c>
      <c r="V7" s="10">
        <v>151.12536543422186</v>
      </c>
      <c r="W7" s="10">
        <v>90.327171109200336</v>
      </c>
      <c r="X7" s="10">
        <v>23.09200343938091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14.675838349097161</v>
      </c>
      <c r="D8" s="29">
        <f t="shared" ref="D8:W8" si="10">SUM(D9:D10)</f>
        <v>14.894754944110058</v>
      </c>
      <c r="E8" s="29">
        <f t="shared" si="10"/>
        <v>15.863886500429922</v>
      </c>
      <c r="F8" s="29">
        <f t="shared" si="10"/>
        <v>16.748323301805677</v>
      </c>
      <c r="G8" s="29">
        <f t="shared" si="10"/>
        <v>14.58469475494411</v>
      </c>
      <c r="H8" s="29">
        <f t="shared" si="10"/>
        <v>15.353740326741191</v>
      </c>
      <c r="I8" s="29">
        <f t="shared" si="10"/>
        <v>7.4803955288048147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14.675838349097161</v>
      </c>
      <c r="D10" s="10">
        <v>14.894754944110058</v>
      </c>
      <c r="E10" s="10">
        <v>15.863886500429922</v>
      </c>
      <c r="F10" s="10">
        <v>16.748323301805677</v>
      </c>
      <c r="G10" s="10">
        <v>14.58469475494411</v>
      </c>
      <c r="H10" s="10">
        <v>15.353740326741191</v>
      </c>
      <c r="I10" s="10">
        <v>7.4803955288048147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30.104127257093726</v>
      </c>
      <c r="D17" s="37">
        <f t="shared" ref="D17:W17" si="16">SUM(D18:D21)</f>
        <v>17.376010318142729</v>
      </c>
      <c r="E17" s="37">
        <f t="shared" si="16"/>
        <v>27.565176268271706</v>
      </c>
      <c r="F17" s="37">
        <f t="shared" si="16"/>
        <v>28.678245915735161</v>
      </c>
      <c r="G17" s="37">
        <f t="shared" si="16"/>
        <v>15.453310404127258</v>
      </c>
      <c r="H17" s="37">
        <f t="shared" si="16"/>
        <v>23.569389509888225</v>
      </c>
      <c r="I17" s="37">
        <f t="shared" si="16"/>
        <v>16.947033533963886</v>
      </c>
      <c r="J17" s="37">
        <f t="shared" si="16"/>
        <v>17.993723129836624</v>
      </c>
      <c r="K17" s="37">
        <f t="shared" si="16"/>
        <v>29.907824591573512</v>
      </c>
      <c r="L17" s="37">
        <f t="shared" si="16"/>
        <v>27.967239896818572</v>
      </c>
      <c r="M17" s="37">
        <f t="shared" si="16"/>
        <v>28.206534823731729</v>
      </c>
      <c r="N17" s="37">
        <f t="shared" si="16"/>
        <v>35.514015477214095</v>
      </c>
      <c r="O17" s="37">
        <f t="shared" si="16"/>
        <v>37.825193465176262</v>
      </c>
      <c r="P17" s="37">
        <f t="shared" si="16"/>
        <v>30.783662940670673</v>
      </c>
      <c r="Q17" s="37">
        <f t="shared" si="16"/>
        <v>22.433276010318142</v>
      </c>
      <c r="R17" s="37">
        <f t="shared" si="16"/>
        <v>29.334823731728292</v>
      </c>
      <c r="S17" s="37">
        <f t="shared" si="16"/>
        <v>27.989079965606191</v>
      </c>
      <c r="T17" s="37">
        <f t="shared" si="16"/>
        <v>40.410060189165954</v>
      </c>
      <c r="U17" s="37">
        <f t="shared" si="16"/>
        <v>25.914789337919178</v>
      </c>
      <c r="V17" s="37">
        <f t="shared" si="16"/>
        <v>37.106104901117796</v>
      </c>
      <c r="W17" s="37">
        <f t="shared" si="16"/>
        <v>44.547979363714532</v>
      </c>
      <c r="X17" s="37">
        <f t="shared" ref="X17" si="17">SUM(X18:X21)</f>
        <v>47.033361994840924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6.1478933791917454</v>
      </c>
      <c r="D19" s="10">
        <v>6.1263972484952696</v>
      </c>
      <c r="E19" s="10">
        <v>8.7919174548581243</v>
      </c>
      <c r="F19" s="10">
        <v>8.4479793637145306</v>
      </c>
      <c r="G19" s="10">
        <v>3.654342218400688</v>
      </c>
      <c r="H19" s="10">
        <v>4.4087704213241619</v>
      </c>
      <c r="I19" s="10">
        <v>2.968013757523646</v>
      </c>
      <c r="J19" s="10">
        <v>3.6630266552020632</v>
      </c>
      <c r="K19" s="10">
        <v>4.736027515047291</v>
      </c>
      <c r="L19" s="10">
        <v>4.9366294067067917</v>
      </c>
      <c r="M19" s="10">
        <v>5.1256233877901973</v>
      </c>
      <c r="N19" s="10">
        <v>5.5325881341358549</v>
      </c>
      <c r="O19" s="10">
        <v>5.9420464316423036</v>
      </c>
      <c r="P19" s="10">
        <v>3.9634565778159931</v>
      </c>
      <c r="Q19" s="10">
        <v>3.786930352536543</v>
      </c>
      <c r="R19" s="10">
        <v>6.7613929492691316</v>
      </c>
      <c r="S19" s="10">
        <v>6.2144453998280307</v>
      </c>
      <c r="T19" s="10">
        <v>5.6364574376612211</v>
      </c>
      <c r="U19" s="10">
        <v>4.5761822871883053</v>
      </c>
      <c r="V19" s="10">
        <v>4.6723989681857274</v>
      </c>
      <c r="W19" s="10">
        <v>5.8048151332760103</v>
      </c>
      <c r="X19" s="10">
        <v>5.841530524505588</v>
      </c>
    </row>
    <row r="20" spans="1:24" ht="11.25" customHeight="1" x14ac:dyDescent="0.2">
      <c r="A20" s="42" t="s">
        <v>31</v>
      </c>
      <c r="B20" s="9" t="s">
        <v>32</v>
      </c>
      <c r="C20" s="10">
        <v>23.95623387790198</v>
      </c>
      <c r="D20" s="10">
        <v>11.249613069647459</v>
      </c>
      <c r="E20" s="10">
        <v>18.77325881341358</v>
      </c>
      <c r="F20" s="10">
        <v>20.23026655202063</v>
      </c>
      <c r="G20" s="10">
        <v>11.79896818572657</v>
      </c>
      <c r="H20" s="10">
        <v>19.160619088564061</v>
      </c>
      <c r="I20" s="10">
        <v>13.979019776440239</v>
      </c>
      <c r="J20" s="10">
        <v>14.330696474634561</v>
      </c>
      <c r="K20" s="10">
        <v>25.171797076526222</v>
      </c>
      <c r="L20" s="10">
        <v>23.03061049011178</v>
      </c>
      <c r="M20" s="10">
        <v>23.08091143594153</v>
      </c>
      <c r="N20" s="10">
        <v>29.981427343078241</v>
      </c>
      <c r="O20" s="10">
        <v>31.883147033533959</v>
      </c>
      <c r="P20" s="10">
        <v>26.82020636285468</v>
      </c>
      <c r="Q20" s="10">
        <v>18.646345657781598</v>
      </c>
      <c r="R20" s="10">
        <v>22.573430782459159</v>
      </c>
      <c r="S20" s="10">
        <v>21.774634565778161</v>
      </c>
      <c r="T20" s="10">
        <v>34.773602751504733</v>
      </c>
      <c r="U20" s="10">
        <v>21.338607050730872</v>
      </c>
      <c r="V20" s="10">
        <v>32.433705932932071</v>
      </c>
      <c r="W20" s="10">
        <v>38.743164230438524</v>
      </c>
      <c r="X20" s="10">
        <v>41.191831470335337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286.65993121238176</v>
      </c>
      <c r="D26" s="37">
        <f t="shared" ref="D26:W26" si="22">SUM(D27,D33)</f>
        <v>351.40825451418743</v>
      </c>
      <c r="E26" s="37">
        <f t="shared" si="22"/>
        <v>351.98933791917449</v>
      </c>
      <c r="F26" s="37">
        <f t="shared" si="22"/>
        <v>317.79810834049869</v>
      </c>
      <c r="G26" s="37">
        <f t="shared" si="22"/>
        <v>319.9630266552021</v>
      </c>
      <c r="H26" s="37">
        <f t="shared" si="22"/>
        <v>288.28985382631129</v>
      </c>
      <c r="I26" s="37">
        <f t="shared" si="22"/>
        <v>291.14797936371451</v>
      </c>
      <c r="J26" s="37">
        <f t="shared" si="22"/>
        <v>239.99931212381767</v>
      </c>
      <c r="K26" s="37">
        <f t="shared" si="22"/>
        <v>202.78005159071364</v>
      </c>
      <c r="L26" s="37">
        <f t="shared" si="22"/>
        <v>224.44204643164232</v>
      </c>
      <c r="M26" s="37">
        <f t="shared" si="22"/>
        <v>299.45107480653479</v>
      </c>
      <c r="N26" s="37">
        <f t="shared" si="22"/>
        <v>215.75864144453999</v>
      </c>
      <c r="O26" s="37">
        <f t="shared" si="22"/>
        <v>224.38478073946692</v>
      </c>
      <c r="P26" s="37">
        <f t="shared" si="22"/>
        <v>208.43121238177122</v>
      </c>
      <c r="Q26" s="37">
        <f t="shared" si="22"/>
        <v>173.72003439380913</v>
      </c>
      <c r="R26" s="37">
        <f t="shared" si="22"/>
        <v>223.72949269131553</v>
      </c>
      <c r="S26" s="37">
        <f t="shared" si="22"/>
        <v>238.3745485812554</v>
      </c>
      <c r="T26" s="37">
        <f t="shared" si="22"/>
        <v>249.85425623387795</v>
      </c>
      <c r="U26" s="37">
        <f t="shared" si="22"/>
        <v>193.18013757523647</v>
      </c>
      <c r="V26" s="37">
        <f t="shared" si="22"/>
        <v>138.80773860705074</v>
      </c>
      <c r="W26" s="37">
        <f t="shared" si="22"/>
        <v>139.02390369733445</v>
      </c>
      <c r="X26" s="37">
        <f t="shared" ref="X26" si="23">SUM(X27,X33)</f>
        <v>163.9092003439381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286.65993121238176</v>
      </c>
      <c r="D33" s="29">
        <f t="shared" ref="D33:W33" si="28">SUM(D34:D50)</f>
        <v>351.40825451418743</v>
      </c>
      <c r="E33" s="29">
        <f t="shared" si="28"/>
        <v>351.98933791917449</v>
      </c>
      <c r="F33" s="29">
        <f t="shared" si="28"/>
        <v>317.79810834049869</v>
      </c>
      <c r="G33" s="29">
        <f t="shared" si="28"/>
        <v>319.9630266552021</v>
      </c>
      <c r="H33" s="29">
        <f t="shared" si="28"/>
        <v>288.28985382631129</v>
      </c>
      <c r="I33" s="29">
        <f t="shared" si="28"/>
        <v>291.14797936371451</v>
      </c>
      <c r="J33" s="29">
        <f t="shared" si="28"/>
        <v>239.99931212381767</v>
      </c>
      <c r="K33" s="29">
        <f t="shared" si="28"/>
        <v>202.78005159071364</v>
      </c>
      <c r="L33" s="29">
        <f t="shared" si="28"/>
        <v>224.44204643164232</v>
      </c>
      <c r="M33" s="29">
        <f t="shared" si="28"/>
        <v>299.45107480653479</v>
      </c>
      <c r="N33" s="29">
        <f t="shared" si="28"/>
        <v>215.75864144453999</v>
      </c>
      <c r="O33" s="29">
        <f t="shared" si="28"/>
        <v>224.38478073946692</v>
      </c>
      <c r="P33" s="29">
        <f t="shared" si="28"/>
        <v>208.43121238177122</v>
      </c>
      <c r="Q33" s="29">
        <f t="shared" si="28"/>
        <v>173.72003439380913</v>
      </c>
      <c r="R33" s="29">
        <f t="shared" si="28"/>
        <v>223.72949269131553</v>
      </c>
      <c r="S33" s="29">
        <f t="shared" si="28"/>
        <v>238.3745485812554</v>
      </c>
      <c r="T33" s="29">
        <f t="shared" si="28"/>
        <v>249.85425623387795</v>
      </c>
      <c r="U33" s="29">
        <f t="shared" si="28"/>
        <v>193.18013757523647</v>
      </c>
      <c r="V33" s="29">
        <f t="shared" si="28"/>
        <v>138.80773860705074</v>
      </c>
      <c r="W33" s="29">
        <f t="shared" si="28"/>
        <v>139.02390369733445</v>
      </c>
      <c r="X33" s="29">
        <f t="shared" ref="X33" si="29">SUM(X34:X50)</f>
        <v>163.9092003439381</v>
      </c>
    </row>
    <row r="34" spans="1:24" ht="11.25" customHeight="1" x14ac:dyDescent="0.2">
      <c r="A34" s="41" t="s">
        <v>55</v>
      </c>
      <c r="B34" s="9" t="s">
        <v>56</v>
      </c>
      <c r="C34" s="10">
        <v>74.598452278589846</v>
      </c>
      <c r="D34" s="10">
        <v>17.767239896818573</v>
      </c>
      <c r="E34" s="10">
        <v>20.98503869303525</v>
      </c>
      <c r="F34" s="10">
        <v>25.828288907996559</v>
      </c>
      <c r="G34" s="10">
        <v>28.60103181427343</v>
      </c>
      <c r="H34" s="10">
        <v>22.225193465176261</v>
      </c>
      <c r="I34" s="10">
        <v>17.317024935511611</v>
      </c>
      <c r="J34" s="10">
        <v>19.603267411865861</v>
      </c>
      <c r="K34" s="10">
        <v>27.12527944969905</v>
      </c>
      <c r="L34" s="10">
        <v>23.87472055030095</v>
      </c>
      <c r="M34" s="10">
        <v>22.83121238177128</v>
      </c>
      <c r="N34" s="10">
        <v>13.412811693895099</v>
      </c>
      <c r="O34" s="10">
        <v>16.92631126397248</v>
      </c>
      <c r="P34" s="10">
        <v>14.2847807394669</v>
      </c>
      <c r="Q34" s="10">
        <v>20.512553740326741</v>
      </c>
      <c r="R34" s="10">
        <v>22.431040412725711</v>
      </c>
      <c r="S34" s="10">
        <v>88.746173688736022</v>
      </c>
      <c r="T34" s="10">
        <v>117.70111779879625</v>
      </c>
      <c r="U34" s="10">
        <v>125.15846947549441</v>
      </c>
      <c r="V34" s="10">
        <v>27.569389509888222</v>
      </c>
      <c r="W34" s="10">
        <v>28.422871883061042</v>
      </c>
      <c r="X34" s="10">
        <v>76.005503009458295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1.098710232158211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3.0668099742046429</v>
      </c>
      <c r="E43" s="10">
        <v>0</v>
      </c>
      <c r="F43" s="10">
        <v>1.0222699914015481</v>
      </c>
      <c r="G43" s="10">
        <v>0</v>
      </c>
      <c r="H43" s="10">
        <v>2.9983662940670675</v>
      </c>
      <c r="I43" s="10">
        <v>1.3319862424763544</v>
      </c>
      <c r="J43" s="10">
        <v>1.7797936371453136</v>
      </c>
      <c r="K43" s="10">
        <v>2.3583834909716246</v>
      </c>
      <c r="L43" s="10">
        <v>1.4321582115219258</v>
      </c>
      <c r="M43" s="10">
        <v>1.1807394668959585</v>
      </c>
      <c r="N43" s="10">
        <v>1.7763542562338781</v>
      </c>
      <c r="O43" s="10">
        <v>1.3723989681857263</v>
      </c>
      <c r="P43" s="10">
        <v>1.8826311263972482</v>
      </c>
      <c r="Q43" s="10">
        <v>2.0496130696474628</v>
      </c>
      <c r="R43" s="10">
        <v>2.2729148753224413</v>
      </c>
      <c r="S43" s="10">
        <v>0.72398968185726575</v>
      </c>
      <c r="T43" s="10">
        <v>2.0573516766981936</v>
      </c>
      <c r="U43" s="10">
        <v>2.6723989681857256</v>
      </c>
      <c r="V43" s="10">
        <v>2.5284608770421322</v>
      </c>
      <c r="W43" s="10">
        <v>2.8330180567497849</v>
      </c>
      <c r="X43" s="10">
        <v>3.1765262252794497</v>
      </c>
    </row>
    <row r="44" spans="1:24" ht="11.25" customHeight="1" x14ac:dyDescent="0.2">
      <c r="A44" s="41" t="s">
        <v>75</v>
      </c>
      <c r="B44" s="9" t="s">
        <v>76</v>
      </c>
      <c r="C44" s="10">
        <v>212.06147893379193</v>
      </c>
      <c r="D44" s="10">
        <v>330.57420464316419</v>
      </c>
      <c r="E44" s="10">
        <v>329.90558899398104</v>
      </c>
      <c r="F44" s="10">
        <v>290.94754944110059</v>
      </c>
      <c r="G44" s="10">
        <v>291.36199484092867</v>
      </c>
      <c r="H44" s="10">
        <v>263.06629406706793</v>
      </c>
      <c r="I44" s="10">
        <v>272.49896818572654</v>
      </c>
      <c r="J44" s="10">
        <v>218.61625107480651</v>
      </c>
      <c r="K44" s="10">
        <v>173.29638865004296</v>
      </c>
      <c r="L44" s="10">
        <v>199.13516766981945</v>
      </c>
      <c r="M44" s="10">
        <v>275.43912295786754</v>
      </c>
      <c r="N44" s="10">
        <v>200.56947549441102</v>
      </c>
      <c r="O44" s="10">
        <v>206.0860705073087</v>
      </c>
      <c r="P44" s="10">
        <v>192.26380051590706</v>
      </c>
      <c r="Q44" s="10">
        <v>151.15786758383493</v>
      </c>
      <c r="R44" s="10">
        <v>199.02553740326738</v>
      </c>
      <c r="S44" s="10">
        <v>148.9043852106621</v>
      </c>
      <c r="T44" s="10">
        <v>130.0957867583835</v>
      </c>
      <c r="U44" s="10">
        <v>65.349269131556312</v>
      </c>
      <c r="V44" s="10">
        <v>108.70988822012038</v>
      </c>
      <c r="W44" s="10">
        <v>107.76801375752363</v>
      </c>
      <c r="X44" s="10">
        <v>84.727171109200341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866.50902837489252</v>
      </c>
      <c r="D51" s="37">
        <v>941.27257093723119</v>
      </c>
      <c r="E51" s="37">
        <v>1184.6517626827172</v>
      </c>
      <c r="F51" s="37">
        <v>1117.7343078245917</v>
      </c>
      <c r="G51" s="37">
        <v>1111.0060189165949</v>
      </c>
      <c r="H51" s="37">
        <v>1190.2527944969906</v>
      </c>
      <c r="I51" s="37">
        <v>1189.8355975924333</v>
      </c>
      <c r="J51" s="37">
        <v>1217.5636285468615</v>
      </c>
      <c r="K51" s="37">
        <v>1158.320034393809</v>
      </c>
      <c r="L51" s="37">
        <v>1185.1628546861564</v>
      </c>
      <c r="M51" s="37">
        <v>1452.0460017196901</v>
      </c>
      <c r="N51" s="37">
        <v>1336.7800515907138</v>
      </c>
      <c r="O51" s="37">
        <v>1382.060533104041</v>
      </c>
      <c r="P51" s="37">
        <v>1231.6025795356838</v>
      </c>
      <c r="Q51" s="37">
        <v>1027.3119518486671</v>
      </c>
      <c r="R51" s="37">
        <v>1070.2661220980224</v>
      </c>
      <c r="S51" s="37">
        <v>1245.8051590713671</v>
      </c>
      <c r="T51" s="37">
        <v>1166.2110920034393</v>
      </c>
      <c r="U51" s="37">
        <v>1203.9888220120381</v>
      </c>
      <c r="V51" s="37">
        <v>1246.7770421324165</v>
      </c>
      <c r="W51" s="37">
        <v>1272.9969905417024</v>
      </c>
      <c r="X51" s="37">
        <v>1542.1212381771281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235.83637145313841</v>
      </c>
      <c r="D52" s="37">
        <f t="shared" ref="D52:W52" si="31">SUM(D53:D70)</f>
        <v>233.2569217540842</v>
      </c>
      <c r="E52" s="37">
        <f t="shared" si="31"/>
        <v>217.0878761822872</v>
      </c>
      <c r="F52" s="37">
        <f t="shared" si="31"/>
        <v>231.76990541702492</v>
      </c>
      <c r="G52" s="37">
        <f t="shared" si="31"/>
        <v>293.9101461736887</v>
      </c>
      <c r="H52" s="37">
        <f t="shared" si="31"/>
        <v>360.59208942390364</v>
      </c>
      <c r="I52" s="37">
        <f t="shared" si="31"/>
        <v>485.92863284608768</v>
      </c>
      <c r="J52" s="37">
        <f t="shared" si="31"/>
        <v>590.16311263972466</v>
      </c>
      <c r="K52" s="37">
        <f t="shared" si="31"/>
        <v>712.63396388650051</v>
      </c>
      <c r="L52" s="37">
        <f t="shared" si="31"/>
        <v>734.10371797076516</v>
      </c>
      <c r="M52" s="37">
        <f t="shared" si="31"/>
        <v>766.95709372312979</v>
      </c>
      <c r="N52" s="37">
        <f t="shared" si="31"/>
        <v>851.38753224419588</v>
      </c>
      <c r="O52" s="37">
        <f t="shared" si="31"/>
        <v>904.23505760963019</v>
      </c>
      <c r="P52" s="37">
        <f t="shared" si="31"/>
        <v>848.75743766122082</v>
      </c>
      <c r="Q52" s="37">
        <f t="shared" si="31"/>
        <v>794.18693551160766</v>
      </c>
      <c r="R52" s="37">
        <f t="shared" si="31"/>
        <v>864.3286973344799</v>
      </c>
      <c r="S52" s="37">
        <f t="shared" si="31"/>
        <v>840.91375752364559</v>
      </c>
      <c r="T52" s="37">
        <f t="shared" si="31"/>
        <v>864.124505588994</v>
      </c>
      <c r="U52" s="37">
        <f t="shared" si="31"/>
        <v>850.34058469475485</v>
      </c>
      <c r="V52" s="37">
        <f t="shared" si="31"/>
        <v>858.56423043852101</v>
      </c>
      <c r="W52" s="37">
        <f t="shared" si="31"/>
        <v>858.84488392089429</v>
      </c>
      <c r="X52" s="37">
        <f t="shared" ref="X52" si="32">SUM(X53:X70)</f>
        <v>878.88211521926041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213.28933791917453</v>
      </c>
      <c r="D59" s="10">
        <v>209.94557179707647</v>
      </c>
      <c r="E59" s="10">
        <v>193.10687876182288</v>
      </c>
      <c r="F59" s="10">
        <v>206.88830610490112</v>
      </c>
      <c r="G59" s="10">
        <v>257.11762682717108</v>
      </c>
      <c r="H59" s="10">
        <v>311.88701633705932</v>
      </c>
      <c r="I59" s="10">
        <v>430.23714531384348</v>
      </c>
      <c r="J59" s="10">
        <v>527.84101461736873</v>
      </c>
      <c r="K59" s="10">
        <v>658.58409286328458</v>
      </c>
      <c r="L59" s="10">
        <v>665.09150816852957</v>
      </c>
      <c r="M59" s="10">
        <v>692.631298366294</v>
      </c>
      <c r="N59" s="10">
        <v>774.08779019776432</v>
      </c>
      <c r="O59" s="10">
        <v>836.44571969045569</v>
      </c>
      <c r="P59" s="10">
        <v>789.43086844368008</v>
      </c>
      <c r="Q59" s="10">
        <v>732.83594668959563</v>
      </c>
      <c r="R59" s="10">
        <v>794.71382201203789</v>
      </c>
      <c r="S59" s="10">
        <v>757.13826311263961</v>
      </c>
      <c r="T59" s="10">
        <v>781.19337919174552</v>
      </c>
      <c r="U59" s="10">
        <v>762.62106620808254</v>
      </c>
      <c r="V59" s="10">
        <v>760.00524505588987</v>
      </c>
      <c r="W59" s="10">
        <v>750.60275150472921</v>
      </c>
      <c r="X59" s="10">
        <v>760.26947549441093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2.2690455717970761</v>
      </c>
      <c r="D61" s="10">
        <v>2.6750644883920889</v>
      </c>
      <c r="E61" s="10">
        <v>2.07798796216681</v>
      </c>
      <c r="F61" s="10">
        <v>2.507910576096303</v>
      </c>
      <c r="G61" s="10">
        <v>4.6336199484092866</v>
      </c>
      <c r="H61" s="10">
        <v>11.173430782459157</v>
      </c>
      <c r="I61" s="10">
        <v>11.141186586414445</v>
      </c>
      <c r="J61" s="10">
        <v>12.860189165950128</v>
      </c>
      <c r="K61" s="10">
        <v>12.499484092863284</v>
      </c>
      <c r="L61" s="10">
        <v>12.166981943250214</v>
      </c>
      <c r="M61" s="10">
        <v>13.261306964746343</v>
      </c>
      <c r="N61" s="10">
        <v>14.667411865864143</v>
      </c>
      <c r="O61" s="10">
        <v>12.900171969045571</v>
      </c>
      <c r="P61" s="10">
        <v>12.890799656061908</v>
      </c>
      <c r="Q61" s="10">
        <v>9.3009458297506455</v>
      </c>
      <c r="R61" s="10">
        <v>8.2929492691315563</v>
      </c>
      <c r="S61" s="10">
        <v>13.251934651762681</v>
      </c>
      <c r="T61" s="10">
        <v>10.658383490971625</v>
      </c>
      <c r="U61" s="10">
        <v>13.865434221840069</v>
      </c>
      <c r="V61" s="10">
        <v>12.021926053310404</v>
      </c>
      <c r="W61" s="10">
        <v>13.495528804815134</v>
      </c>
      <c r="X61" s="10">
        <v>12.984866723989683</v>
      </c>
    </row>
    <row r="62" spans="1:24" ht="11.25" customHeight="1" x14ac:dyDescent="0.2">
      <c r="A62" s="42" t="s">
        <v>111</v>
      </c>
      <c r="B62" s="9" t="s">
        <v>112</v>
      </c>
      <c r="C62" s="10">
        <v>20.277987962166812</v>
      </c>
      <c r="D62" s="10">
        <v>20.63628546861565</v>
      </c>
      <c r="E62" s="10">
        <v>21.615563198624251</v>
      </c>
      <c r="F62" s="10">
        <v>22.28435081685296</v>
      </c>
      <c r="G62" s="10">
        <v>23.88460877042132</v>
      </c>
      <c r="H62" s="10">
        <v>22.855374032674117</v>
      </c>
      <c r="I62" s="10">
        <v>21.675666380051595</v>
      </c>
      <c r="J62" s="10">
        <v>22.233791917454862</v>
      </c>
      <c r="K62" s="10">
        <v>27.399656061908857</v>
      </c>
      <c r="L62" s="10">
        <v>41.591057609630269</v>
      </c>
      <c r="M62" s="10">
        <v>50.268185726569214</v>
      </c>
      <c r="N62" s="10">
        <v>61.448237317282882</v>
      </c>
      <c r="O62" s="10">
        <v>54.889165950128969</v>
      </c>
      <c r="P62" s="10">
        <v>46.435769561478935</v>
      </c>
      <c r="Q62" s="10">
        <v>52.050042992261396</v>
      </c>
      <c r="R62" s="10">
        <v>61.321926053310406</v>
      </c>
      <c r="S62" s="10">
        <v>70.523559759243341</v>
      </c>
      <c r="T62" s="10">
        <v>72.272742906276875</v>
      </c>
      <c r="U62" s="10">
        <v>73.854084264832323</v>
      </c>
      <c r="V62" s="10">
        <v>86.537059329320726</v>
      </c>
      <c r="W62" s="10">
        <v>94.74660361134994</v>
      </c>
      <c r="X62" s="10">
        <v>105.62777300085983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0.28744625967325882</v>
      </c>
      <c r="F69" s="10">
        <v>8.9337919174548572E-2</v>
      </c>
      <c r="G69" s="10">
        <v>8.2742906276870158</v>
      </c>
      <c r="H69" s="10">
        <v>14.676268271711091</v>
      </c>
      <c r="I69" s="10">
        <v>22.874634565778162</v>
      </c>
      <c r="J69" s="10">
        <v>27.228116938950993</v>
      </c>
      <c r="K69" s="10">
        <v>14.150730868443681</v>
      </c>
      <c r="L69" s="10">
        <v>15.254170249355111</v>
      </c>
      <c r="M69" s="10">
        <v>10.796302665520205</v>
      </c>
      <c r="N69" s="10">
        <v>1.1840928632846086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57.370765262252789</v>
      </c>
      <c r="D71" s="37">
        <f t="shared" ref="D71:W71" si="34">SUM(D72:D73)</f>
        <v>65.778245915735155</v>
      </c>
      <c r="E71" s="37">
        <f t="shared" si="34"/>
        <v>70.769991401547713</v>
      </c>
      <c r="F71" s="37">
        <f t="shared" si="34"/>
        <v>73.636199484092856</v>
      </c>
      <c r="G71" s="37">
        <f t="shared" si="34"/>
        <v>123.9562467755804</v>
      </c>
      <c r="H71" s="37">
        <f t="shared" si="34"/>
        <v>118.22884350816852</v>
      </c>
      <c r="I71" s="37">
        <f t="shared" si="34"/>
        <v>139.17712811693895</v>
      </c>
      <c r="J71" s="37">
        <f t="shared" si="34"/>
        <v>133.16347807394669</v>
      </c>
      <c r="K71" s="37">
        <f t="shared" si="34"/>
        <v>147.11013327601029</v>
      </c>
      <c r="L71" s="37">
        <f t="shared" si="34"/>
        <v>167.95407136715392</v>
      </c>
      <c r="M71" s="37">
        <f t="shared" si="34"/>
        <v>186.95008168529665</v>
      </c>
      <c r="N71" s="37">
        <f t="shared" si="34"/>
        <v>193.9337747205503</v>
      </c>
      <c r="O71" s="37">
        <f t="shared" si="34"/>
        <v>195.48659931212379</v>
      </c>
      <c r="P71" s="37">
        <f t="shared" si="34"/>
        <v>220.19429492691313</v>
      </c>
      <c r="Q71" s="37">
        <f t="shared" si="34"/>
        <v>218.02720980223557</v>
      </c>
      <c r="R71" s="37">
        <f t="shared" si="34"/>
        <v>241.32677128116939</v>
      </c>
      <c r="S71" s="37">
        <f t="shared" si="34"/>
        <v>256.14954858125537</v>
      </c>
      <c r="T71" s="37">
        <f t="shared" si="34"/>
        <v>247.1611822871883</v>
      </c>
      <c r="U71" s="37">
        <f t="shared" si="34"/>
        <v>240.95410146173685</v>
      </c>
      <c r="V71" s="37">
        <f t="shared" si="34"/>
        <v>194.90877042132414</v>
      </c>
      <c r="W71" s="37">
        <f t="shared" si="34"/>
        <v>197.99647463456574</v>
      </c>
      <c r="X71" s="37">
        <f t="shared" ref="X71" si="35">SUM(X72:X73)</f>
        <v>200.91607910576096</v>
      </c>
    </row>
    <row r="72" spans="1:24" ht="11.25" customHeight="1" x14ac:dyDescent="0.2">
      <c r="A72" s="42" t="s">
        <v>131</v>
      </c>
      <c r="B72" s="9" t="s">
        <v>132</v>
      </c>
      <c r="C72" s="10">
        <v>24.314531384350818</v>
      </c>
      <c r="D72" s="10">
        <v>33.916165090283741</v>
      </c>
      <c r="E72" s="10">
        <v>35.70739466895958</v>
      </c>
      <c r="F72" s="10">
        <v>36.304557179707651</v>
      </c>
      <c r="G72" s="10">
        <v>44.186500429922617</v>
      </c>
      <c r="H72" s="10">
        <v>38.928804815133276</v>
      </c>
      <c r="I72" s="10">
        <v>43.258297506448841</v>
      </c>
      <c r="J72" s="10">
        <v>45.770507308684429</v>
      </c>
      <c r="K72" s="10">
        <v>53.642476354256232</v>
      </c>
      <c r="L72" s="10">
        <v>52.433276010318139</v>
      </c>
      <c r="M72" s="10">
        <v>62.547893379191741</v>
      </c>
      <c r="N72" s="10">
        <v>54.818744625967334</v>
      </c>
      <c r="O72" s="10">
        <v>64.492777300085976</v>
      </c>
      <c r="P72" s="10">
        <v>94.96895958727427</v>
      </c>
      <c r="Q72" s="10">
        <v>85.079105760963017</v>
      </c>
      <c r="R72" s="10">
        <v>74.832072226999131</v>
      </c>
      <c r="S72" s="10">
        <v>69.688564058469467</v>
      </c>
      <c r="T72" s="10">
        <v>68.744282029234725</v>
      </c>
      <c r="U72" s="10">
        <v>63.930868443680133</v>
      </c>
      <c r="V72" s="10">
        <v>66.946947549441091</v>
      </c>
      <c r="W72" s="10">
        <v>43.187532244196042</v>
      </c>
      <c r="X72" s="10">
        <v>42.474462596732579</v>
      </c>
    </row>
    <row r="73" spans="1:24" ht="11.25" customHeight="1" x14ac:dyDescent="0.2">
      <c r="A73" s="42" t="s">
        <v>133</v>
      </c>
      <c r="B73" s="9" t="s">
        <v>134</v>
      </c>
      <c r="C73" s="10">
        <v>33.056233877901967</v>
      </c>
      <c r="D73" s="10">
        <v>31.862080825451411</v>
      </c>
      <c r="E73" s="10">
        <v>35.062596732588133</v>
      </c>
      <c r="F73" s="10">
        <v>37.331642304385213</v>
      </c>
      <c r="G73" s="10">
        <v>79.769746345657779</v>
      </c>
      <c r="H73" s="10">
        <v>79.300038693035248</v>
      </c>
      <c r="I73" s="10">
        <v>95.91883061049009</v>
      </c>
      <c r="J73" s="10">
        <v>87.392970765262248</v>
      </c>
      <c r="K73" s="10">
        <v>93.46765692175407</v>
      </c>
      <c r="L73" s="10">
        <v>115.52079535683578</v>
      </c>
      <c r="M73" s="10">
        <v>124.4021883061049</v>
      </c>
      <c r="N73" s="10">
        <v>139.11503009458298</v>
      </c>
      <c r="O73" s="10">
        <v>130.99382201203781</v>
      </c>
      <c r="P73" s="10">
        <v>125.22533533963887</v>
      </c>
      <c r="Q73" s="10">
        <v>132.94810404127256</v>
      </c>
      <c r="R73" s="10">
        <v>166.49469905417024</v>
      </c>
      <c r="S73" s="10">
        <v>186.46098452278591</v>
      </c>
      <c r="T73" s="10">
        <v>178.41690025795356</v>
      </c>
      <c r="U73" s="10">
        <v>177.02323301805671</v>
      </c>
      <c r="V73" s="10">
        <v>127.96182287188304</v>
      </c>
      <c r="W73" s="10">
        <v>154.80894239036971</v>
      </c>
      <c r="X73" s="10">
        <v>158.44161650902839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562.0692175408426</v>
      </c>
      <c r="D2" s="31">
        <f t="shared" ref="D2:W2" si="1">SUM(D3,D17,D22,D25,D26,D51,D52,D71,D74,D75,D76)</f>
        <v>578.26182287188306</v>
      </c>
      <c r="E2" s="31">
        <f t="shared" si="1"/>
        <v>598.98796216680989</v>
      </c>
      <c r="F2" s="31">
        <f t="shared" si="1"/>
        <v>563.06251074806528</v>
      </c>
      <c r="G2" s="31">
        <f t="shared" si="1"/>
        <v>533.43258813413581</v>
      </c>
      <c r="H2" s="31">
        <f t="shared" si="1"/>
        <v>618.71943250214963</v>
      </c>
      <c r="I2" s="31">
        <f t="shared" si="1"/>
        <v>599.08521066208084</v>
      </c>
      <c r="J2" s="31">
        <f t="shared" si="1"/>
        <v>644.25365434221828</v>
      </c>
      <c r="K2" s="31">
        <f t="shared" si="1"/>
        <v>766.71504729148751</v>
      </c>
      <c r="L2" s="31">
        <f t="shared" si="1"/>
        <v>764.15494411006011</v>
      </c>
      <c r="M2" s="31">
        <f t="shared" si="1"/>
        <v>886.6079105760964</v>
      </c>
      <c r="N2" s="31">
        <f t="shared" si="1"/>
        <v>838.63585554600149</v>
      </c>
      <c r="O2" s="31">
        <f t="shared" si="1"/>
        <v>942.14505588993961</v>
      </c>
      <c r="P2" s="31">
        <f t="shared" si="1"/>
        <v>1059.09475494411</v>
      </c>
      <c r="Q2" s="31">
        <f t="shared" si="1"/>
        <v>988.76405846947546</v>
      </c>
      <c r="R2" s="31">
        <f t="shared" si="1"/>
        <v>969.93723129836621</v>
      </c>
      <c r="S2" s="31">
        <f t="shared" si="1"/>
        <v>1002.3622527944968</v>
      </c>
      <c r="T2" s="31">
        <f t="shared" si="1"/>
        <v>1051.8704213241617</v>
      </c>
      <c r="U2" s="31">
        <f t="shared" si="1"/>
        <v>971.94247635425609</v>
      </c>
      <c r="V2" s="31">
        <f t="shared" si="1"/>
        <v>904.94264832330168</v>
      </c>
      <c r="W2" s="31">
        <f t="shared" si="1"/>
        <v>961.3109200343938</v>
      </c>
      <c r="X2" s="31">
        <f t="shared" ref="X2" si="2">SUM(X3,X17,X22,X25,X26,X51,X52,X71,X74,X75,X76)</f>
        <v>1095.5824591573516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1.0748065348237319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1.0748065348237319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87.20283748925192</v>
      </c>
      <c r="D26" s="37">
        <f t="shared" ref="D26:W26" si="22">SUM(D27,D33)</f>
        <v>152.80318142734311</v>
      </c>
      <c r="E26" s="37">
        <f t="shared" si="22"/>
        <v>45.572570937231298</v>
      </c>
      <c r="F26" s="37">
        <f t="shared" si="22"/>
        <v>32.755374032674119</v>
      </c>
      <c r="G26" s="37">
        <f t="shared" si="22"/>
        <v>64.267583834909715</v>
      </c>
      <c r="H26" s="37">
        <f t="shared" si="22"/>
        <v>80.103267411865858</v>
      </c>
      <c r="I26" s="37">
        <f t="shared" si="22"/>
        <v>52.3292347377472</v>
      </c>
      <c r="J26" s="37">
        <f t="shared" si="22"/>
        <v>42.363198624247637</v>
      </c>
      <c r="K26" s="37">
        <f t="shared" si="22"/>
        <v>48.820980223559772</v>
      </c>
      <c r="L26" s="37">
        <f t="shared" si="22"/>
        <v>50.014531384350811</v>
      </c>
      <c r="M26" s="37">
        <f t="shared" si="22"/>
        <v>36.844883920894226</v>
      </c>
      <c r="N26" s="37">
        <f t="shared" si="22"/>
        <v>27.453568357695616</v>
      </c>
      <c r="O26" s="37">
        <f t="shared" si="22"/>
        <v>35.971367153912297</v>
      </c>
      <c r="P26" s="37">
        <f t="shared" si="22"/>
        <v>35.446517626827173</v>
      </c>
      <c r="Q26" s="37">
        <f t="shared" si="22"/>
        <v>36.080997420464314</v>
      </c>
      <c r="R26" s="37">
        <f t="shared" si="22"/>
        <v>29.655546001719692</v>
      </c>
      <c r="S26" s="37">
        <f t="shared" si="22"/>
        <v>29.721152192605327</v>
      </c>
      <c r="T26" s="37">
        <f t="shared" si="22"/>
        <v>25.681513327601028</v>
      </c>
      <c r="U26" s="37">
        <f t="shared" si="22"/>
        <v>23.990283748925197</v>
      </c>
      <c r="V26" s="37">
        <f t="shared" si="22"/>
        <v>9.540756663800515</v>
      </c>
      <c r="W26" s="37">
        <f t="shared" si="22"/>
        <v>10.527429062768702</v>
      </c>
      <c r="X26" s="37">
        <f t="shared" ref="X26" si="23">SUM(X27,X33)</f>
        <v>25.341788478073941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87.20283748925192</v>
      </c>
      <c r="D33" s="29">
        <f t="shared" ref="D33:W33" si="28">SUM(D34:D50)</f>
        <v>152.80318142734311</v>
      </c>
      <c r="E33" s="29">
        <f t="shared" si="28"/>
        <v>45.572570937231298</v>
      </c>
      <c r="F33" s="29">
        <f t="shared" si="28"/>
        <v>32.755374032674119</v>
      </c>
      <c r="G33" s="29">
        <f t="shared" si="28"/>
        <v>64.267583834909715</v>
      </c>
      <c r="H33" s="29">
        <f t="shared" si="28"/>
        <v>80.103267411865858</v>
      </c>
      <c r="I33" s="29">
        <f t="shared" si="28"/>
        <v>52.3292347377472</v>
      </c>
      <c r="J33" s="29">
        <f t="shared" si="28"/>
        <v>42.363198624247637</v>
      </c>
      <c r="K33" s="29">
        <f t="shared" si="28"/>
        <v>48.820980223559772</v>
      </c>
      <c r="L33" s="29">
        <f t="shared" si="28"/>
        <v>50.014531384350811</v>
      </c>
      <c r="M33" s="29">
        <f t="shared" si="28"/>
        <v>36.844883920894226</v>
      </c>
      <c r="N33" s="29">
        <f t="shared" si="28"/>
        <v>27.453568357695616</v>
      </c>
      <c r="O33" s="29">
        <f t="shared" si="28"/>
        <v>35.971367153912297</v>
      </c>
      <c r="P33" s="29">
        <f t="shared" si="28"/>
        <v>35.446517626827173</v>
      </c>
      <c r="Q33" s="29">
        <f t="shared" si="28"/>
        <v>36.080997420464314</v>
      </c>
      <c r="R33" s="29">
        <f t="shared" si="28"/>
        <v>29.655546001719692</v>
      </c>
      <c r="S33" s="29">
        <f t="shared" si="28"/>
        <v>29.721152192605327</v>
      </c>
      <c r="T33" s="29">
        <f t="shared" si="28"/>
        <v>25.681513327601028</v>
      </c>
      <c r="U33" s="29">
        <f t="shared" si="28"/>
        <v>23.990283748925197</v>
      </c>
      <c r="V33" s="29">
        <f t="shared" si="28"/>
        <v>9.540756663800515</v>
      </c>
      <c r="W33" s="29">
        <f t="shared" si="28"/>
        <v>10.527429062768702</v>
      </c>
      <c r="X33" s="29">
        <f t="shared" ref="X33" si="29">SUM(X34:X50)</f>
        <v>25.341788478073941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0.22304385210662081</v>
      </c>
      <c r="I36" s="10">
        <v>6.8099742046431641E-2</v>
      </c>
      <c r="J36" s="10">
        <v>3.0782459157351671E-2</v>
      </c>
      <c r="K36" s="10">
        <v>5.3826311263972478E-2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3.0668099742046429</v>
      </c>
      <c r="G43" s="10">
        <v>2.0445399828030948</v>
      </c>
      <c r="H43" s="10">
        <v>1.018142734307824</v>
      </c>
      <c r="I43" s="10">
        <v>2.0025795356835769</v>
      </c>
      <c r="J43" s="10">
        <v>1.6131556319862419</v>
      </c>
      <c r="K43" s="10">
        <v>1.2257093723129839</v>
      </c>
      <c r="L43" s="10">
        <v>2.4054170249355109</v>
      </c>
      <c r="M43" s="10">
        <v>1.3166809974204641</v>
      </c>
      <c r="N43" s="10">
        <v>0.98985382631126395</v>
      </c>
      <c r="O43" s="10">
        <v>1.4100601891659501</v>
      </c>
      <c r="P43" s="10">
        <v>1.3723129836629411</v>
      </c>
      <c r="Q43" s="10">
        <v>2.5458297506448839</v>
      </c>
      <c r="R43" s="10">
        <v>0.59363714531384348</v>
      </c>
      <c r="S43" s="10">
        <v>0.49484092863284612</v>
      </c>
      <c r="T43" s="10">
        <v>0.43800515907136722</v>
      </c>
      <c r="U43" s="10">
        <v>0.45417024935511607</v>
      </c>
      <c r="V43" s="10">
        <v>0.14187446259673259</v>
      </c>
      <c r="W43" s="10">
        <v>0.27566638005159072</v>
      </c>
      <c r="X43" s="10">
        <v>17.162166809974199</v>
      </c>
    </row>
    <row r="44" spans="1:24" ht="11.25" customHeight="1" x14ac:dyDescent="0.2">
      <c r="A44" s="41" t="s">
        <v>75</v>
      </c>
      <c r="B44" s="9" t="s">
        <v>76</v>
      </c>
      <c r="C44" s="10">
        <v>87.20283748925192</v>
      </c>
      <c r="D44" s="10">
        <v>152.80318142734311</v>
      </c>
      <c r="E44" s="10">
        <v>45.572570937231298</v>
      </c>
      <c r="F44" s="10">
        <v>29.688564058469478</v>
      </c>
      <c r="G44" s="10">
        <v>62.223043852106613</v>
      </c>
      <c r="H44" s="10">
        <v>78.862080825451415</v>
      </c>
      <c r="I44" s="10">
        <v>50.258555460017192</v>
      </c>
      <c r="J44" s="10">
        <v>40.719260533104041</v>
      </c>
      <c r="K44" s="10">
        <v>47.541444539982813</v>
      </c>
      <c r="L44" s="10">
        <v>47.609114359415301</v>
      </c>
      <c r="M44" s="10">
        <v>35.528202923473764</v>
      </c>
      <c r="N44" s="10">
        <v>26.463714531384351</v>
      </c>
      <c r="O44" s="10">
        <v>34.561306964746343</v>
      </c>
      <c r="P44" s="10">
        <v>34.074204643164229</v>
      </c>
      <c r="Q44" s="10">
        <v>33.53516766981943</v>
      </c>
      <c r="R44" s="10">
        <v>29.06190885640585</v>
      </c>
      <c r="S44" s="10">
        <v>29.22631126397248</v>
      </c>
      <c r="T44" s="10">
        <v>25.243508168529662</v>
      </c>
      <c r="U44" s="10">
        <v>23.536113499570082</v>
      </c>
      <c r="V44" s="10">
        <v>9.3988822012037829</v>
      </c>
      <c r="W44" s="10">
        <v>10.251762682717111</v>
      </c>
      <c r="X44" s="10">
        <v>8.1796216680997418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230.28804815133276</v>
      </c>
      <c r="D51" s="37">
        <v>142.06792777300086</v>
      </c>
      <c r="E51" s="37">
        <v>227.55803955288042</v>
      </c>
      <c r="F51" s="37">
        <v>201.01031814273423</v>
      </c>
      <c r="G51" s="37">
        <v>163.15563198624244</v>
      </c>
      <c r="H51" s="37">
        <v>231.47833190025796</v>
      </c>
      <c r="I51" s="37">
        <v>217.09011177987963</v>
      </c>
      <c r="J51" s="37">
        <v>226.58684436801377</v>
      </c>
      <c r="K51" s="37">
        <v>292.9438521066208</v>
      </c>
      <c r="L51" s="37">
        <v>256.72166809974198</v>
      </c>
      <c r="M51" s="37">
        <v>245.12639724849529</v>
      </c>
      <c r="N51" s="37">
        <v>240.11435941530519</v>
      </c>
      <c r="O51" s="37">
        <v>291.83482373172825</v>
      </c>
      <c r="P51" s="37">
        <v>342.31100601891654</v>
      </c>
      <c r="Q51" s="37">
        <v>304.45004299226139</v>
      </c>
      <c r="R51" s="37">
        <v>279.9773000859845</v>
      </c>
      <c r="S51" s="37">
        <v>276.85494411006016</v>
      </c>
      <c r="T51" s="37">
        <v>291.49604471195187</v>
      </c>
      <c r="U51" s="37">
        <v>227.94703353396386</v>
      </c>
      <c r="V51" s="37">
        <v>184.71496130696468</v>
      </c>
      <c r="W51" s="37">
        <v>170.08624247635427</v>
      </c>
      <c r="X51" s="37">
        <v>212.70163370593292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218.44858125537399</v>
      </c>
      <c r="D52" s="37">
        <f t="shared" ref="D52:W52" si="31">SUM(D53:D70)</f>
        <v>257.04600171969037</v>
      </c>
      <c r="E52" s="37">
        <f t="shared" si="31"/>
        <v>296.76595012897678</v>
      </c>
      <c r="F52" s="37">
        <f t="shared" si="31"/>
        <v>302.54608770421316</v>
      </c>
      <c r="G52" s="37">
        <f t="shared" si="31"/>
        <v>277.92106620808249</v>
      </c>
      <c r="H52" s="37">
        <f t="shared" si="31"/>
        <v>275.19681857265692</v>
      </c>
      <c r="I52" s="37">
        <f t="shared" si="31"/>
        <v>297.88116938950986</v>
      </c>
      <c r="J52" s="37">
        <f t="shared" si="31"/>
        <v>342.43895098882194</v>
      </c>
      <c r="K52" s="37">
        <f t="shared" si="31"/>
        <v>390.13069647463448</v>
      </c>
      <c r="L52" s="37">
        <f t="shared" si="31"/>
        <v>425.66147893379184</v>
      </c>
      <c r="M52" s="37">
        <f t="shared" si="31"/>
        <v>572.38005159071372</v>
      </c>
      <c r="N52" s="37">
        <f t="shared" si="31"/>
        <v>534.37248495270842</v>
      </c>
      <c r="O52" s="37">
        <f t="shared" si="31"/>
        <v>575.73319002579524</v>
      </c>
      <c r="P52" s="37">
        <f t="shared" si="31"/>
        <v>645.08297506448832</v>
      </c>
      <c r="Q52" s="37">
        <f t="shared" si="31"/>
        <v>611.86018916595015</v>
      </c>
      <c r="R52" s="37">
        <f t="shared" si="31"/>
        <v>625.58512467755804</v>
      </c>
      <c r="S52" s="37">
        <f t="shared" si="31"/>
        <v>661.11134995700763</v>
      </c>
      <c r="T52" s="37">
        <f t="shared" si="31"/>
        <v>698.20232158211525</v>
      </c>
      <c r="U52" s="37">
        <f t="shared" si="31"/>
        <v>684.89260533104027</v>
      </c>
      <c r="V52" s="37">
        <f t="shared" si="31"/>
        <v>675.26328460877039</v>
      </c>
      <c r="W52" s="37">
        <f t="shared" si="31"/>
        <v>747.18512467755806</v>
      </c>
      <c r="X52" s="37">
        <f t="shared" ref="X52" si="32">SUM(X53:X70)</f>
        <v>822.95081685296645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1.4914875322441961</v>
      </c>
      <c r="M57" s="10">
        <v>1.520636285468616</v>
      </c>
      <c r="N57" s="10">
        <v>1.931298366294067</v>
      </c>
      <c r="O57" s="10">
        <v>2.4040412725709368</v>
      </c>
      <c r="P57" s="10">
        <v>2.2965606190885639</v>
      </c>
      <c r="Q57" s="10">
        <v>2.1137575236457429</v>
      </c>
      <c r="R57" s="10">
        <v>2.494411006018916</v>
      </c>
      <c r="S57" s="10">
        <v>2.3950128976784182</v>
      </c>
      <c r="T57" s="10">
        <v>2.45932932072227</v>
      </c>
      <c r="U57" s="10">
        <v>2.4785038693035251</v>
      </c>
      <c r="V57" s="10">
        <v>2.418314703353396</v>
      </c>
      <c r="W57" s="10">
        <v>2.409286328460877</v>
      </c>
      <c r="X57" s="10">
        <v>2.5811693895098879</v>
      </c>
    </row>
    <row r="58" spans="1:24" ht="11.25" customHeight="1" x14ac:dyDescent="0.2">
      <c r="A58" s="42" t="s">
        <v>103</v>
      </c>
      <c r="B58" s="9" t="s">
        <v>104</v>
      </c>
      <c r="C58" s="10">
        <v>19.8481513327601</v>
      </c>
      <c r="D58" s="10">
        <v>23.95623387790198</v>
      </c>
      <c r="E58" s="10">
        <v>19.203181427343075</v>
      </c>
      <c r="F58" s="10">
        <v>21.066208082545142</v>
      </c>
      <c r="G58" s="10">
        <v>20.206362854686148</v>
      </c>
      <c r="H58" s="10">
        <v>21.342648323301802</v>
      </c>
      <c r="I58" s="10">
        <v>26.476956147893375</v>
      </c>
      <c r="J58" s="10">
        <v>24.129406706792778</v>
      </c>
      <c r="K58" s="10">
        <v>25.612381771281171</v>
      </c>
      <c r="L58" s="10">
        <v>25.548667239896812</v>
      </c>
      <c r="M58" s="10">
        <v>25.678933791917451</v>
      </c>
      <c r="N58" s="10">
        <v>25.010920034393809</v>
      </c>
      <c r="O58" s="10">
        <v>27.607910576096295</v>
      </c>
      <c r="P58" s="10">
        <v>28.349871023215819</v>
      </c>
      <c r="Q58" s="10">
        <v>24.796560619088563</v>
      </c>
      <c r="R58" s="10">
        <v>27.612295786758381</v>
      </c>
      <c r="S58" s="10">
        <v>28.021152192605328</v>
      </c>
      <c r="T58" s="10">
        <v>28.230524505588992</v>
      </c>
      <c r="U58" s="10">
        <v>27.39380911435941</v>
      </c>
      <c r="V58" s="10">
        <v>22.445915735167674</v>
      </c>
      <c r="W58" s="10">
        <v>24.579449699054166</v>
      </c>
      <c r="X58" s="10">
        <v>26.366036113499572</v>
      </c>
    </row>
    <row r="59" spans="1:24" ht="11.25" customHeight="1" x14ac:dyDescent="0.2">
      <c r="A59" s="42" t="s">
        <v>105</v>
      </c>
      <c r="B59" s="9" t="s">
        <v>106</v>
      </c>
      <c r="C59" s="10">
        <v>183.24264832330178</v>
      </c>
      <c r="D59" s="10">
        <v>216.94376612209794</v>
      </c>
      <c r="E59" s="10">
        <v>259.72098022355976</v>
      </c>
      <c r="F59" s="10">
        <v>265.07119518486667</v>
      </c>
      <c r="G59" s="10">
        <v>240.5656061908856</v>
      </c>
      <c r="H59" s="10">
        <v>235.9371453138435</v>
      </c>
      <c r="I59" s="10">
        <v>251.86526225279451</v>
      </c>
      <c r="J59" s="10">
        <v>297.23508168529662</v>
      </c>
      <c r="K59" s="10">
        <v>339.96440240756658</v>
      </c>
      <c r="L59" s="10">
        <v>379.93817712811688</v>
      </c>
      <c r="M59" s="10">
        <v>526.24574376612213</v>
      </c>
      <c r="N59" s="10">
        <v>487.1682717110919</v>
      </c>
      <c r="O59" s="10">
        <v>523.17566638005155</v>
      </c>
      <c r="P59" s="10">
        <v>592.34754944110057</v>
      </c>
      <c r="Q59" s="10">
        <v>562.76182287188306</v>
      </c>
      <c r="R59" s="10">
        <v>574.38237317282892</v>
      </c>
      <c r="S59" s="10">
        <v>609.27067927772998</v>
      </c>
      <c r="T59" s="10">
        <v>645.23602751504734</v>
      </c>
      <c r="U59" s="10">
        <v>633.24247635425615</v>
      </c>
      <c r="V59" s="10">
        <v>621.68736027515047</v>
      </c>
      <c r="W59" s="10">
        <v>691.34978503869297</v>
      </c>
      <c r="X59" s="10">
        <v>763.23989681857256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2.4212381771281168</v>
      </c>
      <c r="J61" s="10">
        <v>3.412725709372312</v>
      </c>
      <c r="K61" s="10">
        <v>5.9108340498710223</v>
      </c>
      <c r="L61" s="10">
        <v>1.7780739466895961</v>
      </c>
      <c r="M61" s="10">
        <v>1.922269991401548</v>
      </c>
      <c r="N61" s="10">
        <v>1.7558899398108341</v>
      </c>
      <c r="O61" s="10">
        <v>2.1619088564058471</v>
      </c>
      <c r="P61" s="10">
        <v>2.103783319002579</v>
      </c>
      <c r="Q61" s="10">
        <v>1.822785898538263</v>
      </c>
      <c r="R61" s="10">
        <v>1.767669819432502</v>
      </c>
      <c r="S61" s="10">
        <v>1.7952708512467761</v>
      </c>
      <c r="T61" s="10">
        <v>1.439810834049871</v>
      </c>
      <c r="U61" s="10">
        <v>1.3747205503009461</v>
      </c>
      <c r="V61" s="10">
        <v>0.78159931212381761</v>
      </c>
      <c r="W61" s="10">
        <v>1.4829750644883919</v>
      </c>
      <c r="X61" s="10">
        <v>1.3472914875322439</v>
      </c>
    </row>
    <row r="62" spans="1:24" ht="11.25" customHeight="1" x14ac:dyDescent="0.2">
      <c r="A62" s="42" t="s">
        <v>111</v>
      </c>
      <c r="B62" s="9" t="s">
        <v>112</v>
      </c>
      <c r="C62" s="10">
        <v>15.357781599312119</v>
      </c>
      <c r="D62" s="10">
        <v>16.14600171969045</v>
      </c>
      <c r="E62" s="10">
        <v>17.841788478073941</v>
      </c>
      <c r="F62" s="10">
        <v>16.408684436801369</v>
      </c>
      <c r="G62" s="10">
        <v>17.149097162510749</v>
      </c>
      <c r="H62" s="10">
        <v>17.917024935511609</v>
      </c>
      <c r="I62" s="10">
        <v>17.106448839208941</v>
      </c>
      <c r="J62" s="10">
        <v>17.656577815993121</v>
      </c>
      <c r="K62" s="10">
        <v>18.637747205503011</v>
      </c>
      <c r="L62" s="10">
        <v>16.8871883061049</v>
      </c>
      <c r="M62" s="10">
        <v>17.010834049871018</v>
      </c>
      <c r="N62" s="10">
        <v>18.506104901117801</v>
      </c>
      <c r="O62" s="10">
        <v>20.383662940670678</v>
      </c>
      <c r="P62" s="10">
        <v>19.692863284608769</v>
      </c>
      <c r="Q62" s="10">
        <v>19.85657781599312</v>
      </c>
      <c r="R62" s="10">
        <v>18.729750644883921</v>
      </c>
      <c r="S62" s="10">
        <v>19.071969045571791</v>
      </c>
      <c r="T62" s="10">
        <v>20.208340498710228</v>
      </c>
      <c r="U62" s="10">
        <v>19.42166809974205</v>
      </c>
      <c r="V62" s="10">
        <v>19.567067927773</v>
      </c>
      <c r="W62" s="10">
        <v>18.16225279449699</v>
      </c>
      <c r="X62" s="10">
        <v>17.72416165090284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1.1263972484952711E-2</v>
      </c>
      <c r="J69" s="10">
        <v>5.1590713671539118E-3</v>
      </c>
      <c r="K69" s="10">
        <v>5.3310404127257091E-3</v>
      </c>
      <c r="L69" s="10">
        <v>1.788478073946689E-2</v>
      </c>
      <c r="M69" s="10">
        <v>1.6337059329320719E-3</v>
      </c>
      <c r="N69" s="10">
        <v>0</v>
      </c>
      <c r="O69" s="10">
        <v>0</v>
      </c>
      <c r="P69" s="10">
        <v>0.29234737747205503</v>
      </c>
      <c r="Q69" s="10">
        <v>0.50868443680137576</v>
      </c>
      <c r="R69" s="10">
        <v>0.59862424763542554</v>
      </c>
      <c r="S69" s="10">
        <v>0.55726569217540833</v>
      </c>
      <c r="T69" s="10">
        <v>0.62828890799656056</v>
      </c>
      <c r="U69" s="10">
        <v>0.52089423903697329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0.46053310404127251</v>
      </c>
      <c r="V70" s="10">
        <v>8.3630266552020629</v>
      </c>
      <c r="W70" s="10">
        <v>9.2013757523645729</v>
      </c>
      <c r="X70" s="10">
        <v>11.69226139294927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25.054944110060191</v>
      </c>
      <c r="D71" s="37">
        <f t="shared" ref="D71:W71" si="34">SUM(D72:D73)</f>
        <v>26.344711951848669</v>
      </c>
      <c r="E71" s="37">
        <f t="shared" si="34"/>
        <v>29.091401547721411</v>
      </c>
      <c r="F71" s="37">
        <f t="shared" si="34"/>
        <v>26.750730868443679</v>
      </c>
      <c r="G71" s="37">
        <f t="shared" si="34"/>
        <v>28.088306104901111</v>
      </c>
      <c r="H71" s="37">
        <f t="shared" si="34"/>
        <v>31.941014617368872</v>
      </c>
      <c r="I71" s="37">
        <f t="shared" si="34"/>
        <v>31.784694754944113</v>
      </c>
      <c r="J71" s="37">
        <f t="shared" si="34"/>
        <v>32.864660361134987</v>
      </c>
      <c r="K71" s="37">
        <f t="shared" si="34"/>
        <v>34.819518486672393</v>
      </c>
      <c r="L71" s="37">
        <f t="shared" si="34"/>
        <v>31.757265692175405</v>
      </c>
      <c r="M71" s="37">
        <f t="shared" si="34"/>
        <v>32.256577815993126</v>
      </c>
      <c r="N71" s="37">
        <f t="shared" si="34"/>
        <v>36.695442820292349</v>
      </c>
      <c r="O71" s="37">
        <f t="shared" si="34"/>
        <v>38.60567497850387</v>
      </c>
      <c r="P71" s="37">
        <f t="shared" si="34"/>
        <v>36.254256233877896</v>
      </c>
      <c r="Q71" s="37">
        <f t="shared" si="34"/>
        <v>36.372828890799653</v>
      </c>
      <c r="R71" s="37">
        <f t="shared" si="34"/>
        <v>34.719260533104034</v>
      </c>
      <c r="S71" s="37">
        <f t="shared" si="34"/>
        <v>34.67480653482373</v>
      </c>
      <c r="T71" s="37">
        <f t="shared" si="34"/>
        <v>36.490541702493552</v>
      </c>
      <c r="U71" s="37">
        <f t="shared" si="34"/>
        <v>35.112553740326746</v>
      </c>
      <c r="V71" s="37">
        <f t="shared" si="34"/>
        <v>35.423645743766123</v>
      </c>
      <c r="W71" s="37">
        <f t="shared" si="34"/>
        <v>33.512123817712805</v>
      </c>
      <c r="X71" s="37">
        <f t="shared" ref="X71" si="35">SUM(X72:X73)</f>
        <v>34.588220120378331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9.5528804815133275E-2</v>
      </c>
      <c r="H72" s="10">
        <v>2.7079105760963023</v>
      </c>
      <c r="I72" s="10">
        <v>3.8741186586414442</v>
      </c>
      <c r="J72" s="10">
        <v>4.056577815993121</v>
      </c>
      <c r="K72" s="10">
        <v>4.4105760963026652</v>
      </c>
      <c r="L72" s="10">
        <v>4.2044711951848663</v>
      </c>
      <c r="M72" s="10">
        <v>4.5019776440240751</v>
      </c>
      <c r="N72" s="10">
        <v>6.5012897678417882</v>
      </c>
      <c r="O72" s="10">
        <v>5.3481513327601036</v>
      </c>
      <c r="P72" s="10">
        <v>4.1237317282889077</v>
      </c>
      <c r="Q72" s="10">
        <v>3.9753224419604472</v>
      </c>
      <c r="R72" s="10">
        <v>4.1602751504729154</v>
      </c>
      <c r="S72" s="10">
        <v>3.9245055889939811</v>
      </c>
      <c r="T72" s="10">
        <v>3.9079965606190892</v>
      </c>
      <c r="U72" s="10">
        <v>3.798452278589854</v>
      </c>
      <c r="V72" s="10">
        <v>3.8749785038693041</v>
      </c>
      <c r="W72" s="10">
        <v>4.2285468615649178</v>
      </c>
      <c r="X72" s="10">
        <v>5.6698194325021491</v>
      </c>
    </row>
    <row r="73" spans="1:24" ht="11.25" customHeight="1" x14ac:dyDescent="0.2">
      <c r="A73" s="42" t="s">
        <v>133</v>
      </c>
      <c r="B73" s="9" t="s">
        <v>134</v>
      </c>
      <c r="C73" s="10">
        <v>25.054944110060191</v>
      </c>
      <c r="D73" s="10">
        <v>26.344711951848669</v>
      </c>
      <c r="E73" s="10">
        <v>29.091401547721411</v>
      </c>
      <c r="F73" s="10">
        <v>26.750730868443679</v>
      </c>
      <c r="G73" s="10">
        <v>27.992777300085979</v>
      </c>
      <c r="H73" s="10">
        <v>29.233104041272568</v>
      </c>
      <c r="I73" s="10">
        <v>27.91057609630267</v>
      </c>
      <c r="J73" s="10">
        <v>28.808082545141868</v>
      </c>
      <c r="K73" s="10">
        <v>30.408942390369731</v>
      </c>
      <c r="L73" s="10">
        <v>27.55279449699054</v>
      </c>
      <c r="M73" s="10">
        <v>27.754600171969049</v>
      </c>
      <c r="N73" s="10">
        <v>30.194153052450559</v>
      </c>
      <c r="O73" s="10">
        <v>33.257523645743767</v>
      </c>
      <c r="P73" s="10">
        <v>32.130524505588987</v>
      </c>
      <c r="Q73" s="10">
        <v>32.397506448839209</v>
      </c>
      <c r="R73" s="10">
        <v>30.558985382631121</v>
      </c>
      <c r="S73" s="10">
        <v>30.75030094582975</v>
      </c>
      <c r="T73" s="10">
        <v>32.582545141874462</v>
      </c>
      <c r="U73" s="10">
        <v>31.31410146173689</v>
      </c>
      <c r="V73" s="10">
        <v>31.548667239896819</v>
      </c>
      <c r="W73" s="10">
        <v>29.28357695614789</v>
      </c>
      <c r="X73" s="10">
        <v>28.918400687876179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0.10877042132416161</v>
      </c>
      <c r="V2" s="31">
        <f t="shared" si="0"/>
        <v>1.9770421324161651</v>
      </c>
      <c r="W2" s="31">
        <f t="shared" si="0"/>
        <v>2.1473774720550298</v>
      </c>
      <c r="X2" s="31">
        <f t="shared" ref="X2" si="1">SUM(X3,X17,X22,X25,X26,X51,X52,X71,X74,X75,X76)</f>
        <v>3.619862424763542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0.10877042132416161</v>
      </c>
      <c r="V76" s="40">
        <v>1.9770421324161651</v>
      </c>
      <c r="W76" s="40">
        <v>2.1473774720550298</v>
      </c>
      <c r="X76" s="40">
        <v>3.619862424763542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1.20378331900258</v>
      </c>
      <c r="D2" s="31">
        <f t="shared" si="0"/>
        <v>1.20378331900258</v>
      </c>
      <c r="E2" s="31">
        <f t="shared" si="0"/>
        <v>8.5984522785898534E-2</v>
      </c>
      <c r="F2" s="31">
        <f t="shared" si="0"/>
        <v>8.5984522785898534E-2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0.26225279449699052</v>
      </c>
      <c r="V2" s="31">
        <f t="shared" si="0"/>
        <v>0.79922613929492681</v>
      </c>
      <c r="W2" s="31">
        <f t="shared" si="0"/>
        <v>1.1803955288048149</v>
      </c>
      <c r="X2" s="31">
        <f t="shared" ref="X2" si="1">SUM(X3,X17,X22,X25,X26,X51,X52,X71,X74,X75,X76)</f>
        <v>0.36638005159071368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1.20378331900258</v>
      </c>
      <c r="D76" s="40">
        <v>1.20378331900258</v>
      </c>
      <c r="E76" s="40">
        <v>8.5984522785898534E-2</v>
      </c>
      <c r="F76" s="40">
        <v>8.5984522785898534E-2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0.26225279449699052</v>
      </c>
      <c r="V76" s="40">
        <v>0.79922613929492681</v>
      </c>
      <c r="W76" s="40">
        <v>1.1803955288048149</v>
      </c>
      <c r="X76" s="40">
        <v>0.36638005159071368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165.26225279449699</v>
      </c>
      <c r="D2" s="31">
        <f t="shared" si="0"/>
        <v>169.73344797936369</v>
      </c>
      <c r="E2" s="31">
        <f t="shared" si="0"/>
        <v>220.20636285468609</v>
      </c>
      <c r="F2" s="31">
        <f t="shared" si="0"/>
        <v>255.20206362854691</v>
      </c>
      <c r="G2" s="31">
        <f t="shared" si="0"/>
        <v>270.67927773000861</v>
      </c>
      <c r="H2" s="31">
        <f t="shared" si="0"/>
        <v>287.78306104901122</v>
      </c>
      <c r="I2" s="31">
        <f t="shared" si="0"/>
        <v>294.82656921754091</v>
      </c>
      <c r="J2" s="31">
        <f t="shared" si="0"/>
        <v>263.52545141874458</v>
      </c>
      <c r="K2" s="31">
        <f t="shared" si="0"/>
        <v>287.08641444539978</v>
      </c>
      <c r="L2" s="31">
        <f t="shared" si="0"/>
        <v>346.45202063628551</v>
      </c>
      <c r="M2" s="31">
        <f t="shared" si="0"/>
        <v>397.5346517626827</v>
      </c>
      <c r="N2" s="31">
        <f t="shared" si="0"/>
        <v>437.55391229578669</v>
      </c>
      <c r="O2" s="31">
        <f t="shared" si="0"/>
        <v>484.76723989681852</v>
      </c>
      <c r="P2" s="31">
        <f t="shared" si="0"/>
        <v>471.39054170249352</v>
      </c>
      <c r="Q2" s="31">
        <f t="shared" si="0"/>
        <v>476.78667239896822</v>
      </c>
      <c r="R2" s="31">
        <f t="shared" si="0"/>
        <v>427.19544282029233</v>
      </c>
      <c r="S2" s="31">
        <f t="shared" si="0"/>
        <v>365.73499570077382</v>
      </c>
      <c r="T2" s="31">
        <f t="shared" si="0"/>
        <v>482.42536543422182</v>
      </c>
      <c r="U2" s="31">
        <f t="shared" si="0"/>
        <v>441.46809974204638</v>
      </c>
      <c r="V2" s="31">
        <f t="shared" si="0"/>
        <v>418.31074806534821</v>
      </c>
      <c r="W2" s="31">
        <f t="shared" si="0"/>
        <v>413.78718830610489</v>
      </c>
      <c r="X2" s="31">
        <f t="shared" ref="X2" si="1">SUM(X3,X17,X22,X25,X26,X51,X52,X71,X74,X75,X76)</f>
        <v>471.47661220980223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165.26225279449699</v>
      </c>
      <c r="D76" s="40">
        <v>169.73344797936369</v>
      </c>
      <c r="E76" s="40">
        <v>220.20636285468609</v>
      </c>
      <c r="F76" s="40">
        <v>255.20206362854691</v>
      </c>
      <c r="G76" s="40">
        <v>270.67927773000861</v>
      </c>
      <c r="H76" s="40">
        <v>287.78306104901122</v>
      </c>
      <c r="I76" s="40">
        <v>294.82656921754091</v>
      </c>
      <c r="J76" s="40">
        <v>263.52545141874458</v>
      </c>
      <c r="K76" s="40">
        <v>287.08641444539978</v>
      </c>
      <c r="L76" s="40">
        <v>346.45202063628551</v>
      </c>
      <c r="M76" s="40">
        <v>397.5346517626827</v>
      </c>
      <c r="N76" s="40">
        <v>437.55391229578669</v>
      </c>
      <c r="O76" s="40">
        <v>484.76723989681852</v>
      </c>
      <c r="P76" s="40">
        <v>471.39054170249352</v>
      </c>
      <c r="Q76" s="40">
        <v>476.78667239896822</v>
      </c>
      <c r="R76" s="40">
        <v>427.19544282029233</v>
      </c>
      <c r="S76" s="40">
        <v>365.73499570077382</v>
      </c>
      <c r="T76" s="40">
        <v>482.42536543422182</v>
      </c>
      <c r="U76" s="40">
        <v>441.46809974204638</v>
      </c>
      <c r="V76" s="40">
        <v>418.31074806534821</v>
      </c>
      <c r="W76" s="40">
        <v>413.78718830610489</v>
      </c>
      <c r="X76" s="40">
        <v>471.47661220980223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12.343594153052448</v>
      </c>
      <c r="D2" s="31">
        <f t="shared" si="0"/>
        <v>10.088907996560618</v>
      </c>
      <c r="E2" s="31">
        <f t="shared" si="0"/>
        <v>11.311779879621668</v>
      </c>
      <c r="F2" s="31">
        <f t="shared" si="0"/>
        <v>11.13981083404987</v>
      </c>
      <c r="G2" s="31">
        <f t="shared" si="0"/>
        <v>10.127085124677558</v>
      </c>
      <c r="H2" s="31">
        <f t="shared" si="0"/>
        <v>2.0713671539122958</v>
      </c>
      <c r="I2" s="31">
        <f t="shared" si="0"/>
        <v>10.500085984522784</v>
      </c>
      <c r="J2" s="31">
        <f t="shared" si="0"/>
        <v>10.407222699914016</v>
      </c>
      <c r="K2" s="31">
        <f t="shared" si="0"/>
        <v>10.568013757523646</v>
      </c>
      <c r="L2" s="31">
        <f t="shared" si="0"/>
        <v>9.8154772141014632</v>
      </c>
      <c r="M2" s="31">
        <f t="shared" si="0"/>
        <v>10.495958727429063</v>
      </c>
      <c r="N2" s="31">
        <f t="shared" si="0"/>
        <v>6.721410146173687</v>
      </c>
      <c r="O2" s="31">
        <f t="shared" si="0"/>
        <v>6.7260533104041276</v>
      </c>
      <c r="P2" s="31">
        <f t="shared" si="0"/>
        <v>7.1595872742906277</v>
      </c>
      <c r="Q2" s="31">
        <f t="shared" si="0"/>
        <v>6.853138435081684</v>
      </c>
      <c r="R2" s="31">
        <f t="shared" si="0"/>
        <v>7.6082545141874451</v>
      </c>
      <c r="S2" s="31">
        <f t="shared" si="0"/>
        <v>7.91298366294067</v>
      </c>
      <c r="T2" s="31">
        <f t="shared" si="0"/>
        <v>6.3950128976784155</v>
      </c>
      <c r="U2" s="31">
        <f t="shared" si="0"/>
        <v>6.7233018056749785</v>
      </c>
      <c r="V2" s="31">
        <f t="shared" si="0"/>
        <v>6.5303525365434218</v>
      </c>
      <c r="W2" s="31">
        <f t="shared" si="0"/>
        <v>5.1435941530524509</v>
      </c>
      <c r="X2" s="31">
        <f t="shared" ref="X2" si="1">SUM(X3,X17,X22,X25,X26,X51,X52,X71,X74,X75,X76)</f>
        <v>6.0529664660361142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12.343594153052448</v>
      </c>
      <c r="D75" s="37">
        <v>10.088907996560618</v>
      </c>
      <c r="E75" s="37">
        <v>11.311779879621668</v>
      </c>
      <c r="F75" s="37">
        <v>11.13981083404987</v>
      </c>
      <c r="G75" s="37">
        <v>10.127085124677558</v>
      </c>
      <c r="H75" s="37">
        <v>2.0713671539122958</v>
      </c>
      <c r="I75" s="37">
        <v>10.500085984522784</v>
      </c>
      <c r="J75" s="37">
        <v>10.407222699914016</v>
      </c>
      <c r="K75" s="37">
        <v>10.568013757523646</v>
      </c>
      <c r="L75" s="37">
        <v>9.8154772141014632</v>
      </c>
      <c r="M75" s="37">
        <v>10.495958727429063</v>
      </c>
      <c r="N75" s="37">
        <v>6.721410146173687</v>
      </c>
      <c r="O75" s="37">
        <v>6.7260533104041276</v>
      </c>
      <c r="P75" s="37">
        <v>7.1595872742906277</v>
      </c>
      <c r="Q75" s="37">
        <v>6.853138435081684</v>
      </c>
      <c r="R75" s="37">
        <v>7.6082545141874451</v>
      </c>
      <c r="S75" s="37">
        <v>7.91298366294067</v>
      </c>
      <c r="T75" s="37">
        <v>6.3950128976784155</v>
      </c>
      <c r="U75" s="37">
        <v>6.7233018056749785</v>
      </c>
      <c r="V75" s="37">
        <v>6.5303525365434218</v>
      </c>
      <c r="W75" s="37">
        <v>5.1435941530524509</v>
      </c>
      <c r="X75" s="37">
        <v>6.0529664660361142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1303.2480653482371</v>
      </c>
      <c r="D2" s="31">
        <f t="shared" si="0"/>
        <v>1312.968615649183</v>
      </c>
      <c r="E2" s="31">
        <f t="shared" si="0"/>
        <v>1317.8288907996559</v>
      </c>
      <c r="F2" s="31">
        <f t="shared" si="0"/>
        <v>1317.8288907996559</v>
      </c>
      <c r="G2" s="31">
        <f t="shared" si="0"/>
        <v>1321.994840928633</v>
      </c>
      <c r="H2" s="31">
        <f t="shared" si="0"/>
        <v>1319.674032674119</v>
      </c>
      <c r="I2" s="31">
        <f t="shared" si="0"/>
        <v>1313.117196904557</v>
      </c>
      <c r="J2" s="31">
        <f t="shared" si="0"/>
        <v>1319.207136715391</v>
      </c>
      <c r="K2" s="31">
        <f t="shared" si="0"/>
        <v>1293.7282029234741</v>
      </c>
      <c r="L2" s="31">
        <f t="shared" si="0"/>
        <v>1181.141788478074</v>
      </c>
      <c r="M2" s="31">
        <f t="shared" si="0"/>
        <v>1280.770765262253</v>
      </c>
      <c r="N2" s="31">
        <f t="shared" si="0"/>
        <v>1240.257781599312</v>
      </c>
      <c r="O2" s="31">
        <f t="shared" si="0"/>
        <v>1248.852880481513</v>
      </c>
      <c r="P2" s="31">
        <f t="shared" si="0"/>
        <v>1239.960361134996</v>
      </c>
      <c r="Q2" s="31">
        <f t="shared" si="0"/>
        <v>1228.411521926053</v>
      </c>
      <c r="R2" s="31">
        <f t="shared" si="0"/>
        <v>1226.610920034394</v>
      </c>
      <c r="S2" s="31">
        <f t="shared" si="0"/>
        <v>1242.878675838349</v>
      </c>
      <c r="T2" s="31">
        <f t="shared" si="0"/>
        <v>1229.3286328460881</v>
      </c>
      <c r="U2" s="31">
        <f t="shared" si="0"/>
        <v>1214.30619088564</v>
      </c>
      <c r="V2" s="31">
        <f t="shared" si="0"/>
        <v>1217.606448839209</v>
      </c>
      <c r="W2" s="31">
        <f t="shared" si="0"/>
        <v>1208.739724849527</v>
      </c>
      <c r="X2" s="31">
        <f t="shared" ref="X2" si="1">SUM(X3,X17,X22,X25,X26,X51,X52,X71,X74,X75,X76)</f>
        <v>1217.0012897678421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1303.2480653482371</v>
      </c>
      <c r="D3" s="34">
        <f t="shared" si="2"/>
        <v>1312.968615649183</v>
      </c>
      <c r="E3" s="34">
        <f t="shared" si="2"/>
        <v>1317.8288907996559</v>
      </c>
      <c r="F3" s="34">
        <f t="shared" si="2"/>
        <v>1317.8288907996559</v>
      </c>
      <c r="G3" s="34">
        <f t="shared" si="2"/>
        <v>1321.994840928633</v>
      </c>
      <c r="H3" s="34">
        <f t="shared" si="2"/>
        <v>1319.674032674119</v>
      </c>
      <c r="I3" s="34">
        <f t="shared" si="2"/>
        <v>1313.117196904557</v>
      </c>
      <c r="J3" s="34">
        <f t="shared" si="2"/>
        <v>1319.207136715391</v>
      </c>
      <c r="K3" s="34">
        <f t="shared" si="2"/>
        <v>1293.7282029234741</v>
      </c>
      <c r="L3" s="34">
        <f t="shared" si="2"/>
        <v>1181.141788478074</v>
      </c>
      <c r="M3" s="34">
        <f t="shared" si="2"/>
        <v>1280.770765262253</v>
      </c>
      <c r="N3" s="34">
        <f t="shared" si="2"/>
        <v>1240.257781599312</v>
      </c>
      <c r="O3" s="34">
        <f t="shared" si="2"/>
        <v>1248.852880481513</v>
      </c>
      <c r="P3" s="34">
        <f t="shared" si="2"/>
        <v>1239.960361134996</v>
      </c>
      <c r="Q3" s="34">
        <f t="shared" si="2"/>
        <v>1228.411521926053</v>
      </c>
      <c r="R3" s="34">
        <f t="shared" si="2"/>
        <v>1226.610920034394</v>
      </c>
      <c r="S3" s="34">
        <f t="shared" si="2"/>
        <v>1242.878675838349</v>
      </c>
      <c r="T3" s="34">
        <f t="shared" si="2"/>
        <v>1229.3286328460881</v>
      </c>
      <c r="U3" s="34">
        <f t="shared" si="2"/>
        <v>1214.30619088564</v>
      </c>
      <c r="V3" s="34">
        <f t="shared" si="2"/>
        <v>1217.606448839209</v>
      </c>
      <c r="W3" s="34">
        <f t="shared" si="2"/>
        <v>1208.739724849527</v>
      </c>
      <c r="X3" s="34">
        <f t="shared" ref="X3" si="3">SUM(X4,X8,X11)</f>
        <v>1217.0012897678421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1303.2480653482371</v>
      </c>
      <c r="D4" s="29">
        <f t="shared" si="4"/>
        <v>1312.968615649183</v>
      </c>
      <c r="E4" s="29">
        <f t="shared" si="4"/>
        <v>1317.8288907996559</v>
      </c>
      <c r="F4" s="29">
        <f t="shared" si="4"/>
        <v>1317.8288907996559</v>
      </c>
      <c r="G4" s="29">
        <f t="shared" si="4"/>
        <v>1321.994840928633</v>
      </c>
      <c r="H4" s="29">
        <f t="shared" si="4"/>
        <v>1319.674032674119</v>
      </c>
      <c r="I4" s="29">
        <f t="shared" si="4"/>
        <v>1313.117196904557</v>
      </c>
      <c r="J4" s="29">
        <f t="shared" si="4"/>
        <v>1319.207136715391</v>
      </c>
      <c r="K4" s="29">
        <f t="shared" si="4"/>
        <v>1293.7282029234741</v>
      </c>
      <c r="L4" s="29">
        <f t="shared" si="4"/>
        <v>1181.141788478074</v>
      </c>
      <c r="M4" s="29">
        <f t="shared" si="4"/>
        <v>1280.770765262253</v>
      </c>
      <c r="N4" s="29">
        <f t="shared" si="4"/>
        <v>1240.257781599312</v>
      </c>
      <c r="O4" s="29">
        <f t="shared" si="4"/>
        <v>1248.852880481513</v>
      </c>
      <c r="P4" s="29">
        <f t="shared" si="4"/>
        <v>1239.960361134996</v>
      </c>
      <c r="Q4" s="29">
        <f t="shared" si="4"/>
        <v>1228.411521926053</v>
      </c>
      <c r="R4" s="29">
        <f t="shared" si="4"/>
        <v>1226.610920034394</v>
      </c>
      <c r="S4" s="29">
        <f t="shared" si="4"/>
        <v>1242.878675838349</v>
      </c>
      <c r="T4" s="29">
        <f t="shared" si="4"/>
        <v>1229.3286328460881</v>
      </c>
      <c r="U4" s="29">
        <f t="shared" si="4"/>
        <v>1214.30619088564</v>
      </c>
      <c r="V4" s="29">
        <f t="shared" si="4"/>
        <v>1217.606448839209</v>
      </c>
      <c r="W4" s="29">
        <f t="shared" si="4"/>
        <v>1208.739724849527</v>
      </c>
      <c r="X4" s="29">
        <f t="shared" ref="X4" si="5">SUM(X5:X7)</f>
        <v>1217.0012897678421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1303.2480653482371</v>
      </c>
      <c r="D6" s="10">
        <v>1312.968615649183</v>
      </c>
      <c r="E6" s="10">
        <v>1317.8288907996559</v>
      </c>
      <c r="F6" s="10">
        <v>1317.8288907996559</v>
      </c>
      <c r="G6" s="10">
        <v>1321.994840928633</v>
      </c>
      <c r="H6" s="10">
        <v>1319.674032674119</v>
      </c>
      <c r="I6" s="10">
        <v>1313.117196904557</v>
      </c>
      <c r="J6" s="10">
        <v>1319.207136715391</v>
      </c>
      <c r="K6" s="10">
        <v>1293.7282029234741</v>
      </c>
      <c r="L6" s="10">
        <v>1181.141788478074</v>
      </c>
      <c r="M6" s="10">
        <v>1280.770765262253</v>
      </c>
      <c r="N6" s="10">
        <v>1240.257781599312</v>
      </c>
      <c r="O6" s="10">
        <v>1248.852880481513</v>
      </c>
      <c r="P6" s="10">
        <v>1239.960361134996</v>
      </c>
      <c r="Q6" s="10">
        <v>1228.411521926053</v>
      </c>
      <c r="R6" s="10">
        <v>1226.610920034394</v>
      </c>
      <c r="S6" s="10">
        <v>1242.878675838349</v>
      </c>
      <c r="T6" s="10">
        <v>1229.3286328460881</v>
      </c>
      <c r="U6" s="10">
        <v>1214.30619088564</v>
      </c>
      <c r="V6" s="10">
        <v>1217.606448839209</v>
      </c>
      <c r="W6" s="10">
        <v>1208.739724849527</v>
      </c>
      <c r="X6" s="10">
        <v>1217.0012897678421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1604.8147893379191</v>
      </c>
      <c r="D2" s="31">
        <f t="shared" si="0"/>
        <v>1613.270765262253</v>
      </c>
      <c r="E2" s="31">
        <f t="shared" si="0"/>
        <v>1679.7974204643162</v>
      </c>
      <c r="F2" s="31">
        <f t="shared" si="0"/>
        <v>1623.6241616509024</v>
      </c>
      <c r="G2" s="31">
        <f t="shared" si="0"/>
        <v>1634.6682717110914</v>
      </c>
      <c r="H2" s="31">
        <f t="shared" si="0"/>
        <v>1843.7315563198626</v>
      </c>
      <c r="I2" s="31">
        <f t="shared" si="0"/>
        <v>1848.7885640584693</v>
      </c>
      <c r="J2" s="31">
        <f t="shared" si="0"/>
        <v>1986.7421324161644</v>
      </c>
      <c r="K2" s="31">
        <f t="shared" si="0"/>
        <v>2085.0926053310404</v>
      </c>
      <c r="L2" s="31">
        <f t="shared" si="0"/>
        <v>1453.7546001719688</v>
      </c>
      <c r="M2" s="31">
        <f t="shared" si="0"/>
        <v>1853.114273430783</v>
      </c>
      <c r="N2" s="31">
        <f t="shared" si="0"/>
        <v>1807.2244196044712</v>
      </c>
      <c r="O2" s="31">
        <f t="shared" si="0"/>
        <v>1732.3813413585549</v>
      </c>
      <c r="P2" s="31">
        <f t="shared" si="0"/>
        <v>1847.7488392089426</v>
      </c>
      <c r="Q2" s="31">
        <f t="shared" si="0"/>
        <v>1838.6615649183145</v>
      </c>
      <c r="R2" s="31">
        <f t="shared" si="0"/>
        <v>1980.3136715391224</v>
      </c>
      <c r="S2" s="31">
        <f t="shared" si="0"/>
        <v>1933.6152192605332</v>
      </c>
      <c r="T2" s="31">
        <f t="shared" si="0"/>
        <v>2096.3353396388648</v>
      </c>
      <c r="U2" s="31">
        <f t="shared" si="0"/>
        <v>1701.1963026655196</v>
      </c>
      <c r="V2" s="31">
        <f t="shared" si="0"/>
        <v>1905.6334479793634</v>
      </c>
      <c r="W2" s="31">
        <f t="shared" si="0"/>
        <v>1703.334995700774</v>
      </c>
      <c r="X2" s="31">
        <f t="shared" ref="X2" si="1">SUM(X3,X17,X22,X25,X26,X51,X52,X71,X74,X75,X76)</f>
        <v>1894.9756663800513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1374.9164230438521</v>
      </c>
      <c r="D3" s="34">
        <f t="shared" si="2"/>
        <v>1357.600085984523</v>
      </c>
      <c r="E3" s="34">
        <f t="shared" si="2"/>
        <v>1527.2284608770419</v>
      </c>
      <c r="F3" s="34">
        <f t="shared" si="2"/>
        <v>1466.2749785038689</v>
      </c>
      <c r="G3" s="34">
        <f t="shared" si="2"/>
        <v>1435.1593293207218</v>
      </c>
      <c r="H3" s="34">
        <f t="shared" si="2"/>
        <v>1613.261134995701</v>
      </c>
      <c r="I3" s="34">
        <f t="shared" si="2"/>
        <v>1627.319174548581</v>
      </c>
      <c r="J3" s="34">
        <f t="shared" si="2"/>
        <v>1719.5829750644878</v>
      </c>
      <c r="K3" s="34">
        <f t="shared" si="2"/>
        <v>1866.7609630266552</v>
      </c>
      <c r="L3" s="34">
        <f t="shared" si="2"/>
        <v>1336.8129836629405</v>
      </c>
      <c r="M3" s="34">
        <f t="shared" si="2"/>
        <v>1656.4704213241621</v>
      </c>
      <c r="N3" s="34">
        <f t="shared" si="2"/>
        <v>1678.7067927773001</v>
      </c>
      <c r="O3" s="34">
        <f t="shared" si="2"/>
        <v>1623.3606190885635</v>
      </c>
      <c r="P3" s="34">
        <f t="shared" si="2"/>
        <v>1724.9227858985385</v>
      </c>
      <c r="Q3" s="34">
        <f t="shared" si="2"/>
        <v>1726.6093723129836</v>
      </c>
      <c r="R3" s="34">
        <f t="shared" si="2"/>
        <v>1957.8951848667234</v>
      </c>
      <c r="S3" s="34">
        <f t="shared" si="2"/>
        <v>1921.7031814273432</v>
      </c>
      <c r="T3" s="34">
        <f t="shared" si="2"/>
        <v>2096.3353396388648</v>
      </c>
      <c r="U3" s="34">
        <f t="shared" si="2"/>
        <v>1701.1963026655196</v>
      </c>
      <c r="V3" s="34">
        <f t="shared" si="2"/>
        <v>1905.6334479793634</v>
      </c>
      <c r="W3" s="34">
        <f t="shared" si="2"/>
        <v>1703.334995700774</v>
      </c>
      <c r="X3" s="34">
        <f t="shared" ref="X3" si="3">SUM(X4,X8,X11)</f>
        <v>1894.9756663800513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1.3136715391229581</v>
      </c>
      <c r="F4" s="29">
        <f t="shared" si="4"/>
        <v>1.3136715391229581</v>
      </c>
      <c r="G4" s="29">
        <f t="shared" si="4"/>
        <v>0.6747205503009458</v>
      </c>
      <c r="H4" s="29">
        <f t="shared" si="4"/>
        <v>0</v>
      </c>
      <c r="I4" s="29">
        <f t="shared" si="4"/>
        <v>0</v>
      </c>
      <c r="J4" s="29">
        <f t="shared" si="4"/>
        <v>60.20292347377471</v>
      </c>
      <c r="K4" s="29">
        <f t="shared" si="4"/>
        <v>130.21797076526221</v>
      </c>
      <c r="L4" s="29">
        <f t="shared" si="4"/>
        <v>80.07893379191745</v>
      </c>
      <c r="M4" s="29">
        <f t="shared" si="4"/>
        <v>99.875064488392084</v>
      </c>
      <c r="N4" s="29">
        <f t="shared" si="4"/>
        <v>110.0975064488392</v>
      </c>
      <c r="O4" s="29">
        <f t="shared" si="4"/>
        <v>84.103783319002574</v>
      </c>
      <c r="P4" s="29">
        <f t="shared" si="4"/>
        <v>124.7335339638865</v>
      </c>
      <c r="Q4" s="29">
        <f t="shared" si="4"/>
        <v>159.6314703353396</v>
      </c>
      <c r="R4" s="29">
        <f t="shared" si="4"/>
        <v>531.5428202923473</v>
      </c>
      <c r="S4" s="29">
        <f t="shared" si="4"/>
        <v>538.98865004299228</v>
      </c>
      <c r="T4" s="29">
        <f t="shared" si="4"/>
        <v>558.43086844368008</v>
      </c>
      <c r="U4" s="29">
        <f t="shared" si="4"/>
        <v>448.98288907996562</v>
      </c>
      <c r="V4" s="29">
        <f t="shared" si="4"/>
        <v>483.65803955288038</v>
      </c>
      <c r="W4" s="29">
        <f t="shared" si="4"/>
        <v>466.0345657781599</v>
      </c>
      <c r="X4" s="29">
        <f t="shared" ref="X4" si="5">SUM(X5:X7)</f>
        <v>554.42631126397248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1.3136715391229581</v>
      </c>
      <c r="F7" s="10">
        <v>1.3136715391229581</v>
      </c>
      <c r="G7" s="10">
        <v>0.6747205503009458</v>
      </c>
      <c r="H7" s="10">
        <v>0</v>
      </c>
      <c r="I7" s="10">
        <v>0</v>
      </c>
      <c r="J7" s="10">
        <v>60.20292347377471</v>
      </c>
      <c r="K7" s="10">
        <v>130.21797076526221</v>
      </c>
      <c r="L7" s="10">
        <v>80.07893379191745</v>
      </c>
      <c r="M7" s="10">
        <v>99.875064488392084</v>
      </c>
      <c r="N7" s="10">
        <v>110.0975064488392</v>
      </c>
      <c r="O7" s="10">
        <v>84.103783319002574</v>
      </c>
      <c r="P7" s="10">
        <v>124.7335339638865</v>
      </c>
      <c r="Q7" s="10">
        <v>159.6314703353396</v>
      </c>
      <c r="R7" s="10">
        <v>531.5428202923473</v>
      </c>
      <c r="S7" s="10">
        <v>538.98865004299228</v>
      </c>
      <c r="T7" s="10">
        <v>558.43086844368008</v>
      </c>
      <c r="U7" s="10">
        <v>448.98288907996562</v>
      </c>
      <c r="V7" s="10">
        <v>483.65803955288038</v>
      </c>
      <c r="W7" s="10">
        <v>466.0345657781599</v>
      </c>
      <c r="X7" s="10">
        <v>554.42631126397248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1374.9164230438521</v>
      </c>
      <c r="D11" s="29">
        <f t="shared" si="8"/>
        <v>1357.600085984523</v>
      </c>
      <c r="E11" s="29">
        <f t="shared" si="8"/>
        <v>1525.914789337919</v>
      </c>
      <c r="F11" s="29">
        <f t="shared" si="8"/>
        <v>1464.961306964746</v>
      </c>
      <c r="G11" s="29">
        <f t="shared" si="8"/>
        <v>1434.4846087704209</v>
      </c>
      <c r="H11" s="29">
        <f t="shared" si="8"/>
        <v>1613.261134995701</v>
      </c>
      <c r="I11" s="29">
        <f t="shared" si="8"/>
        <v>1627.319174548581</v>
      </c>
      <c r="J11" s="29">
        <f t="shared" si="8"/>
        <v>1659.380051590713</v>
      </c>
      <c r="K11" s="29">
        <f t="shared" si="8"/>
        <v>1736.542992261393</v>
      </c>
      <c r="L11" s="29">
        <f t="shared" si="8"/>
        <v>1256.734049871023</v>
      </c>
      <c r="M11" s="29">
        <f t="shared" si="8"/>
        <v>1556.59535683577</v>
      </c>
      <c r="N11" s="29">
        <f t="shared" si="8"/>
        <v>1568.6092863284609</v>
      </c>
      <c r="O11" s="29">
        <f t="shared" si="8"/>
        <v>1539.2568357695609</v>
      </c>
      <c r="P11" s="29">
        <f t="shared" si="8"/>
        <v>1600.189251934652</v>
      </c>
      <c r="Q11" s="29">
        <f t="shared" si="8"/>
        <v>1566.977901977644</v>
      </c>
      <c r="R11" s="29">
        <f t="shared" si="8"/>
        <v>1426.352364574376</v>
      </c>
      <c r="S11" s="29">
        <f t="shared" si="8"/>
        <v>1382.7145313843509</v>
      </c>
      <c r="T11" s="29">
        <f t="shared" si="8"/>
        <v>1537.9044711951849</v>
      </c>
      <c r="U11" s="29">
        <f t="shared" si="8"/>
        <v>1252.213413585554</v>
      </c>
      <c r="V11" s="29">
        <f t="shared" si="8"/>
        <v>1421.975408426483</v>
      </c>
      <c r="W11" s="29">
        <f t="shared" si="8"/>
        <v>1237.3004299226141</v>
      </c>
      <c r="X11" s="29">
        <f t="shared" ref="X11" si="9">SUM(X12:X16)</f>
        <v>1340.5493551160789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1374.9164230438521</v>
      </c>
      <c r="D13" s="10">
        <v>1357.600085984523</v>
      </c>
      <c r="E13" s="10">
        <v>1525.914789337919</v>
      </c>
      <c r="F13" s="10">
        <v>1464.961306964746</v>
      </c>
      <c r="G13" s="10">
        <v>1434.4846087704209</v>
      </c>
      <c r="H13" s="10">
        <v>1613.261134995701</v>
      </c>
      <c r="I13" s="10">
        <v>1627.319174548581</v>
      </c>
      <c r="J13" s="10">
        <v>1659.380051590713</v>
      </c>
      <c r="K13" s="10">
        <v>1736.542992261393</v>
      </c>
      <c r="L13" s="10">
        <v>1256.734049871023</v>
      </c>
      <c r="M13" s="10">
        <v>1556.59535683577</v>
      </c>
      <c r="N13" s="10">
        <v>1568.6092863284609</v>
      </c>
      <c r="O13" s="10">
        <v>1539.2568357695609</v>
      </c>
      <c r="P13" s="10">
        <v>1600.189251934652</v>
      </c>
      <c r="Q13" s="10">
        <v>1566.977901977644</v>
      </c>
      <c r="R13" s="10">
        <v>1426.352364574376</v>
      </c>
      <c r="S13" s="10">
        <v>1382.7145313843509</v>
      </c>
      <c r="T13" s="10">
        <v>1537.9044711951849</v>
      </c>
      <c r="U13" s="10">
        <v>1252.213413585554</v>
      </c>
      <c r="V13" s="10">
        <v>1421.975408426483</v>
      </c>
      <c r="W13" s="10">
        <v>1237.3004299226141</v>
      </c>
      <c r="X13" s="10">
        <v>1340.5493551160789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229.89836629406699</v>
      </c>
      <c r="D26" s="37">
        <f t="shared" si="14"/>
        <v>255.67067927772999</v>
      </c>
      <c r="E26" s="37">
        <f t="shared" si="14"/>
        <v>152.56895958727429</v>
      </c>
      <c r="F26" s="37">
        <f t="shared" si="14"/>
        <v>157.3491831470335</v>
      </c>
      <c r="G26" s="37">
        <f t="shared" si="14"/>
        <v>199.5089423903697</v>
      </c>
      <c r="H26" s="37">
        <f t="shared" si="14"/>
        <v>230.47042132416161</v>
      </c>
      <c r="I26" s="37">
        <f t="shared" si="14"/>
        <v>221.4693895098882</v>
      </c>
      <c r="J26" s="37">
        <f t="shared" si="14"/>
        <v>267.1591573516767</v>
      </c>
      <c r="K26" s="37">
        <f t="shared" si="14"/>
        <v>218.33164230438521</v>
      </c>
      <c r="L26" s="37">
        <f t="shared" si="14"/>
        <v>116.94161650902841</v>
      </c>
      <c r="M26" s="37">
        <f t="shared" si="14"/>
        <v>196.64385210662081</v>
      </c>
      <c r="N26" s="37">
        <f t="shared" si="14"/>
        <v>128.51762682717111</v>
      </c>
      <c r="O26" s="37">
        <f t="shared" si="14"/>
        <v>109.0207222699914</v>
      </c>
      <c r="P26" s="37">
        <f t="shared" si="14"/>
        <v>122.82605331040411</v>
      </c>
      <c r="Q26" s="37">
        <f t="shared" si="14"/>
        <v>112.052192605331</v>
      </c>
      <c r="R26" s="37">
        <f t="shared" si="14"/>
        <v>22.418486672398959</v>
      </c>
      <c r="S26" s="37">
        <f t="shared" si="14"/>
        <v>11.912037833190031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229.89836629406699</v>
      </c>
      <c r="D33" s="29">
        <f t="shared" si="18"/>
        <v>255.67067927772999</v>
      </c>
      <c r="E33" s="29">
        <f t="shared" si="18"/>
        <v>152.56895958727429</v>
      </c>
      <c r="F33" s="29">
        <f t="shared" si="18"/>
        <v>157.3491831470335</v>
      </c>
      <c r="G33" s="29">
        <f t="shared" si="18"/>
        <v>199.5089423903697</v>
      </c>
      <c r="H33" s="29">
        <f t="shared" si="18"/>
        <v>230.47042132416161</v>
      </c>
      <c r="I33" s="29">
        <f t="shared" si="18"/>
        <v>221.4693895098882</v>
      </c>
      <c r="J33" s="29">
        <f t="shared" si="18"/>
        <v>267.1591573516767</v>
      </c>
      <c r="K33" s="29">
        <f t="shared" si="18"/>
        <v>218.33164230438521</v>
      </c>
      <c r="L33" s="29">
        <f t="shared" si="18"/>
        <v>116.94161650902841</v>
      </c>
      <c r="M33" s="29">
        <f t="shared" si="18"/>
        <v>196.64385210662081</v>
      </c>
      <c r="N33" s="29">
        <f t="shared" si="18"/>
        <v>128.51762682717111</v>
      </c>
      <c r="O33" s="29">
        <f t="shared" si="18"/>
        <v>109.0207222699914</v>
      </c>
      <c r="P33" s="29">
        <f t="shared" si="18"/>
        <v>122.82605331040411</v>
      </c>
      <c r="Q33" s="29">
        <f t="shared" si="18"/>
        <v>112.052192605331</v>
      </c>
      <c r="R33" s="29">
        <f t="shared" si="18"/>
        <v>22.418486672398959</v>
      </c>
      <c r="S33" s="29">
        <f t="shared" si="18"/>
        <v>11.912037833190031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229.89836629406699</v>
      </c>
      <c r="D44" s="10">
        <v>255.67067927772999</v>
      </c>
      <c r="E44" s="10">
        <v>152.56895958727429</v>
      </c>
      <c r="F44" s="10">
        <v>157.3491831470335</v>
      </c>
      <c r="G44" s="10">
        <v>199.5089423903697</v>
      </c>
      <c r="H44" s="10">
        <v>230.47042132416161</v>
      </c>
      <c r="I44" s="10">
        <v>221.4693895098882</v>
      </c>
      <c r="J44" s="10">
        <v>267.1591573516767</v>
      </c>
      <c r="K44" s="10">
        <v>218.33164230438521</v>
      </c>
      <c r="L44" s="10">
        <v>116.94161650902841</v>
      </c>
      <c r="M44" s="10">
        <v>196.64385210662081</v>
      </c>
      <c r="N44" s="10">
        <v>128.51762682717111</v>
      </c>
      <c r="O44" s="10">
        <v>109.0207222699914</v>
      </c>
      <c r="P44" s="10">
        <v>122.82605331040411</v>
      </c>
      <c r="Q44" s="10">
        <v>112.052192605331</v>
      </c>
      <c r="R44" s="10">
        <v>22.418486672398959</v>
      </c>
      <c r="S44" s="10">
        <v>11.912037833190031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9048.8816852966465</v>
      </c>
      <c r="D2" s="31">
        <f t="shared" si="0"/>
        <v>9662.8607050730843</v>
      </c>
      <c r="E2" s="31">
        <f t="shared" si="0"/>
        <v>9679.0656921754071</v>
      </c>
      <c r="F2" s="31">
        <f t="shared" si="0"/>
        <v>9318.1570077386059</v>
      </c>
      <c r="G2" s="31">
        <f t="shared" si="0"/>
        <v>9070.6355975924344</v>
      </c>
      <c r="H2" s="31">
        <f t="shared" si="0"/>
        <v>9404.8640584694767</v>
      </c>
      <c r="I2" s="31">
        <f t="shared" si="0"/>
        <v>9225.0945829750635</v>
      </c>
      <c r="J2" s="31">
        <f t="shared" si="0"/>
        <v>9124.6586414445392</v>
      </c>
      <c r="K2" s="31">
        <f t="shared" si="0"/>
        <v>9392.3287188306094</v>
      </c>
      <c r="L2" s="31">
        <f t="shared" si="0"/>
        <v>9372.8632846087694</v>
      </c>
      <c r="M2" s="31">
        <f t="shared" si="0"/>
        <v>8516.8038693035269</v>
      </c>
      <c r="N2" s="31">
        <f t="shared" si="0"/>
        <v>9376.7203783318982</v>
      </c>
      <c r="O2" s="31">
        <f t="shared" si="0"/>
        <v>9340.2921754084236</v>
      </c>
      <c r="P2" s="31">
        <f t="shared" si="0"/>
        <v>9481.2030954428174</v>
      </c>
      <c r="Q2" s="31">
        <f t="shared" si="0"/>
        <v>9414.9302665520208</v>
      </c>
      <c r="R2" s="31">
        <f t="shared" si="0"/>
        <v>9845.8873602751482</v>
      </c>
      <c r="S2" s="31">
        <f t="shared" si="0"/>
        <v>9021.5895098882211</v>
      </c>
      <c r="T2" s="31">
        <f t="shared" si="0"/>
        <v>9104.7730868443668</v>
      </c>
      <c r="U2" s="31">
        <f t="shared" si="0"/>
        <v>9670.802321582114</v>
      </c>
      <c r="V2" s="31">
        <f t="shared" si="0"/>
        <v>9965.8342218400667</v>
      </c>
      <c r="W2" s="31">
        <f t="shared" si="0"/>
        <v>9037.4772141014619</v>
      </c>
      <c r="X2" s="31">
        <f t="shared" ref="X2" si="1">SUM(X3,X17,X22,X25,X26,X51,X52,X71,X74,X75,X76)</f>
        <v>8785.5795356835752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9048.8816852966465</v>
      </c>
      <c r="D26" s="37">
        <f t="shared" si="14"/>
        <v>9662.8607050730843</v>
      </c>
      <c r="E26" s="37">
        <f t="shared" si="14"/>
        <v>9679.0656921754071</v>
      </c>
      <c r="F26" s="37">
        <f t="shared" si="14"/>
        <v>9318.1570077386059</v>
      </c>
      <c r="G26" s="37">
        <f t="shared" si="14"/>
        <v>9070.6355975924344</v>
      </c>
      <c r="H26" s="37">
        <f t="shared" si="14"/>
        <v>9404.8640584694767</v>
      </c>
      <c r="I26" s="37">
        <f t="shared" si="14"/>
        <v>9225.0945829750635</v>
      </c>
      <c r="J26" s="37">
        <f t="shared" si="14"/>
        <v>9124.6586414445392</v>
      </c>
      <c r="K26" s="37">
        <f t="shared" si="14"/>
        <v>9392.3287188306094</v>
      </c>
      <c r="L26" s="37">
        <f t="shared" si="14"/>
        <v>9372.8632846087694</v>
      </c>
      <c r="M26" s="37">
        <f t="shared" si="14"/>
        <v>8516.8038693035269</v>
      </c>
      <c r="N26" s="37">
        <f t="shared" si="14"/>
        <v>9376.7203783318982</v>
      </c>
      <c r="O26" s="37">
        <f t="shared" si="14"/>
        <v>9340.2921754084236</v>
      </c>
      <c r="P26" s="37">
        <f t="shared" si="14"/>
        <v>9481.2030954428174</v>
      </c>
      <c r="Q26" s="37">
        <f t="shared" si="14"/>
        <v>9414.9302665520208</v>
      </c>
      <c r="R26" s="37">
        <f t="shared" si="14"/>
        <v>9845.8873602751482</v>
      </c>
      <c r="S26" s="37">
        <f t="shared" si="14"/>
        <v>9021.5895098882211</v>
      </c>
      <c r="T26" s="37">
        <f t="shared" si="14"/>
        <v>9104.7730868443668</v>
      </c>
      <c r="U26" s="37">
        <f t="shared" si="14"/>
        <v>9670.802321582114</v>
      </c>
      <c r="V26" s="37">
        <f t="shared" si="14"/>
        <v>9965.8342218400667</v>
      </c>
      <c r="W26" s="37">
        <f t="shared" si="14"/>
        <v>9037.4772141014619</v>
      </c>
      <c r="X26" s="37">
        <f t="shared" ref="X26" si="15">SUM(X27,X33)</f>
        <v>8785.5795356835752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9027.9158211521917</v>
      </c>
      <c r="D27" s="29">
        <f t="shared" si="16"/>
        <v>9653.8753224419579</v>
      </c>
      <c r="E27" s="29">
        <f t="shared" si="16"/>
        <v>9678.0673258813404</v>
      </c>
      <c r="F27" s="29">
        <f t="shared" si="16"/>
        <v>9296.6322441960438</v>
      </c>
      <c r="G27" s="29">
        <f t="shared" si="16"/>
        <v>9034.2546001719693</v>
      </c>
      <c r="H27" s="29">
        <f t="shared" si="16"/>
        <v>9322.5457437661225</v>
      </c>
      <c r="I27" s="29">
        <f t="shared" si="16"/>
        <v>9201.4027515047273</v>
      </c>
      <c r="J27" s="29">
        <f t="shared" si="16"/>
        <v>9098.5441960447115</v>
      </c>
      <c r="K27" s="29">
        <f t="shared" si="16"/>
        <v>9369.4790197764396</v>
      </c>
      <c r="L27" s="29">
        <f t="shared" si="16"/>
        <v>9059.9590713671532</v>
      </c>
      <c r="M27" s="29">
        <f t="shared" si="16"/>
        <v>8301.670507308685</v>
      </c>
      <c r="N27" s="29">
        <f t="shared" si="16"/>
        <v>9022.3637145313824</v>
      </c>
      <c r="O27" s="29">
        <f t="shared" si="16"/>
        <v>9031.4941530524484</v>
      </c>
      <c r="P27" s="29">
        <f t="shared" si="16"/>
        <v>9152.4968185726539</v>
      </c>
      <c r="Q27" s="29">
        <f t="shared" si="16"/>
        <v>9131.7369733447977</v>
      </c>
      <c r="R27" s="29">
        <f t="shared" si="16"/>
        <v>9408.2767841788464</v>
      </c>
      <c r="S27" s="29">
        <f t="shared" si="16"/>
        <v>8850.1905417024936</v>
      </c>
      <c r="T27" s="29">
        <f t="shared" si="16"/>
        <v>8776.1999140154767</v>
      </c>
      <c r="U27" s="29">
        <f t="shared" si="16"/>
        <v>9418.7676698194318</v>
      </c>
      <c r="V27" s="29">
        <f t="shared" si="16"/>
        <v>9782.3192605331024</v>
      </c>
      <c r="W27" s="29">
        <f t="shared" si="16"/>
        <v>8730.4347377472059</v>
      </c>
      <c r="X27" s="29">
        <f t="shared" ref="X27" si="17">SUM(X28:X32)</f>
        <v>8647.460877042131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8368.3195184866709</v>
      </c>
      <c r="D28" s="10">
        <f>TI_RPI_RI_E!D28+TI_RPI_BPI_E!D28+TI_RPI_PT_E!D28+TI_RPI_IT_E!D28+TI_RPI_DU_E!D28+TI_RPI_PII_E!D28</f>
        <v>8931.8214101461726</v>
      </c>
      <c r="E28" s="10">
        <f>TI_RPI_RI_E!E28+TI_RPI_BPI_E!E28+TI_RPI_PT_E!E28+TI_RPI_IT_E!E28+TI_RPI_DU_E!E28+TI_RPI_PII_E!E28</f>
        <v>9080.0252794496992</v>
      </c>
      <c r="F28" s="10">
        <f>TI_RPI_RI_E!F28+TI_RPI_BPI_E!F28+TI_RPI_PT_E!F28+TI_RPI_IT_E!F28+TI_RPI_DU_E!F28+TI_RPI_PII_E!F28</f>
        <v>8952.1233018056755</v>
      </c>
      <c r="G28" s="10">
        <f>TI_RPI_RI_E!G28+TI_RPI_BPI_E!G28+TI_RPI_PT_E!G28+TI_RPI_IT_E!G28+TI_RPI_DU_E!G28+TI_RPI_PII_E!G28</f>
        <v>8569.4325021496134</v>
      </c>
      <c r="H28" s="10">
        <f>TI_RPI_RI_E!H28+TI_RPI_BPI_E!H28+TI_RPI_PT_E!H28+TI_RPI_IT_E!H28+TI_RPI_DU_E!H28+TI_RPI_PII_E!H28</f>
        <v>8874.83301805675</v>
      </c>
      <c r="I28" s="10">
        <f>TI_RPI_RI_E!I28+TI_RPI_BPI_E!I28+TI_RPI_PT_E!I28+TI_RPI_IT_E!I28+TI_RPI_DU_E!I28+TI_RPI_PII_E!I28</f>
        <v>8599.8944969905406</v>
      </c>
      <c r="J28" s="10">
        <f>TI_RPI_RI_E!J28+TI_RPI_BPI_E!J28+TI_RPI_PT_E!J28+TI_RPI_IT_E!J28+TI_RPI_DU_E!J28+TI_RPI_PII_E!J28</f>
        <v>8624.3065348237305</v>
      </c>
      <c r="K28" s="10">
        <f>TI_RPI_RI_E!K28+TI_RPI_BPI_E!K28+TI_RPI_PT_E!K28+TI_RPI_IT_E!K28+TI_RPI_DU_E!K28+TI_RPI_PII_E!K28</f>
        <v>8841.2333619948404</v>
      </c>
      <c r="L28" s="10">
        <f>TI_RPI_RI_E!L28+TI_RPI_BPI_E!L28+TI_RPI_PT_E!L28+TI_RPI_IT_E!L28+TI_RPI_DU_E!L28+TI_RPI_PII_E!L28</f>
        <v>8411.0858125537397</v>
      </c>
      <c r="M28" s="10">
        <f>TI_RPI_RI_E!M28+TI_RPI_BPI_E!M28+TI_RPI_PT_E!M28+TI_RPI_IT_E!M28+TI_RPI_DU_E!M28+TI_RPI_PII_E!M28</f>
        <v>7835.0183147033531</v>
      </c>
      <c r="N28" s="10">
        <f>TI_RPI_RI_E!N28+TI_RPI_BPI_E!N28+TI_RPI_PT_E!N28+TI_RPI_IT_E!N28+TI_RPI_DU_E!N28+TI_RPI_PII_E!N28</f>
        <v>8293.2231298366278</v>
      </c>
      <c r="O28" s="10">
        <f>TI_RPI_RI_E!O28+TI_RPI_BPI_E!O28+TI_RPI_PT_E!O28+TI_RPI_IT_E!O28+TI_RPI_DU_E!O28+TI_RPI_PII_E!O28</f>
        <v>8475.1656921754075</v>
      </c>
      <c r="P28" s="10">
        <f>TI_RPI_RI_E!P28+TI_RPI_BPI_E!P28+TI_RPI_PT_E!P28+TI_RPI_IT_E!P28+TI_RPI_DU_E!P28+TI_RPI_PII_E!P28</f>
        <v>8713.6896818572641</v>
      </c>
      <c r="Q28" s="10">
        <f>TI_RPI_RI_E!Q28+TI_RPI_BPI_E!Q28+TI_RPI_PT_E!Q28+TI_RPI_IT_E!Q28+TI_RPI_DU_E!Q28+TI_RPI_PII_E!Q28</f>
        <v>8562.2435941530512</v>
      </c>
      <c r="R28" s="10">
        <f>TI_RPI_RI_E!R28+TI_RPI_BPI_E!R28+TI_RPI_PT_E!R28+TI_RPI_IT_E!R28+TI_RPI_DU_E!R28+TI_RPI_PII_E!R28</f>
        <v>8986.2599312123803</v>
      </c>
      <c r="S28" s="10">
        <f>TI_RPI_RI_E!S28+TI_RPI_BPI_E!S28+TI_RPI_PT_E!S28+TI_RPI_IT_E!S28+TI_RPI_DU_E!S28+TI_RPI_PII_E!S28</f>
        <v>8308.0242476354251</v>
      </c>
      <c r="T28" s="10">
        <f>TI_RPI_RI_E!T28+TI_RPI_BPI_E!T28+TI_RPI_PT_E!T28+TI_RPI_IT_E!T28+TI_RPI_DU_E!T28+TI_RPI_PII_E!T28</f>
        <v>8186.050386930352</v>
      </c>
      <c r="U28" s="10">
        <f>TI_RPI_RI_E!U28+TI_RPI_BPI_E!U28+TI_RPI_PT_E!U28+TI_RPI_IT_E!U28+TI_RPI_DU_E!U28+TI_RPI_PII_E!U28</f>
        <v>9105.3986242476349</v>
      </c>
      <c r="V28" s="10">
        <f>TI_RPI_RI_E!V28+TI_RPI_BPI_E!V28+TI_RPI_PT_E!V28+TI_RPI_IT_E!V28+TI_RPI_DU_E!V28+TI_RPI_PII_E!V28</f>
        <v>9262.1648323301797</v>
      </c>
      <c r="W28" s="10">
        <f>TI_RPI_RI_E!W28+TI_RPI_BPI_E!W28+TI_RPI_PT_E!W28+TI_RPI_IT_E!W28+TI_RPI_DU_E!W28+TI_RPI_PII_E!W28</f>
        <v>8290.9929492691317</v>
      </c>
      <c r="X28" s="10">
        <f>TI_RPI_RI_E!X28+TI_RPI_BPI_E!X28+TI_RPI_PT_E!X28+TI_RPI_IT_E!X28+TI_RPI_DU_E!X28+TI_RPI_PII_E!X28</f>
        <v>8367.3098022355971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108.6151332760103</v>
      </c>
      <c r="D29" s="10">
        <f>TI_RPI_RI_E!D29+TI_RPI_BPI_E!D29+TI_RPI_PT_E!D29+TI_RPI_IT_E!D29+TI_RPI_DU_E!D29+TI_RPI_PII_E!D29</f>
        <v>55.830266552020639</v>
      </c>
      <c r="E29" s="10">
        <f>TI_RPI_RI_E!E29+TI_RPI_BPI_E!E29+TI_RPI_PT_E!E29+TI_RPI_IT_E!E29+TI_RPI_DU_E!E29+TI_RPI_PII_E!E29</f>
        <v>93.388736027515051</v>
      </c>
      <c r="F29" s="10">
        <f>TI_RPI_RI_E!F29+TI_RPI_BPI_E!F29+TI_RPI_PT_E!F29+TI_RPI_IT_E!F29+TI_RPI_DU_E!F29+TI_RPI_PII_E!F29</f>
        <v>93.388822012037849</v>
      </c>
      <c r="G29" s="10">
        <f>TI_RPI_RI_E!G29+TI_RPI_BPI_E!G29+TI_RPI_PT_E!G29+TI_RPI_IT_E!G29+TI_RPI_DU_E!G29+TI_RPI_PII_E!G29</f>
        <v>91.358555460017186</v>
      </c>
      <c r="H29" s="10">
        <f>TI_RPI_RI_E!H29+TI_RPI_BPI_E!H29+TI_RPI_PT_E!H29+TI_RPI_IT_E!H29+TI_RPI_DU_E!H29+TI_RPI_PII_E!H29</f>
        <v>79.188564058469467</v>
      </c>
      <c r="I29" s="10">
        <f>TI_RPI_RI_E!I29+TI_RPI_BPI_E!I29+TI_RPI_PT_E!I29+TI_RPI_IT_E!I29+TI_RPI_DU_E!I29+TI_RPI_PII_E!I29</f>
        <v>89.146689595872743</v>
      </c>
      <c r="J29" s="10">
        <f>TI_RPI_RI_E!J29+TI_RPI_BPI_E!J29+TI_RPI_PT_E!J29+TI_RPI_IT_E!J29+TI_RPI_DU_E!J29+TI_RPI_PII_E!J29</f>
        <v>186.50748065348239</v>
      </c>
      <c r="K29" s="10">
        <f>TI_RPI_RI_E!K29+TI_RPI_BPI_E!K29+TI_RPI_PT_E!K29+TI_RPI_IT_E!K29+TI_RPI_DU_E!K29+TI_RPI_PII_E!K29</f>
        <v>81.460361134995694</v>
      </c>
      <c r="L29" s="10">
        <f>TI_RPI_RI_E!L29+TI_RPI_BPI_E!L29+TI_RPI_PT_E!L29+TI_RPI_IT_E!L29+TI_RPI_DU_E!L29+TI_RPI_PII_E!L29</f>
        <v>131.79389509888219</v>
      </c>
      <c r="M29" s="10">
        <f>TI_RPI_RI_E!M29+TI_RPI_BPI_E!M29+TI_RPI_PT_E!M29+TI_RPI_IT_E!M29+TI_RPI_DU_E!M29+TI_RPI_PII_E!M29</f>
        <v>136.40034393809111</v>
      </c>
      <c r="N29" s="10">
        <f>TI_RPI_RI_E!N29+TI_RPI_BPI_E!N29+TI_RPI_PT_E!N29+TI_RPI_IT_E!N29+TI_RPI_DU_E!N29+TI_RPI_PII_E!N29</f>
        <v>197.0370593293207</v>
      </c>
      <c r="O29" s="10">
        <f>TI_RPI_RI_E!O29+TI_RPI_BPI_E!O29+TI_RPI_PT_E!O29+TI_RPI_IT_E!O29+TI_RPI_DU_E!O29+TI_RPI_PII_E!O29</f>
        <v>124.82725709372311</v>
      </c>
      <c r="P29" s="10">
        <f>TI_RPI_RI_E!P29+TI_RPI_BPI_E!P29+TI_RPI_PT_E!P29+TI_RPI_IT_E!P29+TI_RPI_DU_E!P29+TI_RPI_PII_E!P29</f>
        <v>82.123215821152186</v>
      </c>
      <c r="Q29" s="10">
        <f>TI_RPI_RI_E!Q29+TI_RPI_BPI_E!Q29+TI_RPI_PT_E!Q29+TI_RPI_IT_E!Q29+TI_RPI_DU_E!Q29+TI_RPI_PII_E!Q29</f>
        <v>177.24978503869301</v>
      </c>
      <c r="R29" s="10">
        <f>TI_RPI_RI_E!R29+TI_RPI_BPI_E!R29+TI_RPI_PT_E!R29+TI_RPI_IT_E!R29+TI_RPI_DU_E!R29+TI_RPI_PII_E!R29</f>
        <v>53.443766122098033</v>
      </c>
      <c r="S29" s="10">
        <f>TI_RPI_RI_E!S29+TI_RPI_BPI_E!S29+TI_RPI_PT_E!S29+TI_RPI_IT_E!S29+TI_RPI_DU_E!S29+TI_RPI_PII_E!S29</f>
        <v>6.4865004299226134</v>
      </c>
      <c r="T29" s="10">
        <f>TI_RPI_RI_E!T29+TI_RPI_BPI_E!T29+TI_RPI_PT_E!T29+TI_RPI_IT_E!T29+TI_RPI_DU_E!T29+TI_RPI_PII_E!T29</f>
        <v>37.355460017196897</v>
      </c>
      <c r="U29" s="10">
        <f>TI_RPI_RI_E!U29+TI_RPI_BPI_E!U29+TI_RPI_PT_E!U29+TI_RPI_IT_E!U29+TI_RPI_DU_E!U29+TI_RPI_PII_E!U29</f>
        <v>18.00782459157352</v>
      </c>
      <c r="V29" s="10">
        <f>TI_RPI_RI_E!V29+TI_RPI_BPI_E!V29+TI_RPI_PT_E!V29+TI_RPI_IT_E!V29+TI_RPI_DU_E!V29+TI_RPI_PII_E!V29</f>
        <v>16.33387790197764</v>
      </c>
      <c r="W29" s="10">
        <f>TI_RPI_RI_E!W29+TI_RPI_BPI_E!W29+TI_RPI_PT_E!W29+TI_RPI_IT_E!W29+TI_RPI_DU_E!W29+TI_RPI_PII_E!W29</f>
        <v>14.68331900257953</v>
      </c>
      <c r="X29" s="10">
        <f>TI_RPI_RI_E!X29+TI_RPI_BPI_E!X29+TI_RPI_PT_E!X29+TI_RPI_IT_E!X29+TI_RPI_DU_E!X29+TI_RPI_PII_E!X29</f>
        <v>11.654342218400689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548.95098882201205</v>
      </c>
      <c r="D30" s="10">
        <f>TI_RPI_RI_E!D30+TI_RPI_BPI_E!D30+TI_RPI_PT_E!D30+TI_RPI_IT_E!D30+TI_RPI_DU_E!D30+TI_RPI_PII_E!D30</f>
        <v>664.19346517626821</v>
      </c>
      <c r="E30" s="10">
        <f>TI_RPI_RI_E!E30+TI_RPI_BPI_E!E30+TI_RPI_PT_E!E30+TI_RPI_IT_E!E30+TI_RPI_DU_E!E30+TI_RPI_PII_E!E30</f>
        <v>502.62312983662929</v>
      </c>
      <c r="F30" s="10">
        <f>TI_RPI_RI_E!F30+TI_RPI_BPI_E!F30+TI_RPI_PT_E!F30+TI_RPI_IT_E!F30+TI_RPI_DU_E!F30+TI_RPI_PII_E!F30</f>
        <v>249.08993981083401</v>
      </c>
      <c r="G30" s="10">
        <f>TI_RPI_RI_E!G30+TI_RPI_BPI_E!G30+TI_RPI_PT_E!G30+TI_RPI_IT_E!G30+TI_RPI_DU_E!G30+TI_RPI_PII_E!G30</f>
        <v>371.43336199484088</v>
      </c>
      <c r="H30" s="10">
        <f>TI_RPI_RI_E!H30+TI_RPI_BPI_E!H30+TI_RPI_PT_E!H30+TI_RPI_IT_E!H30+TI_RPI_DU_E!H30+TI_RPI_PII_E!H30</f>
        <v>368.52416165090278</v>
      </c>
      <c r="I30" s="10">
        <f>TI_RPI_RI_E!I30+TI_RPI_BPI_E!I30+TI_RPI_PT_E!I30+TI_RPI_IT_E!I30+TI_RPI_DU_E!I30+TI_RPI_PII_E!I30</f>
        <v>512.36156491831468</v>
      </c>
      <c r="J30" s="10">
        <f>TI_RPI_RI_E!J30+TI_RPI_BPI_E!J30+TI_RPI_PT_E!J30+TI_RPI_IT_E!J30+TI_RPI_DU_E!J30+TI_RPI_PII_E!J30</f>
        <v>287.73018056749783</v>
      </c>
      <c r="K30" s="10">
        <f>TI_RPI_RI_E!K30+TI_RPI_BPI_E!K30+TI_RPI_PT_E!K30+TI_RPI_IT_E!K30+TI_RPI_DU_E!K30+TI_RPI_PII_E!K30</f>
        <v>446.78529664660363</v>
      </c>
      <c r="L30" s="10">
        <f>TI_RPI_RI_E!L30+TI_RPI_BPI_E!L30+TI_RPI_PT_E!L30+TI_RPI_IT_E!L30+TI_RPI_DU_E!L30+TI_RPI_PII_E!L30</f>
        <v>517.07936371453138</v>
      </c>
      <c r="M30" s="10">
        <f>TI_RPI_RI_E!M30+TI_RPI_BPI_E!M30+TI_RPI_PT_E!M30+TI_RPI_IT_E!M30+TI_RPI_DU_E!M30+TI_RPI_PII_E!M30</f>
        <v>330.25184866723993</v>
      </c>
      <c r="N30" s="10">
        <f>TI_RPI_RI_E!N30+TI_RPI_BPI_E!N30+TI_RPI_PT_E!N30+TI_RPI_IT_E!N30+TI_RPI_DU_E!N30+TI_RPI_PII_E!N30</f>
        <v>532.10352536543417</v>
      </c>
      <c r="O30" s="10">
        <f>TI_RPI_RI_E!O30+TI_RPI_BPI_E!O30+TI_RPI_PT_E!O30+TI_RPI_IT_E!O30+TI_RPI_DU_E!O30+TI_RPI_PII_E!O30</f>
        <v>431.501203783319</v>
      </c>
      <c r="P30" s="10">
        <f>TI_RPI_RI_E!P30+TI_RPI_BPI_E!P30+TI_RPI_PT_E!P30+TI_RPI_IT_E!P30+TI_RPI_DU_E!P30+TI_RPI_PII_E!P30</f>
        <v>356.68392089423912</v>
      </c>
      <c r="Q30" s="10">
        <f>TI_RPI_RI_E!Q30+TI_RPI_BPI_E!Q30+TI_RPI_PT_E!Q30+TI_RPI_IT_E!Q30+TI_RPI_DU_E!Q30+TI_RPI_PII_E!Q30</f>
        <v>392.24359415305241</v>
      </c>
      <c r="R30" s="10">
        <f>TI_RPI_RI_E!R30+TI_RPI_BPI_E!R30+TI_RPI_PT_E!R30+TI_RPI_IT_E!R30+TI_RPI_DU_E!R30+TI_RPI_PII_E!R30</f>
        <v>368.57308684436799</v>
      </c>
      <c r="S30" s="10">
        <f>TI_RPI_RI_E!S30+TI_RPI_BPI_E!S30+TI_RPI_PT_E!S30+TI_RPI_IT_E!S30+TI_RPI_DU_E!S30+TI_RPI_PII_E!S30</f>
        <v>535.67979363714528</v>
      </c>
      <c r="T30" s="10">
        <f>TI_RPI_RI_E!T30+TI_RPI_BPI_E!T30+TI_RPI_PT_E!T30+TI_RPI_IT_E!T30+TI_RPI_DU_E!T30+TI_RPI_PII_E!T30</f>
        <v>552.7940670679277</v>
      </c>
      <c r="U30" s="10">
        <f>TI_RPI_RI_E!U30+TI_RPI_BPI_E!U30+TI_RPI_PT_E!U30+TI_RPI_IT_E!U30+TI_RPI_DU_E!U30+TI_RPI_PII_E!U30</f>
        <v>295.36122098022349</v>
      </c>
      <c r="V30" s="10">
        <f>TI_RPI_RI_E!V30+TI_RPI_BPI_E!V30+TI_RPI_PT_E!V30+TI_RPI_IT_E!V30+TI_RPI_DU_E!V30+TI_RPI_PII_E!V30</f>
        <v>503.8205503009458</v>
      </c>
      <c r="W30" s="10">
        <f>TI_RPI_RI_E!W30+TI_RPI_BPI_E!W30+TI_RPI_PT_E!W30+TI_RPI_IT_E!W30+TI_RPI_DU_E!W30+TI_RPI_PII_E!W30</f>
        <v>424.75846947549439</v>
      </c>
      <c r="X30" s="10">
        <f>TI_RPI_RI_E!X30+TI_RPI_BPI_E!X30+TI_RPI_PT_E!X30+TI_RPI_IT_E!X30+TI_RPI_DU_E!X30+TI_RPI_PII_E!X30</f>
        <v>268.49673258813408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2.0301805674978501</v>
      </c>
      <c r="D31" s="10">
        <f>TI_RPI_RI_E!D31+TI_RPI_BPI_E!D31+TI_RPI_PT_E!D31+TI_RPI_IT_E!D31+TI_RPI_DU_E!D31+TI_RPI_PII_E!D31</f>
        <v>2.0301805674978501</v>
      </c>
      <c r="E31" s="10">
        <f>TI_RPI_RI_E!E31+TI_RPI_BPI_E!E31+TI_RPI_PT_E!E31+TI_RPI_IT_E!E31+TI_RPI_DU_E!E31+TI_RPI_PII_E!E31</f>
        <v>2.0301805674978501</v>
      </c>
      <c r="F31" s="10">
        <f>TI_RPI_RI_E!F31+TI_RPI_BPI_E!F31+TI_RPI_PT_E!F31+TI_RPI_IT_E!F31+TI_RPI_DU_E!F31+TI_RPI_PII_E!F31</f>
        <v>2.0301805674978501</v>
      </c>
      <c r="G31" s="10">
        <f>TI_RPI_RI_E!G31+TI_RPI_BPI_E!G31+TI_RPI_PT_E!G31+TI_RPI_IT_E!G31+TI_RPI_DU_E!G31+TI_RPI_PII_E!G31</f>
        <v>2.0301805674978501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0</v>
      </c>
      <c r="J31" s="10">
        <f>TI_RPI_RI_E!J31+TI_RPI_BPI_E!J31+TI_RPI_PT_E!J31+TI_RPI_IT_E!J31+TI_RPI_DU_E!J31+TI_RPI_PII_E!J31</f>
        <v>0</v>
      </c>
      <c r="K31" s="10">
        <f>TI_RPI_RI_E!K31+TI_RPI_BPI_E!K31+TI_RPI_PT_E!K31+TI_RPI_IT_E!K31+TI_RPI_DU_E!K31+TI_RPI_PII_E!K31</f>
        <v>0</v>
      </c>
      <c r="L31" s="10">
        <f>TI_RPI_RI_E!L31+TI_RPI_BPI_E!L31+TI_RPI_PT_E!L31+TI_RPI_IT_E!L31+TI_RPI_DU_E!L31+TI_RPI_PII_E!L31</f>
        <v>0</v>
      </c>
      <c r="M31" s="10">
        <f>TI_RPI_RI_E!M31+TI_RPI_BPI_E!M31+TI_RPI_PT_E!M31+TI_RPI_IT_E!M31+TI_RPI_DU_E!M31+TI_RPI_PII_E!M31</f>
        <v>0</v>
      </c>
      <c r="N31" s="10">
        <f>TI_RPI_RI_E!N31+TI_RPI_BPI_E!N31+TI_RPI_PT_E!N31+TI_RPI_IT_E!N31+TI_RPI_DU_E!N31+TI_RPI_PII_E!N31</f>
        <v>0</v>
      </c>
      <c r="O31" s="10">
        <f>TI_RPI_RI_E!O31+TI_RPI_BPI_E!O31+TI_RPI_PT_E!O31+TI_RPI_IT_E!O31+TI_RPI_DU_E!O31+TI_RPI_PII_E!O31</f>
        <v>0</v>
      </c>
      <c r="P31" s="10">
        <f>TI_RPI_RI_E!P31+TI_RPI_BPI_E!P31+TI_RPI_PT_E!P31+TI_RPI_IT_E!P31+TI_RPI_DU_E!P31+TI_RPI_PII_E!P31</f>
        <v>0</v>
      </c>
      <c r="Q31" s="10">
        <f>TI_RPI_RI_E!Q31+TI_RPI_BPI_E!Q31+TI_RPI_PT_E!Q31+TI_RPI_IT_E!Q31+TI_RPI_DU_E!Q31+TI_RPI_PII_E!Q31</f>
        <v>0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0</v>
      </c>
      <c r="T31" s="10">
        <f>TI_RPI_RI_E!T31+TI_RPI_BPI_E!T31+TI_RPI_PT_E!T31+TI_RPI_IT_E!T31+TI_RPI_DU_E!T31+TI_RPI_PII_E!T31</f>
        <v>0</v>
      </c>
      <c r="U31" s="10">
        <f>TI_RPI_RI_E!U31+TI_RPI_BPI_E!U31+TI_RPI_PT_E!U31+TI_RPI_IT_E!U31+TI_RPI_DU_E!U31+TI_RPI_PII_E!U31</f>
        <v>0</v>
      </c>
      <c r="V31" s="10">
        <f>TI_RPI_RI_E!V31+TI_RPI_BPI_E!V31+TI_RPI_PT_E!V31+TI_RPI_IT_E!V31+TI_RPI_DU_E!V31+TI_RPI_PII_E!V31</f>
        <v>0</v>
      </c>
      <c r="W31" s="10">
        <f>TI_RPI_RI_E!W31+TI_RPI_BPI_E!W31+TI_RPI_PT_E!W31+TI_RPI_IT_E!W31+TI_RPI_DU_E!W31+TI_RPI_PII_E!W31</f>
        <v>0</v>
      </c>
      <c r="X31" s="10">
        <f>TI_RPI_RI_E!X31+TI_RPI_BPI_E!X31+TI_RPI_PT_E!X31+TI_RPI_IT_E!X31+TI_RPI_DU_E!X31+TI_RPI_PII_E!X31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20.965864144453999</v>
      </c>
      <c r="D33" s="29">
        <f t="shared" si="18"/>
        <v>8.9853826311263969</v>
      </c>
      <c r="E33" s="29">
        <f t="shared" si="18"/>
        <v>0.99836629406706789</v>
      </c>
      <c r="F33" s="29">
        <f t="shared" si="18"/>
        <v>21.524763542562333</v>
      </c>
      <c r="G33" s="29">
        <f t="shared" si="18"/>
        <v>36.380997420464311</v>
      </c>
      <c r="H33" s="29">
        <f t="shared" si="18"/>
        <v>82.318314703353394</v>
      </c>
      <c r="I33" s="29">
        <f t="shared" si="18"/>
        <v>23.691831470335341</v>
      </c>
      <c r="J33" s="29">
        <f t="shared" si="18"/>
        <v>26.114445399828028</v>
      </c>
      <c r="K33" s="29">
        <f t="shared" si="18"/>
        <v>22.849699054170244</v>
      </c>
      <c r="L33" s="29">
        <f t="shared" si="18"/>
        <v>312.9042132416165</v>
      </c>
      <c r="M33" s="29">
        <f t="shared" si="18"/>
        <v>215.13336199484098</v>
      </c>
      <c r="N33" s="29">
        <f t="shared" si="18"/>
        <v>354.35666380051589</v>
      </c>
      <c r="O33" s="29">
        <f t="shared" si="18"/>
        <v>308.79802235597595</v>
      </c>
      <c r="P33" s="29">
        <f t="shared" si="18"/>
        <v>328.70627687016326</v>
      </c>
      <c r="Q33" s="29">
        <f t="shared" si="18"/>
        <v>283.19329320722261</v>
      </c>
      <c r="R33" s="29">
        <f t="shared" si="18"/>
        <v>437.61057609630257</v>
      </c>
      <c r="S33" s="29">
        <f t="shared" si="18"/>
        <v>171.39896818572657</v>
      </c>
      <c r="T33" s="29">
        <f t="shared" si="18"/>
        <v>328.57317282889079</v>
      </c>
      <c r="U33" s="29">
        <f t="shared" si="18"/>
        <v>252.0346517626827</v>
      </c>
      <c r="V33" s="29">
        <f t="shared" si="18"/>
        <v>183.51496130696472</v>
      </c>
      <c r="W33" s="29">
        <f t="shared" si="18"/>
        <v>307.04247635425622</v>
      </c>
      <c r="X33" s="29">
        <f t="shared" ref="X33" si="19">SUM(X34:X50)</f>
        <v>138.11865864144454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0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</v>
      </c>
      <c r="V36" s="10">
        <f>TI_RPI_RI_E!V36+TI_RPI_BPI_E!V36+TI_RPI_PT_E!V36+TI_RPI_IT_E!V36+TI_RPI_DU_E!V36+TI_RPI_PII_E!V36</f>
        <v>0</v>
      </c>
      <c r="W36" s="10">
        <f>TI_RPI_RI_E!W36+TI_RPI_BPI_E!W36+TI_RPI_PT_E!W36+TI_RPI_IT_E!W36+TI_RPI_DU_E!W36+TI_RPI_PII_E!W36</f>
        <v>0</v>
      </c>
      <c r="X36" s="10">
        <f>TI_RPI_RI_E!X36+TI_RPI_BPI_E!X36+TI_RPI_PT_E!X36+TI_RPI_IT_E!X36+TI_RPI_DU_E!X36+TI_RPI_PII_E!X36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12.209802235597589</v>
      </c>
      <c r="G37" s="10">
        <f>TI_RPI_RI_E!G37+TI_RPI_BPI_E!G37+TI_RPI_PT_E!G37+TI_RPI_IT_E!G37+TI_RPI_DU_E!G37+TI_RPI_PII_E!G37</f>
        <v>23.402149613069639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11.030782459157351</v>
      </c>
      <c r="J37" s="10">
        <f>TI_RPI_RI_E!J37+TI_RPI_BPI_E!J37+TI_RPI_PT_E!J37+TI_RPI_IT_E!J37+TI_RPI_DU_E!J37+TI_RPI_PII_E!J37</f>
        <v>26.114445399828028</v>
      </c>
      <c r="K37" s="10">
        <f>TI_RPI_RI_E!K37+TI_RPI_BPI_E!K37+TI_RPI_PT_E!K37+TI_RPI_IT_E!K37+TI_RPI_DU_E!K37+TI_RPI_PII_E!K37</f>
        <v>16.468873602751501</v>
      </c>
      <c r="L37" s="10">
        <f>TI_RPI_RI_E!L37+TI_RPI_BPI_E!L37+TI_RPI_PT_E!L37+TI_RPI_IT_E!L37+TI_RPI_DU_E!L37+TI_RPI_PII_E!L37</f>
        <v>32.374892519346517</v>
      </c>
      <c r="M37" s="10">
        <f>TI_RPI_RI_E!M37+TI_RPI_BPI_E!M37+TI_RPI_PT_E!M37+TI_RPI_IT_E!M37+TI_RPI_DU_E!M37+TI_RPI_PII_E!M37</f>
        <v>33.339810834049871</v>
      </c>
      <c r="N37" s="10">
        <f>TI_RPI_RI_E!N37+TI_RPI_BPI_E!N37+TI_RPI_PT_E!N37+TI_RPI_IT_E!N37+TI_RPI_DU_E!N37+TI_RPI_PII_E!N37</f>
        <v>41.676268271711088</v>
      </c>
      <c r="O37" s="10">
        <f>TI_RPI_RI_E!O37+TI_RPI_BPI_E!O37+TI_RPI_PT_E!O37+TI_RPI_IT_E!O37+TI_RPI_DU_E!O37+TI_RPI_PII_E!O37</f>
        <v>55.843852106620808</v>
      </c>
      <c r="P37" s="10">
        <f>TI_RPI_RI_E!P37+TI_RPI_BPI_E!P37+TI_RPI_PT_E!P37+TI_RPI_IT_E!P37+TI_RPI_DU_E!P37+TI_RPI_PII_E!P37</f>
        <v>47.435253654342219</v>
      </c>
      <c r="Q37" s="10">
        <f>TI_RPI_RI_E!Q37+TI_RPI_BPI_E!Q37+TI_RPI_PT_E!Q37+TI_RPI_IT_E!Q37+TI_RPI_DU_E!Q37+TI_RPI_PII_E!Q37</f>
        <v>77.305674978503873</v>
      </c>
      <c r="R37" s="10">
        <f>TI_RPI_RI_E!R37+TI_RPI_BPI_E!R37+TI_RPI_PT_E!R37+TI_RPI_IT_E!R37+TI_RPI_DU_E!R37+TI_RPI_PII_E!R37</f>
        <v>48.366208082545143</v>
      </c>
      <c r="S37" s="10">
        <f>TI_RPI_RI_E!S37+TI_RPI_BPI_E!S37+TI_RPI_PT_E!S37+TI_RPI_IT_E!S37+TI_RPI_DU_E!S37+TI_RPI_PII_E!S37</f>
        <v>10.97841788478074</v>
      </c>
      <c r="T37" s="10">
        <f>TI_RPI_RI_E!T37+TI_RPI_BPI_E!T37+TI_RPI_PT_E!T37+TI_RPI_IT_E!T37+TI_RPI_DU_E!T37+TI_RPI_PII_E!T37</f>
        <v>34.882373172828892</v>
      </c>
      <c r="U37" s="10">
        <f>TI_RPI_RI_E!U37+TI_RPI_BPI_E!U37+TI_RPI_PT_E!U37+TI_RPI_IT_E!U37+TI_RPI_DU_E!U37+TI_RPI_PII_E!U37</f>
        <v>69.773774720550307</v>
      </c>
      <c r="V37" s="10">
        <f>TI_RPI_RI_E!V37+TI_RPI_BPI_E!V37+TI_RPI_PT_E!V37+TI_RPI_IT_E!V37+TI_RPI_DU_E!V37+TI_RPI_PII_E!V37</f>
        <v>42.330352536543423</v>
      </c>
      <c r="W37" s="10">
        <f>TI_RPI_RI_E!W37+TI_RPI_BPI_E!W37+TI_RPI_PT_E!W37+TI_RPI_IT_E!W37+TI_RPI_DU_E!W37+TI_RPI_PII_E!W37</f>
        <v>38.209028374892512</v>
      </c>
      <c r="X37" s="10">
        <f>TI_RPI_RI_E!X37+TI_RPI_BPI_E!X37+TI_RPI_PT_E!X37+TI_RPI_IT_E!X37+TI_RPI_DU_E!X37+TI_RPI_PII_E!X37</f>
        <v>23.145571797076521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30.401461736887359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12.66104901117799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2.4052450558899401</v>
      </c>
      <c r="L41" s="10">
        <f>TI_RPI_RI_E!L41+TI_RPI_BPI_E!L41+TI_RPI_PT_E!L41+TI_RPI_IT_E!L41+TI_RPI_DU_E!L41+TI_RPI_PII_E!L41</f>
        <v>2.135081685296647</v>
      </c>
      <c r="M41" s="10">
        <f>TI_RPI_RI_E!M41+TI_RPI_BPI_E!M41+TI_RPI_PT_E!M41+TI_RPI_IT_E!M41+TI_RPI_DU_E!M41+TI_RPI_PII_E!M41</f>
        <v>2.2835769561478929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16.044625967325882</v>
      </c>
      <c r="P41" s="10">
        <f>TI_RPI_RI_E!P41+TI_RPI_BPI_E!P41+TI_RPI_PT_E!P41+TI_RPI_IT_E!P41+TI_RPI_DU_E!P41+TI_RPI_PII_E!P41</f>
        <v>18.467755803955288</v>
      </c>
      <c r="Q41" s="10">
        <f>TI_RPI_RI_E!Q41+TI_RPI_BPI_E!Q41+TI_RPI_PT_E!Q41+TI_RPI_IT_E!Q41+TI_RPI_DU_E!Q41+TI_RPI_PII_E!Q41</f>
        <v>18.294411006018919</v>
      </c>
      <c r="R41" s="10">
        <f>TI_RPI_RI_E!R41+TI_RPI_BPI_E!R41+TI_RPI_PT_E!R41+TI_RPI_IT_E!R41+TI_RPI_DU_E!R41+TI_RPI_PII_E!R41</f>
        <v>28.342992261392951</v>
      </c>
      <c r="S41" s="10">
        <f>TI_RPI_RI_E!S41+TI_RPI_BPI_E!S41+TI_RPI_PT_E!S41+TI_RPI_IT_E!S41+TI_RPI_DU_E!S41+TI_RPI_PII_E!S41</f>
        <v>21.838607050730872</v>
      </c>
      <c r="T41" s="10">
        <f>TI_RPI_RI_E!T41+TI_RPI_BPI_E!T41+TI_RPI_PT_E!T41+TI_RPI_IT_E!T41+TI_RPI_DU_E!T41+TI_RPI_PII_E!T41</f>
        <v>15.07953568357695</v>
      </c>
      <c r="U41" s="10">
        <f>TI_RPI_RI_E!U41+TI_RPI_BPI_E!U41+TI_RPI_PT_E!U41+TI_RPI_IT_E!U41+TI_RPI_DU_E!U41+TI_RPI_PII_E!U41</f>
        <v>26.262854686156491</v>
      </c>
      <c r="V41" s="10">
        <f>TI_RPI_RI_E!V41+TI_RPI_BPI_E!V41+TI_RPI_PT_E!V41+TI_RPI_IT_E!V41+TI_RPI_DU_E!V41+TI_RPI_PII_E!V41</f>
        <v>14.87454858125537</v>
      </c>
      <c r="W41" s="10">
        <f>TI_RPI_RI_E!W41+TI_RPI_BPI_E!W41+TI_RPI_PT_E!W41+TI_RPI_IT_E!W41+TI_RPI_DU_E!W41+TI_RPI_PII_E!W41</f>
        <v>13.635167669819429</v>
      </c>
      <c r="X41" s="10">
        <f>TI_RPI_RI_E!X41+TI_RPI_BPI_E!X41+TI_RPI_PT_E!X41+TI_RPI_IT_E!X41+TI_RPI_DU_E!X41+TI_RPI_PII_E!X41</f>
        <v>9.5546861564918313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0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0</v>
      </c>
      <c r="X42" s="10">
        <f>TI_RPI_RI_E!X42+TI_RPI_BPI_E!X42+TI_RPI_PT_E!X42+TI_RPI_IT_E!X42+TI_RPI_DU_E!X42+TI_RPI_PII_E!X42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0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29.773602751504729</v>
      </c>
      <c r="I43" s="10">
        <f>TI_RPI_RI_E!I43+TI_RPI_BPI_E!I43+TI_RPI_PT_E!I43+TI_RPI_IT_E!I43+TI_RPI_DU_E!I43+TI_RPI_PII_E!I43</f>
        <v>0</v>
      </c>
      <c r="J43" s="10">
        <f>TI_RPI_RI_E!J43+TI_RPI_BPI_E!J43+TI_RPI_PT_E!J43+TI_RPI_IT_E!J43+TI_RPI_DU_E!J43+TI_RPI_PII_E!J43</f>
        <v>0</v>
      </c>
      <c r="K43" s="10">
        <f>TI_RPI_RI_E!K43+TI_RPI_BPI_E!K43+TI_RPI_PT_E!K43+TI_RPI_IT_E!K43+TI_RPI_DU_E!K43+TI_RPI_PII_E!K43</f>
        <v>3.9755803955288038</v>
      </c>
      <c r="L43" s="10">
        <f>TI_RPI_RI_E!L43+TI_RPI_BPI_E!L43+TI_RPI_PT_E!L43+TI_RPI_IT_E!L43+TI_RPI_DU_E!L43+TI_RPI_PII_E!L43</f>
        <v>278.39423903697332</v>
      </c>
      <c r="M43" s="10">
        <f>TI_RPI_RI_E!M43+TI_RPI_BPI_E!M43+TI_RPI_PT_E!M43+TI_RPI_IT_E!M43+TI_RPI_DU_E!M43+TI_RPI_PII_E!M43</f>
        <v>179.50997420464321</v>
      </c>
      <c r="N43" s="10">
        <f>TI_RPI_RI_E!N43+TI_RPI_BPI_E!N43+TI_RPI_PT_E!N43+TI_RPI_IT_E!N43+TI_RPI_DU_E!N43+TI_RPI_PII_E!N43</f>
        <v>312.68039552880481</v>
      </c>
      <c r="O43" s="10">
        <f>TI_RPI_RI_E!O43+TI_RPI_BPI_E!O43+TI_RPI_PT_E!O43+TI_RPI_IT_E!O43+TI_RPI_DU_E!O43+TI_RPI_PII_E!O43</f>
        <v>101.5600171969046</v>
      </c>
      <c r="P43" s="10">
        <f>TI_RPI_RI_E!P43+TI_RPI_BPI_E!P43+TI_RPI_PT_E!P43+TI_RPI_IT_E!P43+TI_RPI_DU_E!P43+TI_RPI_PII_E!P43</f>
        <v>126.35941530524499</v>
      </c>
      <c r="Q43" s="10">
        <f>TI_RPI_RI_E!Q43+TI_RPI_BPI_E!Q43+TI_RPI_PT_E!Q43+TI_RPI_IT_E!Q43+TI_RPI_DU_E!Q43+TI_RPI_PII_E!Q43</f>
        <v>75.18323301805674</v>
      </c>
      <c r="R43" s="10">
        <f>TI_RPI_RI_E!R43+TI_RPI_BPI_E!R43+TI_RPI_PT_E!R43+TI_RPI_IT_E!R43+TI_RPI_DU_E!R43+TI_RPI_PII_E!R43</f>
        <v>115.4858985382631</v>
      </c>
      <c r="S43" s="10">
        <f>TI_RPI_RI_E!S43+TI_RPI_BPI_E!S43+TI_RPI_PT_E!S43+TI_RPI_IT_E!S43+TI_RPI_DU_E!S43+TI_RPI_PII_E!S43</f>
        <v>70.058641444539987</v>
      </c>
      <c r="T43" s="10">
        <f>TI_RPI_RI_E!T43+TI_RPI_BPI_E!T43+TI_RPI_PT_E!T43+TI_RPI_IT_E!T43+TI_RPI_DU_E!T43+TI_RPI_PII_E!T43</f>
        <v>89.132674118658642</v>
      </c>
      <c r="U43" s="10">
        <f>TI_RPI_RI_E!U43+TI_RPI_BPI_E!U43+TI_RPI_PT_E!U43+TI_RPI_IT_E!U43+TI_RPI_DU_E!U43+TI_RPI_PII_E!U43</f>
        <v>106.7553740326741</v>
      </c>
      <c r="V43" s="10">
        <f>TI_RPI_RI_E!V43+TI_RPI_BPI_E!V43+TI_RPI_PT_E!V43+TI_RPI_IT_E!V43+TI_RPI_DU_E!V43+TI_RPI_PII_E!V43</f>
        <v>41.407480653482367</v>
      </c>
      <c r="W43" s="10">
        <f>TI_RPI_RI_E!W43+TI_RPI_BPI_E!W43+TI_RPI_PT_E!W43+TI_RPI_IT_E!W43+TI_RPI_DU_E!W43+TI_RPI_PII_E!W43</f>
        <v>133.70782459157351</v>
      </c>
      <c r="X43" s="10">
        <f>TI_RPI_RI_E!X43+TI_RPI_BPI_E!X43+TI_RPI_PT_E!X43+TI_RPI_IT_E!X43+TI_RPI_DU_E!X43+TI_RPI_PII_E!X43</f>
        <v>39.579965606190882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52.544711951848669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135.34952708512469</v>
      </c>
      <c r="P44" s="10">
        <f>TI_RPI_RI_E!P44+TI_RPI_BPI_E!P44+TI_RPI_PT_E!P44+TI_RPI_IT_E!P44+TI_RPI_DU_E!P44+TI_RPI_PII_E!P44</f>
        <v>136.4438521066208</v>
      </c>
      <c r="Q44" s="10">
        <f>TI_RPI_RI_E!Q44+TI_RPI_BPI_E!Q44+TI_RPI_PT_E!Q44+TI_RPI_IT_E!Q44+TI_RPI_DU_E!Q44+TI_RPI_PII_E!Q44</f>
        <v>112.40997420464311</v>
      </c>
      <c r="R44" s="10">
        <f>TI_RPI_RI_E!R44+TI_RPI_BPI_E!R44+TI_RPI_PT_E!R44+TI_RPI_IT_E!R44+TI_RPI_DU_E!R44+TI_RPI_PII_E!R44</f>
        <v>245.4154772141014</v>
      </c>
      <c r="S44" s="10">
        <f>TI_RPI_RI_E!S44+TI_RPI_BPI_E!S44+TI_RPI_PT_E!S44+TI_RPI_IT_E!S44+TI_RPI_DU_E!S44+TI_RPI_PII_E!S44</f>
        <v>68.523301805674976</v>
      </c>
      <c r="T44" s="10">
        <f>TI_RPI_RI_E!T44+TI_RPI_BPI_E!T44+TI_RPI_PT_E!T44+TI_RPI_IT_E!T44+TI_RPI_DU_E!T44+TI_RPI_PII_E!T44</f>
        <v>189.47858985382629</v>
      </c>
      <c r="U44" s="10">
        <f>TI_RPI_RI_E!U44+TI_RPI_BPI_E!U44+TI_RPI_PT_E!U44+TI_RPI_IT_E!U44+TI_RPI_DU_E!U44+TI_RPI_PII_E!U44</f>
        <v>49.2426483233018</v>
      </c>
      <c r="V44" s="10">
        <f>TI_RPI_RI_E!V44+TI_RPI_BPI_E!V44+TI_RPI_PT_E!V44+TI_RPI_IT_E!V44+TI_RPI_DU_E!V44+TI_RPI_PII_E!V44</f>
        <v>84.902579535683572</v>
      </c>
      <c r="W44" s="10">
        <f>TI_RPI_RI_E!W44+TI_RPI_BPI_E!W44+TI_RPI_PT_E!W44+TI_RPI_IT_E!W44+TI_RPI_DU_E!W44+TI_RPI_PII_E!W44</f>
        <v>91.088993981083405</v>
      </c>
      <c r="X44" s="10">
        <f>TI_RPI_RI_E!X44+TI_RPI_BPI_E!X44+TI_RPI_PT_E!X44+TI_RPI_IT_E!X44+TI_RPI_DU_E!X44+TI_RPI_PII_E!X44</f>
        <v>65.83843508168529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6.3198624247635422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20.965864144453999</v>
      </c>
      <c r="D50" s="10">
        <f>TI_RPI_RI_E!D50+TI_RPI_BPI_E!D50+TI_RPI_PT_E!D50+TI_RPI_IT_E!D50+TI_RPI_DU_E!D50+TI_RPI_PII_E!D50</f>
        <v>8.9853826311263969</v>
      </c>
      <c r="E50" s="10">
        <f>TI_RPI_RI_E!E50+TI_RPI_BPI_E!E50+TI_RPI_PT_E!E50+TI_RPI_IT_E!E50+TI_RPI_DU_E!E50+TI_RPI_PII_E!E50</f>
        <v>0.99836629406706789</v>
      </c>
      <c r="F50" s="10">
        <f>TI_RPI_RI_E!F50+TI_RPI_BPI_E!F50+TI_RPI_PT_E!F50+TI_RPI_IT_E!F50+TI_RPI_DU_E!F50+TI_RPI_PII_E!F50</f>
        <v>2.9950988822012028</v>
      </c>
      <c r="G50" s="10">
        <f>TI_RPI_RI_E!G50+TI_RPI_BPI_E!G50+TI_RPI_PT_E!G50+TI_RPI_IT_E!G50+TI_RPI_DU_E!G50+TI_RPI_PII_E!G50</f>
        <v>12.97884780739467</v>
      </c>
      <c r="H50" s="10">
        <f>TI_RPI_RI_E!H50+TI_RPI_BPI_E!H50+TI_RPI_PT_E!H50+TI_RPI_IT_E!H50+TI_RPI_DU_E!H50+TI_RPI_PII_E!H50</f>
        <v>0</v>
      </c>
      <c r="I50" s="10">
        <f>TI_RPI_RI_E!I50+TI_RPI_BPI_E!I50+TI_RPI_PT_E!I50+TI_RPI_IT_E!I50+TI_RPI_DU_E!I50+TI_RPI_PII_E!I50</f>
        <v>0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0</v>
      </c>
      <c r="L50" s="10">
        <f>TI_RPI_RI_E!L50+TI_RPI_BPI_E!L50+TI_RPI_PT_E!L50+TI_RPI_IT_E!L50+TI_RPI_DU_E!L50+TI_RPI_PII_E!L50</f>
        <v>0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0</v>
      </c>
      <c r="Q50" s="10">
        <f>TI_RPI_RI_E!Q50+TI_RPI_BPI_E!Q50+TI_RPI_PT_E!Q50+TI_RPI_IT_E!Q50+TI_RPI_DU_E!Q50+TI_RPI_PII_E!Q50</f>
        <v>0</v>
      </c>
      <c r="R50" s="10">
        <f>TI_RPI_RI_E!R50+TI_RPI_BPI_E!R50+TI_RPI_PT_E!R50+TI_RPI_IT_E!R50+TI_RPI_DU_E!R50+TI_RPI_PII_E!R50</f>
        <v>0</v>
      </c>
      <c r="S50" s="10">
        <f>TI_RPI_RI_E!S50+TI_RPI_BPI_E!S50+TI_RPI_PT_E!S50+TI_RPI_IT_E!S50+TI_RPI_DU_E!S50+TI_RPI_PII_E!S50</f>
        <v>0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9027.9158211521917</v>
      </c>
      <c r="D2" s="31">
        <f t="shared" si="0"/>
        <v>9653.8753224419579</v>
      </c>
      <c r="E2" s="31">
        <f t="shared" si="0"/>
        <v>9678.0673258813404</v>
      </c>
      <c r="F2" s="31">
        <f t="shared" si="0"/>
        <v>9259.0736887360272</v>
      </c>
      <c r="G2" s="31">
        <f t="shared" si="0"/>
        <v>8995.6809974204643</v>
      </c>
      <c r="H2" s="31">
        <f t="shared" si="0"/>
        <v>9322.5457437661225</v>
      </c>
      <c r="I2" s="31">
        <f t="shared" si="0"/>
        <v>9201.4027515047273</v>
      </c>
      <c r="J2" s="31">
        <f t="shared" si="0"/>
        <v>9098.5441960447115</v>
      </c>
      <c r="K2" s="31">
        <f t="shared" si="0"/>
        <v>9369.4790197764396</v>
      </c>
      <c r="L2" s="31">
        <f t="shared" si="0"/>
        <v>9059.9590713671532</v>
      </c>
      <c r="M2" s="31">
        <f t="shared" si="0"/>
        <v>8301.670507308685</v>
      </c>
      <c r="N2" s="31">
        <f t="shared" si="0"/>
        <v>9022.3637145313824</v>
      </c>
      <c r="O2" s="31">
        <f t="shared" si="0"/>
        <v>9031.4941530524484</v>
      </c>
      <c r="P2" s="31">
        <f t="shared" si="0"/>
        <v>9152.4968185726539</v>
      </c>
      <c r="Q2" s="31">
        <f t="shared" si="0"/>
        <v>9131.7369733447977</v>
      </c>
      <c r="R2" s="31">
        <f t="shared" si="0"/>
        <v>9408.2767841788464</v>
      </c>
      <c r="S2" s="31">
        <f t="shared" si="0"/>
        <v>8850.1905417024936</v>
      </c>
      <c r="T2" s="31">
        <f t="shared" si="0"/>
        <v>8776.1999140154767</v>
      </c>
      <c r="U2" s="31">
        <f t="shared" si="0"/>
        <v>9418.7676698194318</v>
      </c>
      <c r="V2" s="31">
        <f t="shared" si="0"/>
        <v>9782.3192605331024</v>
      </c>
      <c r="W2" s="31">
        <f t="shared" si="0"/>
        <v>8730.4347377472059</v>
      </c>
      <c r="X2" s="31">
        <f t="shared" ref="X2" si="1">SUM(X3,X17,X22,X25,X26,X51,X52,X71,X74,X75,X76)</f>
        <v>8647.460877042131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9027.9158211521917</v>
      </c>
      <c r="D26" s="37">
        <f t="shared" si="14"/>
        <v>9653.8753224419579</v>
      </c>
      <c r="E26" s="37">
        <f t="shared" si="14"/>
        <v>9678.0673258813404</v>
      </c>
      <c r="F26" s="37">
        <f t="shared" si="14"/>
        <v>9259.0736887360272</v>
      </c>
      <c r="G26" s="37">
        <f t="shared" si="14"/>
        <v>8995.6809974204643</v>
      </c>
      <c r="H26" s="37">
        <f t="shared" si="14"/>
        <v>9322.5457437661225</v>
      </c>
      <c r="I26" s="37">
        <f t="shared" si="14"/>
        <v>9201.4027515047273</v>
      </c>
      <c r="J26" s="37">
        <f t="shared" si="14"/>
        <v>9098.5441960447115</v>
      </c>
      <c r="K26" s="37">
        <f t="shared" si="14"/>
        <v>9369.4790197764396</v>
      </c>
      <c r="L26" s="37">
        <f t="shared" si="14"/>
        <v>9059.9590713671532</v>
      </c>
      <c r="M26" s="37">
        <f t="shared" si="14"/>
        <v>8301.670507308685</v>
      </c>
      <c r="N26" s="37">
        <f t="shared" si="14"/>
        <v>9022.3637145313824</v>
      </c>
      <c r="O26" s="37">
        <f t="shared" si="14"/>
        <v>9031.4941530524484</v>
      </c>
      <c r="P26" s="37">
        <f t="shared" si="14"/>
        <v>9152.4968185726539</v>
      </c>
      <c r="Q26" s="37">
        <f t="shared" si="14"/>
        <v>9131.7369733447977</v>
      </c>
      <c r="R26" s="37">
        <f t="shared" si="14"/>
        <v>9408.2767841788464</v>
      </c>
      <c r="S26" s="37">
        <f t="shared" si="14"/>
        <v>8850.1905417024936</v>
      </c>
      <c r="T26" s="37">
        <f t="shared" si="14"/>
        <v>8776.1999140154767</v>
      </c>
      <c r="U26" s="37">
        <f t="shared" si="14"/>
        <v>9418.7676698194318</v>
      </c>
      <c r="V26" s="37">
        <f t="shared" si="14"/>
        <v>9782.3192605331024</v>
      </c>
      <c r="W26" s="37">
        <f t="shared" si="14"/>
        <v>8730.4347377472059</v>
      </c>
      <c r="X26" s="37">
        <f t="shared" ref="X26" si="15">SUM(X27,X33)</f>
        <v>8647.460877042131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9027.9158211521917</v>
      </c>
      <c r="D27" s="29">
        <f t="shared" si="16"/>
        <v>9653.8753224419579</v>
      </c>
      <c r="E27" s="29">
        <f t="shared" si="16"/>
        <v>9678.0673258813404</v>
      </c>
      <c r="F27" s="29">
        <f t="shared" si="16"/>
        <v>9259.0736887360272</v>
      </c>
      <c r="G27" s="29">
        <f t="shared" si="16"/>
        <v>8995.6809974204643</v>
      </c>
      <c r="H27" s="29">
        <f t="shared" si="16"/>
        <v>9322.5457437661225</v>
      </c>
      <c r="I27" s="29">
        <f t="shared" si="16"/>
        <v>9201.4027515047273</v>
      </c>
      <c r="J27" s="29">
        <f t="shared" si="16"/>
        <v>9098.5441960447115</v>
      </c>
      <c r="K27" s="29">
        <f t="shared" si="16"/>
        <v>9369.4790197764396</v>
      </c>
      <c r="L27" s="29">
        <f t="shared" si="16"/>
        <v>9059.9590713671532</v>
      </c>
      <c r="M27" s="29">
        <f t="shared" si="16"/>
        <v>8301.670507308685</v>
      </c>
      <c r="N27" s="29">
        <f t="shared" si="16"/>
        <v>9022.3637145313824</v>
      </c>
      <c r="O27" s="29">
        <f t="shared" si="16"/>
        <v>9031.4941530524484</v>
      </c>
      <c r="P27" s="29">
        <f t="shared" si="16"/>
        <v>9152.4968185726539</v>
      </c>
      <c r="Q27" s="29">
        <f t="shared" si="16"/>
        <v>9131.7369733447977</v>
      </c>
      <c r="R27" s="29">
        <f t="shared" si="16"/>
        <v>9408.2767841788464</v>
      </c>
      <c r="S27" s="29">
        <f t="shared" si="16"/>
        <v>8850.1905417024936</v>
      </c>
      <c r="T27" s="29">
        <f t="shared" si="16"/>
        <v>8776.1999140154767</v>
      </c>
      <c r="U27" s="29">
        <f t="shared" si="16"/>
        <v>9418.7676698194318</v>
      </c>
      <c r="V27" s="29">
        <f t="shared" si="16"/>
        <v>9782.3192605331024</v>
      </c>
      <c r="W27" s="29">
        <f t="shared" si="16"/>
        <v>8730.4347377472059</v>
      </c>
      <c r="X27" s="29">
        <f t="shared" ref="X27" si="17">SUM(X28:X32)</f>
        <v>8647.460877042131</v>
      </c>
    </row>
    <row r="28" spans="1:24" ht="11.25" customHeight="1" x14ac:dyDescent="0.2">
      <c r="A28" s="41" t="s">
        <v>45</v>
      </c>
      <c r="B28" s="9" t="s">
        <v>46</v>
      </c>
      <c r="C28" s="10">
        <v>8368.3195184866709</v>
      </c>
      <c r="D28" s="10">
        <v>8931.8214101461726</v>
      </c>
      <c r="E28" s="10">
        <v>9080.0252794496992</v>
      </c>
      <c r="F28" s="10">
        <v>8952.1233018056755</v>
      </c>
      <c r="G28" s="10">
        <v>8569.4325021496134</v>
      </c>
      <c r="H28" s="10">
        <v>8874.83301805675</v>
      </c>
      <c r="I28" s="10">
        <v>8599.8944969905406</v>
      </c>
      <c r="J28" s="10">
        <v>8624.3065348237305</v>
      </c>
      <c r="K28" s="10">
        <v>8841.2333619948404</v>
      </c>
      <c r="L28" s="10">
        <v>8411.0858125537397</v>
      </c>
      <c r="M28" s="10">
        <v>7835.0183147033531</v>
      </c>
      <c r="N28" s="10">
        <v>8293.2231298366278</v>
      </c>
      <c r="O28" s="10">
        <v>8475.1656921754075</v>
      </c>
      <c r="P28" s="10">
        <v>8713.6896818572641</v>
      </c>
      <c r="Q28" s="10">
        <v>8562.2435941530512</v>
      </c>
      <c r="R28" s="10">
        <v>8986.2599312123803</v>
      </c>
      <c r="S28" s="10">
        <v>8308.0242476354251</v>
      </c>
      <c r="T28" s="10">
        <v>8186.050386930352</v>
      </c>
      <c r="U28" s="10">
        <v>9105.3986242476349</v>
      </c>
      <c r="V28" s="10">
        <v>9262.1648323301797</v>
      </c>
      <c r="W28" s="10">
        <v>8290.9929492691317</v>
      </c>
      <c r="X28" s="10">
        <v>8367.3098022355971</v>
      </c>
    </row>
    <row r="29" spans="1:24" ht="11.25" customHeight="1" x14ac:dyDescent="0.2">
      <c r="A29" s="41" t="s">
        <v>47</v>
      </c>
      <c r="B29" s="9" t="s">
        <v>48</v>
      </c>
      <c r="C29" s="10">
        <v>108.6151332760103</v>
      </c>
      <c r="D29" s="10">
        <v>55.830266552020639</v>
      </c>
      <c r="E29" s="10">
        <v>93.388736027515051</v>
      </c>
      <c r="F29" s="10">
        <v>55.830266552020639</v>
      </c>
      <c r="G29" s="10">
        <v>52.784952708512463</v>
      </c>
      <c r="H29" s="10">
        <v>79.188564058469467</v>
      </c>
      <c r="I29" s="10">
        <v>89.146689595872743</v>
      </c>
      <c r="J29" s="10">
        <v>186.50748065348239</v>
      </c>
      <c r="K29" s="10">
        <v>81.460361134995694</v>
      </c>
      <c r="L29" s="10">
        <v>131.79389509888219</v>
      </c>
      <c r="M29" s="10">
        <v>136.40034393809111</v>
      </c>
      <c r="N29" s="10">
        <v>197.0370593293207</v>
      </c>
      <c r="O29" s="10">
        <v>124.82725709372311</v>
      </c>
      <c r="P29" s="10">
        <v>82.123215821152186</v>
      </c>
      <c r="Q29" s="10">
        <v>177.24978503869301</v>
      </c>
      <c r="R29" s="10">
        <v>53.443766122098033</v>
      </c>
      <c r="S29" s="10">
        <v>6.4865004299226134</v>
      </c>
      <c r="T29" s="10">
        <v>37.355460017196897</v>
      </c>
      <c r="U29" s="10">
        <v>18.00782459157352</v>
      </c>
      <c r="V29" s="10">
        <v>16.33387790197764</v>
      </c>
      <c r="W29" s="10">
        <v>14.68331900257953</v>
      </c>
      <c r="X29" s="10">
        <v>11.654342218400689</v>
      </c>
    </row>
    <row r="30" spans="1:24" ht="11.25" customHeight="1" x14ac:dyDescent="0.2">
      <c r="A30" s="41" t="s">
        <v>49</v>
      </c>
      <c r="B30" s="9" t="s">
        <v>50</v>
      </c>
      <c r="C30" s="10">
        <v>548.95098882201205</v>
      </c>
      <c r="D30" s="10">
        <v>664.19346517626821</v>
      </c>
      <c r="E30" s="10">
        <v>502.62312983662929</v>
      </c>
      <c r="F30" s="10">
        <v>249.08993981083401</v>
      </c>
      <c r="G30" s="10">
        <v>371.43336199484088</v>
      </c>
      <c r="H30" s="10">
        <v>368.52416165090278</v>
      </c>
      <c r="I30" s="10">
        <v>512.36156491831468</v>
      </c>
      <c r="J30" s="10">
        <v>287.73018056749783</v>
      </c>
      <c r="K30" s="10">
        <v>446.78529664660363</v>
      </c>
      <c r="L30" s="10">
        <v>517.07936371453138</v>
      </c>
      <c r="M30" s="10">
        <v>330.25184866723993</v>
      </c>
      <c r="N30" s="10">
        <v>532.10352536543417</v>
      </c>
      <c r="O30" s="10">
        <v>431.501203783319</v>
      </c>
      <c r="P30" s="10">
        <v>356.68392089423912</v>
      </c>
      <c r="Q30" s="10">
        <v>392.24359415305241</v>
      </c>
      <c r="R30" s="10">
        <v>368.57308684436799</v>
      </c>
      <c r="S30" s="10">
        <v>535.67979363714528</v>
      </c>
      <c r="T30" s="10">
        <v>552.7940670679277</v>
      </c>
      <c r="U30" s="10">
        <v>295.36122098022349</v>
      </c>
      <c r="V30" s="10">
        <v>503.8205503009458</v>
      </c>
      <c r="W30" s="10">
        <v>424.75846947549439</v>
      </c>
      <c r="X30" s="10">
        <v>268.49673258813408</v>
      </c>
    </row>
    <row r="31" spans="1:24" ht="11.25" customHeight="1" x14ac:dyDescent="0.2">
      <c r="A31" s="41" t="s">
        <v>51</v>
      </c>
      <c r="B31" s="9" t="s">
        <v>52</v>
      </c>
      <c r="C31" s="10">
        <v>2.0301805674978501</v>
      </c>
      <c r="D31" s="10">
        <v>2.0301805674978501</v>
      </c>
      <c r="E31" s="10">
        <v>2.0301805674978501</v>
      </c>
      <c r="F31" s="10">
        <v>2.0301805674978501</v>
      </c>
      <c r="G31" s="10">
        <v>2.0301805674978501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20.965864144453999</v>
      </c>
      <c r="D2" s="31">
        <f t="shared" si="0"/>
        <v>8.9853826311263969</v>
      </c>
      <c r="E2" s="31">
        <f t="shared" si="0"/>
        <v>0.99836629406706789</v>
      </c>
      <c r="F2" s="31">
        <f t="shared" si="0"/>
        <v>21.524763542562333</v>
      </c>
      <c r="G2" s="31">
        <f t="shared" si="0"/>
        <v>36.380997420464311</v>
      </c>
      <c r="H2" s="31">
        <f t="shared" si="0"/>
        <v>82.318314703353394</v>
      </c>
      <c r="I2" s="31">
        <f t="shared" si="0"/>
        <v>23.691831470335341</v>
      </c>
      <c r="J2" s="31">
        <f t="shared" si="0"/>
        <v>26.114445399828028</v>
      </c>
      <c r="K2" s="31">
        <f t="shared" si="0"/>
        <v>22.849699054170244</v>
      </c>
      <c r="L2" s="31">
        <f t="shared" si="0"/>
        <v>312.9042132416165</v>
      </c>
      <c r="M2" s="31">
        <f t="shared" si="0"/>
        <v>215.13336199484098</v>
      </c>
      <c r="N2" s="31">
        <f t="shared" si="0"/>
        <v>354.35666380051589</v>
      </c>
      <c r="O2" s="31">
        <f t="shared" si="0"/>
        <v>308.79802235597595</v>
      </c>
      <c r="P2" s="31">
        <f t="shared" si="0"/>
        <v>328.70627687016326</v>
      </c>
      <c r="Q2" s="31">
        <f t="shared" si="0"/>
        <v>283.19329320722261</v>
      </c>
      <c r="R2" s="31">
        <f t="shared" si="0"/>
        <v>437.61057609630257</v>
      </c>
      <c r="S2" s="31">
        <f t="shared" si="0"/>
        <v>171.39896818572657</v>
      </c>
      <c r="T2" s="31">
        <f t="shared" si="0"/>
        <v>328.57317282889079</v>
      </c>
      <c r="U2" s="31">
        <f t="shared" si="0"/>
        <v>252.0346517626827</v>
      </c>
      <c r="V2" s="31">
        <f t="shared" si="0"/>
        <v>183.51496130696472</v>
      </c>
      <c r="W2" s="31">
        <f t="shared" si="0"/>
        <v>307.04247635425622</v>
      </c>
      <c r="X2" s="31">
        <f t="shared" ref="X2" si="1">SUM(X3,X17,X22,X25,X26,X51,X52,X71,X74,X75,X76)</f>
        <v>138.11865864144454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20.965864144453999</v>
      </c>
      <c r="D26" s="37">
        <f t="shared" si="14"/>
        <v>8.9853826311263969</v>
      </c>
      <c r="E26" s="37">
        <f t="shared" si="14"/>
        <v>0.99836629406706789</v>
      </c>
      <c r="F26" s="37">
        <f t="shared" si="14"/>
        <v>21.524763542562333</v>
      </c>
      <c r="G26" s="37">
        <f t="shared" si="14"/>
        <v>36.380997420464311</v>
      </c>
      <c r="H26" s="37">
        <f t="shared" si="14"/>
        <v>82.318314703353394</v>
      </c>
      <c r="I26" s="37">
        <f t="shared" si="14"/>
        <v>23.691831470335341</v>
      </c>
      <c r="J26" s="37">
        <f t="shared" si="14"/>
        <v>26.114445399828028</v>
      </c>
      <c r="K26" s="37">
        <f t="shared" si="14"/>
        <v>22.849699054170244</v>
      </c>
      <c r="L26" s="37">
        <f t="shared" si="14"/>
        <v>312.9042132416165</v>
      </c>
      <c r="M26" s="37">
        <f t="shared" si="14"/>
        <v>215.13336199484098</v>
      </c>
      <c r="N26" s="37">
        <f t="shared" si="14"/>
        <v>354.35666380051589</v>
      </c>
      <c r="O26" s="37">
        <f t="shared" si="14"/>
        <v>308.79802235597595</v>
      </c>
      <c r="P26" s="37">
        <f t="shared" si="14"/>
        <v>328.70627687016326</v>
      </c>
      <c r="Q26" s="37">
        <f t="shared" si="14"/>
        <v>283.19329320722261</v>
      </c>
      <c r="R26" s="37">
        <f t="shared" si="14"/>
        <v>437.61057609630257</v>
      </c>
      <c r="S26" s="37">
        <f t="shared" si="14"/>
        <v>171.39896818572657</v>
      </c>
      <c r="T26" s="37">
        <f t="shared" si="14"/>
        <v>328.57317282889079</v>
      </c>
      <c r="U26" s="37">
        <f t="shared" si="14"/>
        <v>252.0346517626827</v>
      </c>
      <c r="V26" s="37">
        <f t="shared" si="14"/>
        <v>183.51496130696472</v>
      </c>
      <c r="W26" s="37">
        <f t="shared" si="14"/>
        <v>307.04247635425622</v>
      </c>
      <c r="X26" s="37">
        <f t="shared" ref="X26" si="15">SUM(X27,X33)</f>
        <v>138.11865864144454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20.965864144453999</v>
      </c>
      <c r="D33" s="29">
        <f t="shared" si="18"/>
        <v>8.9853826311263969</v>
      </c>
      <c r="E33" s="29">
        <f t="shared" si="18"/>
        <v>0.99836629406706789</v>
      </c>
      <c r="F33" s="29">
        <f t="shared" si="18"/>
        <v>21.524763542562333</v>
      </c>
      <c r="G33" s="29">
        <f t="shared" si="18"/>
        <v>36.380997420464311</v>
      </c>
      <c r="H33" s="29">
        <f t="shared" si="18"/>
        <v>82.318314703353394</v>
      </c>
      <c r="I33" s="29">
        <f t="shared" si="18"/>
        <v>23.691831470335341</v>
      </c>
      <c r="J33" s="29">
        <f t="shared" si="18"/>
        <v>26.114445399828028</v>
      </c>
      <c r="K33" s="29">
        <f t="shared" si="18"/>
        <v>22.849699054170244</v>
      </c>
      <c r="L33" s="29">
        <f t="shared" si="18"/>
        <v>312.9042132416165</v>
      </c>
      <c r="M33" s="29">
        <f t="shared" si="18"/>
        <v>215.13336199484098</v>
      </c>
      <c r="N33" s="29">
        <f t="shared" si="18"/>
        <v>354.35666380051589</v>
      </c>
      <c r="O33" s="29">
        <f t="shared" si="18"/>
        <v>308.79802235597595</v>
      </c>
      <c r="P33" s="29">
        <f t="shared" si="18"/>
        <v>328.70627687016326</v>
      </c>
      <c r="Q33" s="29">
        <f t="shared" si="18"/>
        <v>283.19329320722261</v>
      </c>
      <c r="R33" s="29">
        <f t="shared" si="18"/>
        <v>437.61057609630257</v>
      </c>
      <c r="S33" s="29">
        <f t="shared" si="18"/>
        <v>171.39896818572657</v>
      </c>
      <c r="T33" s="29">
        <f t="shared" si="18"/>
        <v>328.57317282889079</v>
      </c>
      <c r="U33" s="29">
        <f t="shared" si="18"/>
        <v>252.0346517626827</v>
      </c>
      <c r="V33" s="29">
        <f t="shared" si="18"/>
        <v>183.51496130696472</v>
      </c>
      <c r="W33" s="29">
        <f t="shared" si="18"/>
        <v>307.04247635425622</v>
      </c>
      <c r="X33" s="29">
        <f t="shared" ref="X33" si="19">SUM(X34:X50)</f>
        <v>138.11865864144454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12.209802235597589</v>
      </c>
      <c r="G37" s="10">
        <v>23.402149613069639</v>
      </c>
      <c r="H37" s="10">
        <v>0</v>
      </c>
      <c r="I37" s="10">
        <v>11.030782459157351</v>
      </c>
      <c r="J37" s="10">
        <v>26.114445399828028</v>
      </c>
      <c r="K37" s="10">
        <v>16.468873602751501</v>
      </c>
      <c r="L37" s="10">
        <v>32.374892519346517</v>
      </c>
      <c r="M37" s="10">
        <v>33.339810834049871</v>
      </c>
      <c r="N37" s="10">
        <v>41.676268271711088</v>
      </c>
      <c r="O37" s="10">
        <v>55.843852106620808</v>
      </c>
      <c r="P37" s="10">
        <v>47.435253654342219</v>
      </c>
      <c r="Q37" s="10">
        <v>77.305674978503873</v>
      </c>
      <c r="R37" s="10">
        <v>48.366208082545143</v>
      </c>
      <c r="S37" s="10">
        <v>10.97841788478074</v>
      </c>
      <c r="T37" s="10">
        <v>34.882373172828892</v>
      </c>
      <c r="U37" s="10">
        <v>69.773774720550307</v>
      </c>
      <c r="V37" s="10">
        <v>42.330352536543423</v>
      </c>
      <c r="W37" s="10">
        <v>38.209028374892512</v>
      </c>
      <c r="X37" s="10">
        <v>23.145571797076521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30.401461736887359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12.66104901117799</v>
      </c>
      <c r="J41" s="10">
        <v>0</v>
      </c>
      <c r="K41" s="10">
        <v>2.4052450558899401</v>
      </c>
      <c r="L41" s="10">
        <v>2.135081685296647</v>
      </c>
      <c r="M41" s="10">
        <v>2.2835769561478929</v>
      </c>
      <c r="N41" s="10">
        <v>0</v>
      </c>
      <c r="O41" s="10">
        <v>16.044625967325882</v>
      </c>
      <c r="P41" s="10">
        <v>18.467755803955288</v>
      </c>
      <c r="Q41" s="10">
        <v>18.294411006018919</v>
      </c>
      <c r="R41" s="10">
        <v>28.342992261392951</v>
      </c>
      <c r="S41" s="10">
        <v>21.838607050730872</v>
      </c>
      <c r="T41" s="10">
        <v>15.07953568357695</v>
      </c>
      <c r="U41" s="10">
        <v>26.262854686156491</v>
      </c>
      <c r="V41" s="10">
        <v>14.87454858125537</v>
      </c>
      <c r="W41" s="10">
        <v>13.635167669819429</v>
      </c>
      <c r="X41" s="10">
        <v>9.5546861564918313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29.773602751504729</v>
      </c>
      <c r="I43" s="10">
        <v>0</v>
      </c>
      <c r="J43" s="10">
        <v>0</v>
      </c>
      <c r="K43" s="10">
        <v>3.9755803955288038</v>
      </c>
      <c r="L43" s="10">
        <v>278.39423903697332</v>
      </c>
      <c r="M43" s="10">
        <v>179.50997420464321</v>
      </c>
      <c r="N43" s="10">
        <v>312.68039552880481</v>
      </c>
      <c r="O43" s="10">
        <v>101.5600171969046</v>
      </c>
      <c r="P43" s="10">
        <v>126.35941530524499</v>
      </c>
      <c r="Q43" s="10">
        <v>75.18323301805674</v>
      </c>
      <c r="R43" s="10">
        <v>115.4858985382631</v>
      </c>
      <c r="S43" s="10">
        <v>70.058641444539987</v>
      </c>
      <c r="T43" s="10">
        <v>89.132674118658642</v>
      </c>
      <c r="U43" s="10">
        <v>106.7553740326741</v>
      </c>
      <c r="V43" s="10">
        <v>41.407480653482367</v>
      </c>
      <c r="W43" s="10">
        <v>133.70782459157351</v>
      </c>
      <c r="X43" s="10">
        <v>39.579965606190882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52.544711951848669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135.34952708512469</v>
      </c>
      <c r="P44" s="10">
        <v>136.4438521066208</v>
      </c>
      <c r="Q44" s="10">
        <v>112.40997420464311</v>
      </c>
      <c r="R44" s="10">
        <v>245.4154772141014</v>
      </c>
      <c r="S44" s="10">
        <v>68.523301805674976</v>
      </c>
      <c r="T44" s="10">
        <v>189.47858985382629</v>
      </c>
      <c r="U44" s="10">
        <v>49.2426483233018</v>
      </c>
      <c r="V44" s="10">
        <v>84.902579535683572</v>
      </c>
      <c r="W44" s="10">
        <v>91.088993981083405</v>
      </c>
      <c r="X44" s="10">
        <v>65.83843508168529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6.3198624247635422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20.965864144453999</v>
      </c>
      <c r="D50" s="10">
        <v>8.9853826311263969</v>
      </c>
      <c r="E50" s="10">
        <v>0.99836629406706789</v>
      </c>
      <c r="F50" s="10">
        <v>2.9950988822012028</v>
      </c>
      <c r="G50" s="10">
        <v>12.97884780739467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37.558555460017203</v>
      </c>
      <c r="G2" s="31">
        <f t="shared" si="0"/>
        <v>38.573602751504723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37.558555460017203</v>
      </c>
      <c r="G26" s="37">
        <f t="shared" si="14"/>
        <v>38.573602751504723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37.558555460017203</v>
      </c>
      <c r="G27" s="29">
        <f t="shared" si="16"/>
        <v>38.573602751504723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37.558555460017203</v>
      </c>
      <c r="G29" s="10">
        <v>38.573602751504723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11.781857265692169</v>
      </c>
      <c r="W2" s="31">
        <f t="shared" si="0"/>
        <v>10.65640584694755</v>
      </c>
      <c r="X2" s="31">
        <f t="shared" ref="X2" si="1">SUM(X3,X17,X22,X25,X26,X51,X52,X71,X74,X75,X76)</f>
        <v>10.53422184006879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11.781857265692169</v>
      </c>
      <c r="W52" s="37">
        <f t="shared" si="20"/>
        <v>10.65640584694755</v>
      </c>
      <c r="X52" s="37">
        <f t="shared" ref="X52" si="21">SUM(X53:X70)</f>
        <v>10.53422184006879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11.781857265692169</v>
      </c>
      <c r="W61" s="10">
        <v>10.65640584694755</v>
      </c>
      <c r="X61" s="10">
        <v>10.53422184006879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43.957093723129837</v>
      </c>
      <c r="I2" s="31">
        <f t="shared" si="0"/>
        <v>94.283662940670666</v>
      </c>
      <c r="J2" s="31">
        <f t="shared" si="0"/>
        <v>132.71152192605334</v>
      </c>
      <c r="K2" s="31">
        <f t="shared" si="0"/>
        <v>190.86388650042994</v>
      </c>
      <c r="L2" s="31">
        <f t="shared" si="0"/>
        <v>183.46629406706788</v>
      </c>
      <c r="M2" s="31">
        <f t="shared" si="0"/>
        <v>232.4150472914875</v>
      </c>
      <c r="N2" s="31">
        <f t="shared" si="0"/>
        <v>220.08555460017195</v>
      </c>
      <c r="O2" s="31">
        <f t="shared" si="0"/>
        <v>260.18125537403267</v>
      </c>
      <c r="P2" s="31">
        <f t="shared" si="0"/>
        <v>260.75631986242479</v>
      </c>
      <c r="Q2" s="31">
        <f t="shared" si="0"/>
        <v>270.07205503009459</v>
      </c>
      <c r="R2" s="31">
        <f t="shared" si="0"/>
        <v>273.9135855546001</v>
      </c>
      <c r="S2" s="31">
        <f t="shared" si="0"/>
        <v>253.90963026655197</v>
      </c>
      <c r="T2" s="31">
        <f t="shared" si="0"/>
        <v>240.97214101461734</v>
      </c>
      <c r="U2" s="31">
        <f t="shared" si="0"/>
        <v>238.1302665520206</v>
      </c>
      <c r="V2" s="31">
        <f t="shared" si="0"/>
        <v>250.87188306104898</v>
      </c>
      <c r="W2" s="31">
        <f t="shared" si="0"/>
        <v>219.13104041272572</v>
      </c>
      <c r="X2" s="31">
        <f t="shared" ref="X2" si="1">SUM(X3,X17,X22,X25,X26,X51,X52,X71,X74,X75,X76)</f>
        <v>253.73834909716248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43.957093723129837</v>
      </c>
      <c r="I52" s="37">
        <f t="shared" si="20"/>
        <v>94.283662940670666</v>
      </c>
      <c r="J52" s="37">
        <f t="shared" si="20"/>
        <v>132.71152192605334</v>
      </c>
      <c r="K52" s="37">
        <f t="shared" si="20"/>
        <v>190.86388650042994</v>
      </c>
      <c r="L52" s="37">
        <f t="shared" si="20"/>
        <v>183.46629406706788</v>
      </c>
      <c r="M52" s="37">
        <f t="shared" si="20"/>
        <v>232.4150472914875</v>
      </c>
      <c r="N52" s="37">
        <f t="shared" si="20"/>
        <v>220.08555460017195</v>
      </c>
      <c r="O52" s="37">
        <f t="shared" si="20"/>
        <v>260.18125537403267</v>
      </c>
      <c r="P52" s="37">
        <f t="shared" si="20"/>
        <v>260.75631986242479</v>
      </c>
      <c r="Q52" s="37">
        <f t="shared" si="20"/>
        <v>270.07205503009459</v>
      </c>
      <c r="R52" s="37">
        <f t="shared" si="20"/>
        <v>273.9135855546001</v>
      </c>
      <c r="S52" s="37">
        <f t="shared" si="20"/>
        <v>253.90963026655197</v>
      </c>
      <c r="T52" s="37">
        <f t="shared" si="20"/>
        <v>240.97214101461734</v>
      </c>
      <c r="U52" s="37">
        <f t="shared" si="20"/>
        <v>238.1302665520206</v>
      </c>
      <c r="V52" s="37">
        <f t="shared" si="20"/>
        <v>250.87188306104898</v>
      </c>
      <c r="W52" s="37">
        <f t="shared" si="20"/>
        <v>219.13104041272572</v>
      </c>
      <c r="X52" s="37">
        <f t="shared" ref="X52" si="21">SUM(X53:X70)</f>
        <v>253.73834909716248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7.9063628546861553</v>
      </c>
      <c r="J63" s="10">
        <v>21.83628546861565</v>
      </c>
      <c r="K63" s="10">
        <v>56.421754084264833</v>
      </c>
      <c r="L63" s="10">
        <v>68.375752364574382</v>
      </c>
      <c r="M63" s="10">
        <v>60.813413585554592</v>
      </c>
      <c r="N63" s="10">
        <v>62.013585554600162</v>
      </c>
      <c r="O63" s="10">
        <v>59.758039552880483</v>
      </c>
      <c r="P63" s="10">
        <v>60.639896818572652</v>
      </c>
      <c r="Q63" s="10">
        <v>66.85657781599312</v>
      </c>
      <c r="R63" s="10">
        <v>60.495614789337907</v>
      </c>
      <c r="S63" s="10">
        <v>57.803783319002576</v>
      </c>
      <c r="T63" s="10">
        <v>58.548495270851241</v>
      </c>
      <c r="U63" s="10">
        <v>66.258469475494408</v>
      </c>
      <c r="V63" s="10">
        <v>67.900773860705073</v>
      </c>
      <c r="W63" s="10">
        <v>61.784436801375747</v>
      </c>
      <c r="X63" s="10">
        <v>70.910404127257081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43.957093723129837</v>
      </c>
      <c r="I65" s="10">
        <v>86.377300085984515</v>
      </c>
      <c r="J65" s="10">
        <v>110.87523645743769</v>
      </c>
      <c r="K65" s="10">
        <v>134.44213241616509</v>
      </c>
      <c r="L65" s="10">
        <v>115.0905417024935</v>
      </c>
      <c r="M65" s="10">
        <v>171.6016337059329</v>
      </c>
      <c r="N65" s="10">
        <v>158.07196904557179</v>
      </c>
      <c r="O65" s="10">
        <v>200.42321582115221</v>
      </c>
      <c r="P65" s="10">
        <v>200.11642304385211</v>
      </c>
      <c r="Q65" s="10">
        <v>203.2154772141015</v>
      </c>
      <c r="R65" s="10">
        <v>213.4179707652622</v>
      </c>
      <c r="S65" s="10">
        <v>196.1058469475494</v>
      </c>
      <c r="T65" s="10">
        <v>182.42364574376609</v>
      </c>
      <c r="U65" s="10">
        <v>171.87179707652621</v>
      </c>
      <c r="V65" s="10">
        <v>182.9711092003439</v>
      </c>
      <c r="W65" s="10">
        <v>157.34660361134999</v>
      </c>
      <c r="X65" s="10">
        <v>182.82794496990539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1.9346517626827171</v>
      </c>
      <c r="D2" s="31">
        <f t="shared" si="0"/>
        <v>1.886844368013757</v>
      </c>
      <c r="E2" s="31">
        <f t="shared" si="0"/>
        <v>1.7674978503869301</v>
      </c>
      <c r="F2" s="31">
        <f t="shared" si="0"/>
        <v>2.2212381771281171</v>
      </c>
      <c r="G2" s="31">
        <f t="shared" si="0"/>
        <v>2.3884780739466889</v>
      </c>
      <c r="H2" s="31">
        <f t="shared" si="0"/>
        <v>2.0503869303525359</v>
      </c>
      <c r="I2" s="31">
        <f t="shared" si="0"/>
        <v>2.2723989681857271</v>
      </c>
      <c r="J2" s="31">
        <f t="shared" si="0"/>
        <v>2.1404127257093721</v>
      </c>
      <c r="K2" s="31">
        <f t="shared" si="0"/>
        <v>2.334393809114359</v>
      </c>
      <c r="L2" s="31">
        <f t="shared" si="0"/>
        <v>2.543508168529665</v>
      </c>
      <c r="M2" s="31">
        <f t="shared" si="0"/>
        <v>2.1999140154772139</v>
      </c>
      <c r="N2" s="31">
        <f t="shared" si="0"/>
        <v>2.1059329320722271</v>
      </c>
      <c r="O2" s="31">
        <f t="shared" si="0"/>
        <v>2.565262252794497</v>
      </c>
      <c r="P2" s="31">
        <f t="shared" si="0"/>
        <v>2.2898538263112642</v>
      </c>
      <c r="Q2" s="31">
        <f t="shared" si="0"/>
        <v>2.166208082545142</v>
      </c>
      <c r="R2" s="31">
        <f t="shared" si="0"/>
        <v>2.481685296646603</v>
      </c>
      <c r="S2" s="31">
        <f t="shared" si="0"/>
        <v>2.4950988822012041</v>
      </c>
      <c r="T2" s="31">
        <f t="shared" si="0"/>
        <v>2.0959587274290632</v>
      </c>
      <c r="U2" s="31">
        <f t="shared" si="0"/>
        <v>2.3642304385210662</v>
      </c>
      <c r="V2" s="31">
        <f t="shared" si="0"/>
        <v>2.443766122098022</v>
      </c>
      <c r="W2" s="31">
        <f t="shared" si="0"/>
        <v>2.4723989681857259</v>
      </c>
      <c r="X2" s="31">
        <f t="shared" ref="X2" si="1">SUM(X3,X17,X22,X25,X26,X51,X52,X71,X74,X75,X76)</f>
        <v>2.4896818572656918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1.9346517626827171</v>
      </c>
      <c r="D52" s="37">
        <f t="shared" si="20"/>
        <v>1.886844368013757</v>
      </c>
      <c r="E52" s="37">
        <f t="shared" si="20"/>
        <v>1.7674978503869301</v>
      </c>
      <c r="F52" s="37">
        <f t="shared" si="20"/>
        <v>2.2212381771281171</v>
      </c>
      <c r="G52" s="37">
        <f t="shared" si="20"/>
        <v>2.3884780739466889</v>
      </c>
      <c r="H52" s="37">
        <f t="shared" si="20"/>
        <v>2.0503869303525359</v>
      </c>
      <c r="I52" s="37">
        <f t="shared" si="20"/>
        <v>2.2723989681857271</v>
      </c>
      <c r="J52" s="37">
        <f t="shared" si="20"/>
        <v>2.1404127257093721</v>
      </c>
      <c r="K52" s="37">
        <f t="shared" si="20"/>
        <v>2.334393809114359</v>
      </c>
      <c r="L52" s="37">
        <f t="shared" si="20"/>
        <v>2.543508168529665</v>
      </c>
      <c r="M52" s="37">
        <f t="shared" si="20"/>
        <v>2.1999140154772139</v>
      </c>
      <c r="N52" s="37">
        <f t="shared" si="20"/>
        <v>2.1059329320722271</v>
      </c>
      <c r="O52" s="37">
        <f t="shared" si="20"/>
        <v>2.565262252794497</v>
      </c>
      <c r="P52" s="37">
        <f t="shared" si="20"/>
        <v>2.2898538263112642</v>
      </c>
      <c r="Q52" s="37">
        <f t="shared" si="20"/>
        <v>2.166208082545142</v>
      </c>
      <c r="R52" s="37">
        <f t="shared" si="20"/>
        <v>2.481685296646603</v>
      </c>
      <c r="S52" s="37">
        <f t="shared" si="20"/>
        <v>2.4950988822012041</v>
      </c>
      <c r="T52" s="37">
        <f t="shared" si="20"/>
        <v>2.0959587274290632</v>
      </c>
      <c r="U52" s="37">
        <f t="shared" si="20"/>
        <v>2.3642304385210662</v>
      </c>
      <c r="V52" s="37">
        <f t="shared" si="20"/>
        <v>2.443766122098022</v>
      </c>
      <c r="W52" s="37">
        <f t="shared" si="20"/>
        <v>2.4723989681857259</v>
      </c>
      <c r="X52" s="37">
        <f t="shared" ref="X52" si="21">SUM(X53:X70)</f>
        <v>2.4896818572656918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1.9346517626827171</v>
      </c>
      <c r="D59" s="10">
        <v>1.886844368013757</v>
      </c>
      <c r="E59" s="10">
        <v>1.7674978503869301</v>
      </c>
      <c r="F59" s="10">
        <v>2.2212381771281171</v>
      </c>
      <c r="G59" s="10">
        <v>2.3884780739466889</v>
      </c>
      <c r="H59" s="10">
        <v>2.0503869303525359</v>
      </c>
      <c r="I59" s="10">
        <v>2.2723989681857271</v>
      </c>
      <c r="J59" s="10">
        <v>2.1404127257093721</v>
      </c>
      <c r="K59" s="10">
        <v>2.334393809114359</v>
      </c>
      <c r="L59" s="10">
        <v>2.543508168529665</v>
      </c>
      <c r="M59" s="10">
        <v>2.1999140154772139</v>
      </c>
      <c r="N59" s="10">
        <v>2.1059329320722271</v>
      </c>
      <c r="O59" s="10">
        <v>2.565262252794497</v>
      </c>
      <c r="P59" s="10">
        <v>2.2898538263112642</v>
      </c>
      <c r="Q59" s="10">
        <v>2.166208082545142</v>
      </c>
      <c r="R59" s="10">
        <v>2.481685296646603</v>
      </c>
      <c r="S59" s="10">
        <v>2.4950988822012041</v>
      </c>
      <c r="T59" s="10">
        <v>2.0959587274290632</v>
      </c>
      <c r="U59" s="10">
        <v>2.3642304385210662</v>
      </c>
      <c r="V59" s="10">
        <v>2.443766122098022</v>
      </c>
      <c r="W59" s="10">
        <v>2.4723989681857259</v>
      </c>
      <c r="X59" s="10">
        <v>2.4896818572656918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17156.736457437655</v>
      </c>
      <c r="D2" s="31">
        <f t="shared" si="0"/>
        <v>17793.173860705072</v>
      </c>
      <c r="E2" s="31">
        <f t="shared" si="0"/>
        <v>18000.668185726568</v>
      </c>
      <c r="F2" s="31">
        <f t="shared" si="0"/>
        <v>17518.534651762682</v>
      </c>
      <c r="G2" s="31">
        <f t="shared" si="0"/>
        <v>17895.413241616508</v>
      </c>
      <c r="H2" s="31">
        <f t="shared" si="0"/>
        <v>18518.659931212384</v>
      </c>
      <c r="I2" s="31">
        <f t="shared" si="0"/>
        <v>18270.237489251933</v>
      </c>
      <c r="J2" s="31">
        <f t="shared" si="0"/>
        <v>18310.741960447122</v>
      </c>
      <c r="K2" s="31">
        <f t="shared" si="0"/>
        <v>18924.597420464313</v>
      </c>
      <c r="L2" s="31">
        <f t="shared" si="0"/>
        <v>18778.620034393807</v>
      </c>
      <c r="M2" s="31">
        <f t="shared" si="0"/>
        <v>18582.511865864144</v>
      </c>
      <c r="N2" s="31">
        <f t="shared" si="0"/>
        <v>19031.130180567496</v>
      </c>
      <c r="O2" s="31">
        <f t="shared" si="0"/>
        <v>19710.215047291487</v>
      </c>
      <c r="P2" s="31">
        <f t="shared" si="0"/>
        <v>19540.631642304386</v>
      </c>
      <c r="Q2" s="31">
        <f t="shared" si="0"/>
        <v>19038.672312983665</v>
      </c>
      <c r="R2" s="31">
        <f t="shared" si="0"/>
        <v>19495.59260533104</v>
      </c>
      <c r="S2" s="31">
        <f t="shared" si="0"/>
        <v>18918.740928632847</v>
      </c>
      <c r="T2" s="31">
        <f t="shared" si="0"/>
        <v>19392.8815133276</v>
      </c>
      <c r="U2" s="31">
        <f t="shared" si="0"/>
        <v>19473.949269131557</v>
      </c>
      <c r="V2" s="31">
        <f t="shared" si="0"/>
        <v>20363.741014617364</v>
      </c>
      <c r="W2" s="31">
        <f t="shared" si="0"/>
        <v>19174.148667239897</v>
      </c>
      <c r="X2" s="31">
        <f t="shared" ref="X2" si="1">SUM(X3,X17,X22,X25,X26,X51,X52,X71,X74,X75,X76)</f>
        <v>19111.642734307825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1002.5488392089424</v>
      </c>
      <c r="D3" s="34">
        <f t="shared" si="2"/>
        <v>1011.4291487532244</v>
      </c>
      <c r="E3" s="34">
        <f t="shared" si="2"/>
        <v>1012.1218400687876</v>
      </c>
      <c r="F3" s="34">
        <f t="shared" si="2"/>
        <v>1012.1218400687876</v>
      </c>
      <c r="G3" s="34">
        <f t="shared" si="2"/>
        <v>1015.585124677558</v>
      </c>
      <c r="H3" s="34">
        <f t="shared" si="2"/>
        <v>1015.8024935511608</v>
      </c>
      <c r="I3" s="34">
        <f t="shared" si="2"/>
        <v>1024.0779019776439</v>
      </c>
      <c r="J3" s="34">
        <f t="shared" si="2"/>
        <v>1035.7469475494411</v>
      </c>
      <c r="K3" s="34">
        <f t="shared" si="2"/>
        <v>1017.8495270851247</v>
      </c>
      <c r="L3" s="34">
        <f t="shared" si="2"/>
        <v>890.39002579535668</v>
      </c>
      <c r="M3" s="34">
        <f t="shared" si="2"/>
        <v>992.76921754084265</v>
      </c>
      <c r="N3" s="34">
        <f t="shared" si="2"/>
        <v>962.96440240756669</v>
      </c>
      <c r="O3" s="34">
        <f t="shared" si="2"/>
        <v>955.91736887360264</v>
      </c>
      <c r="P3" s="34">
        <f t="shared" si="2"/>
        <v>977.29931212381769</v>
      </c>
      <c r="Q3" s="34">
        <f t="shared" si="2"/>
        <v>960.79484092863277</v>
      </c>
      <c r="R3" s="34">
        <f t="shared" si="2"/>
        <v>959.5569217540841</v>
      </c>
      <c r="S3" s="34">
        <f t="shared" si="2"/>
        <v>969.39836629406705</v>
      </c>
      <c r="T3" s="34">
        <f t="shared" si="2"/>
        <v>963.68082545141863</v>
      </c>
      <c r="U3" s="34">
        <f t="shared" si="2"/>
        <v>915.12880481513321</v>
      </c>
      <c r="V3" s="34">
        <f t="shared" si="2"/>
        <v>946.818056749785</v>
      </c>
      <c r="W3" s="34">
        <f t="shared" si="2"/>
        <v>950.11719690455709</v>
      </c>
      <c r="X3" s="34">
        <f t="shared" ref="X3" si="3">SUM(X4,X8,X11)</f>
        <v>937.44445399828021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1002.5488392089424</v>
      </c>
      <c r="D11" s="29">
        <f t="shared" si="8"/>
        <v>1011.4291487532244</v>
      </c>
      <c r="E11" s="29">
        <f t="shared" si="8"/>
        <v>1012.1218400687876</v>
      </c>
      <c r="F11" s="29">
        <f t="shared" si="8"/>
        <v>1012.1218400687876</v>
      </c>
      <c r="G11" s="29">
        <f t="shared" si="8"/>
        <v>1015.585124677558</v>
      </c>
      <c r="H11" s="29">
        <f t="shared" si="8"/>
        <v>1015.8024935511608</v>
      </c>
      <c r="I11" s="29">
        <f t="shared" si="8"/>
        <v>1024.0779019776439</v>
      </c>
      <c r="J11" s="29">
        <f t="shared" si="8"/>
        <v>1035.7469475494411</v>
      </c>
      <c r="K11" s="29">
        <f t="shared" si="8"/>
        <v>1017.8495270851247</v>
      </c>
      <c r="L11" s="29">
        <f t="shared" si="8"/>
        <v>890.39002579535668</v>
      </c>
      <c r="M11" s="29">
        <f t="shared" si="8"/>
        <v>992.76921754084265</v>
      </c>
      <c r="N11" s="29">
        <f t="shared" si="8"/>
        <v>962.96440240756669</v>
      </c>
      <c r="O11" s="29">
        <f t="shared" si="8"/>
        <v>955.91736887360264</v>
      </c>
      <c r="P11" s="29">
        <f t="shared" si="8"/>
        <v>977.29931212381769</v>
      </c>
      <c r="Q11" s="29">
        <f t="shared" si="8"/>
        <v>960.79484092863277</v>
      </c>
      <c r="R11" s="29">
        <f t="shared" si="8"/>
        <v>959.5569217540841</v>
      </c>
      <c r="S11" s="29">
        <f t="shared" si="8"/>
        <v>969.39836629406705</v>
      </c>
      <c r="T11" s="29">
        <f t="shared" si="8"/>
        <v>963.68082545141863</v>
      </c>
      <c r="U11" s="29">
        <f t="shared" si="8"/>
        <v>915.12880481513321</v>
      </c>
      <c r="V11" s="29">
        <f t="shared" si="8"/>
        <v>946.818056749785</v>
      </c>
      <c r="W11" s="29">
        <f t="shared" si="8"/>
        <v>950.11719690455709</v>
      </c>
      <c r="X11" s="29">
        <f t="shared" ref="X11" si="9">SUM(X12:X16)</f>
        <v>937.44445399828021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959.32450558899393</v>
      </c>
      <c r="D13" s="10">
        <f>TO_EHG!D13+TO_CO!D13+TO_BF!D13+TO_GW!D13+TO_RPI!D13+TO_PF!D13+TO_BKBPB!D13+TO_CL!D13+TO_BNG!D13+TO_LBB!D13+TO_CPP!D13+TO_GTL!D13+TO_NSP!D13</f>
        <v>965.55838349097155</v>
      </c>
      <c r="E13" s="10">
        <f>TO_EHG!E13+TO_CO!E13+TO_BF!E13+TO_GW!E13+TO_RPI!E13+TO_PF!E13+TO_BKBPB!E13+TO_CL!E13+TO_BNG!E13+TO_LBB!E13+TO_CPP!E13+TO_GTL!E13+TO_NSP!E13</f>
        <v>966.2510748065348</v>
      </c>
      <c r="F13" s="10">
        <f>TO_EHG!F13+TO_CO!F13+TO_BF!F13+TO_GW!F13+TO_RPI!F13+TO_PF!F13+TO_BKBPB!F13+TO_CL!F13+TO_BNG!F13+TO_LBB!F13+TO_CPP!F13+TO_GTL!F13+TO_NSP!F13</f>
        <v>966.2510748065348</v>
      </c>
      <c r="G13" s="10">
        <f>TO_EHG!G13+TO_CO!G13+TO_BF!G13+TO_GW!G13+TO_RPI!G13+TO_PF!G13+TO_BKBPB!G13+TO_CL!G13+TO_BNG!G13+TO_LBB!G13+TO_CPP!G13+TO_GTL!G13+TO_NSP!G13</f>
        <v>969.71435941530524</v>
      </c>
      <c r="H13" s="10">
        <f>TO_EHG!H13+TO_CO!H13+TO_BF!H13+TO_GW!H13+TO_RPI!H13+TO_PF!H13+TO_BKBPB!H13+TO_CL!H13+TO_BNG!H13+TO_LBB!H13+TO_CPP!H13+TO_GTL!H13+TO_NSP!H13</f>
        <v>972.44135855545994</v>
      </c>
      <c r="I13" s="10">
        <f>TO_EHG!I13+TO_CO!I13+TO_BF!I13+TO_GW!I13+TO_RPI!I13+TO_PF!I13+TO_BKBPB!I13+TO_CL!I13+TO_BNG!I13+TO_LBB!I13+TO_CPP!I13+TO_GTL!I13+TO_NSP!I13</f>
        <v>980.82175408426474</v>
      </c>
      <c r="J13" s="10">
        <f>TO_EHG!J13+TO_CO!J13+TO_BF!J13+TO_GW!J13+TO_RPI!J13+TO_PF!J13+TO_BKBPB!J13+TO_CL!J13+TO_BNG!J13+TO_LBB!J13+TO_CPP!J13+TO_GTL!J13+TO_NSP!J13</f>
        <v>990.32699914015473</v>
      </c>
      <c r="K13" s="10">
        <f>TO_EHG!K13+TO_CO!K13+TO_BF!K13+TO_GW!K13+TO_RPI!K13+TO_PF!K13+TO_BKBPB!K13+TO_CL!K13+TO_BNG!K13+TO_LBB!K13+TO_CPP!K13+TO_GTL!K13+TO_NSP!K13</f>
        <v>970.83155631986244</v>
      </c>
      <c r="L13" s="10">
        <f>TO_EHG!L13+TO_CO!L13+TO_BF!L13+TO_GW!L13+TO_RPI!L13+TO_PF!L13+TO_BKBPB!L13+TO_CL!L13+TO_BNG!L13+TO_LBB!L13+TO_CPP!L13+TO_GTL!L13+TO_NSP!L13</f>
        <v>847.6167669819431</v>
      </c>
      <c r="M13" s="10">
        <f>TO_EHG!M13+TO_CO!M13+TO_BF!M13+TO_GW!M13+TO_RPI!M13+TO_PF!M13+TO_BKBPB!M13+TO_CL!M13+TO_BNG!M13+TO_LBB!M13+TO_CPP!M13+TO_GTL!M13+TO_NSP!M13</f>
        <v>948.03946689595875</v>
      </c>
      <c r="N13" s="10">
        <f>TO_EHG!N13+TO_CO!N13+TO_BF!N13+TO_GW!N13+TO_RPI!N13+TO_PF!N13+TO_BKBPB!N13+TO_CL!N13+TO_BNG!N13+TO_LBB!N13+TO_CPP!N13+TO_GTL!N13+TO_NSP!N13</f>
        <v>919.30773860705074</v>
      </c>
      <c r="O13" s="10">
        <f>TO_EHG!O13+TO_CO!O13+TO_BF!O13+TO_GW!O13+TO_RPI!O13+TO_PF!O13+TO_BKBPB!O13+TO_CL!O13+TO_BNG!O13+TO_LBB!O13+TO_CPP!O13+TO_GTL!O13+TO_NSP!O13</f>
        <v>911.4782459157351</v>
      </c>
      <c r="P13" s="10">
        <f>TO_EHG!P13+TO_CO!P13+TO_BF!P13+TO_GW!P13+TO_RPI!P13+TO_PF!P13+TO_BKBPB!P13+TO_CL!P13+TO_BNG!P13+TO_LBB!P13+TO_CPP!P13+TO_GTL!P13+TO_NSP!P13</f>
        <v>938.01160791057612</v>
      </c>
      <c r="Q13" s="10">
        <f>TO_EHG!Q13+TO_CO!Q13+TO_BF!Q13+TO_GW!Q13+TO_RPI!Q13+TO_PF!Q13+TO_BKBPB!Q13+TO_CL!Q13+TO_BNG!Q13+TO_LBB!Q13+TO_CPP!Q13+TO_GTL!Q13+TO_NSP!Q13</f>
        <v>921.75881341358547</v>
      </c>
      <c r="R13" s="10">
        <f>TO_EHG!R13+TO_CO!R13+TO_BF!R13+TO_GW!R13+TO_RPI!R13+TO_PF!R13+TO_BKBPB!R13+TO_CL!R13+TO_BNG!R13+TO_LBB!R13+TO_CPP!R13+TO_GTL!R13+TO_NSP!R13</f>
        <v>915.84772141014605</v>
      </c>
      <c r="S13" s="10">
        <f>TO_EHG!S13+TO_CO!S13+TO_BF!S13+TO_GW!S13+TO_RPI!S13+TO_PF!S13+TO_BKBPB!S13+TO_CL!S13+TO_BNG!S13+TO_LBB!S13+TO_CPP!S13+TO_GTL!S13+TO_NSP!S13</f>
        <v>932.36302665520202</v>
      </c>
      <c r="T13" s="10">
        <f>TO_EHG!T13+TO_CO!T13+TO_BF!T13+TO_GW!T13+TO_RPI!T13+TO_PF!T13+TO_BKBPB!T13+TO_CL!T13+TO_BNG!T13+TO_LBB!T13+TO_CPP!T13+TO_GTL!T13+TO_NSP!T13</f>
        <v>926.78417884780731</v>
      </c>
      <c r="U13" s="10">
        <f>TO_EHG!U13+TO_CO!U13+TO_BF!U13+TO_GW!U13+TO_RPI!U13+TO_PF!U13+TO_BKBPB!U13+TO_CL!U13+TO_BNG!U13+TO_LBB!U13+TO_CPP!U13+TO_GTL!U13+TO_NSP!U13</f>
        <v>877.11668099742042</v>
      </c>
      <c r="V13" s="10">
        <f>TO_EHG!V13+TO_CO!V13+TO_BF!V13+TO_GW!V13+TO_RPI!V13+TO_PF!V13+TO_BKBPB!V13+TO_CL!V13+TO_BNG!V13+TO_LBB!V13+TO_CPP!V13+TO_GTL!V13+TO_NSP!V13</f>
        <v>903.46964746345657</v>
      </c>
      <c r="W13" s="10">
        <f>TO_EHG!W13+TO_CO!W13+TO_BF!W13+TO_GW!W13+TO_RPI!W13+TO_PF!W13+TO_BKBPB!W13+TO_CL!W13+TO_BNG!W13+TO_LBB!W13+TO_CPP!W13+TO_GTL!W13+TO_NSP!W13</f>
        <v>911.63035253654334</v>
      </c>
      <c r="X13" s="10">
        <f>TO_EHG!X13+TO_CO!X13+TO_BF!X13+TO_GW!X13+TO_RPI!X13+TO_PF!X13+TO_BKBPB!X13+TO_CL!X13+TO_BNG!X13+TO_LBB!X13+TO_CPP!X13+TO_GTL!X13+TO_NSP!X13</f>
        <v>896.82063628546848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43.224333619948411</v>
      </c>
      <c r="D15" s="10">
        <f>TO_EHG!D15+TO_CO!D15+TO_BF!D15+TO_GW!D15+TO_RPI!D15+TO_PF!D15+TO_BKBPB!D15+TO_CL!D15+TO_BNG!D15+TO_LBB!D15+TO_CPP!D15+TO_GTL!D15+TO_NSP!D15</f>
        <v>45.870765262252789</v>
      </c>
      <c r="E15" s="10">
        <f>TO_EHG!E15+TO_CO!E15+TO_BF!E15+TO_GW!E15+TO_RPI!E15+TO_PF!E15+TO_BKBPB!E15+TO_CL!E15+TO_BNG!E15+TO_LBB!E15+TO_CPP!E15+TO_GTL!E15+TO_NSP!E15</f>
        <v>45.870765262252789</v>
      </c>
      <c r="F15" s="10">
        <f>TO_EHG!F15+TO_CO!F15+TO_BF!F15+TO_GW!F15+TO_RPI!F15+TO_PF!F15+TO_BKBPB!F15+TO_CL!F15+TO_BNG!F15+TO_LBB!F15+TO_CPP!F15+TO_GTL!F15+TO_NSP!F15</f>
        <v>45.870765262252789</v>
      </c>
      <c r="G15" s="10">
        <f>TO_EHG!G15+TO_CO!G15+TO_BF!G15+TO_GW!G15+TO_RPI!G15+TO_PF!G15+TO_BKBPB!G15+TO_CL!G15+TO_BNG!G15+TO_LBB!G15+TO_CPP!G15+TO_GTL!G15+TO_NSP!G15</f>
        <v>45.870765262252789</v>
      </c>
      <c r="H15" s="10">
        <f>TO_EHG!H15+TO_CO!H15+TO_BF!H15+TO_GW!H15+TO_RPI!H15+TO_PF!H15+TO_BKBPB!H15+TO_CL!H15+TO_BNG!H15+TO_LBB!H15+TO_CPP!H15+TO_GTL!H15+TO_NSP!H15</f>
        <v>43.361134995700773</v>
      </c>
      <c r="I15" s="10">
        <f>TO_EHG!I15+TO_CO!I15+TO_BF!I15+TO_GW!I15+TO_RPI!I15+TO_PF!I15+TO_BKBPB!I15+TO_CL!I15+TO_BNG!I15+TO_LBB!I15+TO_CPP!I15+TO_GTL!I15+TO_NSP!I15</f>
        <v>43.256147893379193</v>
      </c>
      <c r="J15" s="10">
        <f>TO_EHG!J15+TO_CO!J15+TO_BF!J15+TO_GW!J15+TO_RPI!J15+TO_PF!J15+TO_BKBPB!J15+TO_CL!J15+TO_BNG!J15+TO_LBB!J15+TO_CPP!J15+TO_GTL!J15+TO_NSP!J15</f>
        <v>45.419948409286327</v>
      </c>
      <c r="K15" s="10">
        <f>TO_EHG!K15+TO_CO!K15+TO_BF!K15+TO_GW!K15+TO_RPI!K15+TO_PF!K15+TO_BKBPB!K15+TO_CL!K15+TO_BNG!K15+TO_LBB!K15+TO_CPP!K15+TO_GTL!K15+TO_NSP!K15</f>
        <v>47.017970765262248</v>
      </c>
      <c r="L15" s="10">
        <f>TO_EHG!L15+TO_CO!L15+TO_BF!L15+TO_GW!L15+TO_RPI!L15+TO_PF!L15+TO_BKBPB!L15+TO_CL!L15+TO_BNG!L15+TO_LBB!L15+TO_CPP!L15+TO_GTL!L15+TO_NSP!L15</f>
        <v>42.773258813413577</v>
      </c>
      <c r="M15" s="10">
        <f>TO_EHG!M15+TO_CO!M15+TO_BF!M15+TO_GW!M15+TO_RPI!M15+TO_PF!M15+TO_BKBPB!M15+TO_CL!M15+TO_BNG!M15+TO_LBB!M15+TO_CPP!M15+TO_GTL!M15+TO_NSP!M15</f>
        <v>44.729750644883907</v>
      </c>
      <c r="N15" s="10">
        <f>TO_EHG!N15+TO_CO!N15+TO_BF!N15+TO_GW!N15+TO_RPI!N15+TO_PF!N15+TO_BKBPB!N15+TO_CL!N15+TO_BNG!N15+TO_LBB!N15+TO_CPP!N15+TO_GTL!N15+TO_NSP!N15</f>
        <v>43.656663800515901</v>
      </c>
      <c r="O15" s="10">
        <f>TO_EHG!O15+TO_CO!O15+TO_BF!O15+TO_GW!O15+TO_RPI!O15+TO_PF!O15+TO_BKBPB!O15+TO_CL!O15+TO_BNG!O15+TO_LBB!O15+TO_CPP!O15+TO_GTL!O15+TO_NSP!O15</f>
        <v>44.439122957867582</v>
      </c>
      <c r="P15" s="10">
        <f>TO_EHG!P15+TO_CO!P15+TO_BF!P15+TO_GW!P15+TO_RPI!P15+TO_PF!P15+TO_BKBPB!P15+TO_CL!P15+TO_BNG!P15+TO_LBB!P15+TO_CPP!P15+TO_GTL!P15+TO_NSP!P15</f>
        <v>39.287704213241611</v>
      </c>
      <c r="Q15" s="10">
        <f>TO_EHG!Q15+TO_CO!Q15+TO_BF!Q15+TO_GW!Q15+TO_RPI!Q15+TO_PF!Q15+TO_BKBPB!Q15+TO_CL!Q15+TO_BNG!Q15+TO_LBB!Q15+TO_CPP!Q15+TO_GTL!Q15+TO_NSP!Q15</f>
        <v>39.036027515047287</v>
      </c>
      <c r="R15" s="10">
        <f>TO_EHG!R15+TO_CO!R15+TO_BF!R15+TO_GW!R15+TO_RPI!R15+TO_PF!R15+TO_BKBPB!R15+TO_CL!R15+TO_BNG!R15+TO_LBB!R15+TO_CPP!R15+TO_GTL!R15+TO_NSP!R15</f>
        <v>43.709200343938093</v>
      </c>
      <c r="S15" s="10">
        <f>TO_EHG!S15+TO_CO!S15+TO_BF!S15+TO_GW!S15+TO_RPI!S15+TO_PF!S15+TO_BKBPB!S15+TO_CL!S15+TO_BNG!S15+TO_LBB!S15+TO_CPP!S15+TO_GTL!S15+TO_NSP!S15</f>
        <v>37.035339638864997</v>
      </c>
      <c r="T15" s="10">
        <f>TO_EHG!T15+TO_CO!T15+TO_BF!T15+TO_GW!T15+TO_RPI!T15+TO_PF!T15+TO_BKBPB!T15+TO_CL!T15+TO_BNG!T15+TO_LBB!T15+TO_CPP!T15+TO_GTL!T15+TO_NSP!T15</f>
        <v>36.896646603611337</v>
      </c>
      <c r="U15" s="10">
        <f>TO_EHG!U15+TO_CO!U15+TO_BF!U15+TO_GW!U15+TO_RPI!U15+TO_PF!U15+TO_BKBPB!U15+TO_CL!U15+TO_BNG!U15+TO_LBB!U15+TO_CPP!U15+TO_GTL!U15+TO_NSP!U15</f>
        <v>38.012123817712812</v>
      </c>
      <c r="V15" s="10">
        <f>TO_EHG!V15+TO_CO!V15+TO_BF!V15+TO_GW!V15+TO_RPI!V15+TO_PF!V15+TO_BKBPB!V15+TO_CL!V15+TO_BNG!V15+TO_LBB!V15+TO_CPP!V15+TO_GTL!V15+TO_NSP!V15</f>
        <v>43.348409286328447</v>
      </c>
      <c r="W15" s="10">
        <f>TO_EHG!W15+TO_CO!W15+TO_BF!W15+TO_GW!W15+TO_RPI!W15+TO_PF!W15+TO_BKBPB!W15+TO_CL!W15+TO_BNG!W15+TO_LBB!W15+TO_CPP!W15+TO_GTL!W15+TO_NSP!W15</f>
        <v>38.486844368013763</v>
      </c>
      <c r="X15" s="10">
        <f>TO_EHG!X15+TO_CO!X15+TO_BF!X15+TO_GW!X15+TO_RPI!X15+TO_PF!X15+TO_BKBPB!X15+TO_CL!X15+TO_BNG!X15+TO_LBB!X15+TO_CPP!X15+TO_GTL!X15+TO_NSP!X15</f>
        <v>40.623817712811693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831.28882201203783</v>
      </c>
      <c r="D17" s="37">
        <f t="shared" si="10"/>
        <v>809.60163370593284</v>
      </c>
      <c r="E17" s="37">
        <f t="shared" si="10"/>
        <v>905.9448839208942</v>
      </c>
      <c r="F17" s="37">
        <f t="shared" si="10"/>
        <v>910.30859845227849</v>
      </c>
      <c r="G17" s="37">
        <f t="shared" si="10"/>
        <v>940.97876182287177</v>
      </c>
      <c r="H17" s="37">
        <f t="shared" si="10"/>
        <v>1002.897162510748</v>
      </c>
      <c r="I17" s="37">
        <f t="shared" si="10"/>
        <v>1008.8898538263112</v>
      </c>
      <c r="J17" s="37">
        <f t="shared" si="10"/>
        <v>1044.8821152192604</v>
      </c>
      <c r="K17" s="37">
        <f t="shared" si="10"/>
        <v>1058.6061908856407</v>
      </c>
      <c r="L17" s="37">
        <f t="shared" si="10"/>
        <v>814.48615649183137</v>
      </c>
      <c r="M17" s="37">
        <f t="shared" si="10"/>
        <v>1021.4032674118658</v>
      </c>
      <c r="N17" s="37">
        <f t="shared" si="10"/>
        <v>1052.898366294067</v>
      </c>
      <c r="O17" s="37">
        <f t="shared" si="10"/>
        <v>1016.9494411006018</v>
      </c>
      <c r="P17" s="37">
        <f t="shared" si="10"/>
        <v>1065.8331900257954</v>
      </c>
      <c r="Q17" s="37">
        <f t="shared" si="10"/>
        <v>1048.44290627687</v>
      </c>
      <c r="R17" s="37">
        <f t="shared" si="10"/>
        <v>1025.3454858125538</v>
      </c>
      <c r="S17" s="37">
        <f t="shared" si="10"/>
        <v>993.34256233877898</v>
      </c>
      <c r="T17" s="37">
        <f t="shared" si="10"/>
        <v>1056.1892519346518</v>
      </c>
      <c r="U17" s="37">
        <f t="shared" si="10"/>
        <v>905.74849527085121</v>
      </c>
      <c r="V17" s="37">
        <f t="shared" si="10"/>
        <v>972.73817712811694</v>
      </c>
      <c r="W17" s="37">
        <f t="shared" si="10"/>
        <v>922.54127257093717</v>
      </c>
      <c r="X17" s="37">
        <f t="shared" ref="X17" si="11">SUM(X18:X21)</f>
        <v>1034.3638865004298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224.97850386930349</v>
      </c>
      <c r="D19" s="10">
        <f>TO_EHG!D19+TO_CO!D19+TO_BF!D19+TO_GW!D19+TO_RPI!D19+TO_PF!D19+TO_BKBPB!D19+TO_CL!D19+TO_BNG!D19+TO_LBB!D19+TO_CPP!D19+TO_GTL!D19+TO_NSP!D19</f>
        <v>210.14617368873601</v>
      </c>
      <c r="E19" s="10">
        <f>TO_EHG!E19+TO_CO!E19+TO_BF!E19+TO_GW!E19+TO_RPI!E19+TO_PF!E19+TO_BKBPB!E19+TO_CL!E19+TO_BNG!E19+TO_LBB!E19+TO_CPP!E19+TO_GTL!E19+TO_NSP!E19</f>
        <v>205.9114359415305</v>
      </c>
      <c r="F19" s="10">
        <f>TO_EHG!F19+TO_CO!F19+TO_BF!F19+TO_GW!F19+TO_RPI!F19+TO_PF!F19+TO_BKBPB!F19+TO_CL!F19+TO_BNG!F19+TO_LBB!F19+TO_CPP!F19+TO_GTL!F19+TO_NSP!F19</f>
        <v>230.48151332760099</v>
      </c>
      <c r="G19" s="10">
        <f>TO_EHG!G19+TO_CO!G19+TO_BF!G19+TO_GW!G19+TO_RPI!G19+TO_PF!G19+TO_BKBPB!G19+TO_CL!G19+TO_BNG!G19+TO_LBB!G19+TO_CPP!G19+TO_GTL!G19+TO_NSP!G19</f>
        <v>234.54428202923469</v>
      </c>
      <c r="H19" s="10">
        <f>TO_EHG!H19+TO_CO!H19+TO_BF!H19+TO_GW!H19+TO_RPI!H19+TO_PF!H19+TO_BKBPB!H19+TO_CL!H19+TO_BNG!H19+TO_LBB!H19+TO_CPP!H19+TO_GTL!H19+TO_NSP!H19</f>
        <v>233.32785898538259</v>
      </c>
      <c r="I19" s="10">
        <f>TO_EHG!I19+TO_CO!I19+TO_BF!I19+TO_GW!I19+TO_RPI!I19+TO_PF!I19+TO_BKBPB!I19+TO_CL!I19+TO_BNG!I19+TO_LBB!I19+TO_CPP!I19+TO_GTL!I19+TO_NSP!I19</f>
        <v>232.60421324161649</v>
      </c>
      <c r="J19" s="10">
        <f>TO_EHG!J19+TO_CO!J19+TO_BF!J19+TO_GW!J19+TO_RPI!J19+TO_PF!J19+TO_BKBPB!J19+TO_CL!J19+TO_BNG!J19+TO_LBB!J19+TO_CPP!J19+TO_GTL!J19+TO_NSP!J19</f>
        <v>232.855803955288</v>
      </c>
      <c r="K19" s="10">
        <f>TO_EHG!K19+TO_CO!K19+TO_BF!K19+TO_GW!K19+TO_RPI!K19+TO_PF!K19+TO_BKBPB!K19+TO_CL!K19+TO_BNG!K19+TO_LBB!K19+TO_CPP!K19+TO_GTL!K19+TO_NSP!K19</f>
        <v>233.3977644024076</v>
      </c>
      <c r="L19" s="10">
        <f>TO_EHG!L19+TO_CO!L19+TO_BF!L19+TO_GW!L19+TO_RPI!L19+TO_PF!L19+TO_BKBPB!L19+TO_CL!L19+TO_BNG!L19+TO_LBB!L19+TO_CPP!L19+TO_GTL!L19+TO_NSP!L19</f>
        <v>215.18022355975921</v>
      </c>
      <c r="M19" s="10">
        <f>TO_EHG!M19+TO_CO!M19+TO_BF!M19+TO_GW!M19+TO_RPI!M19+TO_PF!M19+TO_BKBPB!M19+TO_CL!M19+TO_BNG!M19+TO_LBB!M19+TO_CPP!M19+TO_GTL!M19+TO_NSP!M19</f>
        <v>230.35803955288051</v>
      </c>
      <c r="N19" s="10">
        <f>TO_EHG!N19+TO_CO!N19+TO_BF!N19+TO_GW!N19+TO_RPI!N19+TO_PF!N19+TO_BKBPB!N19+TO_CL!N19+TO_BNG!N19+TO_LBB!N19+TO_CPP!N19+TO_GTL!N19+TO_NSP!N19</f>
        <v>227.7518486672399</v>
      </c>
      <c r="O19" s="10">
        <f>TO_EHG!O19+TO_CO!O19+TO_BF!O19+TO_GW!O19+TO_RPI!O19+TO_PF!O19+TO_BKBPB!O19+TO_CL!O19+TO_BNG!O19+TO_LBB!O19+TO_CPP!O19+TO_GTL!O19+TO_NSP!O19</f>
        <v>229.92484952708509</v>
      </c>
      <c r="P19" s="10">
        <f>TO_EHG!P19+TO_CO!P19+TO_BF!P19+TO_GW!P19+TO_RPI!P19+TO_PF!P19+TO_BKBPB!P19+TO_CL!P19+TO_BNG!P19+TO_LBB!P19+TO_CPP!P19+TO_GTL!P19+TO_NSP!P19</f>
        <v>221.9097162510748</v>
      </c>
      <c r="Q19" s="10">
        <f>TO_EHG!Q19+TO_CO!Q19+TO_BF!Q19+TO_GW!Q19+TO_RPI!Q19+TO_PF!Q19+TO_BKBPB!Q19+TO_CL!Q19+TO_BNG!Q19+TO_LBB!Q19+TO_CPP!Q19+TO_GTL!Q19+TO_NSP!Q19</f>
        <v>216.82330180567499</v>
      </c>
      <c r="R19" s="10">
        <f>TO_EHG!R19+TO_CO!R19+TO_BF!R19+TO_GW!R19+TO_RPI!R19+TO_PF!R19+TO_BKBPB!R19+TO_CL!R19+TO_BNG!R19+TO_LBB!R19+TO_CPP!R19+TO_GTL!R19+TO_NSP!R19</f>
        <v>222.19509888220119</v>
      </c>
      <c r="S19" s="10">
        <f>TO_EHG!S19+TO_CO!S19+TO_BF!S19+TO_GW!S19+TO_RPI!S19+TO_PF!S19+TO_BKBPB!S19+TO_CL!S19+TO_BNG!S19+TO_LBB!S19+TO_CPP!S19+TO_GTL!S19+TO_NSP!S19</f>
        <v>213.9623387790198</v>
      </c>
      <c r="T19" s="10">
        <f>TO_EHG!T19+TO_CO!T19+TO_BF!T19+TO_GW!T19+TO_RPI!T19+TO_PF!T19+TO_BKBPB!T19+TO_CL!T19+TO_BNG!T19+TO_LBB!T19+TO_CPP!T19+TO_GTL!T19+TO_NSP!T19</f>
        <v>218.2762682717111</v>
      </c>
      <c r="U19" s="10">
        <f>TO_EHG!U19+TO_CO!U19+TO_BF!U19+TO_GW!U19+TO_RPI!U19+TO_PF!U19+TO_BKBPB!U19+TO_CL!U19+TO_BNG!U19+TO_LBB!U19+TO_CPP!U19+TO_GTL!U19+TO_NSP!U19</f>
        <v>221.86887360275151</v>
      </c>
      <c r="V19" s="10">
        <f>TO_EHG!V19+TO_CO!V19+TO_BF!V19+TO_GW!V19+TO_RPI!V19+TO_PF!V19+TO_BKBPB!V19+TO_CL!V19+TO_BNG!V19+TO_LBB!V19+TO_CPP!V19+TO_GTL!V19+TO_NSP!V19</f>
        <v>224.16913155631991</v>
      </c>
      <c r="W19" s="10">
        <f>TO_EHG!W19+TO_CO!W19+TO_BF!W19+TO_GW!W19+TO_RPI!W19+TO_PF!W19+TO_BKBPB!W19+TO_CL!W19+TO_BNG!W19+TO_LBB!W19+TO_CPP!W19+TO_GTL!W19+TO_NSP!W19</f>
        <v>219.6304385210662</v>
      </c>
      <c r="X19" s="10">
        <f>TO_EHG!X19+TO_CO!X19+TO_BF!X19+TO_GW!X19+TO_RPI!X19+TO_PF!X19+TO_BKBPB!X19+TO_CL!X19+TO_BNG!X19+TO_LBB!X19+TO_CPP!X19+TO_GTL!X19+TO_NSP!X19</f>
        <v>220.33379191745479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606.31031814273433</v>
      </c>
      <c r="D20" s="10">
        <f>TO_EHG!D20+TO_CO!D20+TO_BF!D20+TO_GW!D20+TO_RPI!D20+TO_PF!D20+TO_BKBPB!D20+TO_CL!D20+TO_BNG!D20+TO_LBB!D20+TO_CPP!D20+TO_GTL!D20+TO_NSP!D20</f>
        <v>599.45546001719686</v>
      </c>
      <c r="E20" s="10">
        <f>TO_EHG!E20+TO_CO!E20+TO_BF!E20+TO_GW!E20+TO_RPI!E20+TO_PF!E20+TO_BKBPB!E20+TO_CL!E20+TO_BNG!E20+TO_LBB!E20+TO_CPP!E20+TO_GTL!E20+TO_NSP!E20</f>
        <v>700.0334479793637</v>
      </c>
      <c r="F20" s="10">
        <f>TO_EHG!F20+TO_CO!F20+TO_BF!F20+TO_GW!F20+TO_RPI!F20+TO_PF!F20+TO_BKBPB!F20+TO_CL!F20+TO_BNG!F20+TO_LBB!F20+TO_CPP!F20+TO_GTL!F20+TO_NSP!F20</f>
        <v>679.82708512467752</v>
      </c>
      <c r="G20" s="10">
        <f>TO_EHG!G20+TO_CO!G20+TO_BF!G20+TO_GW!G20+TO_RPI!G20+TO_PF!G20+TO_BKBPB!G20+TO_CL!G20+TO_BNG!G20+TO_LBB!G20+TO_CPP!G20+TO_GTL!G20+TO_NSP!G20</f>
        <v>706.43447979363714</v>
      </c>
      <c r="H20" s="10">
        <f>TO_EHG!H20+TO_CO!H20+TO_BF!H20+TO_GW!H20+TO_RPI!H20+TO_PF!H20+TO_BKBPB!H20+TO_CL!H20+TO_BNG!H20+TO_LBB!H20+TO_CPP!H20+TO_GTL!H20+TO_NSP!H20</f>
        <v>680.97781599312123</v>
      </c>
      <c r="I20" s="10">
        <f>TO_EHG!I20+TO_CO!I20+TO_BF!I20+TO_GW!I20+TO_RPI!I20+TO_PF!I20+TO_BKBPB!I20+TO_CL!I20+TO_BNG!I20+TO_LBB!I20+TO_CPP!I20+TO_GTL!I20+TO_NSP!I20</f>
        <v>686.46233877901966</v>
      </c>
      <c r="J20" s="10">
        <f>TO_EHG!J20+TO_CO!J20+TO_BF!J20+TO_GW!J20+TO_RPI!J20+TO_PF!J20+TO_BKBPB!J20+TO_CL!J20+TO_BNG!J20+TO_LBB!J20+TO_CPP!J20+TO_GTL!J20+TO_NSP!J20</f>
        <v>720.93327601031808</v>
      </c>
      <c r="K20" s="10">
        <f>TO_EHG!K20+TO_CO!K20+TO_BF!K20+TO_GW!K20+TO_RPI!K20+TO_PF!K20+TO_BKBPB!K20+TO_CL!K20+TO_BNG!K20+TO_LBB!K20+TO_CPP!K20+TO_GTL!K20+TO_NSP!K20</f>
        <v>741.69742046431645</v>
      </c>
      <c r="L20" s="10">
        <f>TO_EHG!L20+TO_CO!L20+TO_BF!L20+TO_GW!L20+TO_RPI!L20+TO_PF!L20+TO_BKBPB!L20+TO_CL!L20+TO_BNG!L20+TO_LBB!L20+TO_CPP!L20+TO_GTL!L20+TO_NSP!L20</f>
        <v>530.94634565778154</v>
      </c>
      <c r="M20" s="10">
        <f>TO_EHG!M20+TO_CO!M20+TO_BF!M20+TO_GW!M20+TO_RPI!M20+TO_PF!M20+TO_BKBPB!M20+TO_CL!M20+TO_BNG!M20+TO_LBB!M20+TO_CPP!M20+TO_GTL!M20+TO_NSP!M20</f>
        <v>707.6265692175408</v>
      </c>
      <c r="N20" s="10">
        <f>TO_EHG!N20+TO_CO!N20+TO_BF!N20+TO_GW!N20+TO_RPI!N20+TO_PF!N20+TO_BKBPB!N20+TO_CL!N20+TO_BNG!N20+TO_LBB!N20+TO_CPP!N20+TO_GTL!N20+TO_NSP!N20</f>
        <v>733.92742906276862</v>
      </c>
      <c r="O20" s="10">
        <f>TO_EHG!O20+TO_CO!O20+TO_BF!O20+TO_GW!O20+TO_RPI!O20+TO_PF!O20+TO_BKBPB!O20+TO_CL!O20+TO_BNG!O20+TO_LBB!O20+TO_CPP!O20+TO_GTL!O20+TO_NSP!O20</f>
        <v>695.25236457437654</v>
      </c>
      <c r="P20" s="10">
        <f>TO_EHG!P20+TO_CO!P20+TO_BF!P20+TO_GW!P20+TO_RPI!P20+TO_PF!P20+TO_BKBPB!P20+TO_CL!P20+TO_BNG!P20+TO_LBB!P20+TO_CPP!P20+TO_GTL!P20+TO_NSP!P20</f>
        <v>744.66775580395529</v>
      </c>
      <c r="Q20" s="10">
        <f>TO_EHG!Q20+TO_CO!Q20+TO_BF!Q20+TO_GW!Q20+TO_RPI!Q20+TO_PF!Q20+TO_BKBPB!Q20+TO_CL!Q20+TO_BNG!Q20+TO_LBB!Q20+TO_CPP!Q20+TO_GTL!Q20+TO_NSP!Q20</f>
        <v>736.77515047291479</v>
      </c>
      <c r="R20" s="10">
        <f>TO_EHG!R20+TO_CO!R20+TO_BF!R20+TO_GW!R20+TO_RPI!R20+TO_PF!R20+TO_BKBPB!R20+TO_CL!R20+TO_BNG!R20+TO_LBB!R20+TO_CPP!R20+TO_GTL!R20+TO_NSP!R20</f>
        <v>707.01384350816852</v>
      </c>
      <c r="S20" s="10">
        <f>TO_EHG!S20+TO_CO!S20+TO_BF!S20+TO_GW!S20+TO_RPI!S20+TO_PF!S20+TO_BKBPB!S20+TO_CL!S20+TO_BNG!S20+TO_LBB!S20+TO_CPP!S20+TO_GTL!S20+TO_NSP!S20</f>
        <v>688.15898538263104</v>
      </c>
      <c r="T20" s="10">
        <f>TO_EHG!T20+TO_CO!T20+TO_BF!T20+TO_GW!T20+TO_RPI!T20+TO_PF!T20+TO_BKBPB!T20+TO_CL!T20+TO_BNG!T20+TO_LBB!T20+TO_CPP!T20+TO_GTL!T20+TO_NSP!T20</f>
        <v>734.806448839209</v>
      </c>
      <c r="U20" s="10">
        <f>TO_EHG!U20+TO_CO!U20+TO_BF!U20+TO_GW!U20+TO_RPI!U20+TO_PF!U20+TO_BKBPB!U20+TO_CL!U20+TO_BNG!U20+TO_LBB!U20+TO_CPP!U20+TO_GTL!U20+TO_NSP!U20</f>
        <v>602.82803095442819</v>
      </c>
      <c r="V20" s="10">
        <f>TO_EHG!V20+TO_CO!V20+TO_BF!V20+TO_GW!V20+TO_RPI!V20+TO_PF!V20+TO_BKBPB!V20+TO_CL!V20+TO_BNG!V20+TO_LBB!V20+TO_CPP!V20+TO_GTL!V20+TO_NSP!V20</f>
        <v>659.60171969045564</v>
      </c>
      <c r="W20" s="10">
        <f>TO_EHG!W20+TO_CO!W20+TO_BF!W20+TO_GW!W20+TO_RPI!W20+TO_PF!W20+TO_BKBPB!W20+TO_CL!W20+TO_BNG!W20+TO_LBB!W20+TO_CPP!W20+TO_GTL!W20+TO_NSP!W20</f>
        <v>620.2153052450559</v>
      </c>
      <c r="X20" s="10">
        <f>TO_EHG!X20+TO_CO!X20+TO_BF!X20+TO_GW!X20+TO_RPI!X20+TO_PF!X20+TO_BKBPB!X20+TO_CL!X20+TO_BNG!X20+TO_LBB!X20+TO_CPP!X20+TO_GTL!X20+TO_NSP!X20</f>
        <v>716.69681857265687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88.591487532244187</v>
      </c>
      <c r="I21" s="10">
        <f>TO_EHG!I21+TO_CO!I21+TO_BF!I21+TO_GW!I21+TO_RPI!I21+TO_PF!I21+TO_BKBPB!I21+TO_CL!I21+TO_BNG!I21+TO_LBB!I21+TO_CPP!I21+TO_GTL!I21+TO_NSP!I21</f>
        <v>89.823301805674973</v>
      </c>
      <c r="J21" s="10">
        <f>TO_EHG!J21+TO_CO!J21+TO_BF!J21+TO_GW!J21+TO_RPI!J21+TO_PF!J21+TO_BKBPB!J21+TO_CL!J21+TO_BNG!J21+TO_LBB!J21+TO_CPP!J21+TO_GTL!J21+TO_NSP!J21</f>
        <v>91.093035253654335</v>
      </c>
      <c r="K21" s="10">
        <f>TO_EHG!K21+TO_CO!K21+TO_BF!K21+TO_GW!K21+TO_RPI!K21+TO_PF!K21+TO_BKBPB!K21+TO_CL!K21+TO_BNG!K21+TO_LBB!K21+TO_CPP!K21+TO_GTL!K21+TO_NSP!K21</f>
        <v>83.511006018916589</v>
      </c>
      <c r="L21" s="10">
        <f>TO_EHG!L21+TO_CO!L21+TO_BF!L21+TO_GW!L21+TO_RPI!L21+TO_PF!L21+TO_BKBPB!L21+TO_CL!L21+TO_BNG!L21+TO_LBB!L21+TO_CPP!L21+TO_GTL!L21+TO_NSP!L21</f>
        <v>68.359587274290632</v>
      </c>
      <c r="M21" s="10">
        <f>TO_EHG!M21+TO_CO!M21+TO_BF!M21+TO_GW!M21+TO_RPI!M21+TO_PF!M21+TO_BKBPB!M21+TO_CL!M21+TO_BNG!M21+TO_LBB!M21+TO_CPP!M21+TO_GTL!M21+TO_NSP!M21</f>
        <v>83.418658641444537</v>
      </c>
      <c r="N21" s="10">
        <f>TO_EHG!N21+TO_CO!N21+TO_BF!N21+TO_GW!N21+TO_RPI!N21+TO_PF!N21+TO_BKBPB!N21+TO_CL!N21+TO_BNG!N21+TO_LBB!N21+TO_CPP!N21+TO_GTL!N21+TO_NSP!N21</f>
        <v>91.219088564058453</v>
      </c>
      <c r="O21" s="10">
        <f>TO_EHG!O21+TO_CO!O21+TO_BF!O21+TO_GW!O21+TO_RPI!O21+TO_PF!O21+TO_BKBPB!O21+TO_CL!O21+TO_BNG!O21+TO_LBB!O21+TO_CPP!O21+TO_GTL!O21+TO_NSP!O21</f>
        <v>91.772226999140145</v>
      </c>
      <c r="P21" s="10">
        <f>TO_EHG!P21+TO_CO!P21+TO_BF!P21+TO_GW!P21+TO_RPI!P21+TO_PF!P21+TO_BKBPB!P21+TO_CL!P21+TO_BNG!P21+TO_LBB!P21+TO_CPP!P21+TO_GTL!P21+TO_NSP!P21</f>
        <v>99.255717970765261</v>
      </c>
      <c r="Q21" s="10">
        <f>TO_EHG!Q21+TO_CO!Q21+TO_BF!Q21+TO_GW!Q21+TO_RPI!Q21+TO_PF!Q21+TO_BKBPB!Q21+TO_CL!Q21+TO_BNG!Q21+TO_LBB!Q21+TO_CPP!Q21+TO_GTL!Q21+TO_NSP!Q21</f>
        <v>94.844453998280301</v>
      </c>
      <c r="R21" s="10">
        <f>TO_EHG!R21+TO_CO!R21+TO_BF!R21+TO_GW!R21+TO_RPI!R21+TO_PF!R21+TO_BKBPB!R21+TO_CL!R21+TO_BNG!R21+TO_LBB!R21+TO_CPP!R21+TO_GTL!R21+TO_NSP!R21</f>
        <v>96.136543422184005</v>
      </c>
      <c r="S21" s="10">
        <f>TO_EHG!S21+TO_CO!S21+TO_BF!S21+TO_GW!S21+TO_RPI!S21+TO_PF!S21+TO_BKBPB!S21+TO_CL!S21+TO_BNG!S21+TO_LBB!S21+TO_CPP!S21+TO_GTL!S21+TO_NSP!S21</f>
        <v>91.221238177128114</v>
      </c>
      <c r="T21" s="10">
        <f>TO_EHG!T21+TO_CO!T21+TO_BF!T21+TO_GW!T21+TO_RPI!T21+TO_PF!T21+TO_BKBPB!T21+TO_CL!T21+TO_BNG!T21+TO_LBB!T21+TO_CPP!T21+TO_GTL!T21+TO_NSP!T21</f>
        <v>103.10653482373171</v>
      </c>
      <c r="U21" s="10">
        <f>TO_EHG!U21+TO_CO!U21+TO_BF!U21+TO_GW!U21+TO_RPI!U21+TO_PF!U21+TO_BKBPB!U21+TO_CL!U21+TO_BNG!U21+TO_LBB!U21+TO_CPP!U21+TO_GTL!U21+TO_NSP!U21</f>
        <v>81.05159071367153</v>
      </c>
      <c r="V21" s="10">
        <f>TO_EHG!V21+TO_CO!V21+TO_BF!V21+TO_GW!V21+TO_RPI!V21+TO_PF!V21+TO_BKBPB!V21+TO_CL!V21+TO_BNG!V21+TO_LBB!V21+TO_CPP!V21+TO_GTL!V21+TO_NSP!V21</f>
        <v>88.967325881341353</v>
      </c>
      <c r="W21" s="10">
        <f>TO_EHG!W21+TO_CO!W21+TO_BF!W21+TO_GW!W21+TO_RPI!W21+TO_PF!W21+TO_BKBPB!W21+TO_CL!W21+TO_BNG!W21+TO_LBB!W21+TO_CPP!W21+TO_GTL!W21+TO_NSP!W21</f>
        <v>82.695528804815126</v>
      </c>
      <c r="X21" s="10">
        <f>TO_EHG!X21+TO_CO!X21+TO_BF!X21+TO_GW!X21+TO_RPI!X21+TO_PF!X21+TO_BKBPB!X21+TO_CL!X21+TO_BNG!X21+TO_LBB!X21+TO_CPP!X21+TO_GTL!X21+TO_NSP!X21</f>
        <v>97.333276010318144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8912.2963026655161</v>
      </c>
      <c r="D26" s="37">
        <f t="shared" si="14"/>
        <v>9446.1241616509014</v>
      </c>
      <c r="E26" s="37">
        <f t="shared" si="14"/>
        <v>9554.6477214101469</v>
      </c>
      <c r="F26" s="37">
        <f t="shared" si="14"/>
        <v>9161.0492691315558</v>
      </c>
      <c r="G26" s="37">
        <f t="shared" si="14"/>
        <v>9075.2645743766152</v>
      </c>
      <c r="H26" s="37">
        <f t="shared" si="14"/>
        <v>9297.1975064488415</v>
      </c>
      <c r="I26" s="37">
        <f t="shared" si="14"/>
        <v>9134.1240756663792</v>
      </c>
      <c r="J26" s="37">
        <f t="shared" si="14"/>
        <v>9050.7229578675851</v>
      </c>
      <c r="K26" s="37">
        <f t="shared" si="14"/>
        <v>9313.9406706792761</v>
      </c>
      <c r="L26" s="37">
        <f t="shared" si="14"/>
        <v>9272.7956147893383</v>
      </c>
      <c r="M26" s="37">
        <f t="shared" si="14"/>
        <v>8347.2877042132423</v>
      </c>
      <c r="N26" s="37">
        <f t="shared" si="14"/>
        <v>9259.2468615649195</v>
      </c>
      <c r="O26" s="37">
        <f t="shared" si="14"/>
        <v>9232.838865004298</v>
      </c>
      <c r="P26" s="37">
        <f t="shared" si="14"/>
        <v>9319.8931212381776</v>
      </c>
      <c r="Q26" s="37">
        <f t="shared" si="14"/>
        <v>9249.6869303525364</v>
      </c>
      <c r="R26" s="37">
        <f t="shared" si="14"/>
        <v>9643.9348237317281</v>
      </c>
      <c r="S26" s="37">
        <f t="shared" si="14"/>
        <v>8789.9768701633711</v>
      </c>
      <c r="T26" s="37">
        <f t="shared" si="14"/>
        <v>8880.785124677559</v>
      </c>
      <c r="U26" s="37">
        <f t="shared" si="14"/>
        <v>9505.6450558899396</v>
      </c>
      <c r="V26" s="37">
        <f t="shared" si="14"/>
        <v>9792.6568357695614</v>
      </c>
      <c r="W26" s="37">
        <f t="shared" si="14"/>
        <v>8816.2164230438502</v>
      </c>
      <c r="X26" s="37">
        <f t="shared" ref="X26" si="15">SUM(X27,X33)</f>
        <v>8578.2105760963004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21.34806534823732</v>
      </c>
      <c r="D27" s="29">
        <f t="shared" si="16"/>
        <v>9.1683576956147892</v>
      </c>
      <c r="E27" s="29">
        <f t="shared" si="16"/>
        <v>1.021582115219261</v>
      </c>
      <c r="F27" s="29">
        <f t="shared" si="16"/>
        <v>21.092261392949268</v>
      </c>
      <c r="G27" s="29">
        <f t="shared" si="16"/>
        <v>36.735167669819432</v>
      </c>
      <c r="H27" s="29">
        <f t="shared" si="16"/>
        <v>84.288134135855543</v>
      </c>
      <c r="I27" s="29">
        <f t="shared" si="16"/>
        <v>23.217626827171109</v>
      </c>
      <c r="J27" s="29">
        <f t="shared" si="16"/>
        <v>25.973000859845229</v>
      </c>
      <c r="K27" s="29">
        <f t="shared" si="16"/>
        <v>22.422957867583829</v>
      </c>
      <c r="L27" s="29">
        <f t="shared" si="16"/>
        <v>312.01401547721412</v>
      </c>
      <c r="M27" s="29">
        <f t="shared" si="16"/>
        <v>213.87282889079961</v>
      </c>
      <c r="N27" s="29">
        <f t="shared" si="16"/>
        <v>354.71676698194318</v>
      </c>
      <c r="O27" s="29">
        <f t="shared" si="16"/>
        <v>312.09243336199478</v>
      </c>
      <c r="P27" s="29">
        <f t="shared" si="16"/>
        <v>326.69785038693033</v>
      </c>
      <c r="Q27" s="29">
        <f t="shared" si="16"/>
        <v>285.54548581255369</v>
      </c>
      <c r="R27" s="29">
        <f t="shared" si="16"/>
        <v>437.26431642304391</v>
      </c>
      <c r="S27" s="29">
        <f t="shared" si="16"/>
        <v>172.4713671539123</v>
      </c>
      <c r="T27" s="29">
        <f t="shared" si="16"/>
        <v>330.80352536543421</v>
      </c>
      <c r="U27" s="29">
        <f t="shared" si="16"/>
        <v>252.3104901117799</v>
      </c>
      <c r="V27" s="29">
        <f t="shared" si="16"/>
        <v>185.3801375752364</v>
      </c>
      <c r="W27" s="29">
        <f t="shared" si="16"/>
        <v>308.1590713671539</v>
      </c>
      <c r="X27" s="29">
        <f t="shared" ref="X27" si="17">SUM(X28:X32)</f>
        <v>138.88538263112639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21.34806534823732</v>
      </c>
      <c r="D30" s="10">
        <f>TO_EHG!D30+TO_CO!D30+TO_BF!D30+TO_GW!D30+TO_RPI!D30+TO_PF!D30+TO_BKBPB!D30+TO_CL!D30+TO_BNG!D30+TO_LBB!D30+TO_CPP!D30+TO_GTL!D30+TO_NSP!D30</f>
        <v>9.1683576956147892</v>
      </c>
      <c r="E30" s="10">
        <f>TO_EHG!E30+TO_CO!E30+TO_BF!E30+TO_GW!E30+TO_RPI!E30+TO_PF!E30+TO_BKBPB!E30+TO_CL!E30+TO_BNG!E30+TO_LBB!E30+TO_CPP!E30+TO_GTL!E30+TO_NSP!E30</f>
        <v>1.021582115219261</v>
      </c>
      <c r="F30" s="10">
        <f>TO_EHG!F30+TO_CO!F30+TO_BF!F30+TO_GW!F30+TO_RPI!F30+TO_PF!F30+TO_BKBPB!F30+TO_CL!F30+TO_BNG!F30+TO_LBB!F30+TO_CPP!F30+TO_GTL!F30+TO_NSP!F30</f>
        <v>21.092261392949268</v>
      </c>
      <c r="G30" s="10">
        <f>TO_EHG!G30+TO_CO!G30+TO_BF!G30+TO_GW!G30+TO_RPI!G30+TO_PF!G30+TO_BKBPB!G30+TO_CL!G30+TO_BNG!G30+TO_LBB!G30+TO_CPP!G30+TO_GTL!G30+TO_NSP!G30</f>
        <v>36.735167669819432</v>
      </c>
      <c r="H30" s="10">
        <f>TO_EHG!H30+TO_CO!H30+TO_BF!H30+TO_GW!H30+TO_RPI!H30+TO_PF!H30+TO_BKBPB!H30+TO_CL!H30+TO_BNG!H30+TO_LBB!H30+TO_CPP!H30+TO_GTL!H30+TO_NSP!H30</f>
        <v>84.288134135855543</v>
      </c>
      <c r="I30" s="10">
        <f>TO_EHG!I30+TO_CO!I30+TO_BF!I30+TO_GW!I30+TO_RPI!I30+TO_PF!I30+TO_BKBPB!I30+TO_CL!I30+TO_BNG!I30+TO_LBB!I30+TO_CPP!I30+TO_GTL!I30+TO_NSP!I30</f>
        <v>23.217626827171109</v>
      </c>
      <c r="J30" s="10">
        <f>TO_EHG!J30+TO_CO!J30+TO_BF!J30+TO_GW!J30+TO_RPI!J30+TO_PF!J30+TO_BKBPB!J30+TO_CL!J30+TO_BNG!J30+TO_LBB!J30+TO_CPP!J30+TO_GTL!J30+TO_NSP!J30</f>
        <v>25.973000859845229</v>
      </c>
      <c r="K30" s="10">
        <f>TO_EHG!K30+TO_CO!K30+TO_BF!K30+TO_GW!K30+TO_RPI!K30+TO_PF!K30+TO_BKBPB!K30+TO_CL!K30+TO_BNG!K30+TO_LBB!K30+TO_CPP!K30+TO_GTL!K30+TO_NSP!K30</f>
        <v>22.422957867583829</v>
      </c>
      <c r="L30" s="10">
        <f>TO_EHG!L30+TO_CO!L30+TO_BF!L30+TO_GW!L30+TO_RPI!L30+TO_PF!L30+TO_BKBPB!L30+TO_CL!L30+TO_BNG!L30+TO_LBB!L30+TO_CPP!L30+TO_GTL!L30+TO_NSP!L30</f>
        <v>312.01401547721412</v>
      </c>
      <c r="M30" s="10">
        <f>TO_EHG!M30+TO_CO!M30+TO_BF!M30+TO_GW!M30+TO_RPI!M30+TO_PF!M30+TO_BKBPB!M30+TO_CL!M30+TO_BNG!M30+TO_LBB!M30+TO_CPP!M30+TO_GTL!M30+TO_NSP!M30</f>
        <v>213.87282889079961</v>
      </c>
      <c r="N30" s="10">
        <f>TO_EHG!N30+TO_CO!N30+TO_BF!N30+TO_GW!N30+TO_RPI!N30+TO_PF!N30+TO_BKBPB!N30+TO_CL!N30+TO_BNG!N30+TO_LBB!N30+TO_CPP!N30+TO_GTL!N30+TO_NSP!N30</f>
        <v>354.71676698194318</v>
      </c>
      <c r="O30" s="10">
        <f>TO_EHG!O30+TO_CO!O30+TO_BF!O30+TO_GW!O30+TO_RPI!O30+TO_PF!O30+TO_BKBPB!O30+TO_CL!O30+TO_BNG!O30+TO_LBB!O30+TO_CPP!O30+TO_GTL!O30+TO_NSP!O30</f>
        <v>312.09243336199478</v>
      </c>
      <c r="P30" s="10">
        <f>TO_EHG!P30+TO_CO!P30+TO_BF!P30+TO_GW!P30+TO_RPI!P30+TO_PF!P30+TO_BKBPB!P30+TO_CL!P30+TO_BNG!P30+TO_LBB!P30+TO_CPP!P30+TO_GTL!P30+TO_NSP!P30</f>
        <v>326.69785038693033</v>
      </c>
      <c r="Q30" s="10">
        <f>TO_EHG!Q30+TO_CO!Q30+TO_BF!Q30+TO_GW!Q30+TO_RPI!Q30+TO_PF!Q30+TO_BKBPB!Q30+TO_CL!Q30+TO_BNG!Q30+TO_LBB!Q30+TO_CPP!Q30+TO_GTL!Q30+TO_NSP!Q30</f>
        <v>285.54548581255369</v>
      </c>
      <c r="R30" s="10">
        <f>TO_EHG!R30+TO_CO!R30+TO_BF!R30+TO_GW!R30+TO_RPI!R30+TO_PF!R30+TO_BKBPB!R30+TO_CL!R30+TO_BNG!R30+TO_LBB!R30+TO_CPP!R30+TO_GTL!R30+TO_NSP!R30</f>
        <v>437.26431642304391</v>
      </c>
      <c r="S30" s="10">
        <f>TO_EHG!S30+TO_CO!S30+TO_BF!S30+TO_GW!S30+TO_RPI!S30+TO_PF!S30+TO_BKBPB!S30+TO_CL!S30+TO_BNG!S30+TO_LBB!S30+TO_CPP!S30+TO_GTL!S30+TO_NSP!S30</f>
        <v>172.4713671539123</v>
      </c>
      <c r="T30" s="10">
        <f>TO_EHG!T30+TO_CO!T30+TO_BF!T30+TO_GW!T30+TO_RPI!T30+TO_PF!T30+TO_BKBPB!T30+TO_CL!T30+TO_BNG!T30+TO_LBB!T30+TO_CPP!T30+TO_GTL!T30+TO_NSP!T30</f>
        <v>330.80352536543421</v>
      </c>
      <c r="U30" s="10">
        <f>TO_EHG!U30+TO_CO!U30+TO_BF!U30+TO_GW!U30+TO_RPI!U30+TO_PF!U30+TO_BKBPB!U30+TO_CL!U30+TO_BNG!U30+TO_LBB!U30+TO_CPP!U30+TO_GTL!U30+TO_NSP!U30</f>
        <v>252.3104901117799</v>
      </c>
      <c r="V30" s="10">
        <f>TO_EHG!V30+TO_CO!V30+TO_BF!V30+TO_GW!V30+TO_RPI!V30+TO_PF!V30+TO_BKBPB!V30+TO_CL!V30+TO_BNG!V30+TO_LBB!V30+TO_CPP!V30+TO_GTL!V30+TO_NSP!V30</f>
        <v>185.3801375752364</v>
      </c>
      <c r="W30" s="10">
        <f>TO_EHG!W30+TO_CO!W30+TO_BF!W30+TO_GW!W30+TO_RPI!W30+TO_PF!W30+TO_BKBPB!W30+TO_CL!W30+TO_BNG!W30+TO_LBB!W30+TO_CPP!W30+TO_GTL!W30+TO_NSP!W30</f>
        <v>308.1590713671539</v>
      </c>
      <c r="X30" s="10">
        <f>TO_EHG!X30+TO_CO!X30+TO_BF!X30+TO_GW!X30+TO_RPI!X30+TO_PF!X30+TO_BKBPB!X30+TO_CL!X30+TO_BNG!X30+TO_LBB!X30+TO_CPP!X30+TO_GTL!X30+TO_NSP!X30</f>
        <v>138.88538263112639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8890.9482373172796</v>
      </c>
      <c r="D33" s="29">
        <f t="shared" si="18"/>
        <v>9436.9558039552867</v>
      </c>
      <c r="E33" s="29">
        <f t="shared" si="18"/>
        <v>9553.6261392949273</v>
      </c>
      <c r="F33" s="29">
        <f t="shared" si="18"/>
        <v>9139.957007738607</v>
      </c>
      <c r="G33" s="29">
        <f t="shared" si="18"/>
        <v>9038.5294067067953</v>
      </c>
      <c r="H33" s="29">
        <f t="shared" si="18"/>
        <v>9212.9093723129863</v>
      </c>
      <c r="I33" s="29">
        <f t="shared" si="18"/>
        <v>9110.9064488392087</v>
      </c>
      <c r="J33" s="29">
        <f t="shared" si="18"/>
        <v>9024.7499570077398</v>
      </c>
      <c r="K33" s="29">
        <f t="shared" si="18"/>
        <v>9291.517712811692</v>
      </c>
      <c r="L33" s="29">
        <f t="shared" si="18"/>
        <v>8960.7815993121239</v>
      </c>
      <c r="M33" s="29">
        <f t="shared" si="18"/>
        <v>8133.4148753224417</v>
      </c>
      <c r="N33" s="29">
        <f t="shared" si="18"/>
        <v>8904.5300945829767</v>
      </c>
      <c r="O33" s="29">
        <f t="shared" si="18"/>
        <v>8920.7464316423029</v>
      </c>
      <c r="P33" s="29">
        <f t="shared" si="18"/>
        <v>8993.1952708512472</v>
      </c>
      <c r="Q33" s="29">
        <f t="shared" si="18"/>
        <v>8964.1414445399823</v>
      </c>
      <c r="R33" s="29">
        <f t="shared" si="18"/>
        <v>9206.670507308685</v>
      </c>
      <c r="S33" s="29">
        <f t="shared" si="18"/>
        <v>8617.5055030094591</v>
      </c>
      <c r="T33" s="29">
        <f t="shared" si="18"/>
        <v>8549.9815993121247</v>
      </c>
      <c r="U33" s="29">
        <f t="shared" si="18"/>
        <v>9253.3345657781592</v>
      </c>
      <c r="V33" s="29">
        <f t="shared" si="18"/>
        <v>9607.2766981943259</v>
      </c>
      <c r="W33" s="29">
        <f t="shared" si="18"/>
        <v>8508.0573516766963</v>
      </c>
      <c r="X33" s="29">
        <f t="shared" ref="X33" si="19">SUM(X34:X50)</f>
        <v>8439.3251934651744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277.07996560619091</v>
      </c>
      <c r="D34" s="10">
        <f>TO_EHG!D34+TO_CO!D34+TO_BF!D34+TO_GW!D34+TO_RPI!D34+TO_PF!D34+TO_BKBPB!D34+TO_CL!D34+TO_BNG!D34+TO_LBB!D34+TO_CPP!D34+TO_GTL!D34+TO_NSP!D34</f>
        <v>200.95365434221841</v>
      </c>
      <c r="E34" s="10">
        <f>TO_EHG!E34+TO_CO!E34+TO_BF!E34+TO_GW!E34+TO_RPI!E34+TO_PF!E34+TO_BKBPB!E34+TO_CL!E34+TO_BNG!E34+TO_LBB!E34+TO_CPP!E34+TO_GTL!E34+TO_NSP!E34</f>
        <v>256.8564058469475</v>
      </c>
      <c r="F34" s="10">
        <f>TO_EHG!F34+TO_CO!F34+TO_BF!F34+TO_GW!F34+TO_RPI!F34+TO_PF!F34+TO_BKBPB!F34+TO_CL!F34+TO_BNG!F34+TO_LBB!F34+TO_CPP!F34+TO_GTL!F34+TO_NSP!F34</f>
        <v>235.037747205503</v>
      </c>
      <c r="G34" s="10">
        <f>TO_EHG!G34+TO_CO!G34+TO_BF!G34+TO_GW!G34+TO_RPI!G34+TO_PF!G34+TO_BKBPB!G34+TO_CL!G34+TO_BNG!G34+TO_LBB!G34+TO_CPP!G34+TO_GTL!G34+TO_NSP!G34</f>
        <v>288.96904557179704</v>
      </c>
      <c r="H34" s="10">
        <f>TO_EHG!H34+TO_CO!H34+TO_BF!H34+TO_GW!H34+TO_RPI!H34+TO_PF!H34+TO_BKBPB!H34+TO_CL!H34+TO_BNG!H34+TO_LBB!H34+TO_CPP!H34+TO_GTL!H34+TO_NSP!H34</f>
        <v>226.7804815133276</v>
      </c>
      <c r="I34" s="10">
        <f>TO_EHG!I34+TO_CO!I34+TO_BF!I34+TO_GW!I34+TO_RPI!I34+TO_PF!I34+TO_BKBPB!I34+TO_CL!I34+TO_BNG!I34+TO_LBB!I34+TO_CPP!I34+TO_GTL!I34+TO_NSP!I34</f>
        <v>285.99054170249349</v>
      </c>
      <c r="J34" s="10">
        <f>TO_EHG!J34+TO_CO!J34+TO_BF!J34+TO_GW!J34+TO_RPI!J34+TO_PF!J34+TO_BKBPB!J34+TO_CL!J34+TO_BNG!J34+TO_LBB!J34+TO_CPP!J34+TO_GTL!J34+TO_NSP!J34</f>
        <v>305.51246775580393</v>
      </c>
      <c r="K34" s="10">
        <f>TO_EHG!K34+TO_CO!K34+TO_BF!K34+TO_GW!K34+TO_RPI!K34+TO_PF!K34+TO_BKBPB!K34+TO_CL!K34+TO_BNG!K34+TO_LBB!K34+TO_CPP!K34+TO_GTL!K34+TO_NSP!K34</f>
        <v>280.88237317282892</v>
      </c>
      <c r="L34" s="10">
        <f>TO_EHG!L34+TO_CO!L34+TO_BF!L34+TO_GW!L34+TO_RPI!L34+TO_PF!L34+TO_BKBPB!L34+TO_CL!L34+TO_BNG!L34+TO_LBB!L34+TO_CPP!L34+TO_GTL!L34+TO_NSP!L34</f>
        <v>237.35889939810829</v>
      </c>
      <c r="M34" s="10">
        <f>TO_EHG!M34+TO_CO!M34+TO_BF!M34+TO_GW!M34+TO_RPI!M34+TO_PF!M34+TO_BKBPB!M34+TO_CL!M34+TO_BNG!M34+TO_LBB!M34+TO_CPP!M34+TO_GTL!M34+TO_NSP!M34</f>
        <v>287.15202063628539</v>
      </c>
      <c r="N34" s="10">
        <f>TO_EHG!N34+TO_CO!N34+TO_BF!N34+TO_GW!N34+TO_RPI!N34+TO_PF!N34+TO_BKBPB!N34+TO_CL!N34+TO_BNG!N34+TO_LBB!N34+TO_CPP!N34+TO_GTL!N34+TO_NSP!N34</f>
        <v>290.94178847807387</v>
      </c>
      <c r="O34" s="10">
        <f>TO_EHG!O34+TO_CO!O34+TO_BF!O34+TO_GW!O34+TO_RPI!O34+TO_PF!O34+TO_BKBPB!O34+TO_CL!O34+TO_BNG!O34+TO_LBB!O34+TO_CPP!O34+TO_GTL!O34+TO_NSP!O34</f>
        <v>237.69939810834049</v>
      </c>
      <c r="P34" s="10">
        <f>TO_EHG!P34+TO_CO!P34+TO_BF!P34+TO_GW!P34+TO_RPI!P34+TO_PF!P34+TO_BKBPB!P34+TO_CL!P34+TO_BNG!P34+TO_LBB!P34+TO_CPP!P34+TO_GTL!P34+TO_NSP!P34</f>
        <v>235.6937231298366</v>
      </c>
      <c r="Q34" s="10">
        <f>TO_EHG!Q34+TO_CO!Q34+TO_BF!Q34+TO_GW!Q34+TO_RPI!Q34+TO_PF!Q34+TO_BKBPB!Q34+TO_CL!Q34+TO_BNG!Q34+TO_LBB!Q34+TO_CPP!Q34+TO_GTL!Q34+TO_NSP!Q34</f>
        <v>243.83516766981941</v>
      </c>
      <c r="R34" s="10">
        <f>TO_EHG!R34+TO_CO!R34+TO_BF!R34+TO_GW!R34+TO_RPI!R34+TO_PF!R34+TO_BKBPB!R34+TO_CL!R34+TO_BNG!R34+TO_LBB!R34+TO_CPP!R34+TO_GTL!R34+TO_NSP!R34</f>
        <v>201.1283748925193</v>
      </c>
      <c r="S34" s="10">
        <f>TO_EHG!S34+TO_CO!S34+TO_BF!S34+TO_GW!S34+TO_RPI!S34+TO_PF!S34+TO_BKBPB!S34+TO_CL!S34+TO_BNG!S34+TO_LBB!S34+TO_CPP!S34+TO_GTL!S34+TO_NSP!S34</f>
        <v>155.5071367153912</v>
      </c>
      <c r="T34" s="10">
        <f>TO_EHG!T34+TO_CO!T34+TO_BF!T34+TO_GW!T34+TO_RPI!T34+TO_PF!T34+TO_BKBPB!T34+TO_CL!T34+TO_BNG!T34+TO_LBB!T34+TO_CPP!T34+TO_GTL!T34+TO_NSP!T34</f>
        <v>202.90335339638861</v>
      </c>
      <c r="U34" s="10">
        <f>TO_EHG!U34+TO_CO!U34+TO_BF!U34+TO_GW!U34+TO_RPI!U34+TO_PF!U34+TO_BKBPB!U34+TO_CL!U34+TO_BNG!U34+TO_LBB!U34+TO_CPP!U34+TO_GTL!U34+TO_NSP!U34</f>
        <v>203.4766122098022</v>
      </c>
      <c r="V34" s="10">
        <f>TO_EHG!V34+TO_CO!V34+TO_BF!V34+TO_GW!V34+TO_RPI!V34+TO_PF!V34+TO_BKBPB!V34+TO_CL!V34+TO_BNG!V34+TO_LBB!V34+TO_CPP!V34+TO_GTL!V34+TO_NSP!V34</f>
        <v>224.87360275150471</v>
      </c>
      <c r="W34" s="10">
        <f>TO_EHG!W34+TO_CO!W34+TO_BF!W34+TO_GW!W34+TO_RPI!W34+TO_PF!W34+TO_BKBPB!W34+TO_CL!W34+TO_BNG!W34+TO_LBB!W34+TO_CPP!W34+TO_GTL!W34+TO_NSP!W34</f>
        <v>205.65098882201201</v>
      </c>
      <c r="X34" s="10">
        <f>TO_EHG!X34+TO_CO!X34+TO_BF!X34+TO_GW!X34+TO_RPI!X34+TO_PF!X34+TO_BKBPB!X34+TO_CL!X34+TO_BNG!X34+TO_LBB!X34+TO_CPP!X34+TO_GTL!X34+TO_NSP!X34</f>
        <v>214.10206362854689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37.355460017196897</v>
      </c>
      <c r="D36" s="10">
        <f>TO_EHG!D36+TO_CO!D36+TO_BF!D36+TO_GW!D36+TO_RPI!D36+TO_PF!D36+TO_BKBPB!D36+TO_CL!D36+TO_BNG!D36+TO_LBB!D36+TO_CPP!D36+TO_GTL!D36+TO_NSP!D36</f>
        <v>0</v>
      </c>
      <c r="E36" s="10">
        <f>TO_EHG!E36+TO_CO!E36+TO_BF!E36+TO_GW!E36+TO_RPI!E36+TO_PF!E36+TO_BKBPB!E36+TO_CL!E36+TO_BNG!E36+TO_LBB!E36+TO_CPP!E36+TO_GTL!E36+TO_NSP!E36</f>
        <v>25.26990541702493</v>
      </c>
      <c r="F36" s="10">
        <f>TO_EHG!F36+TO_CO!F36+TO_BF!F36+TO_GW!F36+TO_RPI!F36+TO_PF!F36+TO_BKBPB!F36+TO_CL!F36+TO_BNG!F36+TO_LBB!F36+TO_CPP!F36+TO_GTL!F36+TO_NSP!F36</f>
        <v>54.934565778159929</v>
      </c>
      <c r="G36" s="10">
        <f>TO_EHG!G36+TO_CO!G36+TO_BF!G36+TO_GW!G36+TO_RPI!G36+TO_PF!G36+TO_BKBPB!G36+TO_CL!G36+TO_BNG!G36+TO_LBB!G36+TO_CPP!G36+TO_GTL!G36+TO_NSP!G36</f>
        <v>62.625365434221827</v>
      </c>
      <c r="H36" s="10">
        <f>TO_EHG!H36+TO_CO!H36+TO_BF!H36+TO_GW!H36+TO_RPI!H36+TO_PF!H36+TO_BKBPB!H36+TO_CL!H36+TO_BNG!H36+TO_LBB!H36+TO_CPP!H36+TO_GTL!H36+TO_NSP!H36</f>
        <v>117.9818572656922</v>
      </c>
      <c r="I36" s="10">
        <f>TO_EHG!I36+TO_CO!I36+TO_BF!I36+TO_GW!I36+TO_RPI!I36+TO_PF!I36+TO_BKBPB!I36+TO_CL!I36+TO_BNG!I36+TO_LBB!I36+TO_CPP!I36+TO_GTL!I36+TO_NSP!I36</f>
        <v>99.533705932932065</v>
      </c>
      <c r="J36" s="10">
        <f>TO_EHG!J36+TO_CO!J36+TO_BF!J36+TO_GW!J36+TO_RPI!J36+TO_PF!J36+TO_BKBPB!J36+TO_CL!J36+TO_BNG!J36+TO_LBB!J36+TO_CPP!J36+TO_GTL!J36+TO_NSP!J36</f>
        <v>124.30369733447981</v>
      </c>
      <c r="K36" s="10">
        <f>TO_EHG!K36+TO_CO!K36+TO_BF!K36+TO_GW!K36+TO_RPI!K36+TO_PF!K36+TO_BKBPB!K36+TO_CL!K36+TO_BNG!K36+TO_LBB!K36+TO_CPP!K36+TO_GTL!K36+TO_NSP!K36</f>
        <v>151.22381771281169</v>
      </c>
      <c r="L36" s="10">
        <f>TO_EHG!L36+TO_CO!L36+TO_BF!L36+TO_GW!L36+TO_RPI!L36+TO_PF!L36+TO_BKBPB!L36+TO_CL!L36+TO_BNG!L36+TO_LBB!L36+TO_CPP!L36+TO_GTL!L36+TO_NSP!L36</f>
        <v>151.03490971625109</v>
      </c>
      <c r="M36" s="10">
        <f>TO_EHG!M36+TO_CO!M36+TO_BF!M36+TO_GW!M36+TO_RPI!M36+TO_PF!M36+TO_BKBPB!M36+TO_CL!M36+TO_BNG!M36+TO_LBB!M36+TO_CPP!M36+TO_GTL!M36+TO_NSP!M36</f>
        <v>95.764144453998284</v>
      </c>
      <c r="N36" s="10">
        <f>TO_EHG!N36+TO_CO!N36+TO_BF!N36+TO_GW!N36+TO_RPI!N36+TO_PF!N36+TO_BKBPB!N36+TO_CL!N36+TO_BNG!N36+TO_LBB!N36+TO_CPP!N36+TO_GTL!N36+TO_NSP!N36</f>
        <v>111.2963026655202</v>
      </c>
      <c r="O36" s="10">
        <f>TO_EHG!O36+TO_CO!O36+TO_BF!O36+TO_GW!O36+TO_RPI!O36+TO_PF!O36+TO_BKBPB!O36+TO_CL!O36+TO_BNG!O36+TO_LBB!O36+TO_CPP!O36+TO_GTL!O36+TO_NSP!O36</f>
        <v>73.578503869303518</v>
      </c>
      <c r="P36" s="10">
        <f>TO_EHG!P36+TO_CO!P36+TO_BF!P36+TO_GW!P36+TO_RPI!P36+TO_PF!P36+TO_BKBPB!P36+TO_CL!P36+TO_BNG!P36+TO_LBB!P36+TO_CPP!P36+TO_GTL!P36+TO_NSP!P36</f>
        <v>72.225795356835761</v>
      </c>
      <c r="Q36" s="10">
        <f>TO_EHG!Q36+TO_CO!Q36+TO_BF!Q36+TO_GW!Q36+TO_RPI!Q36+TO_PF!Q36+TO_BKBPB!Q36+TO_CL!Q36+TO_BNG!Q36+TO_LBB!Q36+TO_CPP!Q36+TO_GTL!Q36+TO_NSP!Q36</f>
        <v>71.724591573516761</v>
      </c>
      <c r="R36" s="10">
        <f>TO_EHG!R36+TO_CO!R36+TO_BF!R36+TO_GW!R36+TO_RPI!R36+TO_PF!R36+TO_BKBPB!R36+TO_CL!R36+TO_BNG!R36+TO_LBB!R36+TO_CPP!R36+TO_GTL!R36+TO_NSP!R36</f>
        <v>152.88624247635431</v>
      </c>
      <c r="S36" s="10">
        <f>TO_EHG!S36+TO_CO!S36+TO_BF!S36+TO_GW!S36+TO_RPI!S36+TO_PF!S36+TO_BKBPB!S36+TO_CL!S36+TO_BNG!S36+TO_LBB!S36+TO_CPP!S36+TO_GTL!S36+TO_NSP!S36</f>
        <v>133.95270851246781</v>
      </c>
      <c r="T36" s="10">
        <f>TO_EHG!T36+TO_CO!T36+TO_BF!T36+TO_GW!T36+TO_RPI!T36+TO_PF!T36+TO_BKBPB!T36+TO_CL!T36+TO_BNG!T36+TO_LBB!T36+TO_CPP!T36+TO_GTL!T36+TO_NSP!T36</f>
        <v>112.47558039552879</v>
      </c>
      <c r="U36" s="10">
        <f>TO_EHG!U36+TO_CO!U36+TO_BF!U36+TO_GW!U36+TO_RPI!U36+TO_PF!U36+TO_BKBPB!U36+TO_CL!U36+TO_BNG!U36+TO_LBB!U36+TO_CPP!U36+TO_GTL!U36+TO_NSP!U36</f>
        <v>121.7969905417025</v>
      </c>
      <c r="V36" s="10">
        <f>TO_EHG!V36+TO_CO!V36+TO_BF!V36+TO_GW!V36+TO_RPI!V36+TO_PF!V36+TO_BKBPB!V36+TO_CL!V36+TO_BNG!V36+TO_LBB!V36+TO_CPP!V36+TO_GTL!V36+TO_NSP!V36</f>
        <v>151.00034393809111</v>
      </c>
      <c r="W36" s="10">
        <f>TO_EHG!W36+TO_CO!W36+TO_BF!W36+TO_GW!W36+TO_RPI!W36+TO_PF!W36+TO_BKBPB!W36+TO_CL!W36+TO_BNG!W36+TO_LBB!W36+TO_CPP!W36+TO_GTL!W36+TO_NSP!W36</f>
        <v>129.4054170249355</v>
      </c>
      <c r="X36" s="10">
        <f>TO_EHG!X36+TO_CO!X36+TO_BF!X36+TO_GW!X36+TO_RPI!X36+TO_PF!X36+TO_BKBPB!X36+TO_CL!X36+TO_BNG!X36+TO_LBB!X36+TO_CPP!X36+TO_GTL!X36+TO_NSP!X36</f>
        <v>165.03860705073089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1846.732588134136</v>
      </c>
      <c r="D37" s="10">
        <f>TO_EHG!D37+TO_CO!D37+TO_BF!D37+TO_GW!D37+TO_RPI!D37+TO_PF!D37+TO_BKBPB!D37+TO_CL!D37+TO_BNG!D37+TO_LBB!D37+TO_CPP!D37+TO_GTL!D37+TO_NSP!D37</f>
        <v>1955.6033533963889</v>
      </c>
      <c r="E37" s="10">
        <f>TO_EHG!E37+TO_CO!E37+TO_BF!E37+TO_GW!E37+TO_RPI!E37+TO_PF!E37+TO_BKBPB!E37+TO_CL!E37+TO_BNG!E37+TO_LBB!E37+TO_CPP!E37+TO_GTL!E37+TO_NSP!E37</f>
        <v>1960.690713671539</v>
      </c>
      <c r="F37" s="10">
        <f>TO_EHG!F37+TO_CO!F37+TO_BF!F37+TO_GW!F37+TO_RPI!F37+TO_PF!F37+TO_BKBPB!F37+TO_CL!F37+TO_BNG!F37+TO_LBB!F37+TO_CPP!F37+TO_GTL!F37+TO_NSP!F37</f>
        <v>1842.662682717111</v>
      </c>
      <c r="G37" s="10">
        <f>TO_EHG!G37+TO_CO!G37+TO_BF!G37+TO_GW!G37+TO_RPI!G37+TO_PF!G37+TO_BKBPB!G37+TO_CL!G37+TO_BNG!G37+TO_LBB!G37+TO_CPP!G37+TO_GTL!G37+TO_NSP!G37</f>
        <v>1768.3863284608769</v>
      </c>
      <c r="H37" s="10">
        <f>TO_EHG!H37+TO_CO!H37+TO_BF!H37+TO_GW!H37+TO_RPI!H37+TO_PF!H37+TO_BKBPB!H37+TO_CL!H37+TO_BNG!H37+TO_LBB!H37+TO_CPP!H37+TO_GTL!H37+TO_NSP!H37</f>
        <v>1824.1622527944969</v>
      </c>
      <c r="I37" s="10">
        <f>TO_EHG!I37+TO_CO!I37+TO_BF!I37+TO_GW!I37+TO_RPI!I37+TO_PF!I37+TO_BKBPB!I37+TO_CL!I37+TO_BNG!I37+TO_LBB!I37+TO_CPP!I37+TO_GTL!I37+TO_NSP!I37</f>
        <v>1665.508512467756</v>
      </c>
      <c r="J37" s="10">
        <f>TO_EHG!J37+TO_CO!J37+TO_BF!J37+TO_GW!J37+TO_RPI!J37+TO_PF!J37+TO_BKBPB!J37+TO_CL!J37+TO_BNG!J37+TO_LBB!J37+TO_CPP!J37+TO_GTL!J37+TO_NSP!J37</f>
        <v>1757.253826311264</v>
      </c>
      <c r="K37" s="10">
        <f>TO_EHG!K37+TO_CO!K37+TO_BF!K37+TO_GW!K37+TO_RPI!K37+TO_PF!K37+TO_BKBPB!K37+TO_CL!K37+TO_BNG!K37+TO_LBB!K37+TO_CPP!K37+TO_GTL!K37+TO_NSP!K37</f>
        <v>1735.5349097162509</v>
      </c>
      <c r="L37" s="10">
        <f>TO_EHG!L37+TO_CO!L37+TO_BF!L37+TO_GW!L37+TO_RPI!L37+TO_PF!L37+TO_BKBPB!L37+TO_CL!L37+TO_BNG!L37+TO_LBB!L37+TO_CPP!L37+TO_GTL!L37+TO_NSP!L37</f>
        <v>1660.992175408426</v>
      </c>
      <c r="M37" s="10">
        <f>TO_EHG!M37+TO_CO!M37+TO_BF!M37+TO_GW!M37+TO_RPI!M37+TO_PF!M37+TO_BKBPB!M37+TO_CL!M37+TO_BNG!M37+TO_LBB!M37+TO_CPP!M37+TO_GTL!M37+TO_NSP!M37</f>
        <v>1452.424161650903</v>
      </c>
      <c r="N37" s="10">
        <f>TO_EHG!N37+TO_CO!N37+TO_BF!N37+TO_GW!N37+TO_RPI!N37+TO_PF!N37+TO_BKBPB!N37+TO_CL!N37+TO_BNG!N37+TO_LBB!N37+TO_CPP!N37+TO_GTL!N37+TO_NSP!N37</f>
        <v>1548.834737747206</v>
      </c>
      <c r="O37" s="10">
        <f>TO_EHG!O37+TO_CO!O37+TO_BF!O37+TO_GW!O37+TO_RPI!O37+TO_PF!O37+TO_BKBPB!O37+TO_CL!O37+TO_BNG!O37+TO_LBB!O37+TO_CPP!O37+TO_GTL!O37+TO_NSP!O37</f>
        <v>1533.3402407566639</v>
      </c>
      <c r="P37" s="10">
        <f>TO_EHG!P37+TO_CO!P37+TO_BF!P37+TO_GW!P37+TO_RPI!P37+TO_PF!P37+TO_BKBPB!P37+TO_CL!P37+TO_BNG!P37+TO_LBB!P37+TO_CPP!P37+TO_GTL!P37+TO_NSP!P37</f>
        <v>1529.995528804815</v>
      </c>
      <c r="Q37" s="10">
        <f>TO_EHG!Q37+TO_CO!Q37+TO_BF!Q37+TO_GW!Q37+TO_RPI!Q37+TO_PF!Q37+TO_BKBPB!Q37+TO_CL!Q37+TO_BNG!Q37+TO_LBB!Q37+TO_CPP!Q37+TO_GTL!Q37+TO_NSP!Q37</f>
        <v>1763.431298366294</v>
      </c>
      <c r="R37" s="10">
        <f>TO_EHG!R37+TO_CO!R37+TO_BF!R37+TO_GW!R37+TO_RPI!R37+TO_PF!R37+TO_BKBPB!R37+TO_CL!R37+TO_BNG!R37+TO_LBB!R37+TO_CPP!R37+TO_GTL!R37+TO_NSP!R37</f>
        <v>1711.855717970765</v>
      </c>
      <c r="S37" s="10">
        <f>TO_EHG!S37+TO_CO!S37+TO_BF!S37+TO_GW!S37+TO_RPI!S37+TO_PF!S37+TO_BKBPB!S37+TO_CL!S37+TO_BNG!S37+TO_LBB!S37+TO_CPP!S37+TO_GTL!S37+TO_NSP!S37</f>
        <v>1642.22192605331</v>
      </c>
      <c r="T37" s="10">
        <f>TO_EHG!T37+TO_CO!T37+TO_BF!T37+TO_GW!T37+TO_RPI!T37+TO_PF!T37+TO_BKBPB!T37+TO_CL!T37+TO_BNG!T37+TO_LBB!T37+TO_CPP!T37+TO_GTL!T37+TO_NSP!T37</f>
        <v>1663.3709372312981</v>
      </c>
      <c r="U37" s="10">
        <f>TO_EHG!U37+TO_CO!U37+TO_BF!U37+TO_GW!U37+TO_RPI!U37+TO_PF!U37+TO_BKBPB!U37+TO_CL!U37+TO_BNG!U37+TO_LBB!U37+TO_CPP!U37+TO_GTL!U37+TO_NSP!U37</f>
        <v>1922.583147033534</v>
      </c>
      <c r="V37" s="10">
        <f>TO_EHG!V37+TO_CO!V37+TO_BF!V37+TO_GW!V37+TO_RPI!V37+TO_PF!V37+TO_BKBPB!V37+TO_CL!V37+TO_BNG!V37+TO_LBB!V37+TO_CPP!V37+TO_GTL!V37+TO_NSP!V37</f>
        <v>1965.192691315563</v>
      </c>
      <c r="W37" s="10">
        <f>TO_EHG!W37+TO_CO!W37+TO_BF!W37+TO_GW!W37+TO_RPI!W37+TO_PF!W37+TO_BKBPB!W37+TO_CL!W37+TO_BNG!W37+TO_LBB!W37+TO_CPP!W37+TO_GTL!W37+TO_NSP!W37</f>
        <v>1709.1044711951849</v>
      </c>
      <c r="X37" s="10">
        <f>TO_EHG!X37+TO_CO!X37+TO_BF!X37+TO_GW!X37+TO_RPI!X37+TO_PF!X37+TO_BKBPB!X37+TO_CL!X37+TO_BNG!X37+TO_LBB!X37+TO_CPP!X37+TO_GTL!X37+TO_NSP!X37</f>
        <v>1760.5241616509029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0.28796216680997422</v>
      </c>
      <c r="L38" s="10">
        <f>TO_EHG!L38+TO_CO!L38+TO_BF!L38+TO_GW!L38+TO_RPI!L38+TO_PF!L38+TO_BKBPB!L38+TO_CL!L38+TO_BNG!L38+TO_LBB!L38+TO_CPP!L38+TO_GTL!L38+TO_NSP!L38</f>
        <v>0.36018916595012901</v>
      </c>
      <c r="M38" s="10">
        <f>TO_EHG!M38+TO_CO!M38+TO_BF!M38+TO_GW!M38+TO_RPI!M38+TO_PF!M38+TO_BKBPB!M38+TO_CL!M38+TO_BNG!M38+TO_LBB!M38+TO_CPP!M38+TO_GTL!M38+TO_NSP!M38</f>
        <v>0.39277730008598438</v>
      </c>
      <c r="N38" s="10">
        <f>TO_EHG!N38+TO_CO!N38+TO_BF!N38+TO_GW!N38+TO_RPI!N38+TO_PF!N38+TO_BKBPB!N38+TO_CL!N38+TO_BNG!N38+TO_LBB!N38+TO_CPP!N38+TO_GTL!N38+TO_NSP!N38</f>
        <v>0.38667239896818573</v>
      </c>
      <c r="O38" s="10">
        <f>TO_EHG!O38+TO_CO!O38+TO_BF!O38+TO_GW!O38+TO_RPI!O38+TO_PF!O38+TO_BKBPB!O38+TO_CL!O38+TO_BNG!O38+TO_LBB!O38+TO_CPP!O38+TO_GTL!O38+TO_NSP!O38</f>
        <v>0.43241616509028369</v>
      </c>
      <c r="P38" s="10">
        <f>TO_EHG!P38+TO_CO!P38+TO_BF!P38+TO_GW!P38+TO_RPI!P38+TO_PF!P38+TO_BKBPB!P38+TO_CL!P38+TO_BNG!P38+TO_LBB!P38+TO_CPP!P38+TO_GTL!P38+TO_NSP!P38</f>
        <v>0.43043852106620811</v>
      </c>
      <c r="Q38" s="10">
        <f>TO_EHG!Q38+TO_CO!Q38+TO_BF!Q38+TO_GW!Q38+TO_RPI!Q38+TO_PF!Q38+TO_BKBPB!Q38+TO_CL!Q38+TO_BNG!Q38+TO_LBB!Q38+TO_CPP!Q38+TO_GTL!Q38+TO_NSP!Q38</f>
        <v>0.46397248495270849</v>
      </c>
      <c r="R38" s="10">
        <f>TO_EHG!R38+TO_CO!R38+TO_BF!R38+TO_GW!R38+TO_RPI!R38+TO_PF!R38+TO_BKBPB!R38+TO_CL!R38+TO_BNG!R38+TO_LBB!R38+TO_CPP!R38+TO_GTL!R38+TO_NSP!R38</f>
        <v>0.60034393809114361</v>
      </c>
      <c r="S38" s="10">
        <f>TO_EHG!S38+TO_CO!S38+TO_BF!S38+TO_GW!S38+TO_RPI!S38+TO_PF!S38+TO_BKBPB!S38+TO_CL!S38+TO_BNG!S38+TO_LBB!S38+TO_CPP!S38+TO_GTL!S38+TO_NSP!S38</f>
        <v>0.58813413585554597</v>
      </c>
      <c r="T38" s="10">
        <f>TO_EHG!T38+TO_CO!T38+TO_BF!T38+TO_GW!T38+TO_RPI!T38+TO_PF!T38+TO_BKBPB!T38+TO_CL!T38+TO_BNG!T38+TO_LBB!T38+TO_CPP!T38+TO_GTL!T38+TO_NSP!T38</f>
        <v>0.60945829750644875</v>
      </c>
      <c r="U38" s="10">
        <f>TO_EHG!U38+TO_CO!U38+TO_BF!U38+TO_GW!U38+TO_RPI!U38+TO_PF!U38+TO_BKBPB!U38+TO_CL!U38+TO_BNG!U38+TO_LBB!U38+TO_CPP!U38+TO_GTL!U38+TO_NSP!U38</f>
        <v>0.64505588993981078</v>
      </c>
      <c r="V38" s="10">
        <f>TO_EHG!V38+TO_CO!V38+TO_BF!V38+TO_GW!V38+TO_RPI!V38+TO_PF!V38+TO_BKBPB!V38+TO_CL!V38+TO_BNG!V38+TO_LBB!V38+TO_CPP!V38+TO_GTL!V38+TO_NSP!V38</f>
        <v>0.61152192605331035</v>
      </c>
      <c r="W38" s="10">
        <f>TO_EHG!W38+TO_CO!W38+TO_BF!W38+TO_GW!W38+TO_RPI!W38+TO_PF!W38+TO_BKBPB!W38+TO_CL!W38+TO_BNG!W38+TO_LBB!W38+TO_CPP!W38+TO_GTL!W38+TO_NSP!W38</f>
        <v>0.55760963026655197</v>
      </c>
      <c r="X38" s="10">
        <f>TO_EHG!X38+TO_CO!X38+TO_BF!X38+TO_GW!X38+TO_RPI!X38+TO_PF!X38+TO_BKBPB!X38+TO_CL!X38+TO_BNG!X38+TO_LBB!X38+TO_CPP!X38+TO_GTL!X38+TO_NSP!X38</f>
        <v>0.63998280309544275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562.60627687016336</v>
      </c>
      <c r="D40" s="10">
        <f>TO_EHG!D40+TO_CO!D40+TO_BF!D40+TO_GW!D40+TO_RPI!D40+TO_PF!D40+TO_BKBPB!D40+TO_CL!D40+TO_BNG!D40+TO_LBB!D40+TO_CPP!D40+TO_GTL!D40+TO_NSP!D40</f>
        <v>530.54600171969037</v>
      </c>
      <c r="E40" s="10">
        <f>TO_EHG!E40+TO_CO!E40+TO_BF!E40+TO_GW!E40+TO_RPI!E40+TO_PF!E40+TO_BKBPB!E40+TO_CL!E40+TO_BNG!E40+TO_LBB!E40+TO_CPP!E40+TO_GTL!E40+TO_NSP!E40</f>
        <v>500.55408426483228</v>
      </c>
      <c r="F40" s="10">
        <f>TO_EHG!F40+TO_CO!F40+TO_BF!F40+TO_GW!F40+TO_RPI!F40+TO_PF!F40+TO_BKBPB!F40+TO_CL!F40+TO_BNG!F40+TO_LBB!F40+TO_CPP!F40+TO_GTL!F40+TO_NSP!F40</f>
        <v>461.25442820292352</v>
      </c>
      <c r="G40" s="10">
        <f>TO_EHG!G40+TO_CO!G40+TO_BF!G40+TO_GW!G40+TO_RPI!G40+TO_PF!G40+TO_BKBPB!G40+TO_CL!G40+TO_BNG!G40+TO_LBB!G40+TO_CPP!G40+TO_GTL!G40+TO_NSP!G40</f>
        <v>470.56225279449689</v>
      </c>
      <c r="H40" s="10">
        <f>TO_EHG!H40+TO_CO!H40+TO_BF!H40+TO_GW!H40+TO_RPI!H40+TO_PF!H40+TO_BKBPB!H40+TO_CL!H40+TO_BNG!H40+TO_LBB!H40+TO_CPP!H40+TO_GTL!H40+TO_NSP!H40</f>
        <v>612.41659501289757</v>
      </c>
      <c r="I40" s="10">
        <f>TO_EHG!I40+TO_CO!I40+TO_BF!I40+TO_GW!I40+TO_RPI!I40+TO_PF!I40+TO_BKBPB!I40+TO_CL!I40+TO_BNG!I40+TO_LBB!I40+TO_CPP!I40+TO_GTL!I40+TO_NSP!I40</f>
        <v>543.64213241616505</v>
      </c>
      <c r="J40" s="10">
        <f>TO_EHG!J40+TO_CO!J40+TO_BF!J40+TO_GW!J40+TO_RPI!J40+TO_PF!J40+TO_BKBPB!J40+TO_CL!J40+TO_BNG!J40+TO_LBB!J40+TO_CPP!J40+TO_GTL!J40+TO_NSP!J40</f>
        <v>624.45159071367152</v>
      </c>
      <c r="K40" s="10">
        <f>TO_EHG!K40+TO_CO!K40+TO_BF!K40+TO_GW!K40+TO_RPI!K40+TO_PF!K40+TO_BKBPB!K40+TO_CL!K40+TO_BNG!K40+TO_LBB!K40+TO_CPP!K40+TO_GTL!K40+TO_NSP!K40</f>
        <v>488.17884780739467</v>
      </c>
      <c r="L40" s="10">
        <f>TO_EHG!L40+TO_CO!L40+TO_BF!L40+TO_GW!L40+TO_RPI!L40+TO_PF!L40+TO_BKBPB!L40+TO_CL!L40+TO_BNG!L40+TO_LBB!L40+TO_CPP!L40+TO_GTL!L40+TO_NSP!L40</f>
        <v>323.45434221840071</v>
      </c>
      <c r="M40" s="10">
        <f>TO_EHG!M40+TO_CO!M40+TO_BF!M40+TO_GW!M40+TO_RPI!M40+TO_PF!M40+TO_BKBPB!M40+TO_CL!M40+TO_BNG!M40+TO_LBB!M40+TO_CPP!M40+TO_GTL!M40+TO_NSP!M40</f>
        <v>493.43697334479788</v>
      </c>
      <c r="N40" s="10">
        <f>TO_EHG!N40+TO_CO!N40+TO_BF!N40+TO_GW!N40+TO_RPI!N40+TO_PF!N40+TO_BKBPB!N40+TO_CL!N40+TO_BNG!N40+TO_LBB!N40+TO_CPP!N40+TO_GTL!N40+TO_NSP!N40</f>
        <v>636.4447979363714</v>
      </c>
      <c r="O40" s="10">
        <f>TO_EHG!O40+TO_CO!O40+TO_BF!O40+TO_GW!O40+TO_RPI!O40+TO_PF!O40+TO_BKBPB!O40+TO_CL!O40+TO_BNG!O40+TO_LBB!O40+TO_CPP!O40+TO_GTL!O40+TO_NSP!O40</f>
        <v>637.89398108340492</v>
      </c>
      <c r="P40" s="10">
        <f>TO_EHG!P40+TO_CO!P40+TO_BF!P40+TO_GW!P40+TO_RPI!P40+TO_PF!P40+TO_BKBPB!P40+TO_CL!P40+TO_BNG!P40+TO_LBB!P40+TO_CPP!P40+TO_GTL!P40+TO_NSP!P40</f>
        <v>676.49785038693028</v>
      </c>
      <c r="Q40" s="10">
        <f>TO_EHG!Q40+TO_CO!Q40+TO_BF!Q40+TO_GW!Q40+TO_RPI!Q40+TO_PF!Q40+TO_BKBPB!Q40+TO_CL!Q40+TO_BNG!Q40+TO_LBB!Q40+TO_CPP!Q40+TO_GTL!Q40+TO_NSP!Q40</f>
        <v>601.67850386930343</v>
      </c>
      <c r="R40" s="10">
        <f>TO_EHG!R40+TO_CO!R40+TO_BF!R40+TO_GW!R40+TO_RPI!R40+TO_PF!R40+TO_BKBPB!R40+TO_CL!R40+TO_BNG!R40+TO_LBB!R40+TO_CPP!R40+TO_GTL!R40+TO_NSP!R40</f>
        <v>670.49922613929493</v>
      </c>
      <c r="S40" s="10">
        <f>TO_EHG!S40+TO_CO!S40+TO_BF!S40+TO_GW!S40+TO_RPI!S40+TO_PF!S40+TO_BKBPB!S40+TO_CL!S40+TO_BNG!S40+TO_LBB!S40+TO_CPP!S40+TO_GTL!S40+TO_NSP!S40</f>
        <v>673.35288048151324</v>
      </c>
      <c r="T40" s="10">
        <f>TO_EHG!T40+TO_CO!T40+TO_BF!T40+TO_GW!T40+TO_RPI!T40+TO_PF!T40+TO_BKBPB!T40+TO_CL!T40+TO_BNG!T40+TO_LBB!T40+TO_CPP!T40+TO_GTL!T40+TO_NSP!T40</f>
        <v>633.57532244196034</v>
      </c>
      <c r="U40" s="10">
        <f>TO_EHG!U40+TO_CO!U40+TO_BF!U40+TO_GW!U40+TO_RPI!U40+TO_PF!U40+TO_BKBPB!U40+TO_CL!U40+TO_BNG!U40+TO_LBB!U40+TO_CPP!U40+TO_GTL!U40+TO_NSP!U40</f>
        <v>786.19475494410995</v>
      </c>
      <c r="V40" s="10">
        <f>TO_EHG!V40+TO_CO!V40+TO_BF!V40+TO_GW!V40+TO_RPI!V40+TO_PF!V40+TO_BKBPB!V40+TO_CL!V40+TO_BNG!V40+TO_LBB!V40+TO_CPP!V40+TO_GTL!V40+TO_NSP!V40</f>
        <v>923.60197764402403</v>
      </c>
      <c r="W40" s="10">
        <f>TO_EHG!W40+TO_CO!W40+TO_BF!W40+TO_GW!W40+TO_RPI!W40+TO_PF!W40+TO_BKBPB!W40+TO_CL!W40+TO_BNG!W40+TO_LBB!W40+TO_CPP!W40+TO_GTL!W40+TO_NSP!W40</f>
        <v>374.7175408426483</v>
      </c>
      <c r="X40" s="10">
        <f>TO_EHG!X40+TO_CO!X40+TO_BF!X40+TO_GW!X40+TO_RPI!X40+TO_PF!X40+TO_BKBPB!X40+TO_CL!X40+TO_BNG!X40+TO_LBB!X40+TO_CPP!X40+TO_GTL!X40+TO_NSP!X40</f>
        <v>355.34376612209797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1.034221840068787</v>
      </c>
      <c r="D41" s="10">
        <f>TO_EHG!D41+TO_CO!D41+TO_BF!D41+TO_GW!D41+TO_RPI!D41+TO_PF!D41+TO_BKBPB!D41+TO_CL!D41+TO_BNG!D41+TO_LBB!D41+TO_CPP!D41+TO_GTL!D41+TO_NSP!D41</f>
        <v>1.034221840068787</v>
      </c>
      <c r="E41" s="10">
        <f>TO_EHG!E41+TO_CO!E41+TO_BF!E41+TO_GW!E41+TO_RPI!E41+TO_PF!E41+TO_BKBPB!E41+TO_CL!E41+TO_BNG!E41+TO_LBB!E41+TO_CPP!E41+TO_GTL!E41+TO_NSP!E41</f>
        <v>1.034221840068787</v>
      </c>
      <c r="F41" s="10">
        <f>TO_EHG!F41+TO_CO!F41+TO_BF!F41+TO_GW!F41+TO_RPI!F41+TO_PF!F41+TO_BKBPB!F41+TO_CL!F41+TO_BNG!F41+TO_LBB!F41+TO_CPP!F41+TO_GTL!F41+TO_NSP!F41</f>
        <v>1.034221840068787</v>
      </c>
      <c r="G41" s="10">
        <f>TO_EHG!G41+TO_CO!G41+TO_BF!G41+TO_GW!G41+TO_RPI!G41+TO_PF!G41+TO_BKBPB!G41+TO_CL!G41+TO_BNG!G41+TO_LBB!G41+TO_CPP!G41+TO_GTL!G41+TO_NSP!G41</f>
        <v>1.034221840068787</v>
      </c>
      <c r="H41" s="10">
        <f>TO_EHG!H41+TO_CO!H41+TO_BF!H41+TO_GW!H41+TO_RPI!H41+TO_PF!H41+TO_BKBPB!H41+TO_CL!H41+TO_BNG!H41+TO_LBB!H41+TO_CPP!H41+TO_GTL!H41+TO_NSP!H41</f>
        <v>0.94032674118658632</v>
      </c>
      <c r="I41" s="10">
        <f>TO_EHG!I41+TO_CO!I41+TO_BF!I41+TO_GW!I41+TO_RPI!I41+TO_PF!I41+TO_BKBPB!I41+TO_CL!I41+TO_BNG!I41+TO_LBB!I41+TO_CPP!I41+TO_GTL!I41+TO_NSP!I41</f>
        <v>14.049097162510749</v>
      </c>
      <c r="J41" s="10">
        <f>TO_EHG!J41+TO_CO!J41+TO_BF!J41+TO_GW!J41+TO_RPI!J41+TO_PF!J41+TO_BKBPB!J41+TO_CL!J41+TO_BNG!J41+TO_LBB!J41+TO_CPP!J41+TO_GTL!J41+TO_NSP!J41</f>
        <v>1.1012897678417879</v>
      </c>
      <c r="K41" s="10">
        <f>TO_EHG!K41+TO_CO!K41+TO_BF!K41+TO_GW!K41+TO_RPI!K41+TO_PF!K41+TO_BKBPB!K41+TO_CL!K41+TO_BNG!K41+TO_LBB!K41+TO_CPP!K41+TO_GTL!K41+TO_NSP!K41</f>
        <v>3.1730868443680129</v>
      </c>
      <c r="L41" s="10">
        <f>TO_EHG!L41+TO_CO!L41+TO_BF!L41+TO_GW!L41+TO_RPI!L41+TO_PF!L41+TO_BKBPB!L41+TO_CL!L41+TO_BNG!L41+TO_LBB!L41+TO_CPP!L41+TO_GTL!L41+TO_NSP!L41</f>
        <v>2.6141014617368872</v>
      </c>
      <c r="M41" s="10">
        <f>TO_EHG!M41+TO_CO!M41+TO_BF!M41+TO_GW!M41+TO_RPI!M41+TO_PF!M41+TO_BKBPB!M41+TO_CL!M41+TO_BNG!M41+TO_LBB!M41+TO_CPP!M41+TO_GTL!M41+TO_NSP!M41</f>
        <v>2.646087704213242</v>
      </c>
      <c r="N41" s="10">
        <f>TO_EHG!N41+TO_CO!N41+TO_BF!N41+TO_GW!N41+TO_RPI!N41+TO_PF!N41+TO_BKBPB!N41+TO_CL!N41+TO_BNG!N41+TO_LBB!N41+TO_CPP!N41+TO_GTL!N41+TO_NSP!N41</f>
        <v>0.50438521066208075</v>
      </c>
      <c r="O41" s="10">
        <f>TO_EHG!O41+TO_CO!O41+TO_BF!O41+TO_GW!O41+TO_RPI!O41+TO_PF!O41+TO_BKBPB!O41+TO_CL!O41+TO_BNG!O41+TO_LBB!O41+TO_CPP!O41+TO_GTL!O41+TO_NSP!O41</f>
        <v>16.409716251074801</v>
      </c>
      <c r="P41" s="10">
        <f>TO_EHG!P41+TO_CO!P41+TO_BF!P41+TO_GW!P41+TO_RPI!P41+TO_PF!P41+TO_BKBPB!P41+TO_CL!P41+TO_BNG!P41+TO_LBB!P41+TO_CPP!P41+TO_GTL!P41+TO_NSP!P41</f>
        <v>18.758383490971621</v>
      </c>
      <c r="Q41" s="10">
        <f>TO_EHG!Q41+TO_CO!Q41+TO_BF!Q41+TO_GW!Q41+TO_RPI!Q41+TO_PF!Q41+TO_BKBPB!Q41+TO_CL!Q41+TO_BNG!Q41+TO_LBB!Q41+TO_CPP!Q41+TO_GTL!Q41+TO_NSP!Q41</f>
        <v>18.573946689595871</v>
      </c>
      <c r="R41" s="10">
        <f>TO_EHG!R41+TO_CO!R41+TO_BF!R41+TO_GW!R41+TO_RPI!R41+TO_PF!R41+TO_BKBPB!R41+TO_CL!R41+TO_BNG!R41+TO_LBB!R41+TO_CPP!R41+TO_GTL!R41+TO_NSP!R41</f>
        <v>28.623559759243339</v>
      </c>
      <c r="S41" s="10">
        <f>TO_EHG!S41+TO_CO!S41+TO_BF!S41+TO_GW!S41+TO_RPI!S41+TO_PF!S41+TO_BKBPB!S41+TO_CL!S41+TO_BNG!S41+TO_LBB!S41+TO_CPP!S41+TO_GTL!S41+TO_NSP!S41</f>
        <v>22.09122957867584</v>
      </c>
      <c r="T41" s="10">
        <f>TO_EHG!T41+TO_CO!T41+TO_BF!T41+TO_GW!T41+TO_RPI!T41+TO_PF!T41+TO_BKBPB!T41+TO_CL!T41+TO_BNG!T41+TO_LBB!T41+TO_CPP!T41+TO_GTL!T41+TO_NSP!T41</f>
        <v>15.316595012897681</v>
      </c>
      <c r="U41" s="10">
        <f>TO_EHG!U41+TO_CO!U41+TO_BF!U41+TO_GW!U41+TO_RPI!U41+TO_PF!U41+TO_BKBPB!U41+TO_CL!U41+TO_BNG!U41+TO_LBB!U41+TO_CPP!U41+TO_GTL!U41+TO_NSP!U41</f>
        <v>26.485468615649179</v>
      </c>
      <c r="V41" s="10">
        <f>TO_EHG!V41+TO_CO!V41+TO_BF!V41+TO_GW!V41+TO_RPI!V41+TO_PF!V41+TO_BKBPB!V41+TO_CL!V41+TO_BNG!V41+TO_LBB!V41+TO_CPP!V41+TO_GTL!V41+TO_NSP!V41</f>
        <v>15.088822012037831</v>
      </c>
      <c r="W41" s="10">
        <f>TO_EHG!W41+TO_CO!W41+TO_BF!W41+TO_GW!W41+TO_RPI!W41+TO_PF!W41+TO_BKBPB!W41+TO_CL!W41+TO_BNG!W41+TO_LBB!W41+TO_CPP!W41+TO_GTL!W41+TO_NSP!W41</f>
        <v>13.86397248495271</v>
      </c>
      <c r="X41" s="10">
        <f>TO_EHG!X41+TO_CO!X41+TO_BF!X41+TO_GW!X41+TO_RPI!X41+TO_PF!X41+TO_BKBPB!X41+TO_CL!X41+TO_BNG!X41+TO_LBB!X41+TO_CPP!X41+TO_GTL!X41+TO_NSP!X41</f>
        <v>9.7202923473774714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786.85391229578681</v>
      </c>
      <c r="D42" s="10">
        <f>TO_EHG!D42+TO_CO!D42+TO_BF!D42+TO_GW!D42+TO_RPI!D42+TO_PF!D42+TO_BKBPB!D42+TO_CL!D42+TO_BNG!D42+TO_LBB!D42+TO_CPP!D42+TO_GTL!D42+TO_NSP!D42</f>
        <v>838.94144453998263</v>
      </c>
      <c r="E42" s="10">
        <f>TO_EHG!E42+TO_CO!E42+TO_BF!E42+TO_GW!E42+TO_RPI!E42+TO_PF!E42+TO_BKBPB!E42+TO_CL!E42+TO_BNG!E42+TO_LBB!E42+TO_CPP!E42+TO_GTL!E42+TO_NSP!E42</f>
        <v>898.78667239896811</v>
      </c>
      <c r="F42" s="10">
        <f>TO_EHG!F42+TO_CO!F42+TO_BF!F42+TO_GW!F42+TO_RPI!F42+TO_PF!F42+TO_BKBPB!F42+TO_CL!F42+TO_BNG!F42+TO_LBB!F42+TO_CPP!F42+TO_GTL!F42+TO_NSP!F42</f>
        <v>820.10128976784176</v>
      </c>
      <c r="G42" s="10">
        <f>TO_EHG!G42+TO_CO!G42+TO_BF!G42+TO_GW!G42+TO_RPI!G42+TO_PF!G42+TO_BKBPB!G42+TO_CL!G42+TO_BNG!G42+TO_LBB!G42+TO_CPP!G42+TO_GTL!G42+TO_NSP!G42</f>
        <v>956.41539122957863</v>
      </c>
      <c r="H42" s="10">
        <f>TO_EHG!H42+TO_CO!H42+TO_BF!H42+TO_GW!H42+TO_RPI!H42+TO_PF!H42+TO_BKBPB!H42+TO_CL!H42+TO_BNG!H42+TO_LBB!H42+TO_CPP!H42+TO_GTL!H42+TO_NSP!H42</f>
        <v>522.57738607050726</v>
      </c>
      <c r="I42" s="10">
        <f>TO_EHG!I42+TO_CO!I42+TO_BF!I42+TO_GW!I42+TO_RPI!I42+TO_PF!I42+TO_BKBPB!I42+TO_CL!I42+TO_BNG!I42+TO_LBB!I42+TO_CPP!I42+TO_GTL!I42+TO_NSP!I42</f>
        <v>795.95262252794487</v>
      </c>
      <c r="J42" s="10">
        <f>TO_EHG!J42+TO_CO!J42+TO_BF!J42+TO_GW!J42+TO_RPI!J42+TO_PF!J42+TO_BKBPB!J42+TO_CL!J42+TO_BNG!J42+TO_LBB!J42+TO_CPP!J42+TO_GTL!J42+TO_NSP!J42</f>
        <v>851.06345657781594</v>
      </c>
      <c r="K42" s="10">
        <f>TO_EHG!K42+TO_CO!K42+TO_BF!K42+TO_GW!K42+TO_RPI!K42+TO_PF!K42+TO_BKBPB!K42+TO_CL!K42+TO_BNG!K42+TO_LBB!K42+TO_CPP!K42+TO_GTL!K42+TO_NSP!K42</f>
        <v>781.33594153052445</v>
      </c>
      <c r="L42" s="10">
        <f>TO_EHG!L42+TO_CO!L42+TO_BF!L42+TO_GW!L42+TO_RPI!L42+TO_PF!L42+TO_BKBPB!L42+TO_CL!L42+TO_BNG!L42+TO_LBB!L42+TO_CPP!L42+TO_GTL!L42+TO_NSP!L42</f>
        <v>888.42570937231289</v>
      </c>
      <c r="M42" s="10">
        <f>TO_EHG!M42+TO_CO!M42+TO_BF!M42+TO_GW!M42+TO_RPI!M42+TO_PF!M42+TO_BKBPB!M42+TO_CL!M42+TO_BNG!M42+TO_LBB!M42+TO_CPP!M42+TO_GTL!M42+TO_NSP!M42</f>
        <v>797.85993121238175</v>
      </c>
      <c r="N42" s="10">
        <f>TO_EHG!N42+TO_CO!N42+TO_BF!N42+TO_GW!N42+TO_RPI!N42+TO_PF!N42+TO_BKBPB!N42+TO_CL!N42+TO_BNG!N42+TO_LBB!N42+TO_CPP!N42+TO_GTL!N42+TO_NSP!N42</f>
        <v>834.93955288048141</v>
      </c>
      <c r="O42" s="10">
        <f>TO_EHG!O42+TO_CO!O42+TO_BF!O42+TO_GW!O42+TO_RPI!O42+TO_PF!O42+TO_BKBPB!O42+TO_CL!O42+TO_BNG!O42+TO_LBB!O42+TO_CPP!O42+TO_GTL!O42+TO_NSP!O42</f>
        <v>1117.8202063628551</v>
      </c>
      <c r="P42" s="10">
        <f>TO_EHG!P42+TO_CO!P42+TO_BF!P42+TO_GW!P42+TO_RPI!P42+TO_PF!P42+TO_BKBPB!P42+TO_CL!P42+TO_BNG!P42+TO_LBB!P42+TO_CPP!P42+TO_GTL!P42+TO_NSP!P42</f>
        <v>1120.126483233018</v>
      </c>
      <c r="Q42" s="10">
        <f>TO_EHG!Q42+TO_CO!Q42+TO_BF!Q42+TO_GW!Q42+TO_RPI!Q42+TO_PF!Q42+TO_BKBPB!Q42+TO_CL!Q42+TO_BNG!Q42+TO_LBB!Q42+TO_CPP!Q42+TO_GTL!Q42+TO_NSP!Q42</f>
        <v>1081.2237317282891</v>
      </c>
      <c r="R42" s="10">
        <f>TO_EHG!R42+TO_CO!R42+TO_BF!R42+TO_GW!R42+TO_RPI!R42+TO_PF!R42+TO_BKBPB!R42+TO_CL!R42+TO_BNG!R42+TO_LBB!R42+TO_CPP!R42+TO_GTL!R42+TO_NSP!R42</f>
        <v>1042.754342218401</v>
      </c>
      <c r="S42" s="10">
        <f>TO_EHG!S42+TO_CO!S42+TO_BF!S42+TO_GW!S42+TO_RPI!S42+TO_PF!S42+TO_BKBPB!S42+TO_CL!S42+TO_BNG!S42+TO_LBB!S42+TO_CPP!S42+TO_GTL!S42+TO_NSP!S42</f>
        <v>1064.8239036973339</v>
      </c>
      <c r="T42" s="10">
        <f>TO_EHG!T42+TO_CO!T42+TO_BF!T42+TO_GW!T42+TO_RPI!T42+TO_PF!T42+TO_BKBPB!T42+TO_CL!T42+TO_BNG!T42+TO_LBB!T42+TO_CPP!T42+TO_GTL!T42+TO_NSP!T42</f>
        <v>890.48701633705923</v>
      </c>
      <c r="U42" s="10">
        <f>TO_EHG!U42+TO_CO!U42+TO_BF!U42+TO_GW!U42+TO_RPI!U42+TO_PF!U42+TO_BKBPB!U42+TO_CL!U42+TO_BNG!U42+TO_LBB!U42+TO_CPP!U42+TO_GTL!U42+TO_NSP!U42</f>
        <v>1139.0951848667239</v>
      </c>
      <c r="V42" s="10">
        <f>TO_EHG!V42+TO_CO!V42+TO_BF!V42+TO_GW!V42+TO_RPI!V42+TO_PF!V42+TO_BKBPB!V42+TO_CL!V42+TO_BNG!V42+TO_LBB!V42+TO_CPP!V42+TO_GTL!V42+TO_NSP!V42</f>
        <v>1115.2180567497851</v>
      </c>
      <c r="W42" s="10">
        <f>TO_EHG!W42+TO_CO!W42+TO_BF!W42+TO_GW!W42+TO_RPI!W42+TO_PF!W42+TO_BKBPB!W42+TO_CL!W42+TO_BNG!W42+TO_LBB!W42+TO_CPP!W42+TO_GTL!W42+TO_NSP!W42</f>
        <v>1164.645743766122</v>
      </c>
      <c r="X42" s="10">
        <f>TO_EHG!X42+TO_CO!X42+TO_BF!X42+TO_GW!X42+TO_RPI!X42+TO_PF!X42+TO_BKBPB!X42+TO_CL!X42+TO_BNG!X42+TO_LBB!X42+TO_CPP!X42+TO_GTL!X42+TO_NSP!X42</f>
        <v>1204.836285468615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3806.8978503869298</v>
      </c>
      <c r="D43" s="10">
        <f>TO_EHG!D43+TO_CO!D43+TO_BF!D43+TO_GW!D43+TO_RPI!D43+TO_PF!D43+TO_BKBPB!D43+TO_CL!D43+TO_BNG!D43+TO_LBB!D43+TO_CPP!D43+TO_GTL!D43+TO_NSP!D43</f>
        <v>4047.1290627687008</v>
      </c>
      <c r="E43" s="10">
        <f>TO_EHG!E43+TO_CO!E43+TO_BF!E43+TO_GW!E43+TO_RPI!E43+TO_PF!E43+TO_BKBPB!E43+TO_CL!E43+TO_BNG!E43+TO_LBB!E43+TO_CPP!E43+TO_GTL!E43+TO_NSP!E43</f>
        <v>4072.6855546001721</v>
      </c>
      <c r="F43" s="10">
        <f>TO_EHG!F43+TO_CO!F43+TO_BF!F43+TO_GW!F43+TO_RPI!F43+TO_PF!F43+TO_BKBPB!F43+TO_CL!F43+TO_BNG!F43+TO_LBB!F43+TO_CPP!F43+TO_GTL!F43+TO_NSP!F43</f>
        <v>3934.6803955288051</v>
      </c>
      <c r="G43" s="10">
        <f>TO_EHG!G43+TO_CO!G43+TO_BF!G43+TO_GW!G43+TO_RPI!G43+TO_PF!G43+TO_BKBPB!G43+TO_CL!G43+TO_BNG!G43+TO_LBB!G43+TO_CPP!G43+TO_GTL!G43+TO_NSP!G43</f>
        <v>3607.55709372313</v>
      </c>
      <c r="H43" s="10">
        <f>TO_EHG!H43+TO_CO!H43+TO_BF!H43+TO_GW!H43+TO_RPI!H43+TO_PF!H43+TO_BKBPB!H43+TO_CL!H43+TO_BNG!H43+TO_LBB!H43+TO_CPP!H43+TO_GTL!H43+TO_NSP!H43</f>
        <v>3964.153912295787</v>
      </c>
      <c r="I43" s="10">
        <f>TO_EHG!I43+TO_CO!I43+TO_BF!I43+TO_GW!I43+TO_RPI!I43+TO_PF!I43+TO_BKBPB!I43+TO_CL!I43+TO_BNG!I43+TO_LBB!I43+TO_CPP!I43+TO_GTL!I43+TO_NSP!I43</f>
        <v>3767.721066208082</v>
      </c>
      <c r="J43" s="10">
        <f>TO_EHG!J43+TO_CO!J43+TO_BF!J43+TO_GW!J43+TO_RPI!J43+TO_PF!J43+TO_BKBPB!J43+TO_CL!J43+TO_BNG!J43+TO_LBB!J43+TO_CPP!J43+TO_GTL!J43+TO_NSP!J43</f>
        <v>3538.1752364574381</v>
      </c>
      <c r="K43" s="10">
        <f>TO_EHG!K43+TO_CO!K43+TO_BF!K43+TO_GW!K43+TO_RPI!K43+TO_PF!K43+TO_BKBPB!K43+TO_CL!K43+TO_BNG!K43+TO_LBB!K43+TO_CPP!K43+TO_GTL!K43+TO_NSP!K43</f>
        <v>4032.5773860705071</v>
      </c>
      <c r="L43" s="10">
        <f>TO_EHG!L43+TO_CO!L43+TO_BF!L43+TO_GW!L43+TO_RPI!L43+TO_PF!L43+TO_BKBPB!L43+TO_CL!L43+TO_BNG!L43+TO_LBB!L43+TO_CPP!L43+TO_GTL!L43+TO_NSP!L43</f>
        <v>3953.745571797077</v>
      </c>
      <c r="M43" s="10">
        <f>TO_EHG!M43+TO_CO!M43+TO_BF!M43+TO_GW!M43+TO_RPI!M43+TO_PF!M43+TO_BKBPB!M43+TO_CL!M43+TO_BNG!M43+TO_LBB!M43+TO_CPP!M43+TO_GTL!M43+TO_NSP!M43</f>
        <v>3414.2558039552878</v>
      </c>
      <c r="N43" s="10">
        <f>TO_EHG!N43+TO_CO!N43+TO_BF!N43+TO_GW!N43+TO_RPI!N43+TO_PF!N43+TO_BKBPB!N43+TO_CL!N43+TO_BNG!N43+TO_LBB!N43+TO_CPP!N43+TO_GTL!N43+TO_NSP!N43</f>
        <v>3988.0152192605328</v>
      </c>
      <c r="O43" s="10">
        <f>TO_EHG!O43+TO_CO!O43+TO_BF!O43+TO_GW!O43+TO_RPI!O43+TO_PF!O43+TO_BKBPB!O43+TO_CL!O43+TO_BNG!O43+TO_LBB!O43+TO_CPP!O43+TO_GTL!O43+TO_NSP!O43</f>
        <v>3839.5830610490111</v>
      </c>
      <c r="P43" s="10">
        <f>TO_EHG!P43+TO_CO!P43+TO_BF!P43+TO_GW!P43+TO_RPI!P43+TO_PF!P43+TO_BKBPB!P43+TO_CL!P43+TO_BNG!P43+TO_LBB!P43+TO_CPP!P43+TO_GTL!P43+TO_NSP!P43</f>
        <v>3909.7232158211518</v>
      </c>
      <c r="Q43" s="10">
        <f>TO_EHG!Q43+TO_CO!Q43+TO_BF!Q43+TO_GW!Q43+TO_RPI!Q43+TO_PF!Q43+TO_BKBPB!Q43+TO_CL!Q43+TO_BNG!Q43+TO_LBB!Q43+TO_CPP!Q43+TO_GTL!Q43+TO_NSP!Q43</f>
        <v>3807.799140154772</v>
      </c>
      <c r="R43" s="10">
        <f>TO_EHG!R43+TO_CO!R43+TO_BF!R43+TO_GW!R43+TO_RPI!R43+TO_PF!R43+TO_BKBPB!R43+TO_CL!R43+TO_BNG!R43+TO_LBB!R43+TO_CPP!R43+TO_GTL!R43+TO_NSP!R43</f>
        <v>3911.3444539982802</v>
      </c>
      <c r="S43" s="10">
        <f>TO_EHG!S43+TO_CO!S43+TO_BF!S43+TO_GW!S43+TO_RPI!S43+TO_PF!S43+TO_BKBPB!S43+TO_CL!S43+TO_BNG!S43+TO_LBB!S43+TO_CPP!S43+TO_GTL!S43+TO_NSP!S43</f>
        <v>3630.7239896818569</v>
      </c>
      <c r="T43" s="10">
        <f>TO_EHG!T43+TO_CO!T43+TO_BF!T43+TO_GW!T43+TO_RPI!T43+TO_PF!T43+TO_BKBPB!T43+TO_CL!T43+TO_BNG!T43+TO_LBB!T43+TO_CPP!T43+TO_GTL!T43+TO_NSP!T43</f>
        <v>3828.462940670679</v>
      </c>
      <c r="U43" s="10">
        <f>TO_EHG!U43+TO_CO!U43+TO_BF!U43+TO_GW!U43+TO_RPI!U43+TO_PF!U43+TO_BKBPB!U43+TO_CL!U43+TO_BNG!U43+TO_LBB!U43+TO_CPP!U43+TO_GTL!U43+TO_NSP!U43</f>
        <v>3913.3879621668088</v>
      </c>
      <c r="V43" s="10">
        <f>TO_EHG!V43+TO_CO!V43+TO_BF!V43+TO_GW!V43+TO_RPI!V43+TO_PF!V43+TO_BKBPB!V43+TO_CL!V43+TO_BNG!V43+TO_LBB!V43+TO_CPP!V43+TO_GTL!V43+TO_NSP!V43</f>
        <v>4025.2887360275149</v>
      </c>
      <c r="W43" s="10">
        <f>TO_EHG!W43+TO_CO!W43+TO_BF!W43+TO_GW!W43+TO_RPI!W43+TO_PF!W43+TO_BKBPB!W43+TO_CL!W43+TO_BNG!W43+TO_LBB!W43+TO_CPP!W43+TO_GTL!W43+TO_NSP!W43</f>
        <v>3666.053826311263</v>
      </c>
      <c r="X43" s="10">
        <f>TO_EHG!X43+TO_CO!X43+TO_BF!X43+TO_GW!X43+TO_RPI!X43+TO_PF!X43+TO_BKBPB!X43+TO_CL!X43+TO_BNG!X43+TO_LBB!X43+TO_CPP!X43+TO_GTL!X43+TO_NSP!X43</f>
        <v>3556.0245915735159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1065.26173688736</v>
      </c>
      <c r="D44" s="10">
        <f>TO_EHG!D44+TO_CO!D44+TO_BF!D44+TO_GW!D44+TO_RPI!D44+TO_PF!D44+TO_BKBPB!D44+TO_CL!D44+TO_BNG!D44+TO_LBB!D44+TO_CPP!D44+TO_GTL!D44+TO_NSP!D44</f>
        <v>1207.4447119518491</v>
      </c>
      <c r="E44" s="10">
        <f>TO_EHG!E44+TO_CO!E44+TO_BF!E44+TO_GW!E44+TO_RPI!E44+TO_PF!E44+TO_BKBPB!E44+TO_CL!E44+TO_BNG!E44+TO_LBB!E44+TO_CPP!E44+TO_GTL!E44+TO_NSP!E44</f>
        <v>1158.1370593293209</v>
      </c>
      <c r="F44" s="10">
        <f>TO_EHG!F44+TO_CO!F44+TO_BF!F44+TO_GW!F44+TO_RPI!F44+TO_PF!F44+TO_BKBPB!F44+TO_CL!F44+TO_BNG!F44+TO_LBB!F44+TO_CPP!F44+TO_GTL!F44+TO_NSP!F44</f>
        <v>1135.0914875322439</v>
      </c>
      <c r="G44" s="10">
        <f>TO_EHG!G44+TO_CO!G44+TO_BF!G44+TO_GW!G44+TO_RPI!G44+TO_PF!G44+TO_BKBPB!G44+TO_CL!G44+TO_BNG!G44+TO_LBB!G44+TO_CPP!G44+TO_GTL!G44+TO_NSP!G44</f>
        <v>1213.8438521066209</v>
      </c>
      <c r="H44" s="10">
        <f>TO_EHG!H44+TO_CO!H44+TO_BF!H44+TO_GW!H44+TO_RPI!H44+TO_PF!H44+TO_BKBPB!H44+TO_CL!H44+TO_BNG!H44+TO_LBB!H44+TO_CPP!H44+TO_GTL!H44+TO_NSP!H44</f>
        <v>1331.621496130696</v>
      </c>
      <c r="I44" s="10">
        <f>TO_EHG!I44+TO_CO!I44+TO_BF!I44+TO_GW!I44+TO_RPI!I44+TO_PF!I44+TO_BKBPB!I44+TO_CL!I44+TO_BNG!I44+TO_LBB!I44+TO_CPP!I44+TO_GTL!I44+TO_NSP!I44</f>
        <v>1230.7105760963029</v>
      </c>
      <c r="J44" s="10">
        <f>TO_EHG!J44+TO_CO!J44+TO_BF!J44+TO_GW!J44+TO_RPI!J44+TO_PF!J44+TO_BKBPB!J44+TO_CL!J44+TO_BNG!J44+TO_LBB!J44+TO_CPP!J44+TO_GTL!J44+TO_NSP!J44</f>
        <v>1076.430954428203</v>
      </c>
      <c r="K44" s="10">
        <f>TO_EHG!K44+TO_CO!K44+TO_BF!K44+TO_GW!K44+TO_RPI!K44+TO_PF!K44+TO_BKBPB!K44+TO_CL!K44+TO_BNG!K44+TO_LBB!K44+TO_CPP!K44+TO_GTL!K44+TO_NSP!K44</f>
        <v>1013.759759243336</v>
      </c>
      <c r="L44" s="10">
        <f>TO_EHG!L44+TO_CO!L44+TO_BF!L44+TO_GW!L44+TO_RPI!L44+TO_PF!L44+TO_BKBPB!L44+TO_CL!L44+TO_BNG!L44+TO_LBB!L44+TO_CPP!L44+TO_GTL!L44+TO_NSP!L44</f>
        <v>984.9518486672398</v>
      </c>
      <c r="M44" s="10">
        <f>TO_EHG!M44+TO_CO!M44+TO_BF!M44+TO_GW!M44+TO_RPI!M44+TO_PF!M44+TO_BKBPB!M44+TO_CL!M44+TO_BNG!M44+TO_LBB!M44+TO_CPP!M44+TO_GTL!M44+TO_NSP!M44</f>
        <v>908.2846947549441</v>
      </c>
      <c r="N44" s="10">
        <f>TO_EHG!N44+TO_CO!N44+TO_BF!N44+TO_GW!N44+TO_RPI!N44+TO_PF!N44+TO_BKBPB!N44+TO_CL!N44+TO_BNG!N44+TO_LBB!N44+TO_CPP!N44+TO_GTL!N44+TO_NSP!N44</f>
        <v>874.15846947549437</v>
      </c>
      <c r="O44" s="10">
        <f>TO_EHG!O44+TO_CO!O44+TO_BF!O44+TO_GW!O44+TO_RPI!O44+TO_PF!O44+TO_BKBPB!O44+TO_CL!O44+TO_BNG!O44+TO_LBB!O44+TO_CPP!O44+TO_GTL!O44+TO_NSP!O44</f>
        <v>927.31547721410141</v>
      </c>
      <c r="P44" s="10">
        <f>TO_EHG!P44+TO_CO!P44+TO_BF!P44+TO_GW!P44+TO_RPI!P44+TO_PF!P44+TO_BKBPB!P44+TO_CL!P44+TO_BNG!P44+TO_LBB!P44+TO_CPP!P44+TO_GTL!P44+TO_NSP!P44</f>
        <v>1004.399054170249</v>
      </c>
      <c r="Q44" s="10">
        <f>TO_EHG!Q44+TO_CO!Q44+TO_BF!Q44+TO_GW!Q44+TO_RPI!Q44+TO_PF!Q44+TO_BKBPB!Q44+TO_CL!Q44+TO_BNG!Q44+TO_LBB!Q44+TO_CPP!Q44+TO_GTL!Q44+TO_NSP!Q44</f>
        <v>964.55726569217529</v>
      </c>
      <c r="R44" s="10">
        <f>TO_EHG!R44+TO_CO!R44+TO_BF!R44+TO_GW!R44+TO_RPI!R44+TO_PF!R44+TO_BKBPB!R44+TO_CL!R44+TO_BNG!R44+TO_LBB!R44+TO_CPP!R44+TO_GTL!R44+TO_NSP!R44</f>
        <v>1133.3554600171969</v>
      </c>
      <c r="S44" s="10">
        <f>TO_EHG!S44+TO_CO!S44+TO_BF!S44+TO_GW!S44+TO_RPI!S44+TO_PF!S44+TO_BKBPB!S44+TO_CL!S44+TO_BNG!S44+TO_LBB!S44+TO_CPP!S44+TO_GTL!S44+TO_NSP!S44</f>
        <v>883.8444539982803</v>
      </c>
      <c r="T44" s="10">
        <f>TO_EHG!T44+TO_CO!T44+TO_BF!T44+TO_GW!T44+TO_RPI!T44+TO_PF!T44+TO_BKBPB!T44+TO_CL!T44+TO_BNG!T44+TO_LBB!T44+TO_CPP!T44+TO_GTL!T44+TO_NSP!T44</f>
        <v>825.60834049871028</v>
      </c>
      <c r="U44" s="10">
        <f>TO_EHG!U44+TO_CO!U44+TO_BF!U44+TO_GW!U44+TO_RPI!U44+TO_PF!U44+TO_BKBPB!U44+TO_CL!U44+TO_BNG!U44+TO_LBB!U44+TO_CPP!U44+TO_GTL!U44+TO_NSP!U44</f>
        <v>698.55950128976781</v>
      </c>
      <c r="V44" s="10">
        <f>TO_EHG!V44+TO_CO!V44+TO_BF!V44+TO_GW!V44+TO_RPI!V44+TO_PF!V44+TO_BKBPB!V44+TO_CL!V44+TO_BNG!V44+TO_LBB!V44+TO_CPP!V44+TO_GTL!V44+TO_NSP!V44</f>
        <v>719.49097162510748</v>
      </c>
      <c r="W44" s="10">
        <f>TO_EHG!W44+TO_CO!W44+TO_BF!W44+TO_GW!W44+TO_RPI!W44+TO_PF!W44+TO_BKBPB!W44+TO_CL!W44+TO_BNG!W44+TO_LBB!W44+TO_CPP!W44+TO_GTL!W44+TO_NSP!W44</f>
        <v>721.81470335339634</v>
      </c>
      <c r="X44" s="10">
        <f>TO_EHG!X44+TO_CO!X44+TO_BF!X44+TO_GW!X44+TO_RPI!X44+TO_PF!X44+TO_BKBPB!X44+TO_CL!X44+TO_BNG!X44+TO_LBB!X44+TO_CPP!X44+TO_GTL!X44+TO_NSP!X44</f>
        <v>632.43207222699914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0</v>
      </c>
      <c r="E45" s="10">
        <f>TO_EHG!E45+TO_CO!E45+TO_BF!E45+TO_GW!E45+TO_RPI!E45+TO_PF!E45+TO_BKBPB!E45+TO_CL!E45+TO_BNG!E45+TO_LBB!E45+TO_CPP!E45+TO_GTL!E45+TO_NSP!E45</f>
        <v>0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1.031814273430782E-3</v>
      </c>
      <c r="K45" s="10">
        <f>TO_EHG!K45+TO_CO!K45+TO_BF!K45+TO_GW!K45+TO_RPI!K45+TO_PF!K45+TO_BKBPB!K45+TO_CL!K45+TO_BNG!K45+TO_LBB!K45+TO_CPP!K45+TO_GTL!K45+TO_NSP!K45</f>
        <v>12.44909716251075</v>
      </c>
      <c r="L45" s="10">
        <f>TO_EHG!L45+TO_CO!L45+TO_BF!L45+TO_GW!L45+TO_RPI!L45+TO_PF!L45+TO_BKBPB!L45+TO_CL!L45+TO_BNG!L45+TO_LBB!L45+TO_CPP!L45+TO_GTL!L45+TO_NSP!L45</f>
        <v>67.178073946689594</v>
      </c>
      <c r="M45" s="10">
        <f>TO_EHG!M45+TO_CO!M45+TO_BF!M45+TO_GW!M45+TO_RPI!M45+TO_PF!M45+TO_BKBPB!M45+TO_CL!M45+TO_BNG!M45+TO_LBB!M45+TO_CPP!M45+TO_GTL!M45+TO_NSP!M45</f>
        <v>73.671711092003434</v>
      </c>
      <c r="N45" s="10">
        <f>TO_EHG!N45+TO_CO!N45+TO_BF!N45+TO_GW!N45+TO_RPI!N45+TO_PF!N45+TO_BKBPB!N45+TO_CL!N45+TO_BNG!N45+TO_LBB!N45+TO_CPP!N45+TO_GTL!N45+TO_NSP!N45</f>
        <v>68.847549441100597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110.819690455718</v>
      </c>
      <c r="D46" s="10">
        <f>TO_EHG!D46+TO_CO!D46+TO_BF!D46+TO_GW!D46+TO_RPI!D46+TO_PF!D46+TO_BKBPB!D46+TO_CL!D46+TO_BNG!D46+TO_LBB!D46+TO_CPP!D46+TO_GTL!D46+TO_NSP!D46</f>
        <v>114.813241616509</v>
      </c>
      <c r="E46" s="10">
        <f>TO_EHG!E46+TO_CO!E46+TO_BF!E46+TO_GW!E46+TO_RPI!E46+TO_PF!E46+TO_BKBPB!E46+TO_CL!E46+TO_BNG!E46+TO_LBB!E46+TO_CPP!E46+TO_GTL!E46+TO_NSP!E46</f>
        <v>99.83757523645744</v>
      </c>
      <c r="F46" s="10">
        <f>TO_EHG!F46+TO_CO!F46+TO_BF!F46+TO_GW!F46+TO_RPI!F46+TO_PF!F46+TO_BKBPB!F46+TO_CL!F46+TO_BNG!F46+TO_LBB!F46+TO_CPP!F46+TO_GTL!F46+TO_NSP!F46</f>
        <v>122.80025795356831</v>
      </c>
      <c r="G46" s="10">
        <f>TO_EHG!G46+TO_CO!G46+TO_BF!G46+TO_GW!G46+TO_RPI!G46+TO_PF!G46+TO_BKBPB!G46+TO_CL!G46+TO_BNG!G46+TO_LBB!G46+TO_CPP!G46+TO_GTL!G46+TO_NSP!G46</f>
        <v>107.8245915735168</v>
      </c>
      <c r="H46" s="10">
        <f>TO_EHG!H46+TO_CO!H46+TO_BF!H46+TO_GW!H46+TO_RPI!H46+TO_PF!H46+TO_BKBPB!H46+TO_CL!H46+TO_BNG!H46+TO_LBB!H46+TO_CPP!H46+TO_GTL!H46+TO_NSP!H46</f>
        <v>110.4243336199484</v>
      </c>
      <c r="I46" s="10">
        <f>TO_EHG!I46+TO_CO!I46+TO_BF!I46+TO_GW!I46+TO_RPI!I46+TO_PF!I46+TO_BKBPB!I46+TO_CL!I46+TO_BNG!I46+TO_LBB!I46+TO_CPP!I46+TO_GTL!I46+TO_NSP!I46</f>
        <v>119.3797936371453</v>
      </c>
      <c r="J46" s="10">
        <f>TO_EHG!J46+TO_CO!J46+TO_BF!J46+TO_GW!J46+TO_RPI!J46+TO_PF!J46+TO_BKBPB!J46+TO_CL!J46+TO_BNG!J46+TO_LBB!J46+TO_CPP!J46+TO_GTL!J46+TO_NSP!J46</f>
        <v>121.9396388650043</v>
      </c>
      <c r="K46" s="10">
        <f>TO_EHG!K46+TO_CO!K46+TO_BF!K46+TO_GW!K46+TO_RPI!K46+TO_PF!K46+TO_BKBPB!K46+TO_CL!K46+TO_BNG!K46+TO_LBB!K46+TO_CPP!K46+TO_GTL!K46+TO_NSP!K46</f>
        <v>134.52613929492691</v>
      </c>
      <c r="L46" s="10">
        <f>TO_EHG!L46+TO_CO!L46+TO_BF!L46+TO_GW!L46+TO_RPI!L46+TO_PF!L46+TO_BKBPB!L46+TO_CL!L46+TO_BNG!L46+TO_LBB!L46+TO_CPP!L46+TO_GTL!L46+TO_NSP!L46</f>
        <v>103.1491831470335</v>
      </c>
      <c r="M46" s="10">
        <f>TO_EHG!M46+TO_CO!M46+TO_BF!M46+TO_GW!M46+TO_RPI!M46+TO_PF!M46+TO_BKBPB!M46+TO_CL!M46+TO_BNG!M46+TO_LBB!M46+TO_CPP!M46+TO_GTL!M46+TO_NSP!M46</f>
        <v>95.829148753224402</v>
      </c>
      <c r="N46" s="10">
        <f>TO_EHG!N46+TO_CO!N46+TO_BF!N46+TO_GW!N46+TO_RPI!N46+TO_PF!N46+TO_BKBPB!N46+TO_CL!N46+TO_BNG!N46+TO_LBB!N46+TO_CPP!N46+TO_GTL!N46+TO_NSP!N46</f>
        <v>71.432760103181423</v>
      </c>
      <c r="O46" s="10">
        <f>TO_EHG!O46+TO_CO!O46+TO_BF!O46+TO_GW!O46+TO_RPI!O46+TO_PF!O46+TO_BKBPB!O46+TO_CL!O46+TO_BNG!O46+TO_LBB!O46+TO_CPP!O46+TO_GTL!O46+TO_NSP!O46</f>
        <v>55.506706792777287</v>
      </c>
      <c r="P46" s="10">
        <f>TO_EHG!P46+TO_CO!P46+TO_BF!P46+TO_GW!P46+TO_RPI!P46+TO_PF!P46+TO_BKBPB!P46+TO_CL!P46+TO_BNG!P46+TO_LBB!P46+TO_CPP!P46+TO_GTL!P46+TO_NSP!P46</f>
        <v>1.913929492691316</v>
      </c>
      <c r="Q46" s="10">
        <f>TO_EHG!Q46+TO_CO!Q46+TO_BF!Q46+TO_GW!Q46+TO_RPI!Q46+TO_PF!Q46+TO_BKBPB!Q46+TO_CL!Q46+TO_BNG!Q46+TO_LBB!Q46+TO_CPP!Q46+TO_GTL!Q46+TO_NSP!Q46</f>
        <v>1.1006018916595009E-2</v>
      </c>
      <c r="R46" s="10">
        <f>TO_EHG!R46+TO_CO!R46+TO_BF!R46+TO_GW!R46+TO_RPI!R46+TO_PF!R46+TO_BKBPB!R46+TO_CL!R46+TO_BNG!R46+TO_LBB!R46+TO_CPP!R46+TO_GTL!R46+TO_NSP!R46</f>
        <v>1.031814273430782E-3</v>
      </c>
      <c r="S46" s="10">
        <f>TO_EHG!S46+TO_CO!S46+TO_BF!S46+TO_GW!S46+TO_RPI!S46+TO_PF!S46+TO_BKBPB!S46+TO_CL!S46+TO_BNG!S46+TO_LBB!S46+TO_CPP!S46+TO_GTL!S46+TO_NSP!S46</f>
        <v>1.031814273430782E-3</v>
      </c>
      <c r="T46" s="10">
        <f>TO_EHG!T46+TO_CO!T46+TO_BF!T46+TO_GW!T46+TO_RPI!T46+TO_PF!T46+TO_BKBPB!T46+TO_CL!T46+TO_BNG!T46+TO_LBB!T46+TO_CPP!T46+TO_GTL!T46+TO_NSP!T46</f>
        <v>6.0189165950128966E-3</v>
      </c>
      <c r="U46" s="10">
        <f>TO_EHG!U46+TO_CO!U46+TO_BF!U46+TO_GW!U46+TO_RPI!U46+TO_PF!U46+TO_BKBPB!U46+TO_CL!U46+TO_BNG!U46+TO_LBB!U46+TO_CPP!U46+TO_GTL!U46+TO_NSP!U46</f>
        <v>3.0094582975064492E-3</v>
      </c>
      <c r="V46" s="10">
        <f>TO_EHG!V46+TO_CO!V46+TO_BF!V46+TO_GW!V46+TO_RPI!V46+TO_PF!V46+TO_BKBPB!V46+TO_CL!V46+TO_BNG!V46+TO_LBB!V46+TO_CPP!V46+TO_GTL!V46+TO_NSP!V46</f>
        <v>7.9965606190885632E-3</v>
      </c>
      <c r="W46" s="10">
        <f>TO_EHG!W46+TO_CO!W46+TO_BF!W46+TO_GW!W46+TO_RPI!W46+TO_PF!W46+TO_BKBPB!W46+TO_CL!W46+TO_BNG!W46+TO_LBB!W46+TO_CPP!W46+TO_GTL!W46+TO_NSP!W46</f>
        <v>7.9965606190885632E-3</v>
      </c>
      <c r="X46" s="10">
        <f>TO_EHG!X46+TO_CO!X46+TO_BF!X46+TO_GW!X46+TO_RPI!X46+TO_PF!X46+TO_BKBPB!X46+TO_CL!X46+TO_BNG!X46+TO_LBB!X46+TO_CPP!X46+TO_GTL!X46+TO_NSP!X46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342.44290627687008</v>
      </c>
      <c r="D47" s="10">
        <f>TO_EHG!D47+TO_CO!D47+TO_BF!D47+TO_GW!D47+TO_RPI!D47+TO_PF!D47+TO_BKBPB!D47+TO_CL!D47+TO_BNG!D47+TO_LBB!D47+TO_CPP!D47+TO_GTL!D47+TO_NSP!D47</f>
        <v>401.34711951848669</v>
      </c>
      <c r="E47" s="10">
        <f>TO_EHG!E47+TO_CO!E47+TO_BF!E47+TO_GW!E47+TO_RPI!E47+TO_PF!E47+TO_BKBPB!E47+TO_CL!E47+TO_BNG!E47+TO_LBB!E47+TO_CPP!E47+TO_GTL!E47+TO_NSP!E47</f>
        <v>415.32433361994828</v>
      </c>
      <c r="F47" s="10">
        <f>TO_EHG!F47+TO_CO!F47+TO_BF!F47+TO_GW!F47+TO_RPI!F47+TO_PF!F47+TO_BKBPB!F47+TO_CL!F47+TO_BNG!F47+TO_LBB!F47+TO_CPP!F47+TO_GTL!F47+TO_NSP!F47</f>
        <v>397.35356835769562</v>
      </c>
      <c r="G47" s="10">
        <f>TO_EHG!G47+TO_CO!G47+TO_BF!G47+TO_GW!G47+TO_RPI!G47+TO_PF!G47+TO_BKBPB!G47+TO_CL!G47+TO_BNG!G47+TO_LBB!G47+TO_CPP!G47+TO_GTL!G47+TO_NSP!G47</f>
        <v>432.29673258813409</v>
      </c>
      <c r="H47" s="10">
        <f>TO_EHG!H47+TO_CO!H47+TO_BF!H47+TO_GW!H47+TO_RPI!H47+TO_PF!H47+TO_BKBPB!H47+TO_CL!H47+TO_BNG!H47+TO_LBB!H47+TO_CPP!H47+TO_GTL!H47+TO_NSP!H47</f>
        <v>365.49845227858992</v>
      </c>
      <c r="I47" s="10">
        <f>TO_EHG!I47+TO_CO!I47+TO_BF!I47+TO_GW!I47+TO_RPI!I47+TO_PF!I47+TO_BKBPB!I47+TO_CL!I47+TO_BNG!I47+TO_LBB!I47+TO_CPP!I47+TO_GTL!I47+TO_NSP!I47</f>
        <v>390.91306964746349</v>
      </c>
      <c r="J47" s="10">
        <f>TO_EHG!J47+TO_CO!J47+TO_BF!J47+TO_GW!J47+TO_RPI!J47+TO_PF!J47+TO_BKBPB!J47+TO_CL!J47+TO_BNG!J47+TO_LBB!J47+TO_CPP!J47+TO_GTL!J47+TO_NSP!J47</f>
        <v>410.20567497850391</v>
      </c>
      <c r="K47" s="10">
        <f>TO_EHG!K47+TO_CO!K47+TO_BF!K47+TO_GW!K47+TO_RPI!K47+TO_PF!K47+TO_BKBPB!K47+TO_CL!K47+TO_BNG!K47+TO_LBB!K47+TO_CPP!K47+TO_GTL!K47+TO_NSP!K47</f>
        <v>443.45958727429058</v>
      </c>
      <c r="L47" s="10">
        <f>TO_EHG!L47+TO_CO!L47+TO_BF!L47+TO_GW!L47+TO_RPI!L47+TO_PF!L47+TO_BKBPB!L47+TO_CL!L47+TO_BNG!L47+TO_LBB!L47+TO_CPP!L47+TO_GTL!L47+TO_NSP!L47</f>
        <v>419.53147033533958</v>
      </c>
      <c r="M47" s="10">
        <f>TO_EHG!M47+TO_CO!M47+TO_BF!M47+TO_GW!M47+TO_RPI!M47+TO_PF!M47+TO_BKBPB!M47+TO_CL!M47+TO_BNG!M47+TO_LBB!M47+TO_CPP!M47+TO_GTL!M47+TO_NSP!M47</f>
        <v>291.84720550300938</v>
      </c>
      <c r="N47" s="10">
        <f>TO_EHG!N47+TO_CO!N47+TO_BF!N47+TO_GW!N47+TO_RPI!N47+TO_PF!N47+TO_BKBPB!N47+TO_CL!N47+TO_BNG!N47+TO_LBB!N47+TO_CPP!N47+TO_GTL!N47+TO_NSP!N47</f>
        <v>375.16569217540842</v>
      </c>
      <c r="O47" s="10">
        <f>TO_EHG!O47+TO_CO!O47+TO_BF!O47+TO_GW!O47+TO_RPI!O47+TO_PF!O47+TO_BKBPB!O47+TO_CL!O47+TO_BNG!O47+TO_LBB!O47+TO_CPP!O47+TO_GTL!O47+TO_NSP!O47</f>
        <v>365.32570937231299</v>
      </c>
      <c r="P47" s="10">
        <f>TO_EHG!P47+TO_CO!P47+TO_BF!P47+TO_GW!P47+TO_RPI!P47+TO_PF!P47+TO_BKBPB!P47+TO_CL!P47+TO_BNG!P47+TO_LBB!P47+TO_CPP!P47+TO_GTL!P47+TO_NSP!P47</f>
        <v>312.80911435941528</v>
      </c>
      <c r="Q47" s="10">
        <f>TO_EHG!Q47+TO_CO!Q47+TO_BF!Q47+TO_GW!Q47+TO_RPI!Q47+TO_PF!Q47+TO_BKBPB!Q47+TO_CL!Q47+TO_BNG!Q47+TO_LBB!Q47+TO_CPP!Q47+TO_GTL!Q47+TO_NSP!Q47</f>
        <v>313.77059329320718</v>
      </c>
      <c r="R47" s="10">
        <f>TO_EHG!R47+TO_CO!R47+TO_BF!R47+TO_GW!R47+TO_RPI!R47+TO_PF!R47+TO_BKBPB!R47+TO_CL!R47+TO_BNG!R47+TO_LBB!R47+TO_CPP!R47+TO_GTL!R47+TO_NSP!R47</f>
        <v>289.95030094582972</v>
      </c>
      <c r="S47" s="10">
        <f>TO_EHG!S47+TO_CO!S47+TO_BF!S47+TO_GW!S47+TO_RPI!S47+TO_PF!S47+TO_BKBPB!S47+TO_CL!S47+TO_BNG!S47+TO_LBB!S47+TO_CPP!S47+TO_GTL!S47+TO_NSP!S47</f>
        <v>332.61092003439381</v>
      </c>
      <c r="T47" s="10">
        <f>TO_EHG!T47+TO_CO!T47+TO_BF!T47+TO_GW!T47+TO_RPI!T47+TO_PF!T47+TO_BKBPB!T47+TO_CL!T47+TO_BNG!T47+TO_LBB!T47+TO_CPP!T47+TO_GTL!T47+TO_NSP!T47</f>
        <v>305.90137575236452</v>
      </c>
      <c r="U47" s="10">
        <f>TO_EHG!U47+TO_CO!U47+TO_BF!U47+TO_GW!U47+TO_RPI!U47+TO_PF!U47+TO_BKBPB!U47+TO_CL!U47+TO_BNG!U47+TO_LBB!U47+TO_CPP!U47+TO_GTL!U47+TO_NSP!U47</f>
        <v>368.34574376612198</v>
      </c>
      <c r="V47" s="10">
        <f>TO_EHG!V47+TO_CO!V47+TO_BF!V47+TO_GW!V47+TO_RPI!V47+TO_PF!V47+TO_BKBPB!V47+TO_CL!V47+TO_BNG!V47+TO_LBB!V47+TO_CPP!V47+TO_GTL!V47+TO_NSP!V47</f>
        <v>394.31754084264833</v>
      </c>
      <c r="W47" s="10">
        <f>TO_EHG!W47+TO_CO!W47+TO_BF!W47+TO_GW!W47+TO_RPI!W47+TO_PF!W47+TO_BKBPB!W47+TO_CL!W47+TO_BNG!W47+TO_LBB!W47+TO_CPP!W47+TO_GTL!W47+TO_NSP!W47</f>
        <v>423.58787618228718</v>
      </c>
      <c r="X47" s="10">
        <f>TO_EHG!X47+TO_CO!X47+TO_BF!X47+TO_GW!X47+TO_RPI!X47+TO_PF!X47+TO_BKBPB!X47+TO_CL!X47+TO_BNG!X47+TO_LBB!X47+TO_CPP!X47+TO_GTL!X47+TO_NSP!X47</f>
        <v>439.15657781599299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38.88796216680997</v>
      </c>
      <c r="D48" s="10">
        <f>TO_EHG!D48+TO_CO!D48+TO_BF!D48+TO_GW!D48+TO_RPI!D48+TO_PF!D48+TO_BKBPB!D48+TO_CL!D48+TO_BNG!D48+TO_LBB!D48+TO_CPP!D48+TO_GTL!D48+TO_NSP!D48</f>
        <v>54.2810834049871</v>
      </c>
      <c r="E48" s="10">
        <f>TO_EHG!E48+TO_CO!E48+TO_BF!E48+TO_GW!E48+TO_RPI!E48+TO_PF!E48+TO_BKBPB!E48+TO_CL!E48+TO_BNG!E48+TO_LBB!E48+TO_CPP!E48+TO_GTL!E48+TO_NSP!E48</f>
        <v>60.618486672398973</v>
      </c>
      <c r="F48" s="10">
        <f>TO_EHG!F48+TO_CO!F48+TO_BF!F48+TO_GW!F48+TO_RPI!F48+TO_PF!F48+TO_BKBPB!F48+TO_CL!F48+TO_BNG!F48+TO_LBB!F48+TO_CPP!F48+TO_GTL!F48+TO_NSP!F48</f>
        <v>44.154170249355118</v>
      </c>
      <c r="G48" s="10">
        <f>TO_EHG!G48+TO_CO!G48+TO_BF!G48+TO_GW!G48+TO_RPI!G48+TO_PF!G48+TO_BKBPB!G48+TO_CL!G48+TO_BNG!G48+TO_LBB!G48+TO_CPP!G48+TO_GTL!G48+TO_NSP!G48</f>
        <v>47.147721410146168</v>
      </c>
      <c r="H48" s="10">
        <f>TO_EHG!H48+TO_CO!H48+TO_BF!H48+TO_GW!H48+TO_RPI!H48+TO_PF!H48+TO_BKBPB!H48+TO_CL!H48+TO_BNG!H48+TO_LBB!H48+TO_CPP!H48+TO_GTL!H48+TO_NSP!H48</f>
        <v>49.396732588134142</v>
      </c>
      <c r="I48" s="10">
        <f>TO_EHG!I48+TO_CO!I48+TO_BF!I48+TO_GW!I48+TO_RPI!I48+TO_PF!I48+TO_BKBPB!I48+TO_CL!I48+TO_BNG!I48+TO_LBB!I48+TO_CPP!I48+TO_GTL!I48+TO_NSP!I48</f>
        <v>48.298022355975917</v>
      </c>
      <c r="J48" s="10">
        <f>TO_EHG!J48+TO_CO!J48+TO_BF!J48+TO_GW!J48+TO_RPI!J48+TO_PF!J48+TO_BKBPB!J48+TO_CL!J48+TO_BNG!J48+TO_LBB!J48+TO_CPP!J48+TO_GTL!J48+TO_NSP!J48</f>
        <v>54.947377472055017</v>
      </c>
      <c r="K48" s="10">
        <f>TO_EHG!K48+TO_CO!K48+TO_BF!K48+TO_GW!K48+TO_RPI!K48+TO_PF!K48+TO_BKBPB!K48+TO_CL!K48+TO_BNG!K48+TO_LBB!K48+TO_CPP!K48+TO_GTL!K48+TO_NSP!K48</f>
        <v>49.736199484092857</v>
      </c>
      <c r="L48" s="10">
        <f>TO_EHG!L48+TO_CO!L48+TO_BF!L48+TO_GW!L48+TO_RPI!L48+TO_PF!L48+TO_BKBPB!L48+TO_CL!L48+TO_BNG!L48+TO_LBB!L48+TO_CPP!L48+TO_GTL!L48+TO_NSP!L48</f>
        <v>50.35846947549441</v>
      </c>
      <c r="M48" s="10">
        <f>TO_EHG!M48+TO_CO!M48+TO_BF!M48+TO_GW!M48+TO_RPI!M48+TO_PF!M48+TO_BKBPB!M48+TO_CL!M48+TO_BNG!M48+TO_LBB!M48+TO_CPP!M48+TO_GTL!M48+TO_NSP!M48</f>
        <v>47.833018056749779</v>
      </c>
      <c r="N48" s="10">
        <f>TO_EHG!N48+TO_CO!N48+TO_BF!N48+TO_GW!N48+TO_RPI!N48+TO_PF!N48+TO_BKBPB!N48+TO_CL!N48+TO_BNG!N48+TO_LBB!N48+TO_CPP!N48+TO_GTL!N48+TO_NSP!N48</f>
        <v>49.612897678417887</v>
      </c>
      <c r="O48" s="10">
        <f>TO_EHG!O48+TO_CO!O48+TO_BF!O48+TO_GW!O48+TO_RPI!O48+TO_PF!O48+TO_BKBPB!O48+TO_CL!O48+TO_BNG!O48+TO_LBB!O48+TO_CPP!O48+TO_GTL!O48+TO_NSP!O48</f>
        <v>55.246603611349947</v>
      </c>
      <c r="P48" s="10">
        <f>TO_EHG!P48+TO_CO!P48+TO_BF!P48+TO_GW!P48+TO_RPI!P48+TO_PF!P48+TO_BKBPB!P48+TO_CL!P48+TO_BNG!P48+TO_LBB!P48+TO_CPP!P48+TO_GTL!P48+TO_NSP!P48</f>
        <v>53.577558039552883</v>
      </c>
      <c r="Q48" s="10">
        <f>TO_EHG!Q48+TO_CO!Q48+TO_BF!Q48+TO_GW!Q48+TO_RPI!Q48+TO_PF!Q48+TO_BKBPB!Q48+TO_CL!Q48+TO_BNG!Q48+TO_LBB!Q48+TO_CPP!Q48+TO_GTL!Q48+TO_NSP!Q48</f>
        <v>54.132072226999142</v>
      </c>
      <c r="R48" s="10">
        <f>TO_EHG!R48+TO_CO!R48+TO_BF!R48+TO_GW!R48+TO_RPI!R48+TO_PF!R48+TO_BKBPB!R48+TO_CL!R48+TO_BNG!R48+TO_LBB!R48+TO_CPP!R48+TO_GTL!R48+TO_NSP!R48</f>
        <v>44.446689595872733</v>
      </c>
      <c r="S48" s="10">
        <f>TO_EHG!S48+TO_CO!S48+TO_BF!S48+TO_GW!S48+TO_RPI!S48+TO_PF!S48+TO_BKBPB!S48+TO_CL!S48+TO_BNG!S48+TO_LBB!S48+TO_CPP!S48+TO_GTL!S48+TO_NSP!S48</f>
        <v>52.263714531384338</v>
      </c>
      <c r="T48" s="10">
        <f>TO_EHG!T48+TO_CO!T48+TO_BF!T48+TO_GW!T48+TO_RPI!T48+TO_PF!T48+TO_BKBPB!T48+TO_CL!T48+TO_BNG!T48+TO_LBB!T48+TO_CPP!T48+TO_GTL!T48+TO_NSP!T48</f>
        <v>44.038950988822009</v>
      </c>
      <c r="U48" s="10">
        <f>TO_EHG!U48+TO_CO!U48+TO_BF!U48+TO_GW!U48+TO_RPI!U48+TO_PF!U48+TO_BKBPB!U48+TO_CL!U48+TO_BNG!U48+TO_LBB!U48+TO_CPP!U48+TO_GTL!U48+TO_NSP!U48</f>
        <v>51.518658641444539</v>
      </c>
      <c r="V48" s="10">
        <f>TO_EHG!V48+TO_CO!V48+TO_BF!V48+TO_GW!V48+TO_RPI!V48+TO_PF!V48+TO_BKBPB!V48+TO_CL!V48+TO_BNG!V48+TO_LBB!V48+TO_CPP!V48+TO_GTL!V48+TO_NSP!V48</f>
        <v>49.933276010318153</v>
      </c>
      <c r="W48" s="10">
        <f>TO_EHG!W48+TO_CO!W48+TO_BF!W48+TO_GW!W48+TO_RPI!W48+TO_PF!W48+TO_BKBPB!W48+TO_CL!W48+TO_BNG!W48+TO_LBB!W48+TO_CPP!W48+TO_GTL!W48+TO_NSP!W48</f>
        <v>53.819088564058468</v>
      </c>
      <c r="X48" s="10">
        <f>TO_EHG!X48+TO_CO!X48+TO_BF!X48+TO_GW!X48+TO_RPI!X48+TO_PF!X48+TO_BKBPB!X48+TO_CL!X48+TO_BNG!X48+TO_LBB!X48+TO_CPP!X48+TO_GTL!X48+TO_NSP!X48</f>
        <v>55.884006878761816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14.975666380051591</v>
      </c>
      <c r="D50" s="10">
        <f>TO_EHG!D50+TO_CO!D50+TO_BF!D50+TO_GW!D50+TO_RPI!D50+TO_PF!D50+TO_BKBPB!D50+TO_CL!D50+TO_BNG!D50+TO_LBB!D50+TO_CPP!D50+TO_GTL!D50+TO_NSP!D50</f>
        <v>84.861908856405833</v>
      </c>
      <c r="E50" s="10">
        <f>TO_EHG!E50+TO_CO!E50+TO_BF!E50+TO_GW!E50+TO_RPI!E50+TO_PF!E50+TO_BKBPB!E50+TO_CL!E50+TO_BNG!E50+TO_LBB!E50+TO_CPP!E50+TO_GTL!E50+TO_NSP!E50</f>
        <v>103.8311263972485</v>
      </c>
      <c r="F50" s="10">
        <f>TO_EHG!F50+TO_CO!F50+TO_BF!F50+TO_GW!F50+TO_RPI!F50+TO_PF!F50+TO_BKBPB!F50+TO_CL!F50+TO_BNG!F50+TO_LBB!F50+TO_CPP!F50+TO_GTL!F50+TO_NSP!F50</f>
        <v>90.852192605331041</v>
      </c>
      <c r="G50" s="10">
        <f>TO_EHG!G50+TO_CO!G50+TO_BF!G50+TO_GW!G50+TO_RPI!G50+TO_PF!G50+TO_BKBPB!G50+TO_CL!G50+TO_BNG!G50+TO_LBB!G50+TO_CPP!G50+TO_GTL!G50+TO_NSP!G50</f>
        <v>81.866809974204642</v>
      </c>
      <c r="H50" s="10">
        <f>TO_EHG!H50+TO_CO!H50+TO_BF!H50+TO_GW!H50+TO_RPI!H50+TO_PF!H50+TO_BKBPB!H50+TO_CL!H50+TO_BNG!H50+TO_LBB!H50+TO_CPP!H50+TO_GTL!H50+TO_NSP!H50</f>
        <v>86.955546001719682</v>
      </c>
      <c r="I50" s="10">
        <f>TO_EHG!I50+TO_CO!I50+TO_BF!I50+TO_GW!I50+TO_RPI!I50+TO_PF!I50+TO_BKBPB!I50+TO_CL!I50+TO_BNG!I50+TO_LBB!I50+TO_CPP!I50+TO_GTL!I50+TO_NSP!I50</f>
        <v>149.20730868443681</v>
      </c>
      <c r="J50" s="10">
        <f>TO_EHG!J50+TO_CO!J50+TO_BF!J50+TO_GW!J50+TO_RPI!J50+TO_PF!J50+TO_BKBPB!J50+TO_CL!J50+TO_BNG!J50+TO_LBB!J50+TO_CPP!J50+TO_GTL!J50+TO_NSP!J50</f>
        <v>159.36371453138429</v>
      </c>
      <c r="K50" s="10">
        <f>TO_EHG!K50+TO_CO!K50+TO_BF!K50+TO_GW!K50+TO_RPI!K50+TO_PF!K50+TO_BKBPB!K50+TO_CL!K50+TO_BNG!K50+TO_LBB!K50+TO_CPP!K50+TO_GTL!K50+TO_NSP!K50</f>
        <v>164.39260533104039</v>
      </c>
      <c r="L50" s="10">
        <f>TO_EHG!L50+TO_CO!L50+TO_BF!L50+TO_GW!L50+TO_RPI!L50+TO_PF!L50+TO_BKBPB!L50+TO_CL!L50+TO_BNG!L50+TO_LBB!L50+TO_CPP!L50+TO_GTL!L50+TO_NSP!L50</f>
        <v>117.6266552020636</v>
      </c>
      <c r="M50" s="10">
        <f>TO_EHG!M50+TO_CO!M50+TO_BF!M50+TO_GW!M50+TO_RPI!M50+TO_PF!M50+TO_BKBPB!M50+TO_CL!M50+TO_BNG!M50+TO_LBB!M50+TO_CPP!M50+TO_GTL!M50+TO_NSP!M50</f>
        <v>172.01719690455721</v>
      </c>
      <c r="N50" s="10">
        <f>TO_EHG!N50+TO_CO!N50+TO_BF!N50+TO_GW!N50+TO_RPI!N50+TO_PF!N50+TO_BKBPB!N50+TO_CL!N50+TO_BNG!N50+TO_LBB!N50+TO_CPP!N50+TO_GTL!N50+TO_NSP!N50</f>
        <v>53.949269131556314</v>
      </c>
      <c r="O50" s="10">
        <f>TO_EHG!O50+TO_CO!O50+TO_BF!O50+TO_GW!O50+TO_RPI!O50+TO_PF!O50+TO_BKBPB!O50+TO_CL!O50+TO_BNG!O50+TO_LBB!O50+TO_CPP!O50+TO_GTL!O50+TO_NSP!O50</f>
        <v>60.594411006018909</v>
      </c>
      <c r="P50" s="10">
        <f>TO_EHG!P50+TO_CO!P50+TO_BF!P50+TO_GW!P50+TO_RPI!P50+TO_PF!P50+TO_BKBPB!P50+TO_CL!P50+TO_BNG!P50+TO_LBB!P50+TO_CPP!P50+TO_GTL!P50+TO_NSP!P50</f>
        <v>57.044196044711953</v>
      </c>
      <c r="Q50" s="10">
        <f>TO_EHG!Q50+TO_CO!Q50+TO_BF!Q50+TO_GW!Q50+TO_RPI!Q50+TO_PF!Q50+TO_BKBPB!Q50+TO_CL!Q50+TO_BNG!Q50+TO_LBB!Q50+TO_CPP!Q50+TO_GTL!Q50+TO_NSP!Q50</f>
        <v>42.940154772141007</v>
      </c>
      <c r="R50" s="10">
        <f>TO_EHG!R50+TO_CO!R50+TO_BF!R50+TO_GW!R50+TO_RPI!R50+TO_PF!R50+TO_BKBPB!R50+TO_CL!R50+TO_BNG!R50+TO_LBB!R50+TO_CPP!R50+TO_GTL!R50+TO_NSP!R50</f>
        <v>19.224763542562339</v>
      </c>
      <c r="S50" s="10">
        <f>TO_EHG!S50+TO_CO!S50+TO_BF!S50+TO_GW!S50+TO_RPI!S50+TO_PF!S50+TO_BKBPB!S50+TO_CL!S50+TO_BNG!S50+TO_LBB!S50+TO_CPP!S50+TO_GTL!S50+TO_NSP!S50</f>
        <v>25.52347377472055</v>
      </c>
      <c r="T50" s="10">
        <f>TO_EHG!T50+TO_CO!T50+TO_BF!T50+TO_GW!T50+TO_RPI!T50+TO_PF!T50+TO_BKBPB!T50+TO_CL!T50+TO_BNG!T50+TO_LBB!T50+TO_CPP!T50+TO_GTL!T50+TO_NSP!T50</f>
        <v>27.225709372312981</v>
      </c>
      <c r="U50" s="10">
        <f>TO_EHG!U50+TO_CO!U50+TO_BF!U50+TO_GW!U50+TO_RPI!U50+TO_PF!U50+TO_BKBPB!U50+TO_CL!U50+TO_BNG!U50+TO_LBB!U50+TO_CPP!U50+TO_GTL!U50+TO_NSP!U50</f>
        <v>21.24247635425623</v>
      </c>
      <c r="V50" s="10">
        <f>TO_EHG!V50+TO_CO!V50+TO_BF!V50+TO_GW!V50+TO_RPI!V50+TO_PF!V50+TO_BKBPB!V50+TO_CL!V50+TO_BNG!V50+TO_LBB!V50+TO_CPP!V50+TO_GTL!V50+TO_NSP!V50</f>
        <v>22.65116079105761</v>
      </c>
      <c r="W50" s="10">
        <f>TO_EHG!W50+TO_CO!W50+TO_BF!W50+TO_GW!W50+TO_RPI!W50+TO_PF!W50+TO_BKBPB!W50+TO_CL!W50+TO_BNG!W50+TO_LBB!W50+TO_CPP!W50+TO_GTL!W50+TO_NSP!W50</f>
        <v>44.828116938950977</v>
      </c>
      <c r="X50" s="10">
        <f>TO_EHG!X50+TO_CO!X50+TO_BF!X50+TO_GW!X50+TO_RPI!X50+TO_PF!X50+TO_BKBPB!X50+TO_CL!X50+TO_BNG!X50+TO_LBB!X50+TO_CPP!X50+TO_GTL!X50+TO_NSP!X50</f>
        <v>45.622785898538247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11.781771281169391</v>
      </c>
      <c r="W51" s="37">
        <f>TO_EHG!W51+TO_CO!W51+TO_BF!W51+TO_GW!W51+TO_RPI!W51+TO_PF!W51+TO_BKBPB!W51+TO_CL!W51+TO_BNG!W51+TO_LBB!W51+TO_CPP!W51+TO_GTL!W51+TO_NSP!W51</f>
        <v>10.656491831470341</v>
      </c>
      <c r="X51" s="37">
        <f>TO_EHG!X51+TO_CO!X51+TO_BF!X51+TO_GW!X51+TO_RPI!X51+TO_PF!X51+TO_BKBPB!X51+TO_CL!X51+TO_BNG!X51+TO_LBB!X51+TO_CPP!X51+TO_GTL!X51+TO_NSP!X51</f>
        <v>10.53422184006879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0.74041272570937233</v>
      </c>
      <c r="E52" s="37">
        <f t="shared" si="20"/>
        <v>0.74041272570937233</v>
      </c>
      <c r="F52" s="37">
        <f t="shared" si="20"/>
        <v>0.74041272570937233</v>
      </c>
      <c r="G52" s="37">
        <f t="shared" si="20"/>
        <v>0.74041272570937233</v>
      </c>
      <c r="H52" s="37">
        <f t="shared" si="20"/>
        <v>44.772312983662943</v>
      </c>
      <c r="I52" s="37">
        <f t="shared" si="20"/>
        <v>95.187016337059319</v>
      </c>
      <c r="J52" s="37">
        <f t="shared" si="20"/>
        <v>133.56225279449703</v>
      </c>
      <c r="K52" s="37">
        <f t="shared" si="20"/>
        <v>191.79165950128976</v>
      </c>
      <c r="L52" s="37">
        <f t="shared" si="20"/>
        <v>184.47695614789333</v>
      </c>
      <c r="M52" s="37">
        <f t="shared" si="20"/>
        <v>233.2895098882201</v>
      </c>
      <c r="N52" s="37">
        <f t="shared" si="20"/>
        <v>220.92226999140155</v>
      </c>
      <c r="O52" s="37">
        <f t="shared" si="20"/>
        <v>261.20085984522791</v>
      </c>
      <c r="P52" s="37">
        <f t="shared" si="20"/>
        <v>261.69595872742906</v>
      </c>
      <c r="Q52" s="37">
        <f t="shared" si="20"/>
        <v>270.97704213241622</v>
      </c>
      <c r="R52" s="37">
        <f t="shared" si="20"/>
        <v>274.95038693035247</v>
      </c>
      <c r="S52" s="37">
        <f t="shared" si="20"/>
        <v>254.89991401547718</v>
      </c>
      <c r="T52" s="37">
        <f t="shared" si="20"/>
        <v>241.84772141014614</v>
      </c>
      <c r="U52" s="37">
        <f t="shared" si="20"/>
        <v>239.11840068787615</v>
      </c>
      <c r="V52" s="37">
        <f t="shared" si="20"/>
        <v>251.89294926913152</v>
      </c>
      <c r="W52" s="37">
        <f t="shared" si="20"/>
        <v>220.16431642304389</v>
      </c>
      <c r="X52" s="37">
        <f t="shared" ref="X52" si="21">SUM(X53:X70)</f>
        <v>254.78667239896816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0.74041272570937233</v>
      </c>
      <c r="E60" s="10">
        <f>TO_EHG!E60+TO_CO!E60+TO_BF!E60+TO_GW!E60+TO_RPI!E60+TO_PF!E60+TO_BKBPB!E60+TO_CL!E60+TO_BNG!E60+TO_LBB!E60+TO_CPP!E60+TO_GTL!E60+TO_NSP!E60</f>
        <v>0.74041272570937233</v>
      </c>
      <c r="F60" s="10">
        <f>TO_EHG!F60+TO_CO!F60+TO_BF!F60+TO_GW!F60+TO_RPI!F60+TO_PF!F60+TO_BKBPB!F60+TO_CL!F60+TO_BNG!F60+TO_LBB!F60+TO_CPP!F60+TO_GTL!F60+TO_NSP!F60</f>
        <v>0.74041272570937233</v>
      </c>
      <c r="G60" s="10">
        <f>TO_EHG!G60+TO_CO!G60+TO_BF!G60+TO_GW!G60+TO_RPI!G60+TO_PF!G60+TO_BKBPB!G60+TO_CL!G60+TO_BNG!G60+TO_LBB!G60+TO_CPP!G60+TO_GTL!G60+TO_NSP!G60</f>
        <v>0.74041272570937233</v>
      </c>
      <c r="H60" s="10">
        <f>TO_EHG!H60+TO_CO!H60+TO_BF!H60+TO_GW!H60+TO_RPI!H60+TO_PF!H60+TO_BKBPB!H60+TO_CL!H60+TO_BNG!H60+TO_LBB!H60+TO_CPP!H60+TO_GTL!H60+TO_NSP!H60</f>
        <v>0.81521926053310401</v>
      </c>
      <c r="I60" s="10">
        <f>TO_EHG!I60+TO_CO!I60+TO_BF!I60+TO_GW!I60+TO_RPI!I60+TO_PF!I60+TO_BKBPB!I60+TO_CL!I60+TO_BNG!I60+TO_LBB!I60+TO_CPP!I60+TO_GTL!I60+TO_NSP!I60</f>
        <v>0.90335339638864998</v>
      </c>
      <c r="J60" s="10">
        <f>TO_EHG!J60+TO_CO!J60+TO_BF!J60+TO_GW!J60+TO_RPI!J60+TO_PF!J60+TO_BKBPB!J60+TO_CL!J60+TO_BNG!J60+TO_LBB!J60+TO_CPP!J60+TO_GTL!J60+TO_NSP!J60</f>
        <v>0.85073086844368007</v>
      </c>
      <c r="K60" s="10">
        <f>TO_EHG!K60+TO_CO!K60+TO_BF!K60+TO_GW!K60+TO_RPI!K60+TO_PF!K60+TO_BKBPB!K60+TO_CL!K60+TO_BNG!K60+TO_LBB!K60+TO_CPP!K60+TO_GTL!K60+TO_NSP!K60</f>
        <v>0.92777300085984504</v>
      </c>
      <c r="L60" s="10">
        <f>TO_EHG!L60+TO_CO!L60+TO_BF!L60+TO_GW!L60+TO_RPI!L60+TO_PF!L60+TO_BKBPB!L60+TO_CL!L60+TO_BNG!L60+TO_LBB!L60+TO_CPP!L60+TO_GTL!L60+TO_NSP!L60</f>
        <v>1.0106620808254509</v>
      </c>
      <c r="M60" s="10">
        <f>TO_EHG!M60+TO_CO!M60+TO_BF!M60+TO_GW!M60+TO_RPI!M60+TO_PF!M60+TO_BKBPB!M60+TO_CL!M60+TO_BNG!M60+TO_LBB!M60+TO_CPP!M60+TO_GTL!M60+TO_NSP!M60</f>
        <v>0.87446259673258808</v>
      </c>
      <c r="N60" s="10">
        <f>TO_EHG!N60+TO_CO!N60+TO_BF!N60+TO_GW!N60+TO_RPI!N60+TO_PF!N60+TO_BKBPB!N60+TO_CL!N60+TO_BNG!N60+TO_LBB!N60+TO_CPP!N60+TO_GTL!N60+TO_NSP!N60</f>
        <v>0.83671539122957861</v>
      </c>
      <c r="O60" s="10">
        <f>TO_EHG!O60+TO_CO!O60+TO_BF!O60+TO_GW!O60+TO_RPI!O60+TO_PF!O60+TO_BKBPB!O60+TO_CL!O60+TO_BNG!O60+TO_LBB!O60+TO_CPP!O60+TO_GTL!O60+TO_NSP!O60</f>
        <v>1.019604471195185</v>
      </c>
      <c r="P60" s="10">
        <f>TO_EHG!P60+TO_CO!P60+TO_BF!P60+TO_GW!P60+TO_RPI!P60+TO_PF!P60+TO_BKBPB!P60+TO_CL!P60+TO_BNG!P60+TO_LBB!P60+TO_CPP!P60+TO_GTL!P60+TO_NSP!P60</f>
        <v>0.93963886500429927</v>
      </c>
      <c r="Q60" s="10">
        <f>TO_EHG!Q60+TO_CO!Q60+TO_BF!Q60+TO_GW!Q60+TO_RPI!Q60+TO_PF!Q60+TO_BKBPB!Q60+TO_CL!Q60+TO_BNG!Q60+TO_LBB!Q60+TO_CPP!Q60+TO_GTL!Q60+TO_NSP!Q60</f>
        <v>0.90498710232158208</v>
      </c>
      <c r="R60" s="10">
        <f>TO_EHG!R60+TO_CO!R60+TO_BF!R60+TO_GW!R60+TO_RPI!R60+TO_PF!R60+TO_BKBPB!R60+TO_CL!R60+TO_BNG!R60+TO_LBB!R60+TO_CPP!R60+TO_GTL!R60+TO_NSP!R60</f>
        <v>1.036801375752364</v>
      </c>
      <c r="S60" s="10">
        <f>TO_EHG!S60+TO_CO!S60+TO_BF!S60+TO_GW!S60+TO_RPI!S60+TO_PF!S60+TO_BKBPB!S60+TO_CL!S60+TO_BNG!S60+TO_LBB!S60+TO_CPP!S60+TO_GTL!S60+TO_NSP!S60</f>
        <v>0.99028374892519333</v>
      </c>
      <c r="T60" s="10">
        <f>TO_EHG!T60+TO_CO!T60+TO_BF!T60+TO_GW!T60+TO_RPI!T60+TO_PF!T60+TO_BKBPB!T60+TO_CL!T60+TO_BNG!T60+TO_LBB!T60+TO_CPP!T60+TO_GTL!T60+TO_NSP!T60</f>
        <v>0.87558039552880473</v>
      </c>
      <c r="U60" s="10">
        <f>TO_EHG!U60+TO_CO!U60+TO_BF!U60+TO_GW!U60+TO_RPI!U60+TO_PF!U60+TO_BKBPB!U60+TO_CL!U60+TO_BNG!U60+TO_LBB!U60+TO_CPP!U60+TO_GTL!U60+TO_NSP!U60</f>
        <v>0.98813413585554599</v>
      </c>
      <c r="V60" s="10">
        <f>TO_EHG!V60+TO_CO!V60+TO_BF!V60+TO_GW!V60+TO_RPI!V60+TO_PF!V60+TO_BKBPB!V60+TO_CL!V60+TO_BNG!V60+TO_LBB!V60+TO_CPP!V60+TO_GTL!V60+TO_NSP!V60</f>
        <v>1.021066208082545</v>
      </c>
      <c r="W60" s="10">
        <f>TO_EHG!W60+TO_CO!W60+TO_BF!W60+TO_GW!W60+TO_RPI!W60+TO_PF!W60+TO_BKBPB!W60+TO_CL!W60+TO_BNG!W60+TO_LBB!W60+TO_CPP!W60+TO_GTL!W60+TO_NSP!W60</f>
        <v>1.0332760103181431</v>
      </c>
      <c r="X60" s="10">
        <f>TO_EHG!X60+TO_CO!X60+TO_BF!X60+TO_GW!X60+TO_RPI!X60+TO_PF!X60+TO_BKBPB!X60+TO_CL!X60+TO_BNG!X60+TO_LBB!X60+TO_CPP!X60+TO_GTL!X60+TO_NSP!X60</f>
        <v>1.048323301805675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7.9063628546861553</v>
      </c>
      <c r="J64" s="10">
        <f>TO_EHG!J64+TO_CO!J64+TO_BF!J64+TO_GW!J64+TO_RPI!J64+TO_PF!J64+TO_BKBPB!J64+TO_CL!J64+TO_BNG!J64+TO_LBB!J64+TO_CPP!J64+TO_GTL!J64+TO_NSP!J64</f>
        <v>21.83628546861565</v>
      </c>
      <c r="K64" s="10">
        <f>TO_EHG!K64+TO_CO!K64+TO_BF!K64+TO_GW!K64+TO_RPI!K64+TO_PF!K64+TO_BKBPB!K64+TO_CL!K64+TO_BNG!K64+TO_LBB!K64+TO_CPP!K64+TO_GTL!K64+TO_NSP!K64</f>
        <v>56.421754084264833</v>
      </c>
      <c r="L64" s="10">
        <f>TO_EHG!L64+TO_CO!L64+TO_BF!L64+TO_GW!L64+TO_RPI!L64+TO_PF!L64+TO_BKBPB!L64+TO_CL!L64+TO_BNG!L64+TO_LBB!L64+TO_CPP!L64+TO_GTL!L64+TO_NSP!L64</f>
        <v>68.375752364574382</v>
      </c>
      <c r="M64" s="10">
        <f>TO_EHG!M64+TO_CO!M64+TO_BF!M64+TO_GW!M64+TO_RPI!M64+TO_PF!M64+TO_BKBPB!M64+TO_CL!M64+TO_BNG!M64+TO_LBB!M64+TO_CPP!M64+TO_GTL!M64+TO_NSP!M64</f>
        <v>60.813413585554592</v>
      </c>
      <c r="N64" s="10">
        <f>TO_EHG!N64+TO_CO!N64+TO_BF!N64+TO_GW!N64+TO_RPI!N64+TO_PF!N64+TO_BKBPB!N64+TO_CL!N64+TO_BNG!N64+TO_LBB!N64+TO_CPP!N64+TO_GTL!N64+TO_NSP!N64</f>
        <v>62.013585554600162</v>
      </c>
      <c r="O64" s="10">
        <f>TO_EHG!O64+TO_CO!O64+TO_BF!O64+TO_GW!O64+TO_RPI!O64+TO_PF!O64+TO_BKBPB!O64+TO_CL!O64+TO_BNG!O64+TO_LBB!O64+TO_CPP!O64+TO_GTL!O64+TO_NSP!O64</f>
        <v>59.758039552880483</v>
      </c>
      <c r="P64" s="10">
        <f>TO_EHG!P64+TO_CO!P64+TO_BF!P64+TO_GW!P64+TO_RPI!P64+TO_PF!P64+TO_BKBPB!P64+TO_CL!P64+TO_BNG!P64+TO_LBB!P64+TO_CPP!P64+TO_GTL!P64+TO_NSP!P64</f>
        <v>60.639896818572652</v>
      </c>
      <c r="Q64" s="10">
        <f>TO_EHG!Q64+TO_CO!Q64+TO_BF!Q64+TO_GW!Q64+TO_RPI!Q64+TO_PF!Q64+TO_BKBPB!Q64+TO_CL!Q64+TO_BNG!Q64+TO_LBB!Q64+TO_CPP!Q64+TO_GTL!Q64+TO_NSP!Q64</f>
        <v>66.85657781599312</v>
      </c>
      <c r="R64" s="10">
        <f>TO_EHG!R64+TO_CO!R64+TO_BF!R64+TO_GW!R64+TO_RPI!R64+TO_PF!R64+TO_BKBPB!R64+TO_CL!R64+TO_BNG!R64+TO_LBB!R64+TO_CPP!R64+TO_GTL!R64+TO_NSP!R64</f>
        <v>60.495614789337907</v>
      </c>
      <c r="S64" s="10">
        <f>TO_EHG!S64+TO_CO!S64+TO_BF!S64+TO_GW!S64+TO_RPI!S64+TO_PF!S64+TO_BKBPB!S64+TO_CL!S64+TO_BNG!S64+TO_LBB!S64+TO_CPP!S64+TO_GTL!S64+TO_NSP!S64</f>
        <v>57.803783319002576</v>
      </c>
      <c r="T64" s="10">
        <f>TO_EHG!T64+TO_CO!T64+TO_BF!T64+TO_GW!T64+TO_RPI!T64+TO_PF!T64+TO_BKBPB!T64+TO_CL!T64+TO_BNG!T64+TO_LBB!T64+TO_CPP!T64+TO_GTL!T64+TO_NSP!T64</f>
        <v>58.548495270851241</v>
      </c>
      <c r="U64" s="10">
        <f>TO_EHG!U64+TO_CO!U64+TO_BF!U64+TO_GW!U64+TO_RPI!U64+TO_PF!U64+TO_BKBPB!U64+TO_CL!U64+TO_BNG!U64+TO_LBB!U64+TO_CPP!U64+TO_GTL!U64+TO_NSP!U64</f>
        <v>66.258469475494408</v>
      </c>
      <c r="V64" s="10">
        <f>TO_EHG!V64+TO_CO!V64+TO_BF!V64+TO_GW!V64+TO_RPI!V64+TO_PF!V64+TO_BKBPB!V64+TO_CL!V64+TO_BNG!V64+TO_LBB!V64+TO_CPP!V64+TO_GTL!V64+TO_NSP!V64</f>
        <v>67.900773860705073</v>
      </c>
      <c r="W64" s="10">
        <f>TO_EHG!W64+TO_CO!W64+TO_BF!W64+TO_GW!W64+TO_RPI!W64+TO_PF!W64+TO_BKBPB!W64+TO_CL!W64+TO_BNG!W64+TO_LBB!W64+TO_CPP!W64+TO_GTL!W64+TO_NSP!W64</f>
        <v>61.784436801375747</v>
      </c>
      <c r="X64" s="10">
        <f>TO_EHG!X64+TO_CO!X64+TO_BF!X64+TO_GW!X64+TO_RPI!X64+TO_PF!X64+TO_BKBPB!X64+TO_CL!X64+TO_BNG!X64+TO_LBB!X64+TO_CPP!X64+TO_GTL!X64+TO_NSP!X64</f>
        <v>70.910404127257081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43.957093723129837</v>
      </c>
      <c r="I66" s="10">
        <f>TO_EHG!I66+TO_CO!I66+TO_BF!I66+TO_GW!I66+TO_RPI!I66+TO_PF!I66+TO_BKBPB!I66+TO_CL!I66+TO_BNG!I66+TO_LBB!I66+TO_CPP!I66+TO_GTL!I66+TO_NSP!I66</f>
        <v>86.377300085984515</v>
      </c>
      <c r="J66" s="10">
        <f>TO_EHG!J66+TO_CO!J66+TO_BF!J66+TO_GW!J66+TO_RPI!J66+TO_PF!J66+TO_BKBPB!J66+TO_CL!J66+TO_BNG!J66+TO_LBB!J66+TO_CPP!J66+TO_GTL!J66+TO_NSP!J66</f>
        <v>110.87523645743769</v>
      </c>
      <c r="K66" s="10">
        <f>TO_EHG!K66+TO_CO!K66+TO_BF!K66+TO_GW!K66+TO_RPI!K66+TO_PF!K66+TO_BKBPB!K66+TO_CL!K66+TO_BNG!K66+TO_LBB!K66+TO_CPP!K66+TO_GTL!K66+TO_NSP!K66</f>
        <v>134.44213241616509</v>
      </c>
      <c r="L66" s="10">
        <f>TO_EHG!L66+TO_CO!L66+TO_BF!L66+TO_GW!L66+TO_RPI!L66+TO_PF!L66+TO_BKBPB!L66+TO_CL!L66+TO_BNG!L66+TO_LBB!L66+TO_CPP!L66+TO_GTL!L66+TO_NSP!L66</f>
        <v>115.0905417024935</v>
      </c>
      <c r="M66" s="10">
        <f>TO_EHG!M66+TO_CO!M66+TO_BF!M66+TO_GW!M66+TO_RPI!M66+TO_PF!M66+TO_BKBPB!M66+TO_CL!M66+TO_BNG!M66+TO_LBB!M66+TO_CPP!M66+TO_GTL!M66+TO_NSP!M66</f>
        <v>171.6016337059329</v>
      </c>
      <c r="N66" s="10">
        <f>TO_EHG!N66+TO_CO!N66+TO_BF!N66+TO_GW!N66+TO_RPI!N66+TO_PF!N66+TO_BKBPB!N66+TO_CL!N66+TO_BNG!N66+TO_LBB!N66+TO_CPP!N66+TO_GTL!N66+TO_NSP!N66</f>
        <v>158.07196904557179</v>
      </c>
      <c r="O66" s="10">
        <f>TO_EHG!O66+TO_CO!O66+TO_BF!O66+TO_GW!O66+TO_RPI!O66+TO_PF!O66+TO_BKBPB!O66+TO_CL!O66+TO_BNG!O66+TO_LBB!O66+TO_CPP!O66+TO_GTL!O66+TO_NSP!O66</f>
        <v>200.42321582115221</v>
      </c>
      <c r="P66" s="10">
        <f>TO_EHG!P66+TO_CO!P66+TO_BF!P66+TO_GW!P66+TO_RPI!P66+TO_PF!P66+TO_BKBPB!P66+TO_CL!P66+TO_BNG!P66+TO_LBB!P66+TO_CPP!P66+TO_GTL!P66+TO_NSP!P66</f>
        <v>200.11642304385211</v>
      </c>
      <c r="Q66" s="10">
        <f>TO_EHG!Q66+TO_CO!Q66+TO_BF!Q66+TO_GW!Q66+TO_RPI!Q66+TO_PF!Q66+TO_BKBPB!Q66+TO_CL!Q66+TO_BNG!Q66+TO_LBB!Q66+TO_CPP!Q66+TO_GTL!Q66+TO_NSP!Q66</f>
        <v>203.2154772141015</v>
      </c>
      <c r="R66" s="10">
        <f>TO_EHG!R66+TO_CO!R66+TO_BF!R66+TO_GW!R66+TO_RPI!R66+TO_PF!R66+TO_BKBPB!R66+TO_CL!R66+TO_BNG!R66+TO_LBB!R66+TO_CPP!R66+TO_GTL!R66+TO_NSP!R66</f>
        <v>213.4179707652622</v>
      </c>
      <c r="S66" s="10">
        <f>TO_EHG!S66+TO_CO!S66+TO_BF!S66+TO_GW!S66+TO_RPI!S66+TO_PF!S66+TO_BKBPB!S66+TO_CL!S66+TO_BNG!S66+TO_LBB!S66+TO_CPP!S66+TO_GTL!S66+TO_NSP!S66</f>
        <v>196.1058469475494</v>
      </c>
      <c r="T66" s="10">
        <f>TO_EHG!T66+TO_CO!T66+TO_BF!T66+TO_GW!T66+TO_RPI!T66+TO_PF!T66+TO_BKBPB!T66+TO_CL!T66+TO_BNG!T66+TO_LBB!T66+TO_CPP!T66+TO_GTL!T66+TO_NSP!T66</f>
        <v>182.42364574376609</v>
      </c>
      <c r="U66" s="10">
        <f>TO_EHG!U66+TO_CO!U66+TO_BF!U66+TO_GW!U66+TO_RPI!U66+TO_PF!U66+TO_BKBPB!U66+TO_CL!U66+TO_BNG!U66+TO_LBB!U66+TO_CPP!U66+TO_GTL!U66+TO_NSP!U66</f>
        <v>171.87179707652621</v>
      </c>
      <c r="V66" s="10">
        <f>TO_EHG!V66+TO_CO!V66+TO_BF!V66+TO_GW!V66+TO_RPI!V66+TO_PF!V66+TO_BKBPB!V66+TO_CL!V66+TO_BNG!V66+TO_LBB!V66+TO_CPP!V66+TO_GTL!V66+TO_NSP!V66</f>
        <v>182.9711092003439</v>
      </c>
      <c r="W66" s="10">
        <f>TO_EHG!W66+TO_CO!W66+TO_BF!W66+TO_GW!W66+TO_RPI!W66+TO_PF!W66+TO_BKBPB!W66+TO_CL!W66+TO_BNG!W66+TO_LBB!W66+TO_CPP!W66+TO_GTL!W66+TO_NSP!W66</f>
        <v>157.34660361134999</v>
      </c>
      <c r="X66" s="10">
        <f>TO_EHG!X66+TO_CO!X66+TO_BF!X66+TO_GW!X66+TO_RPI!X66+TO_PF!X66+TO_BKBPB!X66+TO_CL!X66+TO_BNG!X66+TO_LBB!X66+TO_CPP!X66+TO_GTL!X66+TO_NSP!X66</f>
        <v>182.82794496990539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1143.6658641444537</v>
      </c>
      <c r="D75" s="37">
        <f>TO_EHG!D75+TO_CO!D75+TO_BF!D75+TO_GW!D75+TO_RPI!D75+TO_PF!D75+TO_BKBPB!D75+TO_CL!D75+TO_BNG!D75+TO_LBB!D75+TO_CPP!D75+TO_GTL!D75+TO_NSP!D75</f>
        <v>1155.4410146173689</v>
      </c>
      <c r="E75" s="37">
        <f>TO_EHG!E75+TO_CO!E75+TO_BF!E75+TO_GW!E75+TO_RPI!E75+TO_PF!E75+TO_BKBPB!E75+TO_CL!E75+TO_BNG!E75+TO_LBB!E75+TO_CPP!E75+TO_GTL!E75+TO_NSP!E75</f>
        <v>1153.2196044711952</v>
      </c>
      <c r="F75" s="37">
        <f>TO_EHG!F75+TO_CO!F75+TO_BF!F75+TO_GW!F75+TO_RPI!F75+TO_PF!F75+TO_BKBPB!F75+TO_CL!F75+TO_BNG!F75+TO_LBB!F75+TO_CPP!F75+TO_GTL!F75+TO_NSP!F75</f>
        <v>1260.1509888220119</v>
      </c>
      <c r="G75" s="37">
        <f>TO_EHG!G75+TO_CO!G75+TO_BF!G75+TO_GW!G75+TO_RPI!G75+TO_PF!G75+TO_BKBPB!G75+TO_CL!G75+TO_BNG!G75+TO_LBB!G75+TO_CPP!G75+TO_GTL!G75+TO_NSP!G75</f>
        <v>1346.5892519346519</v>
      </c>
      <c r="H75" s="37">
        <f>TO_EHG!H75+TO_CO!H75+TO_BF!H75+TO_GW!H75+TO_RPI!H75+TO_PF!H75+TO_BKBPB!H75+TO_CL!H75+TO_BNG!H75+TO_LBB!H75+TO_CPP!H75+TO_GTL!H75+TO_NSP!H75</f>
        <v>1411.4090283748926</v>
      </c>
      <c r="I75" s="37">
        <f>TO_EHG!I75+TO_CO!I75+TO_BF!I75+TO_GW!I75+TO_RPI!I75+TO_PF!I75+TO_BKBPB!I75+TO_CL!I75+TO_BNG!I75+TO_LBB!I75+TO_CPP!I75+TO_GTL!I75+TO_NSP!I75</f>
        <v>1444.5496990541699</v>
      </c>
      <c r="J75" s="37">
        <f>TO_EHG!J75+TO_CO!J75+TO_BF!J75+TO_GW!J75+TO_RPI!J75+TO_PF!J75+TO_BKBPB!J75+TO_CL!J75+TO_BNG!J75+TO_LBB!J75+TO_CPP!J75+TO_GTL!J75+TO_NSP!J75</f>
        <v>1449.554084264832</v>
      </c>
      <c r="K75" s="37">
        <f>TO_EHG!K75+TO_CO!K75+TO_BF!K75+TO_GW!K75+TO_RPI!K75+TO_PF!K75+TO_BKBPB!K75+TO_CL!K75+TO_BNG!K75+TO_LBB!K75+TO_CPP!K75+TO_GTL!K75+TO_NSP!K75</f>
        <v>1594.1754084264835</v>
      </c>
      <c r="L75" s="37">
        <f>TO_EHG!L75+TO_CO!L75+TO_BF!L75+TO_GW!L75+TO_RPI!L75+TO_PF!L75+TO_BKBPB!L75+TO_CL!L75+TO_BNG!L75+TO_LBB!L75+TO_CPP!L75+TO_GTL!L75+TO_NSP!L75</f>
        <v>1676.0145313843509</v>
      </c>
      <c r="M75" s="37">
        <f>TO_EHG!M75+TO_CO!M75+TO_BF!M75+TO_GW!M75+TO_RPI!M75+TO_PF!M75+TO_BKBPB!M75+TO_CL!M75+TO_BNG!M75+TO_LBB!M75+TO_CPP!M75+TO_GTL!M75+TO_NSP!M75</f>
        <v>1871.852020636285</v>
      </c>
      <c r="N75" s="37">
        <f>TO_EHG!N75+TO_CO!N75+TO_BF!N75+TO_GW!N75+TO_RPI!N75+TO_PF!N75+TO_BKBPB!N75+TO_CL!N75+TO_BNG!N75+TO_LBB!N75+TO_CPP!N75+TO_GTL!N75+TO_NSP!N75</f>
        <v>1876.1908856405844</v>
      </c>
      <c r="O75" s="37">
        <f>TO_EHG!O75+TO_CO!O75+TO_BF!O75+TO_GW!O75+TO_RPI!O75+TO_PF!O75+TO_BKBPB!O75+TO_CL!O75+TO_BNG!O75+TO_LBB!O75+TO_CPP!O75+TO_GTL!O75+TO_NSP!O75</f>
        <v>2000.5349097162516</v>
      </c>
      <c r="P75" s="37">
        <f>TO_EHG!P75+TO_CO!P75+TO_BF!P75+TO_GW!P75+TO_RPI!P75+TO_PF!P75+TO_BKBPB!P75+TO_CL!P75+TO_BNG!P75+TO_LBB!P75+TO_CPP!P75+TO_GTL!P75+TO_NSP!P75</f>
        <v>2038.2974204643165</v>
      </c>
      <c r="Q75" s="37">
        <f>TO_EHG!Q75+TO_CO!Q75+TO_BF!Q75+TO_GW!Q75+TO_RPI!Q75+TO_PF!Q75+TO_BKBPB!Q75+TO_CL!Q75+TO_BNG!Q75+TO_LBB!Q75+TO_CPP!Q75+TO_GTL!Q75+TO_NSP!Q75</f>
        <v>1882.0404127257091</v>
      </c>
      <c r="R75" s="37">
        <f>TO_EHG!R75+TO_CO!R75+TO_BF!R75+TO_GW!R75+TO_RPI!R75+TO_PF!R75+TO_BKBPB!R75+TO_CL!R75+TO_BNG!R75+TO_LBB!R75+TO_CPP!R75+TO_GTL!R75+TO_NSP!R75</f>
        <v>1977.0652622527946</v>
      </c>
      <c r="S75" s="37">
        <f>TO_EHG!S75+TO_CO!S75+TO_BF!S75+TO_GW!S75+TO_RPI!S75+TO_PF!S75+TO_BKBPB!S75+TO_CL!S75+TO_BNG!S75+TO_LBB!S75+TO_CPP!S75+TO_GTL!S75+TO_NSP!S75</f>
        <v>2037.6764402407564</v>
      </c>
      <c r="T75" s="37">
        <f>TO_EHG!T75+TO_CO!T75+TO_BF!T75+TO_GW!T75+TO_RPI!T75+TO_PF!T75+TO_BKBPB!T75+TO_CL!T75+TO_BNG!T75+TO_LBB!T75+TO_CPP!T75+TO_GTL!T75+TO_NSP!T75</f>
        <v>2117.5828890799653</v>
      </c>
      <c r="U75" s="37">
        <f>TO_EHG!U75+TO_CO!U75+TO_BF!U75+TO_GW!U75+TO_RPI!U75+TO_PF!U75+TO_BKBPB!U75+TO_CL!U75+TO_BNG!U75+TO_LBB!U75+TO_CPP!U75+TO_GTL!U75+TO_NSP!U75</f>
        <v>2008.2320722269994</v>
      </c>
      <c r="V75" s="37">
        <f>TO_EHG!V75+TO_CO!V75+TO_BF!V75+TO_GW!V75+TO_RPI!V75+TO_PF!V75+TO_BKBPB!V75+TO_CL!V75+TO_BNG!V75+TO_LBB!V75+TO_CPP!V75+TO_GTL!V75+TO_NSP!V75</f>
        <v>2004.8520206362855</v>
      </c>
      <c r="W75" s="37">
        <f>TO_EHG!W75+TO_CO!W75+TO_BF!W75+TO_GW!W75+TO_RPI!W75+TO_PF!W75+TO_BKBPB!W75+TO_CL!W75+TO_BNG!W75+TO_LBB!W75+TO_CPP!W75+TO_GTL!W75+TO_NSP!W75</f>
        <v>2015.5745485812552</v>
      </c>
      <c r="X75" s="37">
        <f>TO_EHG!X75+TO_CO!X75+TO_BF!X75+TO_GW!X75+TO_RPI!X75+TO_PF!X75+TO_BKBPB!X75+TO_CL!X75+TO_BNG!X75+TO_LBB!X75+TO_CPP!X75+TO_GTL!X75+TO_NSP!X75</f>
        <v>2212.3080825451411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5266.9366294067058</v>
      </c>
      <c r="D76" s="40">
        <f>TO_EHG!D76+TO_CO!D76+TO_BF!D76+TO_GW!D76+TO_RPI!D76+TO_PF!D76+TO_BKBPB!D76+TO_CL!D76+TO_BNG!D76+TO_LBB!D76+TO_CPP!D76+TO_GTL!D76+TO_NSP!D76</f>
        <v>5369.837489251935</v>
      </c>
      <c r="E76" s="40">
        <f>TO_EHG!E76+TO_CO!E76+TO_BF!E76+TO_GW!E76+TO_RPI!E76+TO_PF!E76+TO_BKBPB!E76+TO_CL!E76+TO_BNG!E76+TO_LBB!E76+TO_CPP!E76+TO_GTL!E76+TO_NSP!E76</f>
        <v>5373.9937231298381</v>
      </c>
      <c r="F76" s="40">
        <f>TO_EHG!F76+TO_CO!F76+TO_BF!F76+TO_GW!F76+TO_RPI!F76+TO_PF!F76+TO_BKBPB!F76+TO_CL!F76+TO_BNG!F76+TO_LBB!F76+TO_CPP!F76+TO_GTL!F76+TO_NSP!F76</f>
        <v>5174.1635425623399</v>
      </c>
      <c r="G76" s="40">
        <f>TO_EHG!G76+TO_CO!G76+TO_BF!G76+TO_GW!G76+TO_RPI!G76+TO_PF!G76+TO_BKBPB!G76+TO_CL!G76+TO_BNG!G76+TO_LBB!G76+TO_CPP!G76+TO_GTL!G76+TO_NSP!G76</f>
        <v>5516.2551160791036</v>
      </c>
      <c r="H76" s="40">
        <f>TO_EHG!H76+TO_CO!H76+TO_BF!H76+TO_GW!H76+TO_RPI!H76+TO_PF!H76+TO_BKBPB!H76+TO_CL!H76+TO_BNG!H76+TO_LBB!H76+TO_CPP!H76+TO_GTL!H76+TO_NSP!H76</f>
        <v>5746.5814273430778</v>
      </c>
      <c r="I76" s="40">
        <f>TO_EHG!I76+TO_CO!I76+TO_BF!I76+TO_GW!I76+TO_RPI!I76+TO_PF!I76+TO_BKBPB!I76+TO_CL!I76+TO_BNG!I76+TO_LBB!I76+TO_CPP!I76+TO_GTL!I76+TO_NSP!I76</f>
        <v>5563.4089423903697</v>
      </c>
      <c r="J76" s="40">
        <f>TO_EHG!J76+TO_CO!J76+TO_BF!J76+TO_GW!J76+TO_RPI!J76+TO_PF!J76+TO_BKBPB!J76+TO_CL!J76+TO_BNG!J76+TO_LBB!J76+TO_CPP!J76+TO_GTL!J76+TO_NSP!J76</f>
        <v>5596.2736027515048</v>
      </c>
      <c r="K76" s="40">
        <f>TO_EHG!K76+TO_CO!K76+TO_BF!K76+TO_GW!K76+TO_RPI!K76+TO_PF!K76+TO_BKBPB!K76+TO_CL!K76+TO_BNG!K76+TO_LBB!K76+TO_CPP!K76+TO_GTL!K76+TO_NSP!K76</f>
        <v>5748.2339638864987</v>
      </c>
      <c r="L76" s="40">
        <f>TO_EHG!L76+TO_CO!L76+TO_BF!L76+TO_GW!L76+TO_RPI!L76+TO_PF!L76+TO_BKBPB!L76+TO_CL!L76+TO_BNG!L76+TO_LBB!L76+TO_CPP!L76+TO_GTL!L76+TO_NSP!L76</f>
        <v>5940.4567497850358</v>
      </c>
      <c r="M76" s="40">
        <f>TO_EHG!M76+TO_CO!M76+TO_BF!M76+TO_GW!M76+TO_RPI!M76+TO_PF!M76+TO_BKBPB!M76+TO_CL!M76+TO_BNG!M76+TO_LBB!M76+TO_CPP!M76+TO_GTL!M76+TO_NSP!M76</f>
        <v>6115.91014617369</v>
      </c>
      <c r="N76" s="40">
        <f>TO_EHG!N76+TO_CO!N76+TO_BF!N76+TO_GW!N76+TO_RPI!N76+TO_PF!N76+TO_BKBPB!N76+TO_CL!N76+TO_BNG!N76+TO_LBB!N76+TO_CPP!N76+TO_GTL!N76+TO_NSP!N76</f>
        <v>5658.9073946689587</v>
      </c>
      <c r="O76" s="40">
        <f>TO_EHG!O76+TO_CO!O76+TO_BF!O76+TO_GW!O76+TO_RPI!O76+TO_PF!O76+TO_BKBPB!O76+TO_CL!O76+TO_BNG!O76+TO_LBB!O76+TO_CPP!O76+TO_GTL!O76+TO_NSP!O76</f>
        <v>6242.7736027515039</v>
      </c>
      <c r="P76" s="40">
        <f>TO_EHG!P76+TO_CO!P76+TO_BF!P76+TO_GW!P76+TO_RPI!P76+TO_PF!P76+TO_BKBPB!P76+TO_CL!P76+TO_BNG!P76+TO_LBB!P76+TO_CPP!P76+TO_GTL!P76+TO_NSP!P76</f>
        <v>5877.6126397248499</v>
      </c>
      <c r="Q76" s="40">
        <f>TO_EHG!Q76+TO_CO!Q76+TO_BF!Q76+TO_GW!Q76+TO_RPI!Q76+TO_PF!Q76+TO_BKBPB!Q76+TO_CL!Q76+TO_BNG!Q76+TO_LBB!Q76+TO_CPP!Q76+TO_GTL!Q76+TO_NSP!Q76</f>
        <v>5626.7301805674988</v>
      </c>
      <c r="R76" s="40">
        <f>TO_EHG!R76+TO_CO!R76+TO_BF!R76+TO_GW!R76+TO_RPI!R76+TO_PF!R76+TO_BKBPB!R76+TO_CL!R76+TO_BNG!R76+TO_LBB!R76+TO_CPP!R76+TO_GTL!R76+TO_NSP!R76</f>
        <v>5614.7397248495263</v>
      </c>
      <c r="S76" s="40">
        <f>TO_EHG!S76+TO_CO!S76+TO_BF!S76+TO_GW!S76+TO_RPI!S76+TO_PF!S76+TO_BKBPB!S76+TO_CL!S76+TO_BNG!S76+TO_LBB!S76+TO_CPP!S76+TO_GTL!S76+TO_NSP!S76</f>
        <v>5873.4467755803944</v>
      </c>
      <c r="T76" s="40">
        <f>TO_EHG!T76+TO_CO!T76+TO_BF!T76+TO_GW!T76+TO_RPI!T76+TO_PF!T76+TO_BKBPB!T76+TO_CL!T76+TO_BNG!T76+TO_LBB!T76+TO_CPP!T76+TO_GTL!T76+TO_NSP!T76</f>
        <v>6132.7957007738596</v>
      </c>
      <c r="U76" s="40">
        <f>TO_EHG!U76+TO_CO!U76+TO_BF!U76+TO_GW!U76+TO_RPI!U76+TO_PF!U76+TO_BKBPB!U76+TO_CL!U76+TO_BNG!U76+TO_LBB!U76+TO_CPP!U76+TO_GTL!U76+TO_NSP!U76</f>
        <v>5900.0764402407576</v>
      </c>
      <c r="V76" s="40">
        <f>TO_EHG!V76+TO_CO!V76+TO_BF!V76+TO_GW!V76+TO_RPI!V76+TO_PF!V76+TO_BKBPB!V76+TO_CL!V76+TO_BNG!V76+TO_LBB!V76+TO_CPP!V76+TO_GTL!V76+TO_NSP!V76</f>
        <v>6383.0012037833167</v>
      </c>
      <c r="W76" s="40">
        <f>TO_EHG!W76+TO_CO!W76+TO_BF!W76+TO_GW!W76+TO_RPI!W76+TO_PF!W76+TO_BKBPB!W76+TO_CL!W76+TO_BNG!W76+TO_LBB!W76+TO_CPP!W76+TO_GTL!W76+TO_NSP!W76</f>
        <v>6238.87841788478</v>
      </c>
      <c r="X76" s="40">
        <f>TO_EHG!X76+TO_CO!X76+TO_BF!X76+TO_GW!X76+TO_RPI!X76+TO_PF!X76+TO_BKBPB!X76+TO_CL!X76+TO_BNG!X76+TO_LBB!X76+TO_CPP!X76+TO_GTL!X76+TO_NSP!X76</f>
        <v>6083.9948409286335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6410.6024935511596</v>
      </c>
      <c r="D2" s="31">
        <f t="shared" ref="D2:W2" si="1">SUM(D3,D17,D22,D25,D26,D51,D52,D71,D74,D75,D76)</f>
        <v>6525.2785038693037</v>
      </c>
      <c r="E2" s="31">
        <f t="shared" si="1"/>
        <v>6527.2133276010336</v>
      </c>
      <c r="F2" s="31">
        <f t="shared" si="1"/>
        <v>6434.3145313843515</v>
      </c>
      <c r="G2" s="31">
        <f t="shared" si="1"/>
        <v>6862.8443680137552</v>
      </c>
      <c r="H2" s="31">
        <f t="shared" si="1"/>
        <v>7157.9904557179707</v>
      </c>
      <c r="I2" s="31">
        <f t="shared" si="1"/>
        <v>7007.9586414445394</v>
      </c>
      <c r="J2" s="31">
        <f t="shared" si="1"/>
        <v>7045.8276870163372</v>
      </c>
      <c r="K2" s="31">
        <f t="shared" si="1"/>
        <v>7342.4093723129827</v>
      </c>
      <c r="L2" s="31">
        <f t="shared" si="1"/>
        <v>7616.4712811693862</v>
      </c>
      <c r="M2" s="31">
        <f t="shared" si="1"/>
        <v>7987.7621668099746</v>
      </c>
      <c r="N2" s="31">
        <f t="shared" si="1"/>
        <v>7535.098280309543</v>
      </c>
      <c r="O2" s="31">
        <f t="shared" si="1"/>
        <v>8243.3085124677564</v>
      </c>
      <c r="P2" s="31">
        <f t="shared" si="1"/>
        <v>7915.910060189166</v>
      </c>
      <c r="Q2" s="31">
        <f t="shared" si="1"/>
        <v>7508.7705932932076</v>
      </c>
      <c r="R2" s="31">
        <f t="shared" si="1"/>
        <v>7591.8049871023213</v>
      </c>
      <c r="S2" s="31">
        <f t="shared" si="1"/>
        <v>7911.1232158211506</v>
      </c>
      <c r="T2" s="31">
        <f t="shared" si="1"/>
        <v>8250.3785898538245</v>
      </c>
      <c r="U2" s="31">
        <f t="shared" si="1"/>
        <v>7908.3085124677573</v>
      </c>
      <c r="V2" s="31">
        <f t="shared" si="1"/>
        <v>8387.8532244196031</v>
      </c>
      <c r="W2" s="31">
        <f t="shared" si="1"/>
        <v>8254.4529664660349</v>
      </c>
      <c r="X2" s="31">
        <f t="shared" ref="X2" si="2">SUM(X3,X17,X22,X25,X26,X51,X52,X71,X74,X75,X76)</f>
        <v>8296.3029234737751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1143.6658641444537</v>
      </c>
      <c r="D75" s="37">
        <f>TO_EHG_E!D75+TO_EHG_CHP!D75+TO_EHG_H!D75+TO_EHG_EDHP!D75+TO_EHG_EB!D75+TO_EHG_PH!D75</f>
        <v>1155.4410146173689</v>
      </c>
      <c r="E75" s="37">
        <f>TO_EHG_E!E75+TO_EHG_CHP!E75+TO_EHG_H!E75+TO_EHG_EDHP!E75+TO_EHG_EB!E75+TO_EHG_PH!E75</f>
        <v>1153.2196044711952</v>
      </c>
      <c r="F75" s="37">
        <f>TO_EHG_E!F75+TO_EHG_CHP!F75+TO_EHG_H!F75+TO_EHG_EDHP!F75+TO_EHG_EB!F75+TO_EHG_PH!F75</f>
        <v>1260.1509888220119</v>
      </c>
      <c r="G75" s="37">
        <f>TO_EHG_E!G75+TO_EHG_CHP!G75+TO_EHG_H!G75+TO_EHG_EDHP!G75+TO_EHG_EB!G75+TO_EHG_PH!G75</f>
        <v>1346.5892519346519</v>
      </c>
      <c r="H75" s="37">
        <f>TO_EHG_E!H75+TO_EHG_CHP!H75+TO_EHG_H!H75+TO_EHG_EDHP!H75+TO_EHG_EB!H75+TO_EHG_PH!H75</f>
        <v>1411.4090283748926</v>
      </c>
      <c r="I75" s="37">
        <f>TO_EHG_E!I75+TO_EHG_CHP!I75+TO_EHG_H!I75+TO_EHG_EDHP!I75+TO_EHG_EB!I75+TO_EHG_PH!I75</f>
        <v>1444.5496990541699</v>
      </c>
      <c r="J75" s="37">
        <f>TO_EHG_E!J75+TO_EHG_CHP!J75+TO_EHG_H!J75+TO_EHG_EDHP!J75+TO_EHG_EB!J75+TO_EHG_PH!J75</f>
        <v>1449.554084264832</v>
      </c>
      <c r="K75" s="37">
        <f>TO_EHG_E!K75+TO_EHG_CHP!K75+TO_EHG_H!K75+TO_EHG_EDHP!K75+TO_EHG_EB!K75+TO_EHG_PH!K75</f>
        <v>1594.1754084264835</v>
      </c>
      <c r="L75" s="37">
        <f>TO_EHG_E!L75+TO_EHG_CHP!L75+TO_EHG_H!L75+TO_EHG_EDHP!L75+TO_EHG_EB!L75+TO_EHG_PH!L75</f>
        <v>1676.0145313843509</v>
      </c>
      <c r="M75" s="37">
        <f>TO_EHG_E!M75+TO_EHG_CHP!M75+TO_EHG_H!M75+TO_EHG_EDHP!M75+TO_EHG_EB!M75+TO_EHG_PH!M75</f>
        <v>1871.852020636285</v>
      </c>
      <c r="N75" s="37">
        <f>TO_EHG_E!N75+TO_EHG_CHP!N75+TO_EHG_H!N75+TO_EHG_EDHP!N75+TO_EHG_EB!N75+TO_EHG_PH!N75</f>
        <v>1876.1908856405844</v>
      </c>
      <c r="O75" s="37">
        <f>TO_EHG_E!O75+TO_EHG_CHP!O75+TO_EHG_H!O75+TO_EHG_EDHP!O75+TO_EHG_EB!O75+TO_EHG_PH!O75</f>
        <v>2000.5349097162516</v>
      </c>
      <c r="P75" s="37">
        <f>TO_EHG_E!P75+TO_EHG_CHP!P75+TO_EHG_H!P75+TO_EHG_EDHP!P75+TO_EHG_EB!P75+TO_EHG_PH!P75</f>
        <v>2038.2974204643165</v>
      </c>
      <c r="Q75" s="37">
        <f>TO_EHG_E!Q75+TO_EHG_CHP!Q75+TO_EHG_H!Q75+TO_EHG_EDHP!Q75+TO_EHG_EB!Q75+TO_EHG_PH!Q75</f>
        <v>1882.0404127257091</v>
      </c>
      <c r="R75" s="37">
        <f>TO_EHG_E!R75+TO_EHG_CHP!R75+TO_EHG_H!R75+TO_EHG_EDHP!R75+TO_EHG_EB!R75+TO_EHG_PH!R75</f>
        <v>1977.0652622527946</v>
      </c>
      <c r="S75" s="37">
        <f>TO_EHG_E!S75+TO_EHG_CHP!S75+TO_EHG_H!S75+TO_EHG_EDHP!S75+TO_EHG_EB!S75+TO_EHG_PH!S75</f>
        <v>2037.6764402407564</v>
      </c>
      <c r="T75" s="37">
        <f>TO_EHG_E!T75+TO_EHG_CHP!T75+TO_EHG_H!T75+TO_EHG_EDHP!T75+TO_EHG_EB!T75+TO_EHG_PH!T75</f>
        <v>2117.5828890799653</v>
      </c>
      <c r="U75" s="37">
        <f>TO_EHG_E!U75+TO_EHG_CHP!U75+TO_EHG_H!U75+TO_EHG_EDHP!U75+TO_EHG_EB!U75+TO_EHG_PH!U75</f>
        <v>2008.2320722269994</v>
      </c>
      <c r="V75" s="37">
        <f>TO_EHG_E!V75+TO_EHG_CHP!V75+TO_EHG_H!V75+TO_EHG_EDHP!V75+TO_EHG_EB!V75+TO_EHG_PH!V75</f>
        <v>2004.8520206362855</v>
      </c>
      <c r="W75" s="37">
        <f>TO_EHG_E!W75+TO_EHG_CHP!W75+TO_EHG_H!W75+TO_EHG_EDHP!W75+TO_EHG_EB!W75+TO_EHG_PH!W75</f>
        <v>2015.5745485812552</v>
      </c>
      <c r="X75" s="37">
        <f>TO_EHG_E!X75+TO_EHG_CHP!X75+TO_EHG_H!X75+TO_EHG_EDHP!X75+TO_EHG_EB!X75+TO_EHG_PH!X75</f>
        <v>2212.3080825451411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5266.9366294067058</v>
      </c>
      <c r="D76" s="40">
        <f>TO_EHG_E!D76+TO_EHG_CHP!D76+TO_EHG_H!D76+TO_EHG_EDHP!D76+TO_EHG_EB!D76+TO_EHG_PH!D76</f>
        <v>5369.837489251935</v>
      </c>
      <c r="E76" s="40">
        <f>TO_EHG_E!E76+TO_EHG_CHP!E76+TO_EHG_H!E76+TO_EHG_EDHP!E76+TO_EHG_EB!E76+TO_EHG_PH!E76</f>
        <v>5373.9937231298381</v>
      </c>
      <c r="F76" s="40">
        <f>TO_EHG_E!F76+TO_EHG_CHP!F76+TO_EHG_H!F76+TO_EHG_EDHP!F76+TO_EHG_EB!F76+TO_EHG_PH!F76</f>
        <v>5174.1635425623399</v>
      </c>
      <c r="G76" s="40">
        <f>TO_EHG_E!G76+TO_EHG_CHP!G76+TO_EHG_H!G76+TO_EHG_EDHP!G76+TO_EHG_EB!G76+TO_EHG_PH!G76</f>
        <v>5516.2551160791036</v>
      </c>
      <c r="H76" s="40">
        <f>TO_EHG_E!H76+TO_EHG_CHP!H76+TO_EHG_H!H76+TO_EHG_EDHP!H76+TO_EHG_EB!H76+TO_EHG_PH!H76</f>
        <v>5746.5814273430778</v>
      </c>
      <c r="I76" s="40">
        <f>TO_EHG_E!I76+TO_EHG_CHP!I76+TO_EHG_H!I76+TO_EHG_EDHP!I76+TO_EHG_EB!I76+TO_EHG_PH!I76</f>
        <v>5563.4089423903697</v>
      </c>
      <c r="J76" s="40">
        <f>TO_EHG_E!J76+TO_EHG_CHP!J76+TO_EHG_H!J76+TO_EHG_EDHP!J76+TO_EHG_EB!J76+TO_EHG_PH!J76</f>
        <v>5596.2736027515048</v>
      </c>
      <c r="K76" s="40">
        <f>TO_EHG_E!K76+TO_EHG_CHP!K76+TO_EHG_H!K76+TO_EHG_EDHP!K76+TO_EHG_EB!K76+TO_EHG_PH!K76</f>
        <v>5748.2339638864987</v>
      </c>
      <c r="L76" s="40">
        <f>TO_EHG_E!L76+TO_EHG_CHP!L76+TO_EHG_H!L76+TO_EHG_EDHP!L76+TO_EHG_EB!L76+TO_EHG_PH!L76</f>
        <v>5940.4567497850358</v>
      </c>
      <c r="M76" s="40">
        <f>TO_EHG_E!M76+TO_EHG_CHP!M76+TO_EHG_H!M76+TO_EHG_EDHP!M76+TO_EHG_EB!M76+TO_EHG_PH!M76</f>
        <v>6115.91014617369</v>
      </c>
      <c r="N76" s="40">
        <f>TO_EHG_E!N76+TO_EHG_CHP!N76+TO_EHG_H!N76+TO_EHG_EDHP!N76+TO_EHG_EB!N76+TO_EHG_PH!N76</f>
        <v>5658.9073946689587</v>
      </c>
      <c r="O76" s="40">
        <f>TO_EHG_E!O76+TO_EHG_CHP!O76+TO_EHG_H!O76+TO_EHG_EDHP!O76+TO_EHG_EB!O76+TO_EHG_PH!O76</f>
        <v>6242.7736027515039</v>
      </c>
      <c r="P76" s="40">
        <f>TO_EHG_E!P76+TO_EHG_CHP!P76+TO_EHG_H!P76+TO_EHG_EDHP!P76+TO_EHG_EB!P76+TO_EHG_PH!P76</f>
        <v>5877.6126397248499</v>
      </c>
      <c r="Q76" s="40">
        <f>TO_EHG_E!Q76+TO_EHG_CHP!Q76+TO_EHG_H!Q76+TO_EHG_EDHP!Q76+TO_EHG_EB!Q76+TO_EHG_PH!Q76</f>
        <v>5626.7301805674988</v>
      </c>
      <c r="R76" s="40">
        <f>TO_EHG_E!R76+TO_EHG_CHP!R76+TO_EHG_H!R76+TO_EHG_EDHP!R76+TO_EHG_EB!R76+TO_EHG_PH!R76</f>
        <v>5614.7397248495263</v>
      </c>
      <c r="S76" s="40">
        <f>TO_EHG_E!S76+TO_EHG_CHP!S76+TO_EHG_H!S76+TO_EHG_EDHP!S76+TO_EHG_EB!S76+TO_EHG_PH!S76</f>
        <v>5873.4467755803944</v>
      </c>
      <c r="T76" s="40">
        <f>TO_EHG_E!T76+TO_EHG_CHP!T76+TO_EHG_H!T76+TO_EHG_EDHP!T76+TO_EHG_EB!T76+TO_EHG_PH!T76</f>
        <v>6132.7957007738596</v>
      </c>
      <c r="U76" s="40">
        <f>TO_EHG_E!U76+TO_EHG_CHP!U76+TO_EHG_H!U76+TO_EHG_EDHP!U76+TO_EHG_EB!U76+TO_EHG_PH!U76</f>
        <v>5900.0764402407576</v>
      </c>
      <c r="V76" s="40">
        <f>TO_EHG_E!V76+TO_EHG_CHP!V76+TO_EHG_H!V76+TO_EHG_EDHP!V76+TO_EHG_EB!V76+TO_EHG_PH!V76</f>
        <v>6383.0012037833167</v>
      </c>
      <c r="W76" s="40">
        <f>TO_EHG_E!W76+TO_EHG_CHP!W76+TO_EHG_H!W76+TO_EHG_EDHP!W76+TO_EHG_EB!W76+TO_EHG_PH!W76</f>
        <v>6238.87841788478</v>
      </c>
      <c r="X76" s="40">
        <f>TO_EHG_E!X76+TO_EHG_CHP!X76+TO_EHG_H!X76+TO_EHG_EDHP!X76+TO_EHG_EB!X76+TO_EHG_PH!X76</f>
        <v>6083.9948409286335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4653.5157206208924</v>
      </c>
      <c r="D2" s="31">
        <f t="shared" ref="D2:W2" si="1">SUM(D3,D17,D22,D25,D26,D51,D52,D71,D74,D75,D76)</f>
        <v>4669.4653225768834</v>
      </c>
      <c r="E2" s="31">
        <f t="shared" si="1"/>
        <v>4473.9280120963322</v>
      </c>
      <c r="F2" s="31">
        <f t="shared" si="1"/>
        <v>4360.1381498962674</v>
      </c>
      <c r="G2" s="31">
        <f t="shared" si="1"/>
        <v>4689.9669823915465</v>
      </c>
      <c r="H2" s="31">
        <f t="shared" si="1"/>
        <v>4874.8579883284774</v>
      </c>
      <c r="I2" s="31">
        <f t="shared" si="1"/>
        <v>4647.6975502117266</v>
      </c>
      <c r="J2" s="31">
        <f t="shared" si="1"/>
        <v>4654.060292681128</v>
      </c>
      <c r="K2" s="31">
        <f t="shared" si="1"/>
        <v>4794.4215312084179</v>
      </c>
      <c r="L2" s="31">
        <f t="shared" si="1"/>
        <v>4912.3190691075988</v>
      </c>
      <c r="M2" s="31">
        <f t="shared" si="1"/>
        <v>4818.5782077581525</v>
      </c>
      <c r="N2" s="31">
        <f t="shared" si="1"/>
        <v>4414.7018794890055</v>
      </c>
      <c r="O2" s="31">
        <f t="shared" si="1"/>
        <v>4969.3106144999692</v>
      </c>
      <c r="P2" s="31">
        <f t="shared" si="1"/>
        <v>4691.402781611544</v>
      </c>
      <c r="Q2" s="31">
        <f t="shared" si="1"/>
        <v>4537.465051449386</v>
      </c>
      <c r="R2" s="31">
        <f t="shared" si="1"/>
        <v>4513.0698113727522</v>
      </c>
      <c r="S2" s="31">
        <f t="shared" si="1"/>
        <v>4677.5327413869472</v>
      </c>
      <c r="T2" s="31">
        <f t="shared" si="1"/>
        <v>4952.6090440713697</v>
      </c>
      <c r="U2" s="31">
        <f t="shared" si="1"/>
        <v>4729.5085313367081</v>
      </c>
      <c r="V2" s="31">
        <f t="shared" si="1"/>
        <v>5231.1941332200995</v>
      </c>
      <c r="W2" s="31">
        <f t="shared" si="1"/>
        <v>5098.2910968600945</v>
      </c>
      <c r="X2" s="31">
        <f t="shared" ref="X2" si="2">SUM(X3,X17,X22,X25,X26,X51,X52,X71,X74,X75,X76)</f>
        <v>4750.9452206748774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4653.5157206208924</v>
      </c>
      <c r="D76" s="40">
        <v>4669.4653225768834</v>
      </c>
      <c r="E76" s="40">
        <v>4473.9280120963322</v>
      </c>
      <c r="F76" s="40">
        <v>4360.1381498962674</v>
      </c>
      <c r="G76" s="40">
        <v>4689.9669823915465</v>
      </c>
      <c r="H76" s="40">
        <v>4874.8579883284774</v>
      </c>
      <c r="I76" s="40">
        <v>4647.6975502117266</v>
      </c>
      <c r="J76" s="40">
        <v>4654.060292681128</v>
      </c>
      <c r="K76" s="40">
        <v>4794.4215312084179</v>
      </c>
      <c r="L76" s="40">
        <v>4912.3190691075988</v>
      </c>
      <c r="M76" s="40">
        <v>4818.5782077581525</v>
      </c>
      <c r="N76" s="40">
        <v>4414.7018794890055</v>
      </c>
      <c r="O76" s="40">
        <v>4969.3106144999692</v>
      </c>
      <c r="P76" s="40">
        <v>4691.402781611544</v>
      </c>
      <c r="Q76" s="40">
        <v>4537.465051449386</v>
      </c>
      <c r="R76" s="40">
        <v>4513.0698113727522</v>
      </c>
      <c r="S76" s="40">
        <v>4677.5327413869472</v>
      </c>
      <c r="T76" s="40">
        <v>4952.6090440713697</v>
      </c>
      <c r="U76" s="40">
        <v>4729.5085313367081</v>
      </c>
      <c r="V76" s="40">
        <v>5231.1941332200995</v>
      </c>
      <c r="W76" s="40">
        <v>5098.2910968600945</v>
      </c>
      <c r="X76" s="40">
        <v>4750.9452206748774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1187.1097307978509</v>
      </c>
      <c r="D2" s="31">
        <f t="shared" si="0"/>
        <v>1321.1756920404855</v>
      </c>
      <c r="E2" s="31">
        <f t="shared" si="0"/>
        <v>1480.800362796188</v>
      </c>
      <c r="F2" s="31">
        <f t="shared" si="0"/>
        <v>1461.6198896566136</v>
      </c>
      <c r="G2" s="31">
        <f t="shared" si="0"/>
        <v>1584.3515902653735</v>
      </c>
      <c r="H2" s="31">
        <f t="shared" si="0"/>
        <v>1602.7532756440078</v>
      </c>
      <c r="I2" s="31">
        <f t="shared" si="0"/>
        <v>1684.9250637177659</v>
      </c>
      <c r="J2" s="31">
        <f t="shared" si="0"/>
        <v>1734.0651587376169</v>
      </c>
      <c r="K2" s="31">
        <f t="shared" si="0"/>
        <v>1794.2917104080893</v>
      </c>
      <c r="L2" s="31">
        <f t="shared" si="0"/>
        <v>1857.7948603850903</v>
      </c>
      <c r="M2" s="31">
        <f t="shared" si="0"/>
        <v>2189.1730390174284</v>
      </c>
      <c r="N2" s="31">
        <f t="shared" si="0"/>
        <v>2134.4963148360157</v>
      </c>
      <c r="O2" s="31">
        <f t="shared" si="0"/>
        <v>2165.3843124131859</v>
      </c>
      <c r="P2" s="31">
        <f t="shared" si="0"/>
        <v>2060.2359974082328</v>
      </c>
      <c r="Q2" s="31">
        <f t="shared" si="0"/>
        <v>1808.5191273984219</v>
      </c>
      <c r="R2" s="31">
        <f t="shared" si="0"/>
        <v>1969.5680218172729</v>
      </c>
      <c r="S2" s="31">
        <f t="shared" si="0"/>
        <v>2150.4467083121053</v>
      </c>
      <c r="T2" s="31">
        <f t="shared" si="0"/>
        <v>2099.1827873989641</v>
      </c>
      <c r="U2" s="31">
        <f t="shared" si="0"/>
        <v>2046.581580443172</v>
      </c>
      <c r="V2" s="31">
        <f t="shared" si="0"/>
        <v>2092.5649381470521</v>
      </c>
      <c r="W2" s="31">
        <f t="shared" si="0"/>
        <v>2044.4594620393025</v>
      </c>
      <c r="X2" s="31">
        <f t="shared" ref="X2" si="1">SUM(X3,X17,X22,X25,X26,X51,X52,X71,X74,X75,X76)</f>
        <v>2272.6371524979513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692.60541702493538</v>
      </c>
      <c r="D75" s="37">
        <v>739.63413585554599</v>
      </c>
      <c r="E75" s="37">
        <v>734.90490111779877</v>
      </c>
      <c r="F75" s="37">
        <v>826.21573516766978</v>
      </c>
      <c r="G75" s="37">
        <v>947.57334479793656</v>
      </c>
      <c r="H75" s="37">
        <v>932.47798796216694</v>
      </c>
      <c r="I75" s="37">
        <v>975.5922613929489</v>
      </c>
      <c r="J75" s="37">
        <v>976.31969045571782</v>
      </c>
      <c r="K75" s="37">
        <v>1041.4219260533107</v>
      </c>
      <c r="L75" s="37">
        <v>1068.0644883920895</v>
      </c>
      <c r="M75" s="37">
        <v>1166.5620808254509</v>
      </c>
      <c r="N75" s="37">
        <v>1194.9337919174545</v>
      </c>
      <c r="O75" s="37">
        <v>1226.7620808254519</v>
      </c>
      <c r="P75" s="37">
        <v>1197.4592433362</v>
      </c>
      <c r="Q75" s="37">
        <v>1048.2649183147032</v>
      </c>
      <c r="R75" s="37">
        <v>1163.2267411865864</v>
      </c>
      <c r="S75" s="37">
        <v>1215.6808254514185</v>
      </c>
      <c r="T75" s="37">
        <v>1252.7508168529662</v>
      </c>
      <c r="U75" s="37">
        <v>1183.9446259673261</v>
      </c>
      <c r="V75" s="37">
        <v>1231.2178847807395</v>
      </c>
      <c r="W75" s="37">
        <v>1191.5717110920034</v>
      </c>
      <c r="X75" s="37">
        <v>1265.3366294067064</v>
      </c>
    </row>
    <row r="76" spans="1:24" ht="11.25" customHeight="1" x14ac:dyDescent="0.2">
      <c r="A76" s="38" t="s">
        <v>139</v>
      </c>
      <c r="B76" s="39" t="s">
        <v>140</v>
      </c>
      <c r="C76" s="40">
        <v>494.50431377291562</v>
      </c>
      <c r="D76" s="40">
        <v>581.54155618493951</v>
      </c>
      <c r="E76" s="40">
        <v>745.8954616783891</v>
      </c>
      <c r="F76" s="40">
        <v>635.40415448894385</v>
      </c>
      <c r="G76" s="40">
        <v>636.77824546743693</v>
      </c>
      <c r="H76" s="40">
        <v>670.27528768184084</v>
      </c>
      <c r="I76" s="40">
        <v>709.33280232481695</v>
      </c>
      <c r="J76" s="40">
        <v>757.74546828189898</v>
      </c>
      <c r="K76" s="40">
        <v>752.86978435477874</v>
      </c>
      <c r="L76" s="40">
        <v>789.73037199300074</v>
      </c>
      <c r="M76" s="40">
        <v>1022.6109581919776</v>
      </c>
      <c r="N76" s="40">
        <v>939.56252291856106</v>
      </c>
      <c r="O76" s="40">
        <v>938.62223158773395</v>
      </c>
      <c r="P76" s="40">
        <v>862.7767540720331</v>
      </c>
      <c r="Q76" s="40">
        <v>760.25420908371882</v>
      </c>
      <c r="R76" s="40">
        <v>806.34128063068647</v>
      </c>
      <c r="S76" s="40">
        <v>934.76588286068704</v>
      </c>
      <c r="T76" s="40">
        <v>846.43197054599818</v>
      </c>
      <c r="U76" s="40">
        <v>862.63695447584587</v>
      </c>
      <c r="V76" s="40">
        <v>861.34705336631271</v>
      </c>
      <c r="W76" s="40">
        <v>852.88775094729908</v>
      </c>
      <c r="X76" s="40">
        <v>1007.3005230912451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450.1289275963934</v>
      </c>
      <c r="D2" s="31">
        <f t="shared" si="0"/>
        <v>414.8274884264132</v>
      </c>
      <c r="E2" s="31">
        <f t="shared" si="0"/>
        <v>418.24307416754289</v>
      </c>
      <c r="F2" s="31">
        <f t="shared" si="0"/>
        <v>433.86362854686149</v>
      </c>
      <c r="G2" s="31">
        <f t="shared" si="0"/>
        <v>399.01590713671533</v>
      </c>
      <c r="H2" s="31">
        <f t="shared" si="0"/>
        <v>478.93104041272562</v>
      </c>
      <c r="I2" s="31">
        <f t="shared" si="0"/>
        <v>468.95743766122092</v>
      </c>
      <c r="J2" s="31">
        <f t="shared" si="0"/>
        <v>473.23439380911418</v>
      </c>
      <c r="K2" s="31">
        <f t="shared" si="0"/>
        <v>552.7534823731728</v>
      </c>
      <c r="L2" s="31">
        <f t="shared" si="0"/>
        <v>607.9500429922615</v>
      </c>
      <c r="M2" s="31">
        <f t="shared" si="0"/>
        <v>705.28993981083397</v>
      </c>
      <c r="N2" s="31">
        <f t="shared" si="0"/>
        <v>681.25709372312986</v>
      </c>
      <c r="O2" s="31">
        <f t="shared" si="0"/>
        <v>773.77282889079959</v>
      </c>
      <c r="P2" s="31">
        <f t="shared" si="0"/>
        <v>840.83817712811651</v>
      </c>
      <c r="Q2" s="31">
        <f t="shared" si="0"/>
        <v>833.77549441100587</v>
      </c>
      <c r="R2" s="31">
        <f t="shared" si="0"/>
        <v>813.83852106620805</v>
      </c>
      <c r="S2" s="31">
        <f t="shared" si="0"/>
        <v>821.99561478933788</v>
      </c>
      <c r="T2" s="31">
        <f t="shared" si="0"/>
        <v>864.83207222699912</v>
      </c>
      <c r="U2" s="31">
        <f t="shared" si="0"/>
        <v>823.17386070507303</v>
      </c>
      <c r="V2" s="31">
        <f t="shared" si="0"/>
        <v>757.33279879621648</v>
      </c>
      <c r="W2" s="31">
        <f t="shared" si="0"/>
        <v>805.81111607910577</v>
      </c>
      <c r="X2" s="31">
        <f t="shared" ref="X2" si="1">SUM(X3,X17,X22,X25,X26,X51,X52,X71,X74,X75,X76)</f>
        <v>923.64055116079101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450.1289275963934</v>
      </c>
      <c r="D75" s="37">
        <v>414.8274884264132</v>
      </c>
      <c r="E75" s="37">
        <v>418.24307416754289</v>
      </c>
      <c r="F75" s="37">
        <v>433.86362854686149</v>
      </c>
      <c r="G75" s="37">
        <v>399.01590713671533</v>
      </c>
      <c r="H75" s="37">
        <v>478.93104041272562</v>
      </c>
      <c r="I75" s="37">
        <v>468.95743766122092</v>
      </c>
      <c r="J75" s="37">
        <v>473.23439380911418</v>
      </c>
      <c r="K75" s="37">
        <v>552.7534823731728</v>
      </c>
      <c r="L75" s="37">
        <v>607.9500429922615</v>
      </c>
      <c r="M75" s="37">
        <v>705.28993981083397</v>
      </c>
      <c r="N75" s="37">
        <v>681.25709372312986</v>
      </c>
      <c r="O75" s="37">
        <v>773.77282889079959</v>
      </c>
      <c r="P75" s="37">
        <v>840.83817712811651</v>
      </c>
      <c r="Q75" s="37">
        <v>833.77549441100587</v>
      </c>
      <c r="R75" s="37">
        <v>813.83852106620805</v>
      </c>
      <c r="S75" s="37">
        <v>821.99561478933788</v>
      </c>
      <c r="T75" s="37">
        <v>864.83207222699912</v>
      </c>
      <c r="U75" s="37">
        <v>823.17386070507303</v>
      </c>
      <c r="V75" s="37">
        <v>757.33279879621648</v>
      </c>
      <c r="W75" s="37">
        <v>805.81111607910577</v>
      </c>
      <c r="X75" s="37">
        <v>923.64055116079101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0.85395528804815124</v>
      </c>
      <c r="V2" s="31">
        <f t="shared" si="0"/>
        <v>15.510103181427343</v>
      </c>
      <c r="W2" s="31">
        <f t="shared" si="0"/>
        <v>17.023129836629405</v>
      </c>
      <c r="X2" s="31">
        <f t="shared" ref="X2" si="1">SUM(X3,X17,X22,X25,X26,X51,X52,X71,X74,X75,X76)</f>
        <v>22.968185726569217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0.85395528804815124</v>
      </c>
      <c r="V75" s="37">
        <v>15.510103181427343</v>
      </c>
      <c r="W75" s="37">
        <v>17.023129836629405</v>
      </c>
      <c r="X75" s="37">
        <v>22.968185726569217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0.93151952312504971</v>
      </c>
      <c r="D2" s="31">
        <f t="shared" si="0"/>
        <v>0.97939033540954601</v>
      </c>
      <c r="E2" s="31">
        <f t="shared" si="0"/>
        <v>7.1629185853619853E-2</v>
      </c>
      <c r="F2" s="31">
        <f t="shared" si="0"/>
        <v>7.1625107480653469E-2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0.25963026655202059</v>
      </c>
      <c r="V2" s="31">
        <f t="shared" si="0"/>
        <v>0.79123387790197752</v>
      </c>
      <c r="W2" s="31">
        <f t="shared" si="0"/>
        <v>1.1685915735167667</v>
      </c>
      <c r="X2" s="31">
        <f t="shared" ref="X2" si="1">SUM(X3,X17,X22,X25,X26,X51,X52,X71,X74,X75,X76)</f>
        <v>0.36271625107480654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0.93151952312504971</v>
      </c>
      <c r="D75" s="37">
        <v>0.97939033540954601</v>
      </c>
      <c r="E75" s="37">
        <v>7.1629185853619853E-2</v>
      </c>
      <c r="F75" s="37">
        <v>7.1625107480653469E-2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0.25963026655202059</v>
      </c>
      <c r="V75" s="37">
        <v>0.79123387790197752</v>
      </c>
      <c r="W75" s="37">
        <v>1.1685915735167667</v>
      </c>
      <c r="X75" s="37">
        <v>0.36271625107480654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118.9165950128977</v>
      </c>
      <c r="D2" s="31">
        <f t="shared" si="0"/>
        <v>118.83061049011179</v>
      </c>
      <c r="E2" s="31">
        <f t="shared" si="0"/>
        <v>154.17024935511611</v>
      </c>
      <c r="F2" s="31">
        <f t="shared" si="0"/>
        <v>178.62123817712811</v>
      </c>
      <c r="G2" s="31">
        <f t="shared" si="0"/>
        <v>189.50988822012039</v>
      </c>
      <c r="H2" s="31">
        <f t="shared" si="0"/>
        <v>201.44815133276009</v>
      </c>
      <c r="I2" s="31">
        <f t="shared" si="0"/>
        <v>206.3785898538263</v>
      </c>
      <c r="J2" s="31">
        <f t="shared" si="0"/>
        <v>184.46784178847801</v>
      </c>
      <c r="K2" s="31">
        <f t="shared" si="0"/>
        <v>200.9426483233018</v>
      </c>
      <c r="L2" s="31">
        <f t="shared" si="0"/>
        <v>238.4073086844368</v>
      </c>
      <c r="M2" s="31">
        <f t="shared" si="0"/>
        <v>274.72098022355982</v>
      </c>
      <c r="N2" s="31">
        <f t="shared" si="0"/>
        <v>304.64299226139292</v>
      </c>
      <c r="O2" s="31">
        <f t="shared" si="0"/>
        <v>334.84075666380051</v>
      </c>
      <c r="P2" s="31">
        <f t="shared" si="0"/>
        <v>323.43310404127249</v>
      </c>
      <c r="Q2" s="31">
        <f t="shared" si="0"/>
        <v>329.01092003439379</v>
      </c>
      <c r="R2" s="31">
        <f t="shared" si="0"/>
        <v>295.32863284608771</v>
      </c>
      <c r="S2" s="31">
        <f t="shared" si="0"/>
        <v>261.14815133276011</v>
      </c>
      <c r="T2" s="31">
        <f t="shared" si="0"/>
        <v>333.7546861564918</v>
      </c>
      <c r="U2" s="31">
        <f t="shared" si="0"/>
        <v>307.93095442820288</v>
      </c>
      <c r="V2" s="31">
        <f t="shared" si="0"/>
        <v>290.46001719690457</v>
      </c>
      <c r="W2" s="31">
        <f t="shared" si="0"/>
        <v>287.69957007738611</v>
      </c>
      <c r="X2" s="31">
        <f t="shared" ref="X2" si="1">SUM(X3,X17,X22,X25,X26,X51,X52,X71,X74,X75,X76)</f>
        <v>325.74909716251068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118.9165950128977</v>
      </c>
      <c r="D76" s="40">
        <v>118.83061049011179</v>
      </c>
      <c r="E76" s="40">
        <v>154.17024935511611</v>
      </c>
      <c r="F76" s="40">
        <v>178.62123817712811</v>
      </c>
      <c r="G76" s="40">
        <v>189.50988822012039</v>
      </c>
      <c r="H76" s="40">
        <v>201.44815133276009</v>
      </c>
      <c r="I76" s="40">
        <v>206.3785898538263</v>
      </c>
      <c r="J76" s="40">
        <v>184.46784178847801</v>
      </c>
      <c r="K76" s="40">
        <v>200.9426483233018</v>
      </c>
      <c r="L76" s="40">
        <v>238.4073086844368</v>
      </c>
      <c r="M76" s="40">
        <v>274.72098022355982</v>
      </c>
      <c r="N76" s="40">
        <v>304.64299226139292</v>
      </c>
      <c r="O76" s="40">
        <v>334.84075666380051</v>
      </c>
      <c r="P76" s="40">
        <v>323.43310404127249</v>
      </c>
      <c r="Q76" s="40">
        <v>329.01092003439379</v>
      </c>
      <c r="R76" s="40">
        <v>295.32863284608771</v>
      </c>
      <c r="S76" s="40">
        <v>261.14815133276011</v>
      </c>
      <c r="T76" s="40">
        <v>333.7546861564918</v>
      </c>
      <c r="U76" s="40">
        <v>307.93095442820288</v>
      </c>
      <c r="V76" s="40">
        <v>290.46001719690457</v>
      </c>
      <c r="W76" s="40">
        <v>287.69957007738611</v>
      </c>
      <c r="X76" s="40">
        <v>325.74909716251068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1227.5273430782458</v>
      </c>
      <c r="D2" s="31">
        <f t="shared" si="0"/>
        <v>1221.5753224419605</v>
      </c>
      <c r="E2" s="31">
        <f t="shared" si="0"/>
        <v>1218.0332760103181</v>
      </c>
      <c r="F2" s="31">
        <f t="shared" si="0"/>
        <v>1242.6033533963887</v>
      </c>
      <c r="G2" s="31">
        <f t="shared" si="0"/>
        <v>1250.1294067067927</v>
      </c>
      <c r="H2" s="31">
        <f t="shared" si="0"/>
        <v>1249.1303525365433</v>
      </c>
      <c r="I2" s="31">
        <f t="shared" si="0"/>
        <v>1256.6821152192604</v>
      </c>
      <c r="J2" s="31">
        <f t="shared" si="0"/>
        <v>1268.602751504729</v>
      </c>
      <c r="K2" s="31">
        <f t="shared" si="0"/>
        <v>1251.2472914875323</v>
      </c>
      <c r="L2" s="31">
        <f t="shared" si="0"/>
        <v>1105.5702493551159</v>
      </c>
      <c r="M2" s="31">
        <f t="shared" si="0"/>
        <v>1223.1272570937231</v>
      </c>
      <c r="N2" s="31">
        <f t="shared" si="0"/>
        <v>1190.7162510748067</v>
      </c>
      <c r="O2" s="31">
        <f t="shared" si="0"/>
        <v>1185.8422184006877</v>
      </c>
      <c r="P2" s="31">
        <f t="shared" si="0"/>
        <v>1199.2090283748926</v>
      </c>
      <c r="Q2" s="31">
        <f t="shared" si="0"/>
        <v>1177.6181427343076</v>
      </c>
      <c r="R2" s="31">
        <f t="shared" si="0"/>
        <v>1181.7520206362854</v>
      </c>
      <c r="S2" s="31">
        <f t="shared" si="0"/>
        <v>1183.3607050730868</v>
      </c>
      <c r="T2" s="31">
        <f t="shared" si="0"/>
        <v>1181.9570937231297</v>
      </c>
      <c r="U2" s="31">
        <f t="shared" si="0"/>
        <v>1136.9976784178848</v>
      </c>
      <c r="V2" s="31">
        <f t="shared" si="0"/>
        <v>1170.9871883061048</v>
      </c>
      <c r="W2" s="31">
        <f t="shared" si="0"/>
        <v>1169.7476354256232</v>
      </c>
      <c r="X2" s="31">
        <f t="shared" ref="X2" si="1">SUM(X3,X17,X22,X25,X26,X51,X52,X71,X74,X75,X76)</f>
        <v>1157.7782459157349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1002.5488392089424</v>
      </c>
      <c r="D3" s="34">
        <f t="shared" si="2"/>
        <v>1011.4291487532244</v>
      </c>
      <c r="E3" s="34">
        <f t="shared" si="2"/>
        <v>1012.1218400687876</v>
      </c>
      <c r="F3" s="34">
        <f t="shared" si="2"/>
        <v>1012.1218400687876</v>
      </c>
      <c r="G3" s="34">
        <f t="shared" si="2"/>
        <v>1015.585124677558</v>
      </c>
      <c r="H3" s="34">
        <f t="shared" si="2"/>
        <v>1015.8024935511608</v>
      </c>
      <c r="I3" s="34">
        <f t="shared" si="2"/>
        <v>1024.0779019776439</v>
      </c>
      <c r="J3" s="34">
        <f t="shared" si="2"/>
        <v>1035.7469475494411</v>
      </c>
      <c r="K3" s="34">
        <f t="shared" si="2"/>
        <v>1017.8495270851247</v>
      </c>
      <c r="L3" s="34">
        <f t="shared" si="2"/>
        <v>890.39002579535668</v>
      </c>
      <c r="M3" s="34">
        <f t="shared" si="2"/>
        <v>992.76921754084265</v>
      </c>
      <c r="N3" s="34">
        <f t="shared" si="2"/>
        <v>962.96440240756669</v>
      </c>
      <c r="O3" s="34">
        <f t="shared" si="2"/>
        <v>955.91736887360264</v>
      </c>
      <c r="P3" s="34">
        <f t="shared" si="2"/>
        <v>977.29931212381769</v>
      </c>
      <c r="Q3" s="34">
        <f t="shared" si="2"/>
        <v>960.79484092863277</v>
      </c>
      <c r="R3" s="34">
        <f t="shared" si="2"/>
        <v>959.5569217540841</v>
      </c>
      <c r="S3" s="34">
        <f t="shared" si="2"/>
        <v>969.39836629406705</v>
      </c>
      <c r="T3" s="34">
        <f t="shared" si="2"/>
        <v>963.68082545141863</v>
      </c>
      <c r="U3" s="34">
        <f t="shared" si="2"/>
        <v>915.12880481513321</v>
      </c>
      <c r="V3" s="34">
        <f t="shared" si="2"/>
        <v>946.818056749785</v>
      </c>
      <c r="W3" s="34">
        <f t="shared" si="2"/>
        <v>950.11719690455709</v>
      </c>
      <c r="X3" s="34">
        <f t="shared" ref="X3" si="3">SUM(X4,X8,X11)</f>
        <v>937.44445399828021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1002.5488392089424</v>
      </c>
      <c r="D11" s="29">
        <f t="shared" si="8"/>
        <v>1011.4291487532244</v>
      </c>
      <c r="E11" s="29">
        <f t="shared" si="8"/>
        <v>1012.1218400687876</v>
      </c>
      <c r="F11" s="29">
        <f t="shared" si="8"/>
        <v>1012.1218400687876</v>
      </c>
      <c r="G11" s="29">
        <f t="shared" si="8"/>
        <v>1015.585124677558</v>
      </c>
      <c r="H11" s="29">
        <f t="shared" si="8"/>
        <v>1015.8024935511608</v>
      </c>
      <c r="I11" s="29">
        <f t="shared" si="8"/>
        <v>1024.0779019776439</v>
      </c>
      <c r="J11" s="29">
        <f t="shared" si="8"/>
        <v>1035.7469475494411</v>
      </c>
      <c r="K11" s="29">
        <f t="shared" si="8"/>
        <v>1017.8495270851247</v>
      </c>
      <c r="L11" s="29">
        <f t="shared" si="8"/>
        <v>890.39002579535668</v>
      </c>
      <c r="M11" s="29">
        <f t="shared" si="8"/>
        <v>992.76921754084265</v>
      </c>
      <c r="N11" s="29">
        <f t="shared" si="8"/>
        <v>962.96440240756669</v>
      </c>
      <c r="O11" s="29">
        <f t="shared" si="8"/>
        <v>955.91736887360264</v>
      </c>
      <c r="P11" s="29">
        <f t="shared" si="8"/>
        <v>977.29931212381769</v>
      </c>
      <c r="Q11" s="29">
        <f t="shared" si="8"/>
        <v>960.79484092863277</v>
      </c>
      <c r="R11" s="29">
        <f t="shared" si="8"/>
        <v>959.5569217540841</v>
      </c>
      <c r="S11" s="29">
        <f t="shared" si="8"/>
        <v>969.39836629406705</v>
      </c>
      <c r="T11" s="29">
        <f t="shared" si="8"/>
        <v>963.68082545141863</v>
      </c>
      <c r="U11" s="29">
        <f t="shared" si="8"/>
        <v>915.12880481513321</v>
      </c>
      <c r="V11" s="29">
        <f t="shared" si="8"/>
        <v>946.818056749785</v>
      </c>
      <c r="W11" s="29">
        <f t="shared" si="8"/>
        <v>950.11719690455709</v>
      </c>
      <c r="X11" s="29">
        <f t="shared" ref="X11" si="9">SUM(X12:X16)</f>
        <v>937.44445399828021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959.32450558899393</v>
      </c>
      <c r="D13" s="10">
        <v>965.55838349097155</v>
      </c>
      <c r="E13" s="10">
        <v>966.2510748065348</v>
      </c>
      <c r="F13" s="10">
        <v>966.2510748065348</v>
      </c>
      <c r="G13" s="10">
        <v>969.71435941530524</v>
      </c>
      <c r="H13" s="10">
        <v>972.44135855545994</v>
      </c>
      <c r="I13" s="10">
        <v>980.82175408426474</v>
      </c>
      <c r="J13" s="10">
        <v>990.32699914015473</v>
      </c>
      <c r="K13" s="10">
        <v>970.83155631986244</v>
      </c>
      <c r="L13" s="10">
        <v>847.6167669819431</v>
      </c>
      <c r="M13" s="10">
        <v>948.03946689595875</v>
      </c>
      <c r="N13" s="10">
        <v>919.30773860705074</v>
      </c>
      <c r="O13" s="10">
        <v>911.4782459157351</v>
      </c>
      <c r="P13" s="10">
        <v>938.01160791057612</v>
      </c>
      <c r="Q13" s="10">
        <v>921.75881341358547</v>
      </c>
      <c r="R13" s="10">
        <v>915.84772141014605</v>
      </c>
      <c r="S13" s="10">
        <v>932.36302665520202</v>
      </c>
      <c r="T13" s="10">
        <v>926.78417884780731</v>
      </c>
      <c r="U13" s="10">
        <v>877.11668099742042</v>
      </c>
      <c r="V13" s="10">
        <v>903.46964746345657</v>
      </c>
      <c r="W13" s="10">
        <v>911.63035253654334</v>
      </c>
      <c r="X13" s="10">
        <v>896.82063628546848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43.224333619948411</v>
      </c>
      <c r="D15" s="10">
        <v>45.870765262252789</v>
      </c>
      <c r="E15" s="10">
        <v>45.870765262252789</v>
      </c>
      <c r="F15" s="10">
        <v>45.870765262252789</v>
      </c>
      <c r="G15" s="10">
        <v>45.870765262252789</v>
      </c>
      <c r="H15" s="10">
        <v>43.361134995700773</v>
      </c>
      <c r="I15" s="10">
        <v>43.256147893379193</v>
      </c>
      <c r="J15" s="10">
        <v>45.419948409286327</v>
      </c>
      <c r="K15" s="10">
        <v>47.017970765262248</v>
      </c>
      <c r="L15" s="10">
        <v>42.773258813413577</v>
      </c>
      <c r="M15" s="10">
        <v>44.729750644883907</v>
      </c>
      <c r="N15" s="10">
        <v>43.656663800515901</v>
      </c>
      <c r="O15" s="10">
        <v>44.439122957867582</v>
      </c>
      <c r="P15" s="10">
        <v>39.287704213241611</v>
      </c>
      <c r="Q15" s="10">
        <v>39.036027515047287</v>
      </c>
      <c r="R15" s="10">
        <v>43.709200343938093</v>
      </c>
      <c r="S15" s="10">
        <v>37.035339638864997</v>
      </c>
      <c r="T15" s="10">
        <v>36.896646603611337</v>
      </c>
      <c r="U15" s="10">
        <v>38.012123817712812</v>
      </c>
      <c r="V15" s="10">
        <v>43.348409286328447</v>
      </c>
      <c r="W15" s="10">
        <v>38.486844368013763</v>
      </c>
      <c r="X15" s="10">
        <v>40.623817712811693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224.97850386930349</v>
      </c>
      <c r="D17" s="37">
        <f t="shared" si="10"/>
        <v>210.14617368873601</v>
      </c>
      <c r="E17" s="37">
        <f t="shared" si="10"/>
        <v>205.9114359415305</v>
      </c>
      <c r="F17" s="37">
        <f t="shared" si="10"/>
        <v>230.48151332760099</v>
      </c>
      <c r="G17" s="37">
        <f t="shared" si="10"/>
        <v>234.54428202923469</v>
      </c>
      <c r="H17" s="37">
        <f t="shared" si="10"/>
        <v>233.32785898538259</v>
      </c>
      <c r="I17" s="37">
        <f t="shared" si="10"/>
        <v>232.60421324161649</v>
      </c>
      <c r="J17" s="37">
        <f t="shared" si="10"/>
        <v>232.855803955288</v>
      </c>
      <c r="K17" s="37">
        <f t="shared" si="10"/>
        <v>233.3977644024076</v>
      </c>
      <c r="L17" s="37">
        <f t="shared" si="10"/>
        <v>215.18022355975921</v>
      </c>
      <c r="M17" s="37">
        <f t="shared" si="10"/>
        <v>230.35803955288051</v>
      </c>
      <c r="N17" s="37">
        <f t="shared" si="10"/>
        <v>227.7518486672399</v>
      </c>
      <c r="O17" s="37">
        <f t="shared" si="10"/>
        <v>229.92484952708509</v>
      </c>
      <c r="P17" s="37">
        <f t="shared" si="10"/>
        <v>221.9097162510748</v>
      </c>
      <c r="Q17" s="37">
        <f t="shared" si="10"/>
        <v>216.82330180567499</v>
      </c>
      <c r="R17" s="37">
        <f t="shared" si="10"/>
        <v>222.19509888220119</v>
      </c>
      <c r="S17" s="37">
        <f t="shared" si="10"/>
        <v>213.9623387790198</v>
      </c>
      <c r="T17" s="37">
        <f t="shared" si="10"/>
        <v>218.2762682717111</v>
      </c>
      <c r="U17" s="37">
        <f t="shared" si="10"/>
        <v>221.86887360275151</v>
      </c>
      <c r="V17" s="37">
        <f t="shared" si="10"/>
        <v>224.16913155631991</v>
      </c>
      <c r="W17" s="37">
        <f t="shared" si="10"/>
        <v>219.6304385210662</v>
      </c>
      <c r="X17" s="37">
        <f t="shared" ref="X17" si="11">SUM(X18:X21)</f>
        <v>220.33379191745479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224.97850386930349</v>
      </c>
      <c r="D19" s="10">
        <v>210.14617368873601</v>
      </c>
      <c r="E19" s="10">
        <v>205.9114359415305</v>
      </c>
      <c r="F19" s="10">
        <v>230.48151332760099</v>
      </c>
      <c r="G19" s="10">
        <v>234.54428202923469</v>
      </c>
      <c r="H19" s="10">
        <v>233.32785898538259</v>
      </c>
      <c r="I19" s="10">
        <v>232.60421324161649</v>
      </c>
      <c r="J19" s="10">
        <v>232.855803955288</v>
      </c>
      <c r="K19" s="10">
        <v>233.3977644024076</v>
      </c>
      <c r="L19" s="10">
        <v>215.18022355975921</v>
      </c>
      <c r="M19" s="10">
        <v>230.35803955288051</v>
      </c>
      <c r="N19" s="10">
        <v>227.7518486672399</v>
      </c>
      <c r="O19" s="10">
        <v>229.92484952708509</v>
      </c>
      <c r="P19" s="10">
        <v>221.9097162510748</v>
      </c>
      <c r="Q19" s="10">
        <v>216.82330180567499</v>
      </c>
      <c r="R19" s="10">
        <v>222.19509888220119</v>
      </c>
      <c r="S19" s="10">
        <v>213.9623387790198</v>
      </c>
      <c r="T19" s="10">
        <v>218.2762682717111</v>
      </c>
      <c r="U19" s="10">
        <v>221.86887360275151</v>
      </c>
      <c r="V19" s="10">
        <v>224.16913155631991</v>
      </c>
      <c r="W19" s="10">
        <v>219.6304385210662</v>
      </c>
      <c r="X19" s="10">
        <v>220.33379191745479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606.31031814273433</v>
      </c>
      <c r="D2" s="31">
        <f t="shared" si="0"/>
        <v>599.45546001719686</v>
      </c>
      <c r="E2" s="31">
        <f t="shared" si="0"/>
        <v>700.0334479793637</v>
      </c>
      <c r="F2" s="31">
        <f t="shared" si="0"/>
        <v>679.82708512467752</v>
      </c>
      <c r="G2" s="31">
        <f t="shared" si="0"/>
        <v>706.43447979363714</v>
      </c>
      <c r="H2" s="31">
        <f t="shared" si="0"/>
        <v>769.5693035253654</v>
      </c>
      <c r="I2" s="31">
        <f t="shared" si="0"/>
        <v>776.28564058469465</v>
      </c>
      <c r="J2" s="31">
        <f t="shared" si="0"/>
        <v>812.02631126397239</v>
      </c>
      <c r="K2" s="31">
        <f t="shared" si="0"/>
        <v>825.2084264832331</v>
      </c>
      <c r="L2" s="31">
        <f t="shared" si="0"/>
        <v>599.30593293207221</v>
      </c>
      <c r="M2" s="31">
        <f t="shared" si="0"/>
        <v>791.0452278589853</v>
      </c>
      <c r="N2" s="31">
        <f t="shared" si="0"/>
        <v>825.14651762682706</v>
      </c>
      <c r="O2" s="31">
        <f t="shared" si="0"/>
        <v>787.02459157351666</v>
      </c>
      <c r="P2" s="31">
        <f t="shared" si="0"/>
        <v>843.92347377472061</v>
      </c>
      <c r="Q2" s="31">
        <f t="shared" si="0"/>
        <v>831.61960447119509</v>
      </c>
      <c r="R2" s="31">
        <f t="shared" si="0"/>
        <v>803.15038693035251</v>
      </c>
      <c r="S2" s="31">
        <f t="shared" si="0"/>
        <v>779.3802235597592</v>
      </c>
      <c r="T2" s="31">
        <f t="shared" si="0"/>
        <v>837.91298366294075</v>
      </c>
      <c r="U2" s="31">
        <f t="shared" si="0"/>
        <v>683.87962166809973</v>
      </c>
      <c r="V2" s="31">
        <f t="shared" si="0"/>
        <v>748.56904557179701</v>
      </c>
      <c r="W2" s="31">
        <f t="shared" si="0"/>
        <v>702.91083404987103</v>
      </c>
      <c r="X2" s="31">
        <f t="shared" ref="X2" si="1">SUM(X3,X17,X22,X25,X26,X51,X52,X71,X74,X75,X76)</f>
        <v>814.03009458297504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606.31031814273433</v>
      </c>
      <c r="D17" s="37">
        <f t="shared" si="10"/>
        <v>599.45546001719686</v>
      </c>
      <c r="E17" s="37">
        <f t="shared" si="10"/>
        <v>700.0334479793637</v>
      </c>
      <c r="F17" s="37">
        <f t="shared" si="10"/>
        <v>679.82708512467752</v>
      </c>
      <c r="G17" s="37">
        <f t="shared" si="10"/>
        <v>706.43447979363714</v>
      </c>
      <c r="H17" s="37">
        <f t="shared" si="10"/>
        <v>769.5693035253654</v>
      </c>
      <c r="I17" s="37">
        <f t="shared" si="10"/>
        <v>776.28564058469465</v>
      </c>
      <c r="J17" s="37">
        <f t="shared" si="10"/>
        <v>812.02631126397239</v>
      </c>
      <c r="K17" s="37">
        <f t="shared" si="10"/>
        <v>825.2084264832331</v>
      </c>
      <c r="L17" s="37">
        <f t="shared" si="10"/>
        <v>599.30593293207221</v>
      </c>
      <c r="M17" s="37">
        <f t="shared" si="10"/>
        <v>791.0452278589853</v>
      </c>
      <c r="N17" s="37">
        <f t="shared" si="10"/>
        <v>825.14651762682706</v>
      </c>
      <c r="O17" s="37">
        <f t="shared" si="10"/>
        <v>787.02459157351666</v>
      </c>
      <c r="P17" s="37">
        <f t="shared" si="10"/>
        <v>843.92347377472061</v>
      </c>
      <c r="Q17" s="37">
        <f t="shared" si="10"/>
        <v>831.61960447119509</v>
      </c>
      <c r="R17" s="37">
        <f t="shared" si="10"/>
        <v>803.15038693035251</v>
      </c>
      <c r="S17" s="37">
        <f t="shared" si="10"/>
        <v>779.3802235597592</v>
      </c>
      <c r="T17" s="37">
        <f t="shared" si="10"/>
        <v>837.91298366294075</v>
      </c>
      <c r="U17" s="37">
        <f t="shared" si="10"/>
        <v>683.87962166809973</v>
      </c>
      <c r="V17" s="37">
        <f t="shared" si="10"/>
        <v>748.56904557179701</v>
      </c>
      <c r="W17" s="37">
        <f t="shared" si="10"/>
        <v>702.91083404987103</v>
      </c>
      <c r="X17" s="37">
        <f t="shared" ref="X17" si="11">SUM(X18:X21)</f>
        <v>814.03009458297504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606.31031814273433</v>
      </c>
      <c r="D20" s="10">
        <v>599.45546001719686</v>
      </c>
      <c r="E20" s="10">
        <v>700.0334479793637</v>
      </c>
      <c r="F20" s="10">
        <v>679.82708512467752</v>
      </c>
      <c r="G20" s="10">
        <v>706.43447979363714</v>
      </c>
      <c r="H20" s="10">
        <v>680.97781599312123</v>
      </c>
      <c r="I20" s="10">
        <v>686.46233877901966</v>
      </c>
      <c r="J20" s="10">
        <v>720.93327601031808</v>
      </c>
      <c r="K20" s="10">
        <v>741.69742046431645</v>
      </c>
      <c r="L20" s="10">
        <v>530.94634565778154</v>
      </c>
      <c r="M20" s="10">
        <v>707.6265692175408</v>
      </c>
      <c r="N20" s="10">
        <v>733.92742906276862</v>
      </c>
      <c r="O20" s="10">
        <v>695.25236457437654</v>
      </c>
      <c r="P20" s="10">
        <v>744.66775580395529</v>
      </c>
      <c r="Q20" s="10">
        <v>736.77515047291479</v>
      </c>
      <c r="R20" s="10">
        <v>707.01384350816852</v>
      </c>
      <c r="S20" s="10">
        <v>688.15898538263104</v>
      </c>
      <c r="T20" s="10">
        <v>734.806448839209</v>
      </c>
      <c r="U20" s="10">
        <v>602.82803095442819</v>
      </c>
      <c r="V20" s="10">
        <v>659.60171969045564</v>
      </c>
      <c r="W20" s="10">
        <v>620.2153052450559</v>
      </c>
      <c r="X20" s="10">
        <v>716.69681857265687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88.591487532244187</v>
      </c>
      <c r="I21" s="10">
        <v>89.823301805674973</v>
      </c>
      <c r="J21" s="10">
        <v>91.093035253654335</v>
      </c>
      <c r="K21" s="10">
        <v>83.511006018916589</v>
      </c>
      <c r="L21" s="10">
        <v>68.359587274290632</v>
      </c>
      <c r="M21" s="10">
        <v>83.418658641444537</v>
      </c>
      <c r="N21" s="10">
        <v>91.219088564058453</v>
      </c>
      <c r="O21" s="10">
        <v>91.772226999140145</v>
      </c>
      <c r="P21" s="10">
        <v>99.255717970765261</v>
      </c>
      <c r="Q21" s="10">
        <v>94.844453998280301</v>
      </c>
      <c r="R21" s="10">
        <v>96.136543422184005</v>
      </c>
      <c r="S21" s="10">
        <v>91.221238177128114</v>
      </c>
      <c r="T21" s="10">
        <v>103.10653482373171</v>
      </c>
      <c r="U21" s="10">
        <v>81.05159071367153</v>
      </c>
      <c r="V21" s="10">
        <v>88.967325881341353</v>
      </c>
      <c r="W21" s="10">
        <v>82.695528804815126</v>
      </c>
      <c r="X21" s="10">
        <v>97.333276010318144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8912.2963026655161</v>
      </c>
      <c r="D2" s="31">
        <f t="shared" si="0"/>
        <v>9446.1241616509014</v>
      </c>
      <c r="E2" s="31">
        <f t="shared" si="0"/>
        <v>9554.6477214101469</v>
      </c>
      <c r="F2" s="31">
        <f t="shared" si="0"/>
        <v>9161.0492691315558</v>
      </c>
      <c r="G2" s="31">
        <f t="shared" si="0"/>
        <v>9075.2645743766152</v>
      </c>
      <c r="H2" s="31">
        <f t="shared" si="0"/>
        <v>9297.1975064488415</v>
      </c>
      <c r="I2" s="31">
        <f t="shared" si="0"/>
        <v>9134.1240756663792</v>
      </c>
      <c r="J2" s="31">
        <f t="shared" si="0"/>
        <v>9050.7229578675851</v>
      </c>
      <c r="K2" s="31">
        <f t="shared" si="0"/>
        <v>9313.9406706792761</v>
      </c>
      <c r="L2" s="31">
        <f t="shared" si="0"/>
        <v>9272.7956147893383</v>
      </c>
      <c r="M2" s="31">
        <f t="shared" si="0"/>
        <v>8347.2877042132423</v>
      </c>
      <c r="N2" s="31">
        <f t="shared" si="0"/>
        <v>9259.2468615649195</v>
      </c>
      <c r="O2" s="31">
        <f t="shared" si="0"/>
        <v>9232.838865004298</v>
      </c>
      <c r="P2" s="31">
        <f t="shared" si="0"/>
        <v>9319.8931212381776</v>
      </c>
      <c r="Q2" s="31">
        <f t="shared" si="0"/>
        <v>9249.6869303525364</v>
      </c>
      <c r="R2" s="31">
        <f t="shared" si="0"/>
        <v>9643.9348237317281</v>
      </c>
      <c r="S2" s="31">
        <f t="shared" si="0"/>
        <v>8789.9768701633711</v>
      </c>
      <c r="T2" s="31">
        <f t="shared" si="0"/>
        <v>8880.785124677559</v>
      </c>
      <c r="U2" s="31">
        <f t="shared" si="0"/>
        <v>9505.6450558899396</v>
      </c>
      <c r="V2" s="31">
        <f t="shared" si="0"/>
        <v>9792.6568357695614</v>
      </c>
      <c r="W2" s="31">
        <f t="shared" si="0"/>
        <v>8816.2164230438502</v>
      </c>
      <c r="X2" s="31">
        <f t="shared" ref="X2" si="1">SUM(X3,X17,X22,X25,X26,X51,X52,X71,X74,X75,X76)</f>
        <v>8578.2105760963004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8912.2963026655161</v>
      </c>
      <c r="D26" s="37">
        <f t="shared" si="14"/>
        <v>9446.1241616509014</v>
      </c>
      <c r="E26" s="37">
        <f t="shared" si="14"/>
        <v>9554.6477214101469</v>
      </c>
      <c r="F26" s="37">
        <f t="shared" si="14"/>
        <v>9161.0492691315558</v>
      </c>
      <c r="G26" s="37">
        <f t="shared" si="14"/>
        <v>9075.2645743766152</v>
      </c>
      <c r="H26" s="37">
        <f t="shared" si="14"/>
        <v>9297.1975064488415</v>
      </c>
      <c r="I26" s="37">
        <f t="shared" si="14"/>
        <v>9134.1240756663792</v>
      </c>
      <c r="J26" s="37">
        <f t="shared" si="14"/>
        <v>9050.7229578675851</v>
      </c>
      <c r="K26" s="37">
        <f t="shared" si="14"/>
        <v>9313.9406706792761</v>
      </c>
      <c r="L26" s="37">
        <f t="shared" si="14"/>
        <v>9272.7956147893383</v>
      </c>
      <c r="M26" s="37">
        <f t="shared" si="14"/>
        <v>8347.2877042132423</v>
      </c>
      <c r="N26" s="37">
        <f t="shared" si="14"/>
        <v>9259.2468615649195</v>
      </c>
      <c r="O26" s="37">
        <f t="shared" si="14"/>
        <v>9232.838865004298</v>
      </c>
      <c r="P26" s="37">
        <f t="shared" si="14"/>
        <v>9319.8931212381776</v>
      </c>
      <c r="Q26" s="37">
        <f t="shared" si="14"/>
        <v>9249.6869303525364</v>
      </c>
      <c r="R26" s="37">
        <f t="shared" si="14"/>
        <v>9643.9348237317281</v>
      </c>
      <c r="S26" s="37">
        <f t="shared" si="14"/>
        <v>8789.9768701633711</v>
      </c>
      <c r="T26" s="37">
        <f t="shared" si="14"/>
        <v>8880.785124677559</v>
      </c>
      <c r="U26" s="37">
        <f t="shared" si="14"/>
        <v>9505.6450558899396</v>
      </c>
      <c r="V26" s="37">
        <f t="shared" si="14"/>
        <v>9792.6568357695614</v>
      </c>
      <c r="W26" s="37">
        <f t="shared" si="14"/>
        <v>8816.2164230438502</v>
      </c>
      <c r="X26" s="37">
        <f t="shared" ref="X26" si="15">SUM(X27,X33)</f>
        <v>8578.2105760963004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21.34806534823732</v>
      </c>
      <c r="D27" s="29">
        <f t="shared" si="16"/>
        <v>9.1683576956147892</v>
      </c>
      <c r="E27" s="29">
        <f t="shared" si="16"/>
        <v>1.021582115219261</v>
      </c>
      <c r="F27" s="29">
        <f t="shared" si="16"/>
        <v>21.092261392949268</v>
      </c>
      <c r="G27" s="29">
        <f t="shared" si="16"/>
        <v>36.735167669819432</v>
      </c>
      <c r="H27" s="29">
        <f t="shared" si="16"/>
        <v>84.288134135855543</v>
      </c>
      <c r="I27" s="29">
        <f t="shared" si="16"/>
        <v>23.217626827171109</v>
      </c>
      <c r="J27" s="29">
        <f t="shared" si="16"/>
        <v>25.973000859845229</v>
      </c>
      <c r="K27" s="29">
        <f t="shared" si="16"/>
        <v>22.422957867583829</v>
      </c>
      <c r="L27" s="29">
        <f t="shared" si="16"/>
        <v>312.01401547721412</v>
      </c>
      <c r="M27" s="29">
        <f t="shared" si="16"/>
        <v>213.87282889079961</v>
      </c>
      <c r="N27" s="29">
        <f t="shared" si="16"/>
        <v>354.71676698194318</v>
      </c>
      <c r="O27" s="29">
        <f t="shared" si="16"/>
        <v>312.09243336199478</v>
      </c>
      <c r="P27" s="29">
        <f t="shared" si="16"/>
        <v>326.69785038693033</v>
      </c>
      <c r="Q27" s="29">
        <f t="shared" si="16"/>
        <v>285.54548581255369</v>
      </c>
      <c r="R27" s="29">
        <f t="shared" si="16"/>
        <v>437.26431642304391</v>
      </c>
      <c r="S27" s="29">
        <f t="shared" si="16"/>
        <v>172.4713671539123</v>
      </c>
      <c r="T27" s="29">
        <f t="shared" si="16"/>
        <v>330.80352536543421</v>
      </c>
      <c r="U27" s="29">
        <f t="shared" si="16"/>
        <v>252.3104901117799</v>
      </c>
      <c r="V27" s="29">
        <f t="shared" si="16"/>
        <v>185.3801375752364</v>
      </c>
      <c r="W27" s="29">
        <f t="shared" si="16"/>
        <v>308.1590713671539</v>
      </c>
      <c r="X27" s="29">
        <f t="shared" ref="X27" si="17">SUM(X28:X32)</f>
        <v>138.88538263112639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21.34806534823732</v>
      </c>
      <c r="D30" s="10">
        <f>TO_RPI_RO!D30+TO_RPI_BKFLOW!D30+TO_RPI_PT!D30+TO_RPI_IT!D30+TO_RPI_PPR!D30+TO_RPI_PIR!D30</f>
        <v>9.1683576956147892</v>
      </c>
      <c r="E30" s="10">
        <f>TO_RPI_RO!E30+TO_RPI_BKFLOW!E30+TO_RPI_PT!E30+TO_RPI_IT!E30+TO_RPI_PPR!E30+TO_RPI_PIR!E30</f>
        <v>1.021582115219261</v>
      </c>
      <c r="F30" s="10">
        <f>TO_RPI_RO!F30+TO_RPI_BKFLOW!F30+TO_RPI_PT!F30+TO_RPI_IT!F30+TO_RPI_PPR!F30+TO_RPI_PIR!F30</f>
        <v>21.092261392949268</v>
      </c>
      <c r="G30" s="10">
        <f>TO_RPI_RO!G30+TO_RPI_BKFLOW!G30+TO_RPI_PT!G30+TO_RPI_IT!G30+TO_RPI_PPR!G30+TO_RPI_PIR!G30</f>
        <v>36.735167669819432</v>
      </c>
      <c r="H30" s="10">
        <f>TO_RPI_RO!H30+TO_RPI_BKFLOW!H30+TO_RPI_PT!H30+TO_RPI_IT!H30+TO_RPI_PPR!H30+TO_RPI_PIR!H30</f>
        <v>84.288134135855543</v>
      </c>
      <c r="I30" s="10">
        <f>TO_RPI_RO!I30+TO_RPI_BKFLOW!I30+TO_RPI_PT!I30+TO_RPI_IT!I30+TO_RPI_PPR!I30+TO_RPI_PIR!I30</f>
        <v>23.217626827171109</v>
      </c>
      <c r="J30" s="10">
        <f>TO_RPI_RO!J30+TO_RPI_BKFLOW!J30+TO_RPI_PT!J30+TO_RPI_IT!J30+TO_RPI_PPR!J30+TO_RPI_PIR!J30</f>
        <v>25.973000859845229</v>
      </c>
      <c r="K30" s="10">
        <f>TO_RPI_RO!K30+TO_RPI_BKFLOW!K30+TO_RPI_PT!K30+TO_RPI_IT!K30+TO_RPI_PPR!K30+TO_RPI_PIR!K30</f>
        <v>22.422957867583829</v>
      </c>
      <c r="L30" s="10">
        <f>TO_RPI_RO!L30+TO_RPI_BKFLOW!L30+TO_RPI_PT!L30+TO_RPI_IT!L30+TO_RPI_PPR!L30+TO_RPI_PIR!L30</f>
        <v>312.01401547721412</v>
      </c>
      <c r="M30" s="10">
        <f>TO_RPI_RO!M30+TO_RPI_BKFLOW!M30+TO_RPI_PT!M30+TO_RPI_IT!M30+TO_RPI_PPR!M30+TO_RPI_PIR!M30</f>
        <v>213.87282889079961</v>
      </c>
      <c r="N30" s="10">
        <f>TO_RPI_RO!N30+TO_RPI_BKFLOW!N30+TO_RPI_PT!N30+TO_RPI_IT!N30+TO_RPI_PPR!N30+TO_RPI_PIR!N30</f>
        <v>354.71676698194318</v>
      </c>
      <c r="O30" s="10">
        <f>TO_RPI_RO!O30+TO_RPI_BKFLOW!O30+TO_RPI_PT!O30+TO_RPI_IT!O30+TO_RPI_PPR!O30+TO_RPI_PIR!O30</f>
        <v>312.09243336199478</v>
      </c>
      <c r="P30" s="10">
        <f>TO_RPI_RO!P30+TO_RPI_BKFLOW!P30+TO_RPI_PT!P30+TO_RPI_IT!P30+TO_RPI_PPR!P30+TO_RPI_PIR!P30</f>
        <v>326.69785038693033</v>
      </c>
      <c r="Q30" s="10">
        <f>TO_RPI_RO!Q30+TO_RPI_BKFLOW!Q30+TO_RPI_PT!Q30+TO_RPI_IT!Q30+TO_RPI_PPR!Q30+TO_RPI_PIR!Q30</f>
        <v>285.54548581255369</v>
      </c>
      <c r="R30" s="10">
        <f>TO_RPI_RO!R30+TO_RPI_BKFLOW!R30+TO_RPI_PT!R30+TO_RPI_IT!R30+TO_RPI_PPR!R30+TO_RPI_PIR!R30</f>
        <v>437.26431642304391</v>
      </c>
      <c r="S30" s="10">
        <f>TO_RPI_RO!S30+TO_RPI_BKFLOW!S30+TO_RPI_PT!S30+TO_RPI_IT!S30+TO_RPI_PPR!S30+TO_RPI_PIR!S30</f>
        <v>172.4713671539123</v>
      </c>
      <c r="T30" s="10">
        <f>TO_RPI_RO!T30+TO_RPI_BKFLOW!T30+TO_RPI_PT!T30+TO_RPI_IT!T30+TO_RPI_PPR!T30+TO_RPI_PIR!T30</f>
        <v>330.80352536543421</v>
      </c>
      <c r="U30" s="10">
        <f>TO_RPI_RO!U30+TO_RPI_BKFLOW!U30+TO_RPI_PT!U30+TO_RPI_IT!U30+TO_RPI_PPR!U30+TO_RPI_PIR!U30</f>
        <v>252.3104901117799</v>
      </c>
      <c r="V30" s="10">
        <f>TO_RPI_RO!V30+TO_RPI_BKFLOW!V30+TO_RPI_PT!V30+TO_RPI_IT!V30+TO_RPI_PPR!V30+TO_RPI_PIR!V30</f>
        <v>185.3801375752364</v>
      </c>
      <c r="W30" s="10">
        <f>TO_RPI_RO!W30+TO_RPI_BKFLOW!W30+TO_RPI_PT!W30+TO_RPI_IT!W30+TO_RPI_PPR!W30+TO_RPI_PIR!W30</f>
        <v>308.1590713671539</v>
      </c>
      <c r="X30" s="10">
        <f>TO_RPI_RO!X30+TO_RPI_BKFLOW!X30+TO_RPI_PT!X30+TO_RPI_IT!X30+TO_RPI_PPR!X30+TO_RPI_PIR!X30</f>
        <v>138.88538263112639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8890.9482373172796</v>
      </c>
      <c r="D33" s="29">
        <f t="shared" si="18"/>
        <v>9436.9558039552867</v>
      </c>
      <c r="E33" s="29">
        <f t="shared" si="18"/>
        <v>9553.6261392949273</v>
      </c>
      <c r="F33" s="29">
        <f t="shared" si="18"/>
        <v>9139.957007738607</v>
      </c>
      <c r="G33" s="29">
        <f t="shared" si="18"/>
        <v>9038.5294067067953</v>
      </c>
      <c r="H33" s="29">
        <f t="shared" si="18"/>
        <v>9212.9093723129863</v>
      </c>
      <c r="I33" s="29">
        <f t="shared" si="18"/>
        <v>9110.9064488392087</v>
      </c>
      <c r="J33" s="29">
        <f t="shared" si="18"/>
        <v>9024.7499570077398</v>
      </c>
      <c r="K33" s="29">
        <f t="shared" si="18"/>
        <v>9291.517712811692</v>
      </c>
      <c r="L33" s="29">
        <f t="shared" si="18"/>
        <v>8960.7815993121239</v>
      </c>
      <c r="M33" s="29">
        <f t="shared" si="18"/>
        <v>8133.4148753224417</v>
      </c>
      <c r="N33" s="29">
        <f t="shared" si="18"/>
        <v>8904.5300945829767</v>
      </c>
      <c r="O33" s="29">
        <f t="shared" si="18"/>
        <v>8920.7464316423029</v>
      </c>
      <c r="P33" s="29">
        <f t="shared" si="18"/>
        <v>8993.1952708512472</v>
      </c>
      <c r="Q33" s="29">
        <f t="shared" si="18"/>
        <v>8964.1414445399823</v>
      </c>
      <c r="R33" s="29">
        <f t="shared" si="18"/>
        <v>9206.670507308685</v>
      </c>
      <c r="S33" s="29">
        <f t="shared" si="18"/>
        <v>8617.5055030094591</v>
      </c>
      <c r="T33" s="29">
        <f t="shared" si="18"/>
        <v>8549.9815993121247</v>
      </c>
      <c r="U33" s="29">
        <f t="shared" si="18"/>
        <v>9253.3345657781592</v>
      </c>
      <c r="V33" s="29">
        <f t="shared" si="18"/>
        <v>9607.2766981943259</v>
      </c>
      <c r="W33" s="29">
        <f t="shared" si="18"/>
        <v>8508.0573516766963</v>
      </c>
      <c r="X33" s="29">
        <f t="shared" ref="X33" si="19">SUM(X34:X50)</f>
        <v>8439.3251934651744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277.07996560619091</v>
      </c>
      <c r="D34" s="10">
        <f>TO_RPI_RO!D34+TO_RPI_BKFLOW!D34+TO_RPI_PT!D34+TO_RPI_IT!D34+TO_RPI_PPR!D34+TO_RPI_PIR!D34</f>
        <v>200.95365434221841</v>
      </c>
      <c r="E34" s="10">
        <f>TO_RPI_RO!E34+TO_RPI_BKFLOW!E34+TO_RPI_PT!E34+TO_RPI_IT!E34+TO_RPI_PPR!E34+TO_RPI_PIR!E34</f>
        <v>256.8564058469475</v>
      </c>
      <c r="F34" s="10">
        <f>TO_RPI_RO!F34+TO_RPI_BKFLOW!F34+TO_RPI_PT!F34+TO_RPI_IT!F34+TO_RPI_PPR!F34+TO_RPI_PIR!F34</f>
        <v>235.037747205503</v>
      </c>
      <c r="G34" s="10">
        <f>TO_RPI_RO!G34+TO_RPI_BKFLOW!G34+TO_RPI_PT!G34+TO_RPI_IT!G34+TO_RPI_PPR!G34+TO_RPI_PIR!G34</f>
        <v>288.96904557179704</v>
      </c>
      <c r="H34" s="10">
        <f>TO_RPI_RO!H34+TO_RPI_BKFLOW!H34+TO_RPI_PT!H34+TO_RPI_IT!H34+TO_RPI_PPR!H34+TO_RPI_PIR!H34</f>
        <v>226.7804815133276</v>
      </c>
      <c r="I34" s="10">
        <f>TO_RPI_RO!I34+TO_RPI_BKFLOW!I34+TO_RPI_PT!I34+TO_RPI_IT!I34+TO_RPI_PPR!I34+TO_RPI_PIR!I34</f>
        <v>285.99054170249349</v>
      </c>
      <c r="J34" s="10">
        <f>TO_RPI_RO!J34+TO_RPI_BKFLOW!J34+TO_RPI_PT!J34+TO_RPI_IT!J34+TO_RPI_PPR!J34+TO_RPI_PIR!J34</f>
        <v>305.51246775580393</v>
      </c>
      <c r="K34" s="10">
        <f>TO_RPI_RO!K34+TO_RPI_BKFLOW!K34+TO_RPI_PT!K34+TO_RPI_IT!K34+TO_RPI_PPR!K34+TO_RPI_PIR!K34</f>
        <v>280.88237317282892</v>
      </c>
      <c r="L34" s="10">
        <f>TO_RPI_RO!L34+TO_RPI_BKFLOW!L34+TO_RPI_PT!L34+TO_RPI_IT!L34+TO_RPI_PPR!L34+TO_RPI_PIR!L34</f>
        <v>237.35889939810829</v>
      </c>
      <c r="M34" s="10">
        <f>TO_RPI_RO!M34+TO_RPI_BKFLOW!M34+TO_RPI_PT!M34+TO_RPI_IT!M34+TO_RPI_PPR!M34+TO_RPI_PIR!M34</f>
        <v>287.15202063628539</v>
      </c>
      <c r="N34" s="10">
        <f>TO_RPI_RO!N34+TO_RPI_BKFLOW!N34+TO_RPI_PT!N34+TO_RPI_IT!N34+TO_RPI_PPR!N34+TO_RPI_PIR!N34</f>
        <v>290.94178847807387</v>
      </c>
      <c r="O34" s="10">
        <f>TO_RPI_RO!O34+TO_RPI_BKFLOW!O34+TO_RPI_PT!O34+TO_RPI_IT!O34+TO_RPI_PPR!O34+TO_RPI_PIR!O34</f>
        <v>237.69939810834049</v>
      </c>
      <c r="P34" s="10">
        <f>TO_RPI_RO!P34+TO_RPI_BKFLOW!P34+TO_RPI_PT!P34+TO_RPI_IT!P34+TO_RPI_PPR!P34+TO_RPI_PIR!P34</f>
        <v>235.6937231298366</v>
      </c>
      <c r="Q34" s="10">
        <f>TO_RPI_RO!Q34+TO_RPI_BKFLOW!Q34+TO_RPI_PT!Q34+TO_RPI_IT!Q34+TO_RPI_PPR!Q34+TO_RPI_PIR!Q34</f>
        <v>243.83516766981941</v>
      </c>
      <c r="R34" s="10">
        <f>TO_RPI_RO!R34+TO_RPI_BKFLOW!R34+TO_RPI_PT!R34+TO_RPI_IT!R34+TO_RPI_PPR!R34+TO_RPI_PIR!R34</f>
        <v>201.1283748925193</v>
      </c>
      <c r="S34" s="10">
        <f>TO_RPI_RO!S34+TO_RPI_BKFLOW!S34+TO_RPI_PT!S34+TO_RPI_IT!S34+TO_RPI_PPR!S34+TO_RPI_PIR!S34</f>
        <v>155.5071367153912</v>
      </c>
      <c r="T34" s="10">
        <f>TO_RPI_RO!T34+TO_RPI_BKFLOW!T34+TO_RPI_PT!T34+TO_RPI_IT!T34+TO_RPI_PPR!T34+TO_RPI_PIR!T34</f>
        <v>202.90335339638861</v>
      </c>
      <c r="U34" s="10">
        <f>TO_RPI_RO!U34+TO_RPI_BKFLOW!U34+TO_RPI_PT!U34+TO_RPI_IT!U34+TO_RPI_PPR!U34+TO_RPI_PIR!U34</f>
        <v>203.4766122098022</v>
      </c>
      <c r="V34" s="10">
        <f>TO_RPI_RO!V34+TO_RPI_BKFLOW!V34+TO_RPI_PT!V34+TO_RPI_IT!V34+TO_RPI_PPR!V34+TO_RPI_PIR!V34</f>
        <v>224.87360275150471</v>
      </c>
      <c r="W34" s="10">
        <f>TO_RPI_RO!W34+TO_RPI_BKFLOW!W34+TO_RPI_PT!W34+TO_RPI_IT!W34+TO_RPI_PPR!W34+TO_RPI_PIR!W34</f>
        <v>205.65098882201201</v>
      </c>
      <c r="X34" s="10">
        <f>TO_RPI_RO!X34+TO_RPI_BKFLOW!X34+TO_RPI_PT!X34+TO_RPI_IT!X34+TO_RPI_PPR!X34+TO_RPI_PIR!X34</f>
        <v>214.10206362854689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37.355460017196897</v>
      </c>
      <c r="D36" s="10">
        <f>TO_RPI_RO!D36+TO_RPI_BKFLOW!D36+TO_RPI_PT!D36+TO_RPI_IT!D36+TO_RPI_PPR!D36+TO_RPI_PIR!D36</f>
        <v>0</v>
      </c>
      <c r="E36" s="10">
        <f>TO_RPI_RO!E36+TO_RPI_BKFLOW!E36+TO_RPI_PT!E36+TO_RPI_IT!E36+TO_RPI_PPR!E36+TO_RPI_PIR!E36</f>
        <v>25.26990541702493</v>
      </c>
      <c r="F36" s="10">
        <f>TO_RPI_RO!F36+TO_RPI_BKFLOW!F36+TO_RPI_PT!F36+TO_RPI_IT!F36+TO_RPI_PPR!F36+TO_RPI_PIR!F36</f>
        <v>54.934565778159929</v>
      </c>
      <c r="G36" s="10">
        <f>TO_RPI_RO!G36+TO_RPI_BKFLOW!G36+TO_RPI_PT!G36+TO_RPI_IT!G36+TO_RPI_PPR!G36+TO_RPI_PIR!G36</f>
        <v>62.625365434221827</v>
      </c>
      <c r="H36" s="10">
        <f>TO_RPI_RO!H36+TO_RPI_BKFLOW!H36+TO_RPI_PT!H36+TO_RPI_IT!H36+TO_RPI_PPR!H36+TO_RPI_PIR!H36</f>
        <v>117.9818572656922</v>
      </c>
      <c r="I36" s="10">
        <f>TO_RPI_RO!I36+TO_RPI_BKFLOW!I36+TO_RPI_PT!I36+TO_RPI_IT!I36+TO_RPI_PPR!I36+TO_RPI_PIR!I36</f>
        <v>99.533705932932065</v>
      </c>
      <c r="J36" s="10">
        <f>TO_RPI_RO!J36+TO_RPI_BKFLOW!J36+TO_RPI_PT!J36+TO_RPI_IT!J36+TO_RPI_PPR!J36+TO_RPI_PIR!J36</f>
        <v>124.30369733447981</v>
      </c>
      <c r="K36" s="10">
        <f>TO_RPI_RO!K36+TO_RPI_BKFLOW!K36+TO_RPI_PT!K36+TO_RPI_IT!K36+TO_RPI_PPR!K36+TO_RPI_PIR!K36</f>
        <v>151.22381771281169</v>
      </c>
      <c r="L36" s="10">
        <f>TO_RPI_RO!L36+TO_RPI_BKFLOW!L36+TO_RPI_PT!L36+TO_RPI_IT!L36+TO_RPI_PPR!L36+TO_RPI_PIR!L36</f>
        <v>151.03490971625109</v>
      </c>
      <c r="M36" s="10">
        <f>TO_RPI_RO!M36+TO_RPI_BKFLOW!M36+TO_RPI_PT!M36+TO_RPI_IT!M36+TO_RPI_PPR!M36+TO_RPI_PIR!M36</f>
        <v>95.764144453998284</v>
      </c>
      <c r="N36" s="10">
        <f>TO_RPI_RO!N36+TO_RPI_BKFLOW!N36+TO_RPI_PT!N36+TO_RPI_IT!N36+TO_RPI_PPR!N36+TO_RPI_PIR!N36</f>
        <v>111.2963026655202</v>
      </c>
      <c r="O36" s="10">
        <f>TO_RPI_RO!O36+TO_RPI_BKFLOW!O36+TO_RPI_PT!O36+TO_RPI_IT!O36+TO_RPI_PPR!O36+TO_RPI_PIR!O36</f>
        <v>73.578503869303518</v>
      </c>
      <c r="P36" s="10">
        <f>TO_RPI_RO!P36+TO_RPI_BKFLOW!P36+TO_RPI_PT!P36+TO_RPI_IT!P36+TO_RPI_PPR!P36+TO_RPI_PIR!P36</f>
        <v>72.225795356835761</v>
      </c>
      <c r="Q36" s="10">
        <f>TO_RPI_RO!Q36+TO_RPI_BKFLOW!Q36+TO_RPI_PT!Q36+TO_RPI_IT!Q36+TO_RPI_PPR!Q36+TO_RPI_PIR!Q36</f>
        <v>71.724591573516761</v>
      </c>
      <c r="R36" s="10">
        <f>TO_RPI_RO!R36+TO_RPI_BKFLOW!R36+TO_RPI_PT!R36+TO_RPI_IT!R36+TO_RPI_PPR!R36+TO_RPI_PIR!R36</f>
        <v>152.88624247635431</v>
      </c>
      <c r="S36" s="10">
        <f>TO_RPI_RO!S36+TO_RPI_BKFLOW!S36+TO_RPI_PT!S36+TO_RPI_IT!S36+TO_RPI_PPR!S36+TO_RPI_PIR!S36</f>
        <v>133.95270851246781</v>
      </c>
      <c r="T36" s="10">
        <f>TO_RPI_RO!T36+TO_RPI_BKFLOW!T36+TO_RPI_PT!T36+TO_RPI_IT!T36+TO_RPI_PPR!T36+TO_RPI_PIR!T36</f>
        <v>112.47558039552879</v>
      </c>
      <c r="U36" s="10">
        <f>TO_RPI_RO!U36+TO_RPI_BKFLOW!U36+TO_RPI_PT!U36+TO_RPI_IT!U36+TO_RPI_PPR!U36+TO_RPI_PIR!U36</f>
        <v>121.7969905417025</v>
      </c>
      <c r="V36" s="10">
        <f>TO_RPI_RO!V36+TO_RPI_BKFLOW!V36+TO_RPI_PT!V36+TO_RPI_IT!V36+TO_RPI_PPR!V36+TO_RPI_PIR!V36</f>
        <v>151.00034393809111</v>
      </c>
      <c r="W36" s="10">
        <f>TO_RPI_RO!W36+TO_RPI_BKFLOW!W36+TO_RPI_PT!W36+TO_RPI_IT!W36+TO_RPI_PPR!W36+TO_RPI_PIR!W36</f>
        <v>129.4054170249355</v>
      </c>
      <c r="X36" s="10">
        <f>TO_RPI_RO!X36+TO_RPI_BKFLOW!X36+TO_RPI_PT!X36+TO_RPI_IT!X36+TO_RPI_PPR!X36+TO_RPI_PIR!X36</f>
        <v>165.03860705073089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1846.732588134136</v>
      </c>
      <c r="D37" s="10">
        <f>TO_RPI_RO!D37+TO_RPI_BKFLOW!D37+TO_RPI_PT!D37+TO_RPI_IT!D37+TO_RPI_PPR!D37+TO_RPI_PIR!D37</f>
        <v>1955.6033533963889</v>
      </c>
      <c r="E37" s="10">
        <f>TO_RPI_RO!E37+TO_RPI_BKFLOW!E37+TO_RPI_PT!E37+TO_RPI_IT!E37+TO_RPI_PPR!E37+TO_RPI_PIR!E37</f>
        <v>1960.690713671539</v>
      </c>
      <c r="F37" s="10">
        <f>TO_RPI_RO!F37+TO_RPI_BKFLOW!F37+TO_RPI_PT!F37+TO_RPI_IT!F37+TO_RPI_PPR!F37+TO_RPI_PIR!F37</f>
        <v>1842.662682717111</v>
      </c>
      <c r="G37" s="10">
        <f>TO_RPI_RO!G37+TO_RPI_BKFLOW!G37+TO_RPI_PT!G37+TO_RPI_IT!G37+TO_RPI_PPR!G37+TO_RPI_PIR!G37</f>
        <v>1768.3863284608769</v>
      </c>
      <c r="H37" s="10">
        <f>TO_RPI_RO!H37+TO_RPI_BKFLOW!H37+TO_RPI_PT!H37+TO_RPI_IT!H37+TO_RPI_PPR!H37+TO_RPI_PIR!H37</f>
        <v>1824.1622527944969</v>
      </c>
      <c r="I37" s="10">
        <f>TO_RPI_RO!I37+TO_RPI_BKFLOW!I37+TO_RPI_PT!I37+TO_RPI_IT!I37+TO_RPI_PPR!I37+TO_RPI_PIR!I37</f>
        <v>1665.508512467756</v>
      </c>
      <c r="J37" s="10">
        <f>TO_RPI_RO!J37+TO_RPI_BKFLOW!J37+TO_RPI_PT!J37+TO_RPI_IT!J37+TO_RPI_PPR!J37+TO_RPI_PIR!J37</f>
        <v>1757.253826311264</v>
      </c>
      <c r="K37" s="10">
        <f>TO_RPI_RO!K37+TO_RPI_BKFLOW!K37+TO_RPI_PT!K37+TO_RPI_IT!K37+TO_RPI_PPR!K37+TO_RPI_PIR!K37</f>
        <v>1735.5349097162509</v>
      </c>
      <c r="L37" s="10">
        <f>TO_RPI_RO!L37+TO_RPI_BKFLOW!L37+TO_RPI_PT!L37+TO_RPI_IT!L37+TO_RPI_PPR!L37+TO_RPI_PIR!L37</f>
        <v>1660.992175408426</v>
      </c>
      <c r="M37" s="10">
        <f>TO_RPI_RO!M37+TO_RPI_BKFLOW!M37+TO_RPI_PT!M37+TO_RPI_IT!M37+TO_RPI_PPR!M37+TO_RPI_PIR!M37</f>
        <v>1452.424161650903</v>
      </c>
      <c r="N37" s="10">
        <f>TO_RPI_RO!N37+TO_RPI_BKFLOW!N37+TO_RPI_PT!N37+TO_RPI_IT!N37+TO_RPI_PPR!N37+TO_RPI_PIR!N37</f>
        <v>1548.834737747206</v>
      </c>
      <c r="O37" s="10">
        <f>TO_RPI_RO!O37+TO_RPI_BKFLOW!O37+TO_RPI_PT!O37+TO_RPI_IT!O37+TO_RPI_PPR!O37+TO_RPI_PIR!O37</f>
        <v>1533.3402407566639</v>
      </c>
      <c r="P37" s="10">
        <f>TO_RPI_RO!P37+TO_RPI_BKFLOW!P37+TO_RPI_PT!P37+TO_RPI_IT!P37+TO_RPI_PPR!P37+TO_RPI_PIR!P37</f>
        <v>1529.995528804815</v>
      </c>
      <c r="Q37" s="10">
        <f>TO_RPI_RO!Q37+TO_RPI_BKFLOW!Q37+TO_RPI_PT!Q37+TO_RPI_IT!Q37+TO_RPI_PPR!Q37+TO_RPI_PIR!Q37</f>
        <v>1763.431298366294</v>
      </c>
      <c r="R37" s="10">
        <f>TO_RPI_RO!R37+TO_RPI_BKFLOW!R37+TO_RPI_PT!R37+TO_RPI_IT!R37+TO_RPI_PPR!R37+TO_RPI_PIR!R37</f>
        <v>1711.855717970765</v>
      </c>
      <c r="S37" s="10">
        <f>TO_RPI_RO!S37+TO_RPI_BKFLOW!S37+TO_RPI_PT!S37+TO_RPI_IT!S37+TO_RPI_PPR!S37+TO_RPI_PIR!S37</f>
        <v>1642.22192605331</v>
      </c>
      <c r="T37" s="10">
        <f>TO_RPI_RO!T37+TO_RPI_BKFLOW!T37+TO_RPI_PT!T37+TO_RPI_IT!T37+TO_RPI_PPR!T37+TO_RPI_PIR!T37</f>
        <v>1663.3709372312981</v>
      </c>
      <c r="U37" s="10">
        <f>TO_RPI_RO!U37+TO_RPI_BKFLOW!U37+TO_RPI_PT!U37+TO_RPI_IT!U37+TO_RPI_PPR!U37+TO_RPI_PIR!U37</f>
        <v>1922.583147033534</v>
      </c>
      <c r="V37" s="10">
        <f>TO_RPI_RO!V37+TO_RPI_BKFLOW!V37+TO_RPI_PT!V37+TO_RPI_IT!V37+TO_RPI_PPR!V37+TO_RPI_PIR!V37</f>
        <v>1965.192691315563</v>
      </c>
      <c r="W37" s="10">
        <f>TO_RPI_RO!W37+TO_RPI_BKFLOW!W37+TO_RPI_PT!W37+TO_RPI_IT!W37+TO_RPI_PPR!W37+TO_RPI_PIR!W37</f>
        <v>1709.1044711951849</v>
      </c>
      <c r="X37" s="10">
        <f>TO_RPI_RO!X37+TO_RPI_BKFLOW!X37+TO_RPI_PT!X37+TO_RPI_IT!X37+TO_RPI_PPR!X37+TO_RPI_PIR!X37</f>
        <v>1760.5241616509029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0.28796216680997422</v>
      </c>
      <c r="L38" s="10">
        <f>TO_RPI_RO!L38+TO_RPI_BKFLOW!L38+TO_RPI_PT!L38+TO_RPI_IT!L38+TO_RPI_PPR!L38+TO_RPI_PIR!L38</f>
        <v>0.36018916595012901</v>
      </c>
      <c r="M38" s="10">
        <f>TO_RPI_RO!M38+TO_RPI_BKFLOW!M38+TO_RPI_PT!M38+TO_RPI_IT!M38+TO_RPI_PPR!M38+TO_RPI_PIR!M38</f>
        <v>0.39277730008598438</v>
      </c>
      <c r="N38" s="10">
        <f>TO_RPI_RO!N38+TO_RPI_BKFLOW!N38+TO_RPI_PT!N38+TO_RPI_IT!N38+TO_RPI_PPR!N38+TO_RPI_PIR!N38</f>
        <v>0.38667239896818573</v>
      </c>
      <c r="O38" s="10">
        <f>TO_RPI_RO!O38+TO_RPI_BKFLOW!O38+TO_RPI_PT!O38+TO_RPI_IT!O38+TO_RPI_PPR!O38+TO_RPI_PIR!O38</f>
        <v>0.43241616509028369</v>
      </c>
      <c r="P38" s="10">
        <f>TO_RPI_RO!P38+TO_RPI_BKFLOW!P38+TO_RPI_PT!P38+TO_RPI_IT!P38+TO_RPI_PPR!P38+TO_RPI_PIR!P38</f>
        <v>0.43043852106620811</v>
      </c>
      <c r="Q38" s="10">
        <f>TO_RPI_RO!Q38+TO_RPI_BKFLOW!Q38+TO_RPI_PT!Q38+TO_RPI_IT!Q38+TO_RPI_PPR!Q38+TO_RPI_PIR!Q38</f>
        <v>0.46397248495270849</v>
      </c>
      <c r="R38" s="10">
        <f>TO_RPI_RO!R38+TO_RPI_BKFLOW!R38+TO_RPI_PT!R38+TO_RPI_IT!R38+TO_RPI_PPR!R38+TO_RPI_PIR!R38</f>
        <v>0.60034393809114361</v>
      </c>
      <c r="S38" s="10">
        <f>TO_RPI_RO!S38+TO_RPI_BKFLOW!S38+TO_RPI_PT!S38+TO_RPI_IT!S38+TO_RPI_PPR!S38+TO_RPI_PIR!S38</f>
        <v>0.58813413585554597</v>
      </c>
      <c r="T38" s="10">
        <f>TO_RPI_RO!T38+TO_RPI_BKFLOW!T38+TO_RPI_PT!T38+TO_RPI_IT!T38+TO_RPI_PPR!T38+TO_RPI_PIR!T38</f>
        <v>0.60945829750644875</v>
      </c>
      <c r="U38" s="10">
        <f>TO_RPI_RO!U38+TO_RPI_BKFLOW!U38+TO_RPI_PT!U38+TO_RPI_IT!U38+TO_RPI_PPR!U38+TO_RPI_PIR!U38</f>
        <v>0.64505588993981078</v>
      </c>
      <c r="V38" s="10">
        <f>TO_RPI_RO!V38+TO_RPI_BKFLOW!V38+TO_RPI_PT!V38+TO_RPI_IT!V38+TO_RPI_PPR!V38+TO_RPI_PIR!V38</f>
        <v>0.61152192605331035</v>
      </c>
      <c r="W38" s="10">
        <f>TO_RPI_RO!W38+TO_RPI_BKFLOW!W38+TO_RPI_PT!W38+TO_RPI_IT!W38+TO_RPI_PPR!W38+TO_RPI_PIR!W38</f>
        <v>0.55760963026655197</v>
      </c>
      <c r="X38" s="10">
        <f>TO_RPI_RO!X38+TO_RPI_BKFLOW!X38+TO_RPI_PT!X38+TO_RPI_IT!X38+TO_RPI_PPR!X38+TO_RPI_PIR!X38</f>
        <v>0.63998280309544275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562.60627687016336</v>
      </c>
      <c r="D40" s="10">
        <f>TO_RPI_RO!D40+TO_RPI_BKFLOW!D40+TO_RPI_PT!D40+TO_RPI_IT!D40+TO_RPI_PPR!D40+TO_RPI_PIR!D40</f>
        <v>530.54600171969037</v>
      </c>
      <c r="E40" s="10">
        <f>TO_RPI_RO!E40+TO_RPI_BKFLOW!E40+TO_RPI_PT!E40+TO_RPI_IT!E40+TO_RPI_PPR!E40+TO_RPI_PIR!E40</f>
        <v>500.55408426483228</v>
      </c>
      <c r="F40" s="10">
        <f>TO_RPI_RO!F40+TO_RPI_BKFLOW!F40+TO_RPI_PT!F40+TO_RPI_IT!F40+TO_RPI_PPR!F40+TO_RPI_PIR!F40</f>
        <v>461.25442820292352</v>
      </c>
      <c r="G40" s="10">
        <f>TO_RPI_RO!G40+TO_RPI_BKFLOW!G40+TO_RPI_PT!G40+TO_RPI_IT!G40+TO_RPI_PPR!G40+TO_RPI_PIR!G40</f>
        <v>470.56225279449689</v>
      </c>
      <c r="H40" s="10">
        <f>TO_RPI_RO!H40+TO_RPI_BKFLOW!H40+TO_RPI_PT!H40+TO_RPI_IT!H40+TO_RPI_PPR!H40+TO_RPI_PIR!H40</f>
        <v>612.41659501289757</v>
      </c>
      <c r="I40" s="10">
        <f>TO_RPI_RO!I40+TO_RPI_BKFLOW!I40+TO_RPI_PT!I40+TO_RPI_IT!I40+TO_RPI_PPR!I40+TO_RPI_PIR!I40</f>
        <v>543.64213241616505</v>
      </c>
      <c r="J40" s="10">
        <f>TO_RPI_RO!J40+TO_RPI_BKFLOW!J40+TO_RPI_PT!J40+TO_RPI_IT!J40+TO_RPI_PPR!J40+TO_RPI_PIR!J40</f>
        <v>624.45159071367152</v>
      </c>
      <c r="K40" s="10">
        <f>TO_RPI_RO!K40+TO_RPI_BKFLOW!K40+TO_RPI_PT!K40+TO_RPI_IT!K40+TO_RPI_PPR!K40+TO_RPI_PIR!K40</f>
        <v>488.17884780739467</v>
      </c>
      <c r="L40" s="10">
        <f>TO_RPI_RO!L40+TO_RPI_BKFLOW!L40+TO_RPI_PT!L40+TO_RPI_IT!L40+TO_RPI_PPR!L40+TO_RPI_PIR!L40</f>
        <v>323.45434221840071</v>
      </c>
      <c r="M40" s="10">
        <f>TO_RPI_RO!M40+TO_RPI_BKFLOW!M40+TO_RPI_PT!M40+TO_RPI_IT!M40+TO_RPI_PPR!M40+TO_RPI_PIR!M40</f>
        <v>493.43697334479788</v>
      </c>
      <c r="N40" s="10">
        <f>TO_RPI_RO!N40+TO_RPI_BKFLOW!N40+TO_RPI_PT!N40+TO_RPI_IT!N40+TO_RPI_PPR!N40+TO_RPI_PIR!N40</f>
        <v>636.4447979363714</v>
      </c>
      <c r="O40" s="10">
        <f>TO_RPI_RO!O40+TO_RPI_BKFLOW!O40+TO_RPI_PT!O40+TO_RPI_IT!O40+TO_RPI_PPR!O40+TO_RPI_PIR!O40</f>
        <v>637.89398108340492</v>
      </c>
      <c r="P40" s="10">
        <f>TO_RPI_RO!P40+TO_RPI_BKFLOW!P40+TO_RPI_PT!P40+TO_RPI_IT!P40+TO_RPI_PPR!P40+TO_RPI_PIR!P40</f>
        <v>676.49785038693028</v>
      </c>
      <c r="Q40" s="10">
        <f>TO_RPI_RO!Q40+TO_RPI_BKFLOW!Q40+TO_RPI_PT!Q40+TO_RPI_IT!Q40+TO_RPI_PPR!Q40+TO_RPI_PIR!Q40</f>
        <v>601.67850386930343</v>
      </c>
      <c r="R40" s="10">
        <f>TO_RPI_RO!R40+TO_RPI_BKFLOW!R40+TO_RPI_PT!R40+TO_RPI_IT!R40+TO_RPI_PPR!R40+TO_RPI_PIR!R40</f>
        <v>670.49922613929493</v>
      </c>
      <c r="S40" s="10">
        <f>TO_RPI_RO!S40+TO_RPI_BKFLOW!S40+TO_RPI_PT!S40+TO_RPI_IT!S40+TO_RPI_PPR!S40+TO_RPI_PIR!S40</f>
        <v>673.35288048151324</v>
      </c>
      <c r="T40" s="10">
        <f>TO_RPI_RO!T40+TO_RPI_BKFLOW!T40+TO_RPI_PT!T40+TO_RPI_IT!T40+TO_RPI_PPR!T40+TO_RPI_PIR!T40</f>
        <v>633.57532244196034</v>
      </c>
      <c r="U40" s="10">
        <f>TO_RPI_RO!U40+TO_RPI_BKFLOW!U40+TO_RPI_PT!U40+TO_RPI_IT!U40+TO_RPI_PPR!U40+TO_RPI_PIR!U40</f>
        <v>786.19475494410995</v>
      </c>
      <c r="V40" s="10">
        <f>TO_RPI_RO!V40+TO_RPI_BKFLOW!V40+TO_RPI_PT!V40+TO_RPI_IT!V40+TO_RPI_PPR!V40+TO_RPI_PIR!V40</f>
        <v>923.60197764402403</v>
      </c>
      <c r="W40" s="10">
        <f>TO_RPI_RO!W40+TO_RPI_BKFLOW!W40+TO_RPI_PT!W40+TO_RPI_IT!W40+TO_RPI_PPR!W40+TO_RPI_PIR!W40</f>
        <v>374.7175408426483</v>
      </c>
      <c r="X40" s="10">
        <f>TO_RPI_RO!X40+TO_RPI_BKFLOW!X40+TO_RPI_PT!X40+TO_RPI_IT!X40+TO_RPI_PPR!X40+TO_RPI_PIR!X40</f>
        <v>355.34376612209797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1.034221840068787</v>
      </c>
      <c r="D41" s="10">
        <f>TO_RPI_RO!D41+TO_RPI_BKFLOW!D41+TO_RPI_PT!D41+TO_RPI_IT!D41+TO_RPI_PPR!D41+TO_RPI_PIR!D41</f>
        <v>1.034221840068787</v>
      </c>
      <c r="E41" s="10">
        <f>TO_RPI_RO!E41+TO_RPI_BKFLOW!E41+TO_RPI_PT!E41+TO_RPI_IT!E41+TO_RPI_PPR!E41+TO_RPI_PIR!E41</f>
        <v>1.034221840068787</v>
      </c>
      <c r="F41" s="10">
        <f>TO_RPI_RO!F41+TO_RPI_BKFLOW!F41+TO_RPI_PT!F41+TO_RPI_IT!F41+TO_RPI_PPR!F41+TO_RPI_PIR!F41</f>
        <v>1.034221840068787</v>
      </c>
      <c r="G41" s="10">
        <f>TO_RPI_RO!G41+TO_RPI_BKFLOW!G41+TO_RPI_PT!G41+TO_RPI_IT!G41+TO_RPI_PPR!G41+TO_RPI_PIR!G41</f>
        <v>1.034221840068787</v>
      </c>
      <c r="H41" s="10">
        <f>TO_RPI_RO!H41+TO_RPI_BKFLOW!H41+TO_RPI_PT!H41+TO_RPI_IT!H41+TO_RPI_PPR!H41+TO_RPI_PIR!H41</f>
        <v>0.94032674118658632</v>
      </c>
      <c r="I41" s="10">
        <f>TO_RPI_RO!I41+TO_RPI_BKFLOW!I41+TO_RPI_PT!I41+TO_RPI_IT!I41+TO_RPI_PPR!I41+TO_RPI_PIR!I41</f>
        <v>14.049097162510749</v>
      </c>
      <c r="J41" s="10">
        <f>TO_RPI_RO!J41+TO_RPI_BKFLOW!J41+TO_RPI_PT!J41+TO_RPI_IT!J41+TO_RPI_PPR!J41+TO_RPI_PIR!J41</f>
        <v>1.1012897678417879</v>
      </c>
      <c r="K41" s="10">
        <f>TO_RPI_RO!K41+TO_RPI_BKFLOW!K41+TO_RPI_PT!K41+TO_RPI_IT!K41+TO_RPI_PPR!K41+TO_RPI_PIR!K41</f>
        <v>3.1730868443680129</v>
      </c>
      <c r="L41" s="10">
        <f>TO_RPI_RO!L41+TO_RPI_BKFLOW!L41+TO_RPI_PT!L41+TO_RPI_IT!L41+TO_RPI_PPR!L41+TO_RPI_PIR!L41</f>
        <v>2.6141014617368872</v>
      </c>
      <c r="M41" s="10">
        <f>TO_RPI_RO!M41+TO_RPI_BKFLOW!M41+TO_RPI_PT!M41+TO_RPI_IT!M41+TO_RPI_PPR!M41+TO_RPI_PIR!M41</f>
        <v>2.646087704213242</v>
      </c>
      <c r="N41" s="10">
        <f>TO_RPI_RO!N41+TO_RPI_BKFLOW!N41+TO_RPI_PT!N41+TO_RPI_IT!N41+TO_RPI_PPR!N41+TO_RPI_PIR!N41</f>
        <v>0.50438521066208075</v>
      </c>
      <c r="O41" s="10">
        <f>TO_RPI_RO!O41+TO_RPI_BKFLOW!O41+TO_RPI_PT!O41+TO_RPI_IT!O41+TO_RPI_PPR!O41+TO_RPI_PIR!O41</f>
        <v>16.409716251074801</v>
      </c>
      <c r="P41" s="10">
        <f>TO_RPI_RO!P41+TO_RPI_BKFLOW!P41+TO_RPI_PT!P41+TO_RPI_IT!P41+TO_RPI_PPR!P41+TO_RPI_PIR!P41</f>
        <v>18.758383490971621</v>
      </c>
      <c r="Q41" s="10">
        <f>TO_RPI_RO!Q41+TO_RPI_BKFLOW!Q41+TO_RPI_PT!Q41+TO_RPI_IT!Q41+TO_RPI_PPR!Q41+TO_RPI_PIR!Q41</f>
        <v>18.573946689595871</v>
      </c>
      <c r="R41" s="10">
        <f>TO_RPI_RO!R41+TO_RPI_BKFLOW!R41+TO_RPI_PT!R41+TO_RPI_IT!R41+TO_RPI_PPR!R41+TO_RPI_PIR!R41</f>
        <v>28.623559759243339</v>
      </c>
      <c r="S41" s="10">
        <f>TO_RPI_RO!S41+TO_RPI_BKFLOW!S41+TO_RPI_PT!S41+TO_RPI_IT!S41+TO_RPI_PPR!S41+TO_RPI_PIR!S41</f>
        <v>22.09122957867584</v>
      </c>
      <c r="T41" s="10">
        <f>TO_RPI_RO!T41+TO_RPI_BKFLOW!T41+TO_RPI_PT!T41+TO_RPI_IT!T41+TO_RPI_PPR!T41+TO_RPI_PIR!T41</f>
        <v>15.316595012897681</v>
      </c>
      <c r="U41" s="10">
        <f>TO_RPI_RO!U41+TO_RPI_BKFLOW!U41+TO_RPI_PT!U41+TO_RPI_IT!U41+TO_RPI_PPR!U41+TO_RPI_PIR!U41</f>
        <v>26.485468615649179</v>
      </c>
      <c r="V41" s="10">
        <f>TO_RPI_RO!V41+TO_RPI_BKFLOW!V41+TO_RPI_PT!V41+TO_RPI_IT!V41+TO_RPI_PPR!V41+TO_RPI_PIR!V41</f>
        <v>15.088822012037831</v>
      </c>
      <c r="W41" s="10">
        <f>TO_RPI_RO!W41+TO_RPI_BKFLOW!W41+TO_RPI_PT!W41+TO_RPI_IT!W41+TO_RPI_PPR!W41+TO_RPI_PIR!W41</f>
        <v>13.86397248495271</v>
      </c>
      <c r="X41" s="10">
        <f>TO_RPI_RO!X41+TO_RPI_BKFLOW!X41+TO_RPI_PT!X41+TO_RPI_IT!X41+TO_RPI_PPR!X41+TO_RPI_PIR!X41</f>
        <v>9.7202923473774714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786.85391229578681</v>
      </c>
      <c r="D42" s="10">
        <f>TO_RPI_RO!D42+TO_RPI_BKFLOW!D42+TO_RPI_PT!D42+TO_RPI_IT!D42+TO_RPI_PPR!D42+TO_RPI_PIR!D42</f>
        <v>838.94144453998263</v>
      </c>
      <c r="E42" s="10">
        <f>TO_RPI_RO!E42+TO_RPI_BKFLOW!E42+TO_RPI_PT!E42+TO_RPI_IT!E42+TO_RPI_PPR!E42+TO_RPI_PIR!E42</f>
        <v>898.78667239896811</v>
      </c>
      <c r="F42" s="10">
        <f>TO_RPI_RO!F42+TO_RPI_BKFLOW!F42+TO_RPI_PT!F42+TO_RPI_IT!F42+TO_RPI_PPR!F42+TO_RPI_PIR!F42</f>
        <v>820.10128976784176</v>
      </c>
      <c r="G42" s="10">
        <f>TO_RPI_RO!G42+TO_RPI_BKFLOW!G42+TO_RPI_PT!G42+TO_RPI_IT!G42+TO_RPI_PPR!G42+TO_RPI_PIR!G42</f>
        <v>956.41539122957863</v>
      </c>
      <c r="H42" s="10">
        <f>TO_RPI_RO!H42+TO_RPI_BKFLOW!H42+TO_RPI_PT!H42+TO_RPI_IT!H42+TO_RPI_PPR!H42+TO_RPI_PIR!H42</f>
        <v>522.57738607050726</v>
      </c>
      <c r="I42" s="10">
        <f>TO_RPI_RO!I42+TO_RPI_BKFLOW!I42+TO_RPI_PT!I42+TO_RPI_IT!I42+TO_RPI_PPR!I42+TO_RPI_PIR!I42</f>
        <v>795.95262252794487</v>
      </c>
      <c r="J42" s="10">
        <f>TO_RPI_RO!J42+TO_RPI_BKFLOW!J42+TO_RPI_PT!J42+TO_RPI_IT!J42+TO_RPI_PPR!J42+TO_RPI_PIR!J42</f>
        <v>851.06345657781594</v>
      </c>
      <c r="K42" s="10">
        <f>TO_RPI_RO!K42+TO_RPI_BKFLOW!K42+TO_RPI_PT!K42+TO_RPI_IT!K42+TO_RPI_PPR!K42+TO_RPI_PIR!K42</f>
        <v>781.33594153052445</v>
      </c>
      <c r="L42" s="10">
        <f>TO_RPI_RO!L42+TO_RPI_BKFLOW!L42+TO_RPI_PT!L42+TO_RPI_IT!L42+TO_RPI_PPR!L42+TO_RPI_PIR!L42</f>
        <v>888.42570937231289</v>
      </c>
      <c r="M42" s="10">
        <f>TO_RPI_RO!M42+TO_RPI_BKFLOW!M42+TO_RPI_PT!M42+TO_RPI_IT!M42+TO_RPI_PPR!M42+TO_RPI_PIR!M42</f>
        <v>797.85993121238175</v>
      </c>
      <c r="N42" s="10">
        <f>TO_RPI_RO!N42+TO_RPI_BKFLOW!N42+TO_RPI_PT!N42+TO_RPI_IT!N42+TO_RPI_PPR!N42+TO_RPI_PIR!N42</f>
        <v>834.93955288048141</v>
      </c>
      <c r="O42" s="10">
        <f>TO_RPI_RO!O42+TO_RPI_BKFLOW!O42+TO_RPI_PT!O42+TO_RPI_IT!O42+TO_RPI_PPR!O42+TO_RPI_PIR!O42</f>
        <v>1117.8202063628551</v>
      </c>
      <c r="P42" s="10">
        <f>TO_RPI_RO!P42+TO_RPI_BKFLOW!P42+TO_RPI_PT!P42+TO_RPI_IT!P42+TO_RPI_PPR!P42+TO_RPI_PIR!P42</f>
        <v>1120.126483233018</v>
      </c>
      <c r="Q42" s="10">
        <f>TO_RPI_RO!Q42+TO_RPI_BKFLOW!Q42+TO_RPI_PT!Q42+TO_RPI_IT!Q42+TO_RPI_PPR!Q42+TO_RPI_PIR!Q42</f>
        <v>1081.2237317282891</v>
      </c>
      <c r="R42" s="10">
        <f>TO_RPI_RO!R42+TO_RPI_BKFLOW!R42+TO_RPI_PT!R42+TO_RPI_IT!R42+TO_RPI_PPR!R42+TO_RPI_PIR!R42</f>
        <v>1042.754342218401</v>
      </c>
      <c r="S42" s="10">
        <f>TO_RPI_RO!S42+TO_RPI_BKFLOW!S42+TO_RPI_PT!S42+TO_RPI_IT!S42+TO_RPI_PPR!S42+TO_RPI_PIR!S42</f>
        <v>1064.8239036973339</v>
      </c>
      <c r="T42" s="10">
        <f>TO_RPI_RO!T42+TO_RPI_BKFLOW!T42+TO_RPI_PT!T42+TO_RPI_IT!T42+TO_RPI_PPR!T42+TO_RPI_PIR!T42</f>
        <v>890.48701633705923</v>
      </c>
      <c r="U42" s="10">
        <f>TO_RPI_RO!U42+TO_RPI_BKFLOW!U42+TO_RPI_PT!U42+TO_RPI_IT!U42+TO_RPI_PPR!U42+TO_RPI_PIR!U42</f>
        <v>1139.0951848667239</v>
      </c>
      <c r="V42" s="10">
        <f>TO_RPI_RO!V42+TO_RPI_BKFLOW!V42+TO_RPI_PT!V42+TO_RPI_IT!V42+TO_RPI_PPR!V42+TO_RPI_PIR!V42</f>
        <v>1115.2180567497851</v>
      </c>
      <c r="W42" s="10">
        <f>TO_RPI_RO!W42+TO_RPI_BKFLOW!W42+TO_RPI_PT!W42+TO_RPI_IT!W42+TO_RPI_PPR!W42+TO_RPI_PIR!W42</f>
        <v>1164.645743766122</v>
      </c>
      <c r="X42" s="10">
        <f>TO_RPI_RO!X42+TO_RPI_BKFLOW!X42+TO_RPI_PT!X42+TO_RPI_IT!X42+TO_RPI_PPR!X42+TO_RPI_PIR!X42</f>
        <v>1204.836285468615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3806.8978503869298</v>
      </c>
      <c r="D43" s="10">
        <f>TO_RPI_RO!D43+TO_RPI_BKFLOW!D43+TO_RPI_PT!D43+TO_RPI_IT!D43+TO_RPI_PPR!D43+TO_RPI_PIR!D43</f>
        <v>4047.1290627687008</v>
      </c>
      <c r="E43" s="10">
        <f>TO_RPI_RO!E43+TO_RPI_BKFLOW!E43+TO_RPI_PT!E43+TO_RPI_IT!E43+TO_RPI_PPR!E43+TO_RPI_PIR!E43</f>
        <v>4072.6855546001721</v>
      </c>
      <c r="F43" s="10">
        <f>TO_RPI_RO!F43+TO_RPI_BKFLOW!F43+TO_RPI_PT!F43+TO_RPI_IT!F43+TO_RPI_PPR!F43+TO_RPI_PIR!F43</f>
        <v>3934.6803955288051</v>
      </c>
      <c r="G43" s="10">
        <f>TO_RPI_RO!G43+TO_RPI_BKFLOW!G43+TO_RPI_PT!G43+TO_RPI_IT!G43+TO_RPI_PPR!G43+TO_RPI_PIR!G43</f>
        <v>3607.55709372313</v>
      </c>
      <c r="H43" s="10">
        <f>TO_RPI_RO!H43+TO_RPI_BKFLOW!H43+TO_RPI_PT!H43+TO_RPI_IT!H43+TO_RPI_PPR!H43+TO_RPI_PIR!H43</f>
        <v>3964.153912295787</v>
      </c>
      <c r="I43" s="10">
        <f>TO_RPI_RO!I43+TO_RPI_BKFLOW!I43+TO_RPI_PT!I43+TO_RPI_IT!I43+TO_RPI_PPR!I43+TO_RPI_PIR!I43</f>
        <v>3767.721066208082</v>
      </c>
      <c r="J43" s="10">
        <f>TO_RPI_RO!J43+TO_RPI_BKFLOW!J43+TO_RPI_PT!J43+TO_RPI_IT!J43+TO_RPI_PPR!J43+TO_RPI_PIR!J43</f>
        <v>3538.1752364574381</v>
      </c>
      <c r="K43" s="10">
        <f>TO_RPI_RO!K43+TO_RPI_BKFLOW!K43+TO_RPI_PT!K43+TO_RPI_IT!K43+TO_RPI_PPR!K43+TO_RPI_PIR!K43</f>
        <v>4032.5773860705071</v>
      </c>
      <c r="L43" s="10">
        <f>TO_RPI_RO!L43+TO_RPI_BKFLOW!L43+TO_RPI_PT!L43+TO_RPI_IT!L43+TO_RPI_PPR!L43+TO_RPI_PIR!L43</f>
        <v>3953.745571797077</v>
      </c>
      <c r="M43" s="10">
        <f>TO_RPI_RO!M43+TO_RPI_BKFLOW!M43+TO_RPI_PT!M43+TO_RPI_IT!M43+TO_RPI_PPR!M43+TO_RPI_PIR!M43</f>
        <v>3414.2558039552878</v>
      </c>
      <c r="N43" s="10">
        <f>TO_RPI_RO!N43+TO_RPI_BKFLOW!N43+TO_RPI_PT!N43+TO_RPI_IT!N43+TO_RPI_PPR!N43+TO_RPI_PIR!N43</f>
        <v>3988.0152192605328</v>
      </c>
      <c r="O43" s="10">
        <f>TO_RPI_RO!O43+TO_RPI_BKFLOW!O43+TO_RPI_PT!O43+TO_RPI_IT!O43+TO_RPI_PPR!O43+TO_RPI_PIR!O43</f>
        <v>3839.5830610490111</v>
      </c>
      <c r="P43" s="10">
        <f>TO_RPI_RO!P43+TO_RPI_BKFLOW!P43+TO_RPI_PT!P43+TO_RPI_IT!P43+TO_RPI_PPR!P43+TO_RPI_PIR!P43</f>
        <v>3909.7232158211518</v>
      </c>
      <c r="Q43" s="10">
        <f>TO_RPI_RO!Q43+TO_RPI_BKFLOW!Q43+TO_RPI_PT!Q43+TO_RPI_IT!Q43+TO_RPI_PPR!Q43+TO_RPI_PIR!Q43</f>
        <v>3807.799140154772</v>
      </c>
      <c r="R43" s="10">
        <f>TO_RPI_RO!R43+TO_RPI_BKFLOW!R43+TO_RPI_PT!R43+TO_RPI_IT!R43+TO_RPI_PPR!R43+TO_RPI_PIR!R43</f>
        <v>3911.3444539982802</v>
      </c>
      <c r="S43" s="10">
        <f>TO_RPI_RO!S43+TO_RPI_BKFLOW!S43+TO_RPI_PT!S43+TO_RPI_IT!S43+TO_RPI_PPR!S43+TO_RPI_PIR!S43</f>
        <v>3630.7239896818569</v>
      </c>
      <c r="T43" s="10">
        <f>TO_RPI_RO!T43+TO_RPI_BKFLOW!T43+TO_RPI_PT!T43+TO_RPI_IT!T43+TO_RPI_PPR!T43+TO_RPI_PIR!T43</f>
        <v>3828.462940670679</v>
      </c>
      <c r="U43" s="10">
        <f>TO_RPI_RO!U43+TO_RPI_BKFLOW!U43+TO_RPI_PT!U43+TO_RPI_IT!U43+TO_RPI_PPR!U43+TO_RPI_PIR!U43</f>
        <v>3913.3879621668088</v>
      </c>
      <c r="V43" s="10">
        <f>TO_RPI_RO!V43+TO_RPI_BKFLOW!V43+TO_RPI_PT!V43+TO_RPI_IT!V43+TO_RPI_PPR!V43+TO_RPI_PIR!V43</f>
        <v>4025.2887360275149</v>
      </c>
      <c r="W43" s="10">
        <f>TO_RPI_RO!W43+TO_RPI_BKFLOW!W43+TO_RPI_PT!W43+TO_RPI_IT!W43+TO_RPI_PPR!W43+TO_RPI_PIR!W43</f>
        <v>3666.053826311263</v>
      </c>
      <c r="X43" s="10">
        <f>TO_RPI_RO!X43+TO_RPI_BKFLOW!X43+TO_RPI_PT!X43+TO_RPI_IT!X43+TO_RPI_PPR!X43+TO_RPI_PIR!X43</f>
        <v>3556.0245915735159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1065.26173688736</v>
      </c>
      <c r="D44" s="10">
        <f>TO_RPI_RO!D44+TO_RPI_BKFLOW!D44+TO_RPI_PT!D44+TO_RPI_IT!D44+TO_RPI_PPR!D44+TO_RPI_PIR!D44</f>
        <v>1207.4447119518491</v>
      </c>
      <c r="E44" s="10">
        <f>TO_RPI_RO!E44+TO_RPI_BKFLOW!E44+TO_RPI_PT!E44+TO_RPI_IT!E44+TO_RPI_PPR!E44+TO_RPI_PIR!E44</f>
        <v>1158.1370593293209</v>
      </c>
      <c r="F44" s="10">
        <f>TO_RPI_RO!F44+TO_RPI_BKFLOW!F44+TO_RPI_PT!F44+TO_RPI_IT!F44+TO_RPI_PPR!F44+TO_RPI_PIR!F44</f>
        <v>1135.0914875322439</v>
      </c>
      <c r="G44" s="10">
        <f>TO_RPI_RO!G44+TO_RPI_BKFLOW!G44+TO_RPI_PT!G44+TO_RPI_IT!G44+TO_RPI_PPR!G44+TO_RPI_PIR!G44</f>
        <v>1213.8438521066209</v>
      </c>
      <c r="H44" s="10">
        <f>TO_RPI_RO!H44+TO_RPI_BKFLOW!H44+TO_RPI_PT!H44+TO_RPI_IT!H44+TO_RPI_PPR!H44+TO_RPI_PIR!H44</f>
        <v>1331.621496130696</v>
      </c>
      <c r="I44" s="10">
        <f>TO_RPI_RO!I44+TO_RPI_BKFLOW!I44+TO_RPI_PT!I44+TO_RPI_IT!I44+TO_RPI_PPR!I44+TO_RPI_PIR!I44</f>
        <v>1230.7105760963029</v>
      </c>
      <c r="J44" s="10">
        <f>TO_RPI_RO!J44+TO_RPI_BKFLOW!J44+TO_RPI_PT!J44+TO_RPI_IT!J44+TO_RPI_PPR!J44+TO_RPI_PIR!J44</f>
        <v>1076.430954428203</v>
      </c>
      <c r="K44" s="10">
        <f>TO_RPI_RO!K44+TO_RPI_BKFLOW!K44+TO_RPI_PT!K44+TO_RPI_IT!K44+TO_RPI_PPR!K44+TO_RPI_PIR!K44</f>
        <v>1013.759759243336</v>
      </c>
      <c r="L44" s="10">
        <f>TO_RPI_RO!L44+TO_RPI_BKFLOW!L44+TO_RPI_PT!L44+TO_RPI_IT!L44+TO_RPI_PPR!L44+TO_RPI_PIR!L44</f>
        <v>984.9518486672398</v>
      </c>
      <c r="M44" s="10">
        <f>TO_RPI_RO!M44+TO_RPI_BKFLOW!M44+TO_RPI_PT!M44+TO_RPI_IT!M44+TO_RPI_PPR!M44+TO_RPI_PIR!M44</f>
        <v>908.2846947549441</v>
      </c>
      <c r="N44" s="10">
        <f>TO_RPI_RO!N44+TO_RPI_BKFLOW!N44+TO_RPI_PT!N44+TO_RPI_IT!N44+TO_RPI_PPR!N44+TO_RPI_PIR!N44</f>
        <v>874.15846947549437</v>
      </c>
      <c r="O44" s="10">
        <f>TO_RPI_RO!O44+TO_RPI_BKFLOW!O44+TO_RPI_PT!O44+TO_RPI_IT!O44+TO_RPI_PPR!O44+TO_RPI_PIR!O44</f>
        <v>927.31547721410141</v>
      </c>
      <c r="P44" s="10">
        <f>TO_RPI_RO!P44+TO_RPI_BKFLOW!P44+TO_RPI_PT!P44+TO_RPI_IT!P44+TO_RPI_PPR!P44+TO_RPI_PIR!P44</f>
        <v>1004.399054170249</v>
      </c>
      <c r="Q44" s="10">
        <f>TO_RPI_RO!Q44+TO_RPI_BKFLOW!Q44+TO_RPI_PT!Q44+TO_RPI_IT!Q44+TO_RPI_PPR!Q44+TO_RPI_PIR!Q44</f>
        <v>964.55726569217529</v>
      </c>
      <c r="R44" s="10">
        <f>TO_RPI_RO!R44+TO_RPI_BKFLOW!R44+TO_RPI_PT!R44+TO_RPI_IT!R44+TO_RPI_PPR!R44+TO_RPI_PIR!R44</f>
        <v>1133.3554600171969</v>
      </c>
      <c r="S44" s="10">
        <f>TO_RPI_RO!S44+TO_RPI_BKFLOW!S44+TO_RPI_PT!S44+TO_RPI_IT!S44+TO_RPI_PPR!S44+TO_RPI_PIR!S44</f>
        <v>883.8444539982803</v>
      </c>
      <c r="T44" s="10">
        <f>TO_RPI_RO!T44+TO_RPI_BKFLOW!T44+TO_RPI_PT!T44+TO_RPI_IT!T44+TO_RPI_PPR!T44+TO_RPI_PIR!T44</f>
        <v>825.60834049871028</v>
      </c>
      <c r="U44" s="10">
        <f>TO_RPI_RO!U44+TO_RPI_BKFLOW!U44+TO_RPI_PT!U44+TO_RPI_IT!U44+TO_RPI_PPR!U44+TO_RPI_PIR!U44</f>
        <v>698.55950128976781</v>
      </c>
      <c r="V44" s="10">
        <f>TO_RPI_RO!V44+TO_RPI_BKFLOW!V44+TO_RPI_PT!V44+TO_RPI_IT!V44+TO_RPI_PPR!V44+TO_RPI_PIR!V44</f>
        <v>719.49097162510748</v>
      </c>
      <c r="W44" s="10">
        <f>TO_RPI_RO!W44+TO_RPI_BKFLOW!W44+TO_RPI_PT!W44+TO_RPI_IT!W44+TO_RPI_PPR!W44+TO_RPI_PIR!W44</f>
        <v>721.81470335339634</v>
      </c>
      <c r="X44" s="10">
        <f>TO_RPI_RO!X44+TO_RPI_BKFLOW!X44+TO_RPI_PT!X44+TO_RPI_IT!X44+TO_RPI_PPR!X44+TO_RPI_PIR!X44</f>
        <v>632.43207222699914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0</v>
      </c>
      <c r="E45" s="10">
        <f>TO_RPI_RO!E45+TO_RPI_BKFLOW!E45+TO_RPI_PT!E45+TO_RPI_IT!E45+TO_RPI_PPR!E45+TO_RPI_PIR!E45</f>
        <v>0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1.031814273430782E-3</v>
      </c>
      <c r="K45" s="10">
        <f>TO_RPI_RO!K45+TO_RPI_BKFLOW!K45+TO_RPI_PT!K45+TO_RPI_IT!K45+TO_RPI_PPR!K45+TO_RPI_PIR!K45</f>
        <v>12.44909716251075</v>
      </c>
      <c r="L45" s="10">
        <f>TO_RPI_RO!L45+TO_RPI_BKFLOW!L45+TO_RPI_PT!L45+TO_RPI_IT!L45+TO_RPI_PPR!L45+TO_RPI_PIR!L45</f>
        <v>67.178073946689594</v>
      </c>
      <c r="M45" s="10">
        <f>TO_RPI_RO!M45+TO_RPI_BKFLOW!M45+TO_RPI_PT!M45+TO_RPI_IT!M45+TO_RPI_PPR!M45+TO_RPI_PIR!M45</f>
        <v>73.671711092003434</v>
      </c>
      <c r="N45" s="10">
        <f>TO_RPI_RO!N45+TO_RPI_BKFLOW!N45+TO_RPI_PT!N45+TO_RPI_IT!N45+TO_RPI_PPR!N45+TO_RPI_PIR!N45</f>
        <v>68.847549441100597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110.819690455718</v>
      </c>
      <c r="D46" s="10">
        <f>TO_RPI_RO!D46+TO_RPI_BKFLOW!D46+TO_RPI_PT!D46+TO_RPI_IT!D46+TO_RPI_PPR!D46+TO_RPI_PIR!D46</f>
        <v>114.813241616509</v>
      </c>
      <c r="E46" s="10">
        <f>TO_RPI_RO!E46+TO_RPI_BKFLOW!E46+TO_RPI_PT!E46+TO_RPI_IT!E46+TO_RPI_PPR!E46+TO_RPI_PIR!E46</f>
        <v>99.83757523645744</v>
      </c>
      <c r="F46" s="10">
        <f>TO_RPI_RO!F46+TO_RPI_BKFLOW!F46+TO_RPI_PT!F46+TO_RPI_IT!F46+TO_RPI_PPR!F46+TO_RPI_PIR!F46</f>
        <v>122.80025795356831</v>
      </c>
      <c r="G46" s="10">
        <f>TO_RPI_RO!G46+TO_RPI_BKFLOW!G46+TO_RPI_PT!G46+TO_RPI_IT!G46+TO_RPI_PPR!G46+TO_RPI_PIR!G46</f>
        <v>107.8245915735168</v>
      </c>
      <c r="H46" s="10">
        <f>TO_RPI_RO!H46+TO_RPI_BKFLOW!H46+TO_RPI_PT!H46+TO_RPI_IT!H46+TO_RPI_PPR!H46+TO_RPI_PIR!H46</f>
        <v>110.4243336199484</v>
      </c>
      <c r="I46" s="10">
        <f>TO_RPI_RO!I46+TO_RPI_BKFLOW!I46+TO_RPI_PT!I46+TO_RPI_IT!I46+TO_RPI_PPR!I46+TO_RPI_PIR!I46</f>
        <v>119.3797936371453</v>
      </c>
      <c r="J46" s="10">
        <f>TO_RPI_RO!J46+TO_RPI_BKFLOW!J46+TO_RPI_PT!J46+TO_RPI_IT!J46+TO_RPI_PPR!J46+TO_RPI_PIR!J46</f>
        <v>121.9396388650043</v>
      </c>
      <c r="K46" s="10">
        <f>TO_RPI_RO!K46+TO_RPI_BKFLOW!K46+TO_RPI_PT!K46+TO_RPI_IT!K46+TO_RPI_PPR!K46+TO_RPI_PIR!K46</f>
        <v>134.52613929492691</v>
      </c>
      <c r="L46" s="10">
        <f>TO_RPI_RO!L46+TO_RPI_BKFLOW!L46+TO_RPI_PT!L46+TO_RPI_IT!L46+TO_RPI_PPR!L46+TO_RPI_PIR!L46</f>
        <v>103.1491831470335</v>
      </c>
      <c r="M46" s="10">
        <f>TO_RPI_RO!M46+TO_RPI_BKFLOW!M46+TO_RPI_PT!M46+TO_RPI_IT!M46+TO_RPI_PPR!M46+TO_RPI_PIR!M46</f>
        <v>95.829148753224402</v>
      </c>
      <c r="N46" s="10">
        <f>TO_RPI_RO!N46+TO_RPI_BKFLOW!N46+TO_RPI_PT!N46+TO_RPI_IT!N46+TO_RPI_PPR!N46+TO_RPI_PIR!N46</f>
        <v>71.432760103181423</v>
      </c>
      <c r="O46" s="10">
        <f>TO_RPI_RO!O46+TO_RPI_BKFLOW!O46+TO_RPI_PT!O46+TO_RPI_IT!O46+TO_RPI_PPR!O46+TO_RPI_PIR!O46</f>
        <v>55.506706792777287</v>
      </c>
      <c r="P46" s="10">
        <f>TO_RPI_RO!P46+TO_RPI_BKFLOW!P46+TO_RPI_PT!P46+TO_RPI_IT!P46+TO_RPI_PPR!P46+TO_RPI_PIR!P46</f>
        <v>1.913929492691316</v>
      </c>
      <c r="Q46" s="10">
        <f>TO_RPI_RO!Q46+TO_RPI_BKFLOW!Q46+TO_RPI_PT!Q46+TO_RPI_IT!Q46+TO_RPI_PPR!Q46+TO_RPI_PIR!Q46</f>
        <v>1.1006018916595009E-2</v>
      </c>
      <c r="R46" s="10">
        <f>TO_RPI_RO!R46+TO_RPI_BKFLOW!R46+TO_RPI_PT!R46+TO_RPI_IT!R46+TO_RPI_PPR!R46+TO_RPI_PIR!R46</f>
        <v>1.031814273430782E-3</v>
      </c>
      <c r="S46" s="10">
        <f>TO_RPI_RO!S46+TO_RPI_BKFLOW!S46+TO_RPI_PT!S46+TO_RPI_IT!S46+TO_RPI_PPR!S46+TO_RPI_PIR!S46</f>
        <v>1.031814273430782E-3</v>
      </c>
      <c r="T46" s="10">
        <f>TO_RPI_RO!T46+TO_RPI_BKFLOW!T46+TO_RPI_PT!T46+TO_RPI_IT!T46+TO_RPI_PPR!T46+TO_RPI_PIR!T46</f>
        <v>6.0189165950128966E-3</v>
      </c>
      <c r="U46" s="10">
        <f>TO_RPI_RO!U46+TO_RPI_BKFLOW!U46+TO_RPI_PT!U46+TO_RPI_IT!U46+TO_RPI_PPR!U46+TO_RPI_PIR!U46</f>
        <v>3.0094582975064492E-3</v>
      </c>
      <c r="V46" s="10">
        <f>TO_RPI_RO!V46+TO_RPI_BKFLOW!V46+TO_RPI_PT!V46+TO_RPI_IT!V46+TO_RPI_PPR!V46+TO_RPI_PIR!V46</f>
        <v>7.9965606190885632E-3</v>
      </c>
      <c r="W46" s="10">
        <f>TO_RPI_RO!W46+TO_RPI_BKFLOW!W46+TO_RPI_PT!W46+TO_RPI_IT!W46+TO_RPI_PPR!W46+TO_RPI_PIR!W46</f>
        <v>7.9965606190885632E-3</v>
      </c>
      <c r="X46" s="10">
        <f>TO_RPI_RO!X46+TO_RPI_BKFLOW!X46+TO_RPI_PT!X46+TO_RPI_IT!X46+TO_RPI_PPR!X46+TO_RPI_PIR!X46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342.44290627687008</v>
      </c>
      <c r="D47" s="10">
        <f>TO_RPI_RO!D47+TO_RPI_BKFLOW!D47+TO_RPI_PT!D47+TO_RPI_IT!D47+TO_RPI_PPR!D47+TO_RPI_PIR!D47</f>
        <v>401.34711951848669</v>
      </c>
      <c r="E47" s="10">
        <f>TO_RPI_RO!E47+TO_RPI_BKFLOW!E47+TO_RPI_PT!E47+TO_RPI_IT!E47+TO_RPI_PPR!E47+TO_RPI_PIR!E47</f>
        <v>415.32433361994828</v>
      </c>
      <c r="F47" s="10">
        <f>TO_RPI_RO!F47+TO_RPI_BKFLOW!F47+TO_RPI_PT!F47+TO_RPI_IT!F47+TO_RPI_PPR!F47+TO_RPI_PIR!F47</f>
        <v>397.35356835769562</v>
      </c>
      <c r="G47" s="10">
        <f>TO_RPI_RO!G47+TO_RPI_BKFLOW!G47+TO_RPI_PT!G47+TO_RPI_IT!G47+TO_RPI_PPR!G47+TO_RPI_PIR!G47</f>
        <v>432.29673258813409</v>
      </c>
      <c r="H47" s="10">
        <f>TO_RPI_RO!H47+TO_RPI_BKFLOW!H47+TO_RPI_PT!H47+TO_RPI_IT!H47+TO_RPI_PPR!H47+TO_RPI_PIR!H47</f>
        <v>365.49845227858992</v>
      </c>
      <c r="I47" s="10">
        <f>TO_RPI_RO!I47+TO_RPI_BKFLOW!I47+TO_RPI_PT!I47+TO_RPI_IT!I47+TO_RPI_PPR!I47+TO_RPI_PIR!I47</f>
        <v>390.91306964746349</v>
      </c>
      <c r="J47" s="10">
        <f>TO_RPI_RO!J47+TO_RPI_BKFLOW!J47+TO_RPI_PT!J47+TO_RPI_IT!J47+TO_RPI_PPR!J47+TO_RPI_PIR!J47</f>
        <v>410.20567497850391</v>
      </c>
      <c r="K47" s="10">
        <f>TO_RPI_RO!K47+TO_RPI_BKFLOW!K47+TO_RPI_PT!K47+TO_RPI_IT!K47+TO_RPI_PPR!K47+TO_RPI_PIR!K47</f>
        <v>443.45958727429058</v>
      </c>
      <c r="L47" s="10">
        <f>TO_RPI_RO!L47+TO_RPI_BKFLOW!L47+TO_RPI_PT!L47+TO_RPI_IT!L47+TO_RPI_PPR!L47+TO_RPI_PIR!L47</f>
        <v>419.53147033533958</v>
      </c>
      <c r="M47" s="10">
        <f>TO_RPI_RO!M47+TO_RPI_BKFLOW!M47+TO_RPI_PT!M47+TO_RPI_IT!M47+TO_RPI_PPR!M47+TO_RPI_PIR!M47</f>
        <v>291.84720550300938</v>
      </c>
      <c r="N47" s="10">
        <f>TO_RPI_RO!N47+TO_RPI_BKFLOW!N47+TO_RPI_PT!N47+TO_RPI_IT!N47+TO_RPI_PPR!N47+TO_RPI_PIR!N47</f>
        <v>375.16569217540842</v>
      </c>
      <c r="O47" s="10">
        <f>TO_RPI_RO!O47+TO_RPI_BKFLOW!O47+TO_RPI_PT!O47+TO_RPI_IT!O47+TO_RPI_PPR!O47+TO_RPI_PIR!O47</f>
        <v>365.32570937231299</v>
      </c>
      <c r="P47" s="10">
        <f>TO_RPI_RO!P47+TO_RPI_BKFLOW!P47+TO_RPI_PT!P47+TO_RPI_IT!P47+TO_RPI_PPR!P47+TO_RPI_PIR!P47</f>
        <v>312.80911435941528</v>
      </c>
      <c r="Q47" s="10">
        <f>TO_RPI_RO!Q47+TO_RPI_BKFLOW!Q47+TO_RPI_PT!Q47+TO_RPI_IT!Q47+TO_RPI_PPR!Q47+TO_RPI_PIR!Q47</f>
        <v>313.77059329320718</v>
      </c>
      <c r="R47" s="10">
        <f>TO_RPI_RO!R47+TO_RPI_BKFLOW!R47+TO_RPI_PT!R47+TO_RPI_IT!R47+TO_RPI_PPR!R47+TO_RPI_PIR!R47</f>
        <v>289.95030094582972</v>
      </c>
      <c r="S47" s="10">
        <f>TO_RPI_RO!S47+TO_RPI_BKFLOW!S47+TO_RPI_PT!S47+TO_RPI_IT!S47+TO_RPI_PPR!S47+TO_RPI_PIR!S47</f>
        <v>332.61092003439381</v>
      </c>
      <c r="T47" s="10">
        <f>TO_RPI_RO!T47+TO_RPI_BKFLOW!T47+TO_RPI_PT!T47+TO_RPI_IT!T47+TO_RPI_PPR!T47+TO_RPI_PIR!T47</f>
        <v>305.90137575236452</v>
      </c>
      <c r="U47" s="10">
        <f>TO_RPI_RO!U47+TO_RPI_BKFLOW!U47+TO_RPI_PT!U47+TO_RPI_IT!U47+TO_RPI_PPR!U47+TO_RPI_PIR!U47</f>
        <v>368.34574376612198</v>
      </c>
      <c r="V47" s="10">
        <f>TO_RPI_RO!V47+TO_RPI_BKFLOW!V47+TO_RPI_PT!V47+TO_RPI_IT!V47+TO_RPI_PPR!V47+TO_RPI_PIR!V47</f>
        <v>394.31754084264833</v>
      </c>
      <c r="W47" s="10">
        <f>TO_RPI_RO!W47+TO_RPI_BKFLOW!W47+TO_RPI_PT!W47+TO_RPI_IT!W47+TO_RPI_PPR!W47+TO_RPI_PIR!W47</f>
        <v>423.58787618228718</v>
      </c>
      <c r="X47" s="10">
        <f>TO_RPI_RO!X47+TO_RPI_BKFLOW!X47+TO_RPI_PT!X47+TO_RPI_IT!X47+TO_RPI_PPR!X47+TO_RPI_PIR!X47</f>
        <v>439.15657781599299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38.88796216680997</v>
      </c>
      <c r="D48" s="10">
        <f>TO_RPI_RO!D48+TO_RPI_BKFLOW!D48+TO_RPI_PT!D48+TO_RPI_IT!D48+TO_RPI_PPR!D48+TO_RPI_PIR!D48</f>
        <v>54.2810834049871</v>
      </c>
      <c r="E48" s="10">
        <f>TO_RPI_RO!E48+TO_RPI_BKFLOW!E48+TO_RPI_PT!E48+TO_RPI_IT!E48+TO_RPI_PPR!E48+TO_RPI_PIR!E48</f>
        <v>60.618486672398973</v>
      </c>
      <c r="F48" s="10">
        <f>TO_RPI_RO!F48+TO_RPI_BKFLOW!F48+TO_RPI_PT!F48+TO_RPI_IT!F48+TO_RPI_PPR!F48+TO_RPI_PIR!F48</f>
        <v>44.154170249355118</v>
      </c>
      <c r="G48" s="10">
        <f>TO_RPI_RO!G48+TO_RPI_BKFLOW!G48+TO_RPI_PT!G48+TO_RPI_IT!G48+TO_RPI_PPR!G48+TO_RPI_PIR!G48</f>
        <v>47.147721410146168</v>
      </c>
      <c r="H48" s="10">
        <f>TO_RPI_RO!H48+TO_RPI_BKFLOW!H48+TO_RPI_PT!H48+TO_RPI_IT!H48+TO_RPI_PPR!H48+TO_RPI_PIR!H48</f>
        <v>49.396732588134142</v>
      </c>
      <c r="I48" s="10">
        <f>TO_RPI_RO!I48+TO_RPI_BKFLOW!I48+TO_RPI_PT!I48+TO_RPI_IT!I48+TO_RPI_PPR!I48+TO_RPI_PIR!I48</f>
        <v>48.298022355975917</v>
      </c>
      <c r="J48" s="10">
        <f>TO_RPI_RO!J48+TO_RPI_BKFLOW!J48+TO_RPI_PT!J48+TO_RPI_IT!J48+TO_RPI_PPR!J48+TO_RPI_PIR!J48</f>
        <v>54.947377472055017</v>
      </c>
      <c r="K48" s="10">
        <f>TO_RPI_RO!K48+TO_RPI_BKFLOW!K48+TO_RPI_PT!K48+TO_RPI_IT!K48+TO_RPI_PPR!K48+TO_RPI_PIR!K48</f>
        <v>49.736199484092857</v>
      </c>
      <c r="L48" s="10">
        <f>TO_RPI_RO!L48+TO_RPI_BKFLOW!L48+TO_RPI_PT!L48+TO_RPI_IT!L48+TO_RPI_PPR!L48+TO_RPI_PIR!L48</f>
        <v>50.35846947549441</v>
      </c>
      <c r="M48" s="10">
        <f>TO_RPI_RO!M48+TO_RPI_BKFLOW!M48+TO_RPI_PT!M48+TO_RPI_IT!M48+TO_RPI_PPR!M48+TO_RPI_PIR!M48</f>
        <v>47.833018056749779</v>
      </c>
      <c r="N48" s="10">
        <f>TO_RPI_RO!N48+TO_RPI_BKFLOW!N48+TO_RPI_PT!N48+TO_RPI_IT!N48+TO_RPI_PPR!N48+TO_RPI_PIR!N48</f>
        <v>49.612897678417887</v>
      </c>
      <c r="O48" s="10">
        <f>TO_RPI_RO!O48+TO_RPI_BKFLOW!O48+TO_RPI_PT!O48+TO_RPI_IT!O48+TO_RPI_PPR!O48+TO_RPI_PIR!O48</f>
        <v>55.246603611349947</v>
      </c>
      <c r="P48" s="10">
        <f>TO_RPI_RO!P48+TO_RPI_BKFLOW!P48+TO_RPI_PT!P48+TO_RPI_IT!P48+TO_RPI_PPR!P48+TO_RPI_PIR!P48</f>
        <v>53.577558039552883</v>
      </c>
      <c r="Q48" s="10">
        <f>TO_RPI_RO!Q48+TO_RPI_BKFLOW!Q48+TO_RPI_PT!Q48+TO_RPI_IT!Q48+TO_RPI_PPR!Q48+TO_RPI_PIR!Q48</f>
        <v>54.132072226999142</v>
      </c>
      <c r="R48" s="10">
        <f>TO_RPI_RO!R48+TO_RPI_BKFLOW!R48+TO_RPI_PT!R48+TO_RPI_IT!R48+TO_RPI_PPR!R48+TO_RPI_PIR!R48</f>
        <v>44.446689595872733</v>
      </c>
      <c r="S48" s="10">
        <f>TO_RPI_RO!S48+TO_RPI_BKFLOW!S48+TO_RPI_PT!S48+TO_RPI_IT!S48+TO_RPI_PPR!S48+TO_RPI_PIR!S48</f>
        <v>52.263714531384338</v>
      </c>
      <c r="T48" s="10">
        <f>TO_RPI_RO!T48+TO_RPI_BKFLOW!T48+TO_RPI_PT!T48+TO_RPI_IT!T48+TO_RPI_PPR!T48+TO_RPI_PIR!T48</f>
        <v>44.038950988822009</v>
      </c>
      <c r="U48" s="10">
        <f>TO_RPI_RO!U48+TO_RPI_BKFLOW!U48+TO_RPI_PT!U48+TO_RPI_IT!U48+TO_RPI_PPR!U48+TO_RPI_PIR!U48</f>
        <v>51.518658641444539</v>
      </c>
      <c r="V48" s="10">
        <f>TO_RPI_RO!V48+TO_RPI_BKFLOW!V48+TO_RPI_PT!V48+TO_RPI_IT!V48+TO_RPI_PPR!V48+TO_RPI_PIR!V48</f>
        <v>49.933276010318153</v>
      </c>
      <c r="W48" s="10">
        <f>TO_RPI_RO!W48+TO_RPI_BKFLOW!W48+TO_RPI_PT!W48+TO_RPI_IT!W48+TO_RPI_PPR!W48+TO_RPI_PIR!W48</f>
        <v>53.819088564058468</v>
      </c>
      <c r="X48" s="10">
        <f>TO_RPI_RO!X48+TO_RPI_BKFLOW!X48+TO_RPI_PT!X48+TO_RPI_IT!X48+TO_RPI_PPR!X48+TO_RPI_PIR!X48</f>
        <v>55.884006878761816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14.975666380051591</v>
      </c>
      <c r="D50" s="10">
        <f>TO_RPI_RO!D50+TO_RPI_BKFLOW!D50+TO_RPI_PT!D50+TO_RPI_IT!D50+TO_RPI_PPR!D50+TO_RPI_PIR!D50</f>
        <v>84.861908856405833</v>
      </c>
      <c r="E50" s="10">
        <f>TO_RPI_RO!E50+TO_RPI_BKFLOW!E50+TO_RPI_PT!E50+TO_RPI_IT!E50+TO_RPI_PPR!E50+TO_RPI_PIR!E50</f>
        <v>103.8311263972485</v>
      </c>
      <c r="F50" s="10">
        <f>TO_RPI_RO!F50+TO_RPI_BKFLOW!F50+TO_RPI_PT!F50+TO_RPI_IT!F50+TO_RPI_PPR!F50+TO_RPI_PIR!F50</f>
        <v>90.852192605331041</v>
      </c>
      <c r="G50" s="10">
        <f>TO_RPI_RO!G50+TO_RPI_BKFLOW!G50+TO_RPI_PT!G50+TO_RPI_IT!G50+TO_RPI_PPR!G50+TO_RPI_PIR!G50</f>
        <v>81.866809974204642</v>
      </c>
      <c r="H50" s="10">
        <f>TO_RPI_RO!H50+TO_RPI_BKFLOW!H50+TO_RPI_PT!H50+TO_RPI_IT!H50+TO_RPI_PPR!H50+TO_RPI_PIR!H50</f>
        <v>86.955546001719682</v>
      </c>
      <c r="I50" s="10">
        <f>TO_RPI_RO!I50+TO_RPI_BKFLOW!I50+TO_RPI_PT!I50+TO_RPI_IT!I50+TO_RPI_PPR!I50+TO_RPI_PIR!I50</f>
        <v>149.20730868443681</v>
      </c>
      <c r="J50" s="10">
        <f>TO_RPI_RO!J50+TO_RPI_BKFLOW!J50+TO_RPI_PT!J50+TO_RPI_IT!J50+TO_RPI_PPR!J50+TO_RPI_PIR!J50</f>
        <v>159.36371453138429</v>
      </c>
      <c r="K50" s="10">
        <f>TO_RPI_RO!K50+TO_RPI_BKFLOW!K50+TO_RPI_PT!K50+TO_RPI_IT!K50+TO_RPI_PPR!K50+TO_RPI_PIR!K50</f>
        <v>164.39260533104039</v>
      </c>
      <c r="L50" s="10">
        <f>TO_RPI_RO!L50+TO_RPI_BKFLOW!L50+TO_RPI_PT!L50+TO_RPI_IT!L50+TO_RPI_PPR!L50+TO_RPI_PIR!L50</f>
        <v>117.6266552020636</v>
      </c>
      <c r="M50" s="10">
        <f>TO_RPI_RO!M50+TO_RPI_BKFLOW!M50+TO_RPI_PT!M50+TO_RPI_IT!M50+TO_RPI_PPR!M50+TO_RPI_PIR!M50</f>
        <v>172.01719690455721</v>
      </c>
      <c r="N50" s="10">
        <f>TO_RPI_RO!N50+TO_RPI_BKFLOW!N50+TO_RPI_PT!N50+TO_RPI_IT!N50+TO_RPI_PPR!N50+TO_RPI_PIR!N50</f>
        <v>53.949269131556314</v>
      </c>
      <c r="O50" s="10">
        <f>TO_RPI_RO!O50+TO_RPI_BKFLOW!O50+TO_RPI_PT!O50+TO_RPI_IT!O50+TO_RPI_PPR!O50+TO_RPI_PIR!O50</f>
        <v>60.594411006018909</v>
      </c>
      <c r="P50" s="10">
        <f>TO_RPI_RO!P50+TO_RPI_BKFLOW!P50+TO_RPI_PT!P50+TO_RPI_IT!P50+TO_RPI_PPR!P50+TO_RPI_PIR!P50</f>
        <v>57.044196044711953</v>
      </c>
      <c r="Q50" s="10">
        <f>TO_RPI_RO!Q50+TO_RPI_BKFLOW!Q50+TO_RPI_PT!Q50+TO_RPI_IT!Q50+TO_RPI_PPR!Q50+TO_RPI_PIR!Q50</f>
        <v>42.940154772141007</v>
      </c>
      <c r="R50" s="10">
        <f>TO_RPI_RO!R50+TO_RPI_BKFLOW!R50+TO_RPI_PT!R50+TO_RPI_IT!R50+TO_RPI_PPR!R50+TO_RPI_PIR!R50</f>
        <v>19.224763542562339</v>
      </c>
      <c r="S50" s="10">
        <f>TO_RPI_RO!S50+TO_RPI_BKFLOW!S50+TO_RPI_PT!S50+TO_RPI_IT!S50+TO_RPI_PPR!S50+TO_RPI_PIR!S50</f>
        <v>25.52347377472055</v>
      </c>
      <c r="T50" s="10">
        <f>TO_RPI_RO!T50+TO_RPI_BKFLOW!T50+TO_RPI_PT!T50+TO_RPI_IT!T50+TO_RPI_PPR!T50+TO_RPI_PIR!T50</f>
        <v>27.225709372312981</v>
      </c>
      <c r="U50" s="10">
        <f>TO_RPI_RO!U50+TO_RPI_BKFLOW!U50+TO_RPI_PT!U50+TO_RPI_IT!U50+TO_RPI_PPR!U50+TO_RPI_PIR!U50</f>
        <v>21.24247635425623</v>
      </c>
      <c r="V50" s="10">
        <f>TO_RPI_RO!V50+TO_RPI_BKFLOW!V50+TO_RPI_PT!V50+TO_RPI_IT!V50+TO_RPI_PPR!V50+TO_RPI_PIR!V50</f>
        <v>22.65116079105761</v>
      </c>
      <c r="W50" s="10">
        <f>TO_RPI_RO!W50+TO_RPI_BKFLOW!W50+TO_RPI_PT!W50+TO_RPI_IT!W50+TO_RPI_PPR!W50+TO_RPI_PIR!W50</f>
        <v>44.828116938950977</v>
      </c>
      <c r="X50" s="10">
        <f>TO_RPI_RO!X50+TO_RPI_BKFLOW!X50+TO_RPI_PT!X50+TO_RPI_IT!X50+TO_RPI_PPR!X50+TO_RPI_PIR!X50</f>
        <v>45.622785898538247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8890.9482373172796</v>
      </c>
      <c r="D2" s="31">
        <f t="shared" si="0"/>
        <v>9436.9558039552867</v>
      </c>
      <c r="E2" s="31">
        <f t="shared" si="0"/>
        <v>9553.6261392949273</v>
      </c>
      <c r="F2" s="31">
        <f t="shared" si="0"/>
        <v>9108.1020636285466</v>
      </c>
      <c r="G2" s="31">
        <f t="shared" si="0"/>
        <v>9001.0521926053334</v>
      </c>
      <c r="H2" s="31">
        <f t="shared" si="0"/>
        <v>9212.9093723129863</v>
      </c>
      <c r="I2" s="31">
        <f t="shared" si="0"/>
        <v>9110.9064488392087</v>
      </c>
      <c r="J2" s="31">
        <f t="shared" si="0"/>
        <v>9024.7499570077398</v>
      </c>
      <c r="K2" s="31">
        <f t="shared" si="0"/>
        <v>9291.517712811692</v>
      </c>
      <c r="L2" s="31">
        <f t="shared" si="0"/>
        <v>8960.7815993121239</v>
      </c>
      <c r="M2" s="31">
        <f t="shared" si="0"/>
        <v>8133.4148753224417</v>
      </c>
      <c r="N2" s="31">
        <f t="shared" si="0"/>
        <v>8904.5300945829767</v>
      </c>
      <c r="O2" s="31">
        <f t="shared" si="0"/>
        <v>8920.7464316423029</v>
      </c>
      <c r="P2" s="31">
        <f t="shared" si="0"/>
        <v>8993.1952708512472</v>
      </c>
      <c r="Q2" s="31">
        <f t="shared" si="0"/>
        <v>8964.1414445399823</v>
      </c>
      <c r="R2" s="31">
        <f t="shared" si="0"/>
        <v>9206.670507308685</v>
      </c>
      <c r="S2" s="31">
        <f t="shared" si="0"/>
        <v>8617.5055030094591</v>
      </c>
      <c r="T2" s="31">
        <f t="shared" si="0"/>
        <v>8549.9815993121247</v>
      </c>
      <c r="U2" s="31">
        <f t="shared" si="0"/>
        <v>9253.3345657781592</v>
      </c>
      <c r="V2" s="31">
        <f t="shared" si="0"/>
        <v>9607.2766981943259</v>
      </c>
      <c r="W2" s="31">
        <f t="shared" si="0"/>
        <v>8508.0573516766963</v>
      </c>
      <c r="X2" s="31">
        <f t="shared" ref="X2" si="1">SUM(X3,X17,X22,X25,X26,X51,X52,X71,X74,X75,X76)</f>
        <v>8439.3251934651744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8890.9482373172796</v>
      </c>
      <c r="D26" s="37">
        <f t="shared" si="14"/>
        <v>9436.9558039552867</v>
      </c>
      <c r="E26" s="37">
        <f t="shared" si="14"/>
        <v>9553.6261392949273</v>
      </c>
      <c r="F26" s="37">
        <f t="shared" si="14"/>
        <v>9108.1020636285466</v>
      </c>
      <c r="G26" s="37">
        <f t="shared" si="14"/>
        <v>9001.0521926053334</v>
      </c>
      <c r="H26" s="37">
        <f t="shared" si="14"/>
        <v>9212.9093723129863</v>
      </c>
      <c r="I26" s="37">
        <f t="shared" si="14"/>
        <v>9110.9064488392087</v>
      </c>
      <c r="J26" s="37">
        <f t="shared" si="14"/>
        <v>9024.7499570077398</v>
      </c>
      <c r="K26" s="37">
        <f t="shared" si="14"/>
        <v>9291.517712811692</v>
      </c>
      <c r="L26" s="37">
        <f t="shared" si="14"/>
        <v>8960.7815993121239</v>
      </c>
      <c r="M26" s="37">
        <f t="shared" si="14"/>
        <v>8133.4148753224417</v>
      </c>
      <c r="N26" s="37">
        <f t="shared" si="14"/>
        <v>8904.5300945829767</v>
      </c>
      <c r="O26" s="37">
        <f t="shared" si="14"/>
        <v>8920.7464316423029</v>
      </c>
      <c r="P26" s="37">
        <f t="shared" si="14"/>
        <v>8993.1952708512472</v>
      </c>
      <c r="Q26" s="37">
        <f t="shared" si="14"/>
        <v>8964.1414445399823</v>
      </c>
      <c r="R26" s="37">
        <f t="shared" si="14"/>
        <v>9206.670507308685</v>
      </c>
      <c r="S26" s="37">
        <f t="shared" si="14"/>
        <v>8617.5055030094591</v>
      </c>
      <c r="T26" s="37">
        <f t="shared" si="14"/>
        <v>8549.9815993121247</v>
      </c>
      <c r="U26" s="37">
        <f t="shared" si="14"/>
        <v>9253.3345657781592</v>
      </c>
      <c r="V26" s="37">
        <f t="shared" si="14"/>
        <v>9607.2766981943259</v>
      </c>
      <c r="W26" s="37">
        <f t="shared" si="14"/>
        <v>8508.0573516766963</v>
      </c>
      <c r="X26" s="37">
        <f t="shared" ref="X26" si="15">SUM(X27,X33)</f>
        <v>8439.3251934651744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8890.9482373172796</v>
      </c>
      <c r="D33" s="29">
        <f t="shared" si="18"/>
        <v>9436.9558039552867</v>
      </c>
      <c r="E33" s="29">
        <f t="shared" si="18"/>
        <v>9553.6261392949273</v>
      </c>
      <c r="F33" s="29">
        <f t="shared" si="18"/>
        <v>9108.1020636285466</v>
      </c>
      <c r="G33" s="29">
        <f t="shared" si="18"/>
        <v>9001.0521926053334</v>
      </c>
      <c r="H33" s="29">
        <f t="shared" si="18"/>
        <v>9212.9093723129863</v>
      </c>
      <c r="I33" s="29">
        <f t="shared" si="18"/>
        <v>9110.9064488392087</v>
      </c>
      <c r="J33" s="29">
        <f t="shared" si="18"/>
        <v>9024.7499570077398</v>
      </c>
      <c r="K33" s="29">
        <f t="shared" si="18"/>
        <v>9291.517712811692</v>
      </c>
      <c r="L33" s="29">
        <f t="shared" si="18"/>
        <v>8960.7815993121239</v>
      </c>
      <c r="M33" s="29">
        <f t="shared" si="18"/>
        <v>8133.4148753224417</v>
      </c>
      <c r="N33" s="29">
        <f t="shared" si="18"/>
        <v>8904.5300945829767</v>
      </c>
      <c r="O33" s="29">
        <f t="shared" si="18"/>
        <v>8920.7464316423029</v>
      </c>
      <c r="P33" s="29">
        <f t="shared" si="18"/>
        <v>8993.1952708512472</v>
      </c>
      <c r="Q33" s="29">
        <f t="shared" si="18"/>
        <v>8964.1414445399823</v>
      </c>
      <c r="R33" s="29">
        <f t="shared" si="18"/>
        <v>9206.670507308685</v>
      </c>
      <c r="S33" s="29">
        <f t="shared" si="18"/>
        <v>8617.5055030094591</v>
      </c>
      <c r="T33" s="29">
        <f t="shared" si="18"/>
        <v>8549.9815993121247</v>
      </c>
      <c r="U33" s="29">
        <f t="shared" si="18"/>
        <v>9253.3345657781592</v>
      </c>
      <c r="V33" s="29">
        <f t="shared" si="18"/>
        <v>9607.2766981943259</v>
      </c>
      <c r="W33" s="29">
        <f t="shared" si="18"/>
        <v>8508.0573516766963</v>
      </c>
      <c r="X33" s="29">
        <f t="shared" ref="X33" si="19">SUM(X34:X50)</f>
        <v>8439.3251934651744</v>
      </c>
    </row>
    <row r="34" spans="1:24" ht="11.25" customHeight="1" x14ac:dyDescent="0.2">
      <c r="A34" s="41" t="s">
        <v>55</v>
      </c>
      <c r="B34" s="9" t="s">
        <v>56</v>
      </c>
      <c r="C34" s="10">
        <v>277.07996560619091</v>
      </c>
      <c r="D34" s="10">
        <v>200.95365434221841</v>
      </c>
      <c r="E34" s="10">
        <v>256.8564058469475</v>
      </c>
      <c r="F34" s="10">
        <v>203.18280309544281</v>
      </c>
      <c r="G34" s="10">
        <v>251.49183147033531</v>
      </c>
      <c r="H34" s="10">
        <v>226.7804815133276</v>
      </c>
      <c r="I34" s="10">
        <v>285.99054170249349</v>
      </c>
      <c r="J34" s="10">
        <v>305.51246775580393</v>
      </c>
      <c r="K34" s="10">
        <v>280.88237317282892</v>
      </c>
      <c r="L34" s="10">
        <v>237.35889939810829</v>
      </c>
      <c r="M34" s="10">
        <v>287.15202063628539</v>
      </c>
      <c r="N34" s="10">
        <v>290.94178847807387</v>
      </c>
      <c r="O34" s="10">
        <v>237.69939810834049</v>
      </c>
      <c r="P34" s="10">
        <v>235.6937231298366</v>
      </c>
      <c r="Q34" s="10">
        <v>243.83516766981941</v>
      </c>
      <c r="R34" s="10">
        <v>201.1283748925193</v>
      </c>
      <c r="S34" s="10">
        <v>155.5071367153912</v>
      </c>
      <c r="T34" s="10">
        <v>202.90335339638861</v>
      </c>
      <c r="U34" s="10">
        <v>203.4766122098022</v>
      </c>
      <c r="V34" s="10">
        <v>224.87360275150471</v>
      </c>
      <c r="W34" s="10">
        <v>205.65098882201201</v>
      </c>
      <c r="X34" s="10">
        <v>214.10206362854689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37.355460017196897</v>
      </c>
      <c r="D36" s="10">
        <v>0</v>
      </c>
      <c r="E36" s="10">
        <v>25.26990541702493</v>
      </c>
      <c r="F36" s="10">
        <v>54.934565778159929</v>
      </c>
      <c r="G36" s="10">
        <v>62.625365434221827</v>
      </c>
      <c r="H36" s="10">
        <v>117.9818572656922</v>
      </c>
      <c r="I36" s="10">
        <v>99.533705932932065</v>
      </c>
      <c r="J36" s="10">
        <v>124.30369733447981</v>
      </c>
      <c r="K36" s="10">
        <v>151.22381771281169</v>
      </c>
      <c r="L36" s="10">
        <v>151.03490971625109</v>
      </c>
      <c r="M36" s="10">
        <v>95.764144453998284</v>
      </c>
      <c r="N36" s="10">
        <v>111.2963026655202</v>
      </c>
      <c r="O36" s="10">
        <v>73.578503869303518</v>
      </c>
      <c r="P36" s="10">
        <v>72.225795356835761</v>
      </c>
      <c r="Q36" s="10">
        <v>71.724591573516761</v>
      </c>
      <c r="R36" s="10">
        <v>152.88624247635431</v>
      </c>
      <c r="S36" s="10">
        <v>133.95270851246781</v>
      </c>
      <c r="T36" s="10">
        <v>112.47558039552879</v>
      </c>
      <c r="U36" s="10">
        <v>121.7969905417025</v>
      </c>
      <c r="V36" s="10">
        <v>151.00034393809111</v>
      </c>
      <c r="W36" s="10">
        <v>129.4054170249355</v>
      </c>
      <c r="X36" s="10">
        <v>165.03860705073089</v>
      </c>
    </row>
    <row r="37" spans="1:24" ht="11.25" customHeight="1" x14ac:dyDescent="0.2">
      <c r="A37" s="41" t="s">
        <v>61</v>
      </c>
      <c r="B37" s="9" t="s">
        <v>62</v>
      </c>
      <c r="C37" s="10">
        <v>1846.732588134136</v>
      </c>
      <c r="D37" s="10">
        <v>1955.6033533963889</v>
      </c>
      <c r="E37" s="10">
        <v>1960.690713671539</v>
      </c>
      <c r="F37" s="10">
        <v>1842.662682717111</v>
      </c>
      <c r="G37" s="10">
        <v>1768.3863284608769</v>
      </c>
      <c r="H37" s="10">
        <v>1824.1622527944969</v>
      </c>
      <c r="I37" s="10">
        <v>1665.508512467756</v>
      </c>
      <c r="J37" s="10">
        <v>1757.253826311264</v>
      </c>
      <c r="K37" s="10">
        <v>1735.5349097162509</v>
      </c>
      <c r="L37" s="10">
        <v>1660.992175408426</v>
      </c>
      <c r="M37" s="10">
        <v>1452.424161650903</v>
      </c>
      <c r="N37" s="10">
        <v>1548.834737747206</v>
      </c>
      <c r="O37" s="10">
        <v>1533.3402407566639</v>
      </c>
      <c r="P37" s="10">
        <v>1529.995528804815</v>
      </c>
      <c r="Q37" s="10">
        <v>1763.431298366294</v>
      </c>
      <c r="R37" s="10">
        <v>1711.855717970765</v>
      </c>
      <c r="S37" s="10">
        <v>1642.22192605331</v>
      </c>
      <c r="T37" s="10">
        <v>1663.3709372312981</v>
      </c>
      <c r="U37" s="10">
        <v>1922.583147033534</v>
      </c>
      <c r="V37" s="10">
        <v>1965.192691315563</v>
      </c>
      <c r="W37" s="10">
        <v>1709.1044711951849</v>
      </c>
      <c r="X37" s="10">
        <v>1760.5241616509029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0.28796216680997422</v>
      </c>
      <c r="L38" s="10">
        <v>0.36018916595012901</v>
      </c>
      <c r="M38" s="10">
        <v>0.39277730008598438</v>
      </c>
      <c r="N38" s="10">
        <v>0.38667239896818573</v>
      </c>
      <c r="O38" s="10">
        <v>0.43241616509028369</v>
      </c>
      <c r="P38" s="10">
        <v>0.43043852106620811</v>
      </c>
      <c r="Q38" s="10">
        <v>0.46397248495270849</v>
      </c>
      <c r="R38" s="10">
        <v>0.60034393809114361</v>
      </c>
      <c r="S38" s="10">
        <v>0.58813413585554597</v>
      </c>
      <c r="T38" s="10">
        <v>0.60945829750644875</v>
      </c>
      <c r="U38" s="10">
        <v>0.64505588993981078</v>
      </c>
      <c r="V38" s="10">
        <v>0.61152192605331035</v>
      </c>
      <c r="W38" s="10">
        <v>0.55760963026655197</v>
      </c>
      <c r="X38" s="10">
        <v>0.63998280309544275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562.60627687016336</v>
      </c>
      <c r="D40" s="10">
        <v>530.54600171969037</v>
      </c>
      <c r="E40" s="10">
        <v>500.55408426483228</v>
      </c>
      <c r="F40" s="10">
        <v>461.25442820292352</v>
      </c>
      <c r="G40" s="10">
        <v>470.56225279449689</v>
      </c>
      <c r="H40" s="10">
        <v>612.41659501289757</v>
      </c>
      <c r="I40" s="10">
        <v>543.64213241616505</v>
      </c>
      <c r="J40" s="10">
        <v>624.45159071367152</v>
      </c>
      <c r="K40" s="10">
        <v>488.17884780739467</v>
      </c>
      <c r="L40" s="10">
        <v>323.45434221840071</v>
      </c>
      <c r="M40" s="10">
        <v>493.43697334479788</v>
      </c>
      <c r="N40" s="10">
        <v>636.4447979363714</v>
      </c>
      <c r="O40" s="10">
        <v>637.89398108340492</v>
      </c>
      <c r="P40" s="10">
        <v>676.49785038693028</v>
      </c>
      <c r="Q40" s="10">
        <v>601.67850386930343</v>
      </c>
      <c r="R40" s="10">
        <v>670.49922613929493</v>
      </c>
      <c r="S40" s="10">
        <v>673.35288048151324</v>
      </c>
      <c r="T40" s="10">
        <v>633.57532244196034</v>
      </c>
      <c r="U40" s="10">
        <v>786.19475494410995</v>
      </c>
      <c r="V40" s="10">
        <v>923.60197764402403</v>
      </c>
      <c r="W40" s="10">
        <v>374.7175408426483</v>
      </c>
      <c r="X40" s="10">
        <v>355.34376612209797</v>
      </c>
    </row>
    <row r="41" spans="1:24" ht="11.25" customHeight="1" x14ac:dyDescent="0.2">
      <c r="A41" s="41" t="s">
        <v>69</v>
      </c>
      <c r="B41" s="9" t="s">
        <v>70</v>
      </c>
      <c r="C41" s="10">
        <v>1.034221840068787</v>
      </c>
      <c r="D41" s="10">
        <v>1.034221840068787</v>
      </c>
      <c r="E41" s="10">
        <v>1.034221840068787</v>
      </c>
      <c r="F41" s="10">
        <v>1.034221840068787</v>
      </c>
      <c r="G41" s="10">
        <v>1.034221840068787</v>
      </c>
      <c r="H41" s="10">
        <v>0.94032674118658632</v>
      </c>
      <c r="I41" s="10">
        <v>14.049097162510749</v>
      </c>
      <c r="J41" s="10">
        <v>1.1012897678417879</v>
      </c>
      <c r="K41" s="10">
        <v>3.1730868443680129</v>
      </c>
      <c r="L41" s="10">
        <v>2.6141014617368872</v>
      </c>
      <c r="M41" s="10">
        <v>2.646087704213242</v>
      </c>
      <c r="N41" s="10">
        <v>0.50438521066208075</v>
      </c>
      <c r="O41" s="10">
        <v>16.409716251074801</v>
      </c>
      <c r="P41" s="10">
        <v>18.758383490971621</v>
      </c>
      <c r="Q41" s="10">
        <v>18.573946689595871</v>
      </c>
      <c r="R41" s="10">
        <v>28.623559759243339</v>
      </c>
      <c r="S41" s="10">
        <v>22.09122957867584</v>
      </c>
      <c r="T41" s="10">
        <v>15.316595012897681</v>
      </c>
      <c r="U41" s="10">
        <v>26.485468615649179</v>
      </c>
      <c r="V41" s="10">
        <v>15.088822012037831</v>
      </c>
      <c r="W41" s="10">
        <v>13.86397248495271</v>
      </c>
      <c r="X41" s="10">
        <v>9.7202923473774714</v>
      </c>
    </row>
    <row r="42" spans="1:24" ht="11.25" customHeight="1" x14ac:dyDescent="0.2">
      <c r="A42" s="41" t="s">
        <v>71</v>
      </c>
      <c r="B42" s="9" t="s">
        <v>72</v>
      </c>
      <c r="C42" s="10">
        <v>786.85391229578681</v>
      </c>
      <c r="D42" s="10">
        <v>838.94144453998263</v>
      </c>
      <c r="E42" s="10">
        <v>898.78667239896811</v>
      </c>
      <c r="F42" s="10">
        <v>820.10128976784176</v>
      </c>
      <c r="G42" s="10">
        <v>956.41539122957863</v>
      </c>
      <c r="H42" s="10">
        <v>522.57738607050726</v>
      </c>
      <c r="I42" s="10">
        <v>795.95262252794487</v>
      </c>
      <c r="J42" s="10">
        <v>851.06345657781594</v>
      </c>
      <c r="K42" s="10">
        <v>781.33594153052445</v>
      </c>
      <c r="L42" s="10">
        <v>888.42570937231289</v>
      </c>
      <c r="M42" s="10">
        <v>797.85993121238175</v>
      </c>
      <c r="N42" s="10">
        <v>834.93955288048141</v>
      </c>
      <c r="O42" s="10">
        <v>1117.8202063628551</v>
      </c>
      <c r="P42" s="10">
        <v>1120.126483233018</v>
      </c>
      <c r="Q42" s="10">
        <v>1081.2237317282891</v>
      </c>
      <c r="R42" s="10">
        <v>1042.754342218401</v>
      </c>
      <c r="S42" s="10">
        <v>1064.8239036973339</v>
      </c>
      <c r="T42" s="10">
        <v>890.48701633705923</v>
      </c>
      <c r="U42" s="10">
        <v>1139.0951848667239</v>
      </c>
      <c r="V42" s="10">
        <v>1115.2180567497851</v>
      </c>
      <c r="W42" s="10">
        <v>1164.645743766122</v>
      </c>
      <c r="X42" s="10">
        <v>1204.836285468615</v>
      </c>
    </row>
    <row r="43" spans="1:24" ht="11.25" customHeight="1" x14ac:dyDescent="0.2">
      <c r="A43" s="41" t="s">
        <v>73</v>
      </c>
      <c r="B43" s="9" t="s">
        <v>74</v>
      </c>
      <c r="C43" s="10">
        <v>3806.8978503869298</v>
      </c>
      <c r="D43" s="10">
        <v>4047.1290627687008</v>
      </c>
      <c r="E43" s="10">
        <v>4072.6855546001721</v>
      </c>
      <c r="F43" s="10">
        <v>3934.6803955288051</v>
      </c>
      <c r="G43" s="10">
        <v>3607.55709372313</v>
      </c>
      <c r="H43" s="10">
        <v>3964.153912295787</v>
      </c>
      <c r="I43" s="10">
        <v>3767.721066208082</v>
      </c>
      <c r="J43" s="10">
        <v>3538.1752364574381</v>
      </c>
      <c r="K43" s="10">
        <v>4032.5773860705071</v>
      </c>
      <c r="L43" s="10">
        <v>3953.745571797077</v>
      </c>
      <c r="M43" s="10">
        <v>3414.2558039552878</v>
      </c>
      <c r="N43" s="10">
        <v>3988.0152192605328</v>
      </c>
      <c r="O43" s="10">
        <v>3839.5830610490111</v>
      </c>
      <c r="P43" s="10">
        <v>3909.7232158211518</v>
      </c>
      <c r="Q43" s="10">
        <v>3807.799140154772</v>
      </c>
      <c r="R43" s="10">
        <v>3911.3444539982802</v>
      </c>
      <c r="S43" s="10">
        <v>3630.7239896818569</v>
      </c>
      <c r="T43" s="10">
        <v>3828.462940670679</v>
      </c>
      <c r="U43" s="10">
        <v>3913.3879621668088</v>
      </c>
      <c r="V43" s="10">
        <v>4025.2887360275149</v>
      </c>
      <c r="W43" s="10">
        <v>3666.053826311263</v>
      </c>
      <c r="X43" s="10">
        <v>3556.0245915735159</v>
      </c>
    </row>
    <row r="44" spans="1:24" ht="11.25" customHeight="1" x14ac:dyDescent="0.2">
      <c r="A44" s="41" t="s">
        <v>75</v>
      </c>
      <c r="B44" s="9" t="s">
        <v>76</v>
      </c>
      <c r="C44" s="10">
        <v>1065.26173688736</v>
      </c>
      <c r="D44" s="10">
        <v>1207.4447119518491</v>
      </c>
      <c r="E44" s="10">
        <v>1158.1370593293209</v>
      </c>
      <c r="F44" s="10">
        <v>1135.0914875322439</v>
      </c>
      <c r="G44" s="10">
        <v>1213.8438521066209</v>
      </c>
      <c r="H44" s="10">
        <v>1331.621496130696</v>
      </c>
      <c r="I44" s="10">
        <v>1230.7105760963029</v>
      </c>
      <c r="J44" s="10">
        <v>1076.430954428203</v>
      </c>
      <c r="K44" s="10">
        <v>1013.759759243336</v>
      </c>
      <c r="L44" s="10">
        <v>984.9518486672398</v>
      </c>
      <c r="M44" s="10">
        <v>908.2846947549441</v>
      </c>
      <c r="N44" s="10">
        <v>874.15846947549437</v>
      </c>
      <c r="O44" s="10">
        <v>927.31547721410141</v>
      </c>
      <c r="P44" s="10">
        <v>1004.399054170249</v>
      </c>
      <c r="Q44" s="10">
        <v>964.55726569217529</v>
      </c>
      <c r="R44" s="10">
        <v>1133.3554600171969</v>
      </c>
      <c r="S44" s="10">
        <v>883.8444539982803</v>
      </c>
      <c r="T44" s="10">
        <v>825.60834049871028</v>
      </c>
      <c r="U44" s="10">
        <v>698.55950128976781</v>
      </c>
      <c r="V44" s="10">
        <v>719.49097162510748</v>
      </c>
      <c r="W44" s="10">
        <v>721.81470335339634</v>
      </c>
      <c r="X44" s="10">
        <v>632.43207222699914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1.031814273430782E-3</v>
      </c>
      <c r="K45" s="10">
        <v>12.44909716251075</v>
      </c>
      <c r="L45" s="10">
        <v>67.178073946689594</v>
      </c>
      <c r="M45" s="10">
        <v>73.671711092003434</v>
      </c>
      <c r="N45" s="10">
        <v>68.847549441100597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110.819690455718</v>
      </c>
      <c r="D46" s="10">
        <v>114.813241616509</v>
      </c>
      <c r="E46" s="10">
        <v>99.83757523645744</v>
      </c>
      <c r="F46" s="10">
        <v>122.80025795356831</v>
      </c>
      <c r="G46" s="10">
        <v>107.8245915735168</v>
      </c>
      <c r="H46" s="10">
        <v>110.4243336199484</v>
      </c>
      <c r="I46" s="10">
        <v>119.3797936371453</v>
      </c>
      <c r="J46" s="10">
        <v>121.9396388650043</v>
      </c>
      <c r="K46" s="10">
        <v>134.52613929492691</v>
      </c>
      <c r="L46" s="10">
        <v>103.1491831470335</v>
      </c>
      <c r="M46" s="10">
        <v>95.829148753224402</v>
      </c>
      <c r="N46" s="10">
        <v>71.432760103181423</v>
      </c>
      <c r="O46" s="10">
        <v>55.506706792777287</v>
      </c>
      <c r="P46" s="10">
        <v>1.913929492691316</v>
      </c>
      <c r="Q46" s="10">
        <v>1.1006018916595009E-2</v>
      </c>
      <c r="R46" s="10">
        <v>1.031814273430782E-3</v>
      </c>
      <c r="S46" s="10">
        <v>1.031814273430782E-3</v>
      </c>
      <c r="T46" s="10">
        <v>6.0189165950128966E-3</v>
      </c>
      <c r="U46" s="10">
        <v>3.0094582975064492E-3</v>
      </c>
      <c r="V46" s="10">
        <v>7.9965606190885632E-3</v>
      </c>
      <c r="W46" s="10">
        <v>7.9965606190885632E-3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342.44290627687008</v>
      </c>
      <c r="D47" s="10">
        <v>401.34711951848669</v>
      </c>
      <c r="E47" s="10">
        <v>415.32433361994828</v>
      </c>
      <c r="F47" s="10">
        <v>397.35356835769562</v>
      </c>
      <c r="G47" s="10">
        <v>432.29673258813409</v>
      </c>
      <c r="H47" s="10">
        <v>365.49845227858992</v>
      </c>
      <c r="I47" s="10">
        <v>390.91306964746349</v>
      </c>
      <c r="J47" s="10">
        <v>410.20567497850391</v>
      </c>
      <c r="K47" s="10">
        <v>443.45958727429058</v>
      </c>
      <c r="L47" s="10">
        <v>419.53147033533958</v>
      </c>
      <c r="M47" s="10">
        <v>291.84720550300938</v>
      </c>
      <c r="N47" s="10">
        <v>375.16569217540842</v>
      </c>
      <c r="O47" s="10">
        <v>365.32570937231299</v>
      </c>
      <c r="P47" s="10">
        <v>312.80911435941528</v>
      </c>
      <c r="Q47" s="10">
        <v>313.77059329320718</v>
      </c>
      <c r="R47" s="10">
        <v>289.95030094582972</v>
      </c>
      <c r="S47" s="10">
        <v>332.61092003439381</v>
      </c>
      <c r="T47" s="10">
        <v>305.90137575236452</v>
      </c>
      <c r="U47" s="10">
        <v>368.34574376612198</v>
      </c>
      <c r="V47" s="10">
        <v>394.31754084264833</v>
      </c>
      <c r="W47" s="10">
        <v>423.58787618228718</v>
      </c>
      <c r="X47" s="10">
        <v>439.15657781599299</v>
      </c>
    </row>
    <row r="48" spans="1:24" ht="11.25" customHeight="1" x14ac:dyDescent="0.2">
      <c r="A48" s="41" t="s">
        <v>83</v>
      </c>
      <c r="B48" s="9" t="s">
        <v>84</v>
      </c>
      <c r="C48" s="10">
        <v>38.88796216680997</v>
      </c>
      <c r="D48" s="10">
        <v>54.2810834049871</v>
      </c>
      <c r="E48" s="10">
        <v>60.618486672398973</v>
      </c>
      <c r="F48" s="10">
        <v>44.154170249355118</v>
      </c>
      <c r="G48" s="10">
        <v>47.147721410146168</v>
      </c>
      <c r="H48" s="10">
        <v>49.396732588134142</v>
      </c>
      <c r="I48" s="10">
        <v>48.298022355975917</v>
      </c>
      <c r="J48" s="10">
        <v>54.947377472055017</v>
      </c>
      <c r="K48" s="10">
        <v>49.736199484092857</v>
      </c>
      <c r="L48" s="10">
        <v>50.35846947549441</v>
      </c>
      <c r="M48" s="10">
        <v>47.833018056749779</v>
      </c>
      <c r="N48" s="10">
        <v>49.612897678417887</v>
      </c>
      <c r="O48" s="10">
        <v>55.246603611349947</v>
      </c>
      <c r="P48" s="10">
        <v>53.577558039552883</v>
      </c>
      <c r="Q48" s="10">
        <v>54.132072226999142</v>
      </c>
      <c r="R48" s="10">
        <v>44.446689595872733</v>
      </c>
      <c r="S48" s="10">
        <v>52.263714531384338</v>
      </c>
      <c r="T48" s="10">
        <v>44.038950988822009</v>
      </c>
      <c r="U48" s="10">
        <v>51.518658641444539</v>
      </c>
      <c r="V48" s="10">
        <v>49.933276010318153</v>
      </c>
      <c r="W48" s="10">
        <v>53.819088564058468</v>
      </c>
      <c r="X48" s="10">
        <v>55.884006878761816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14.975666380051591</v>
      </c>
      <c r="D50" s="10">
        <v>84.861908856405833</v>
      </c>
      <c r="E50" s="10">
        <v>103.8311263972485</v>
      </c>
      <c r="F50" s="10">
        <v>90.852192605331041</v>
      </c>
      <c r="G50" s="10">
        <v>81.866809974204642</v>
      </c>
      <c r="H50" s="10">
        <v>86.955546001719682</v>
      </c>
      <c r="I50" s="10">
        <v>149.20730868443681</v>
      </c>
      <c r="J50" s="10">
        <v>159.36371453138429</v>
      </c>
      <c r="K50" s="10">
        <v>164.39260533104039</v>
      </c>
      <c r="L50" s="10">
        <v>117.6266552020636</v>
      </c>
      <c r="M50" s="10">
        <v>172.01719690455721</v>
      </c>
      <c r="N50" s="10">
        <v>53.949269131556314</v>
      </c>
      <c r="O50" s="10">
        <v>60.594411006018909</v>
      </c>
      <c r="P50" s="10">
        <v>57.044196044711953</v>
      </c>
      <c r="Q50" s="10">
        <v>42.940154772141007</v>
      </c>
      <c r="R50" s="10">
        <v>19.224763542562339</v>
      </c>
      <c r="S50" s="10">
        <v>25.52347377472055</v>
      </c>
      <c r="T50" s="10">
        <v>27.225709372312981</v>
      </c>
      <c r="U50" s="10">
        <v>21.24247635425623</v>
      </c>
      <c r="V50" s="10">
        <v>22.65116079105761</v>
      </c>
      <c r="W50" s="10">
        <v>44.828116938950977</v>
      </c>
      <c r="X50" s="10">
        <v>45.622785898538247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21.34806534823732</v>
      </c>
      <c r="D2" s="31">
        <f t="shared" si="0"/>
        <v>9.1683576956147892</v>
      </c>
      <c r="E2" s="31">
        <f t="shared" si="0"/>
        <v>1.021582115219261</v>
      </c>
      <c r="F2" s="31">
        <f t="shared" si="0"/>
        <v>21.092261392949268</v>
      </c>
      <c r="G2" s="31">
        <f t="shared" si="0"/>
        <v>36.735167669819432</v>
      </c>
      <c r="H2" s="31">
        <f t="shared" si="0"/>
        <v>84.288134135855543</v>
      </c>
      <c r="I2" s="31">
        <f t="shared" si="0"/>
        <v>23.217626827171109</v>
      </c>
      <c r="J2" s="31">
        <f t="shared" si="0"/>
        <v>25.973000859845229</v>
      </c>
      <c r="K2" s="31">
        <f t="shared" si="0"/>
        <v>22.422957867583829</v>
      </c>
      <c r="L2" s="31">
        <f t="shared" si="0"/>
        <v>312.01401547721412</v>
      </c>
      <c r="M2" s="31">
        <f t="shared" si="0"/>
        <v>213.87282889079961</v>
      </c>
      <c r="N2" s="31">
        <f t="shared" si="0"/>
        <v>354.71676698194318</v>
      </c>
      <c r="O2" s="31">
        <f t="shared" si="0"/>
        <v>312.09243336199478</v>
      </c>
      <c r="P2" s="31">
        <f t="shared" si="0"/>
        <v>326.69785038693033</v>
      </c>
      <c r="Q2" s="31">
        <f t="shared" si="0"/>
        <v>285.54548581255369</v>
      </c>
      <c r="R2" s="31">
        <f t="shared" si="0"/>
        <v>437.26431642304391</v>
      </c>
      <c r="S2" s="31">
        <f t="shared" si="0"/>
        <v>172.4713671539123</v>
      </c>
      <c r="T2" s="31">
        <f t="shared" si="0"/>
        <v>330.80352536543421</v>
      </c>
      <c r="U2" s="31">
        <f t="shared" si="0"/>
        <v>252.3104901117799</v>
      </c>
      <c r="V2" s="31">
        <f t="shared" si="0"/>
        <v>185.3801375752364</v>
      </c>
      <c r="W2" s="31">
        <f t="shared" si="0"/>
        <v>308.1590713671539</v>
      </c>
      <c r="X2" s="31">
        <f t="shared" ref="X2" si="1">SUM(X3,X17,X22,X25,X26,X51,X52,X71,X74,X75,X76)</f>
        <v>138.88538263112639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21.34806534823732</v>
      </c>
      <c r="D26" s="37">
        <f t="shared" si="14"/>
        <v>9.1683576956147892</v>
      </c>
      <c r="E26" s="37">
        <f t="shared" si="14"/>
        <v>1.021582115219261</v>
      </c>
      <c r="F26" s="37">
        <f t="shared" si="14"/>
        <v>21.092261392949268</v>
      </c>
      <c r="G26" s="37">
        <f t="shared" si="14"/>
        <v>36.735167669819432</v>
      </c>
      <c r="H26" s="37">
        <f t="shared" si="14"/>
        <v>84.288134135855543</v>
      </c>
      <c r="I26" s="37">
        <f t="shared" si="14"/>
        <v>23.217626827171109</v>
      </c>
      <c r="J26" s="37">
        <f t="shared" si="14"/>
        <v>25.973000859845229</v>
      </c>
      <c r="K26" s="37">
        <f t="shared" si="14"/>
        <v>22.422957867583829</v>
      </c>
      <c r="L26" s="37">
        <f t="shared" si="14"/>
        <v>312.01401547721412</v>
      </c>
      <c r="M26" s="37">
        <f t="shared" si="14"/>
        <v>213.87282889079961</v>
      </c>
      <c r="N26" s="37">
        <f t="shared" si="14"/>
        <v>354.71676698194318</v>
      </c>
      <c r="O26" s="37">
        <f t="shared" si="14"/>
        <v>312.09243336199478</v>
      </c>
      <c r="P26" s="37">
        <f t="shared" si="14"/>
        <v>326.69785038693033</v>
      </c>
      <c r="Q26" s="37">
        <f t="shared" si="14"/>
        <v>285.54548581255369</v>
      </c>
      <c r="R26" s="37">
        <f t="shared" si="14"/>
        <v>437.26431642304391</v>
      </c>
      <c r="S26" s="37">
        <f t="shared" si="14"/>
        <v>172.4713671539123</v>
      </c>
      <c r="T26" s="37">
        <f t="shared" si="14"/>
        <v>330.80352536543421</v>
      </c>
      <c r="U26" s="37">
        <f t="shared" si="14"/>
        <v>252.3104901117799</v>
      </c>
      <c r="V26" s="37">
        <f t="shared" si="14"/>
        <v>185.3801375752364</v>
      </c>
      <c r="W26" s="37">
        <f t="shared" si="14"/>
        <v>308.1590713671539</v>
      </c>
      <c r="X26" s="37">
        <f t="shared" ref="X26" si="15">SUM(X27,X33)</f>
        <v>138.88538263112639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21.34806534823732</v>
      </c>
      <c r="D27" s="29">
        <f t="shared" si="16"/>
        <v>9.1683576956147892</v>
      </c>
      <c r="E27" s="29">
        <f t="shared" si="16"/>
        <v>1.021582115219261</v>
      </c>
      <c r="F27" s="29">
        <f t="shared" si="16"/>
        <v>21.092261392949268</v>
      </c>
      <c r="G27" s="29">
        <f t="shared" si="16"/>
        <v>36.735167669819432</v>
      </c>
      <c r="H27" s="29">
        <f t="shared" si="16"/>
        <v>84.288134135855543</v>
      </c>
      <c r="I27" s="29">
        <f t="shared" si="16"/>
        <v>23.217626827171109</v>
      </c>
      <c r="J27" s="29">
        <f t="shared" si="16"/>
        <v>25.973000859845229</v>
      </c>
      <c r="K27" s="29">
        <f t="shared" si="16"/>
        <v>22.422957867583829</v>
      </c>
      <c r="L27" s="29">
        <f t="shared" si="16"/>
        <v>312.01401547721412</v>
      </c>
      <c r="M27" s="29">
        <f t="shared" si="16"/>
        <v>213.87282889079961</v>
      </c>
      <c r="N27" s="29">
        <f t="shared" si="16"/>
        <v>354.71676698194318</v>
      </c>
      <c r="O27" s="29">
        <f t="shared" si="16"/>
        <v>312.09243336199478</v>
      </c>
      <c r="P27" s="29">
        <f t="shared" si="16"/>
        <v>326.69785038693033</v>
      </c>
      <c r="Q27" s="29">
        <f t="shared" si="16"/>
        <v>285.54548581255369</v>
      </c>
      <c r="R27" s="29">
        <f t="shared" si="16"/>
        <v>437.26431642304391</v>
      </c>
      <c r="S27" s="29">
        <f t="shared" si="16"/>
        <v>172.4713671539123</v>
      </c>
      <c r="T27" s="29">
        <f t="shared" si="16"/>
        <v>330.80352536543421</v>
      </c>
      <c r="U27" s="29">
        <f t="shared" si="16"/>
        <v>252.3104901117799</v>
      </c>
      <c r="V27" s="29">
        <f t="shared" si="16"/>
        <v>185.3801375752364</v>
      </c>
      <c r="W27" s="29">
        <f t="shared" si="16"/>
        <v>308.1590713671539</v>
      </c>
      <c r="X27" s="29">
        <f t="shared" ref="X27" si="17">SUM(X28:X32)</f>
        <v>138.88538263112639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21.34806534823732</v>
      </c>
      <c r="D30" s="10">
        <v>9.1683576956147892</v>
      </c>
      <c r="E30" s="10">
        <v>1.021582115219261</v>
      </c>
      <c r="F30" s="10">
        <v>21.092261392949268</v>
      </c>
      <c r="G30" s="10">
        <v>36.735167669819432</v>
      </c>
      <c r="H30" s="10">
        <v>84.288134135855543</v>
      </c>
      <c r="I30" s="10">
        <v>23.217626827171109</v>
      </c>
      <c r="J30" s="10">
        <v>25.973000859845229</v>
      </c>
      <c r="K30" s="10">
        <v>22.422957867583829</v>
      </c>
      <c r="L30" s="10">
        <v>312.01401547721412</v>
      </c>
      <c r="M30" s="10">
        <v>213.87282889079961</v>
      </c>
      <c r="N30" s="10">
        <v>354.71676698194318</v>
      </c>
      <c r="O30" s="10">
        <v>312.09243336199478</v>
      </c>
      <c r="P30" s="10">
        <v>326.69785038693033</v>
      </c>
      <c r="Q30" s="10">
        <v>285.54548581255369</v>
      </c>
      <c r="R30" s="10">
        <v>437.26431642304391</v>
      </c>
      <c r="S30" s="10">
        <v>172.4713671539123</v>
      </c>
      <c r="T30" s="10">
        <v>330.80352536543421</v>
      </c>
      <c r="U30" s="10">
        <v>252.3104901117799</v>
      </c>
      <c r="V30" s="10">
        <v>185.3801375752364</v>
      </c>
      <c r="W30" s="10">
        <v>308.1590713671539</v>
      </c>
      <c r="X30" s="10">
        <v>138.88538263112639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31.854944110060192</v>
      </c>
      <c r="G2" s="31">
        <f t="shared" si="0"/>
        <v>37.477214101461733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31.854944110060192</v>
      </c>
      <c r="G26" s="37">
        <f t="shared" si="14"/>
        <v>37.477214101461733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31.854944110060192</v>
      </c>
      <c r="G33" s="29">
        <f t="shared" si="18"/>
        <v>37.477214101461733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31.854944110060192</v>
      </c>
      <c r="G34" s="10">
        <v>37.477214101461733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11.781771281169391</v>
      </c>
      <c r="W2" s="31">
        <f t="shared" si="0"/>
        <v>10.656491831470341</v>
      </c>
      <c r="X2" s="31">
        <f t="shared" ref="X2" si="1">SUM(X3,X17,X22,X25,X26,X51,X52,X71,X74,X75,X76)</f>
        <v>10.53422184006879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11.781771281169391</v>
      </c>
      <c r="W51" s="37">
        <v>10.656491831470341</v>
      </c>
      <c r="X51" s="37">
        <v>10.53422184006879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43.957093723129837</v>
      </c>
      <c r="I2" s="31">
        <f t="shared" si="0"/>
        <v>94.283662940670666</v>
      </c>
      <c r="J2" s="31">
        <f t="shared" si="0"/>
        <v>132.71152192605334</v>
      </c>
      <c r="K2" s="31">
        <f t="shared" si="0"/>
        <v>190.86388650042994</v>
      </c>
      <c r="L2" s="31">
        <f t="shared" si="0"/>
        <v>183.46629406706788</v>
      </c>
      <c r="M2" s="31">
        <f t="shared" si="0"/>
        <v>232.4150472914875</v>
      </c>
      <c r="N2" s="31">
        <f t="shared" si="0"/>
        <v>220.08555460017195</v>
      </c>
      <c r="O2" s="31">
        <f t="shared" si="0"/>
        <v>260.18125537403267</v>
      </c>
      <c r="P2" s="31">
        <f t="shared" si="0"/>
        <v>260.75631986242479</v>
      </c>
      <c r="Q2" s="31">
        <f t="shared" si="0"/>
        <v>270.07205503009459</v>
      </c>
      <c r="R2" s="31">
        <f t="shared" si="0"/>
        <v>273.9135855546001</v>
      </c>
      <c r="S2" s="31">
        <f t="shared" si="0"/>
        <v>253.90963026655197</v>
      </c>
      <c r="T2" s="31">
        <f t="shared" si="0"/>
        <v>240.97214101461734</v>
      </c>
      <c r="U2" s="31">
        <f t="shared" si="0"/>
        <v>238.1302665520206</v>
      </c>
      <c r="V2" s="31">
        <f t="shared" si="0"/>
        <v>250.87188306104898</v>
      </c>
      <c r="W2" s="31">
        <f t="shared" si="0"/>
        <v>219.13104041272572</v>
      </c>
      <c r="X2" s="31">
        <f t="shared" ref="X2" si="1">SUM(X3,X17,X22,X25,X26,X51,X52,X71,X74,X75,X76)</f>
        <v>253.73834909716248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43.957093723129837</v>
      </c>
      <c r="I52" s="37">
        <f t="shared" si="20"/>
        <v>94.283662940670666</v>
      </c>
      <c r="J52" s="37">
        <f t="shared" si="20"/>
        <v>132.71152192605334</v>
      </c>
      <c r="K52" s="37">
        <f t="shared" si="20"/>
        <v>190.86388650042994</v>
      </c>
      <c r="L52" s="37">
        <f t="shared" si="20"/>
        <v>183.46629406706788</v>
      </c>
      <c r="M52" s="37">
        <f t="shared" si="20"/>
        <v>232.4150472914875</v>
      </c>
      <c r="N52" s="37">
        <f t="shared" si="20"/>
        <v>220.08555460017195</v>
      </c>
      <c r="O52" s="37">
        <f t="shared" si="20"/>
        <v>260.18125537403267</v>
      </c>
      <c r="P52" s="37">
        <f t="shared" si="20"/>
        <v>260.75631986242479</v>
      </c>
      <c r="Q52" s="37">
        <f t="shared" si="20"/>
        <v>270.07205503009459</v>
      </c>
      <c r="R52" s="37">
        <f t="shared" si="20"/>
        <v>273.9135855546001</v>
      </c>
      <c r="S52" s="37">
        <f t="shared" si="20"/>
        <v>253.90963026655197</v>
      </c>
      <c r="T52" s="37">
        <f t="shared" si="20"/>
        <v>240.97214101461734</v>
      </c>
      <c r="U52" s="37">
        <f t="shared" si="20"/>
        <v>238.1302665520206</v>
      </c>
      <c r="V52" s="37">
        <f t="shared" si="20"/>
        <v>250.87188306104898</v>
      </c>
      <c r="W52" s="37">
        <f t="shared" si="20"/>
        <v>219.13104041272572</v>
      </c>
      <c r="X52" s="37">
        <f t="shared" ref="X52" si="21">SUM(X53:X70)</f>
        <v>253.73834909716248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7.9063628546861553</v>
      </c>
      <c r="J64" s="10">
        <v>21.83628546861565</v>
      </c>
      <c r="K64" s="10">
        <v>56.421754084264833</v>
      </c>
      <c r="L64" s="10">
        <v>68.375752364574382</v>
      </c>
      <c r="M64" s="10">
        <v>60.813413585554592</v>
      </c>
      <c r="N64" s="10">
        <v>62.013585554600162</v>
      </c>
      <c r="O64" s="10">
        <v>59.758039552880483</v>
      </c>
      <c r="P64" s="10">
        <v>60.639896818572652</v>
      </c>
      <c r="Q64" s="10">
        <v>66.85657781599312</v>
      </c>
      <c r="R64" s="10">
        <v>60.495614789337907</v>
      </c>
      <c r="S64" s="10">
        <v>57.803783319002576</v>
      </c>
      <c r="T64" s="10">
        <v>58.548495270851241</v>
      </c>
      <c r="U64" s="10">
        <v>66.258469475494408</v>
      </c>
      <c r="V64" s="10">
        <v>67.900773860705073</v>
      </c>
      <c r="W64" s="10">
        <v>61.784436801375747</v>
      </c>
      <c r="X64" s="10">
        <v>70.910404127257081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43.957093723129837</v>
      </c>
      <c r="I66" s="10">
        <v>86.377300085984515</v>
      </c>
      <c r="J66" s="10">
        <v>110.87523645743769</v>
      </c>
      <c r="K66" s="10">
        <v>134.44213241616509</v>
      </c>
      <c r="L66" s="10">
        <v>115.0905417024935</v>
      </c>
      <c r="M66" s="10">
        <v>171.6016337059329</v>
      </c>
      <c r="N66" s="10">
        <v>158.07196904557179</v>
      </c>
      <c r="O66" s="10">
        <v>200.42321582115221</v>
      </c>
      <c r="P66" s="10">
        <v>200.11642304385211</v>
      </c>
      <c r="Q66" s="10">
        <v>203.2154772141015</v>
      </c>
      <c r="R66" s="10">
        <v>213.4179707652622</v>
      </c>
      <c r="S66" s="10">
        <v>196.1058469475494</v>
      </c>
      <c r="T66" s="10">
        <v>182.42364574376609</v>
      </c>
      <c r="U66" s="10">
        <v>171.87179707652621</v>
      </c>
      <c r="V66" s="10">
        <v>182.9711092003439</v>
      </c>
      <c r="W66" s="10">
        <v>157.34660361134999</v>
      </c>
      <c r="X66" s="10">
        <v>182.82794496990539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0.74041272570937233</v>
      </c>
      <c r="E2" s="31">
        <f t="shared" si="0"/>
        <v>0.74041272570937233</v>
      </c>
      <c r="F2" s="31">
        <f t="shared" si="0"/>
        <v>0.74041272570937233</v>
      </c>
      <c r="G2" s="31">
        <f t="shared" si="0"/>
        <v>0.74041272570937233</v>
      </c>
      <c r="H2" s="31">
        <f t="shared" si="0"/>
        <v>0.81521926053310401</v>
      </c>
      <c r="I2" s="31">
        <f t="shared" si="0"/>
        <v>0.90335339638864998</v>
      </c>
      <c r="J2" s="31">
        <f t="shared" si="0"/>
        <v>0.85073086844368007</v>
      </c>
      <c r="K2" s="31">
        <f t="shared" si="0"/>
        <v>0.92777300085984504</v>
      </c>
      <c r="L2" s="31">
        <f t="shared" si="0"/>
        <v>1.0106620808254509</v>
      </c>
      <c r="M2" s="31">
        <f t="shared" si="0"/>
        <v>0.87446259673258808</v>
      </c>
      <c r="N2" s="31">
        <f t="shared" si="0"/>
        <v>0.83671539122957861</v>
      </c>
      <c r="O2" s="31">
        <f t="shared" si="0"/>
        <v>1.019604471195185</v>
      </c>
      <c r="P2" s="31">
        <f t="shared" si="0"/>
        <v>0.93963886500429927</v>
      </c>
      <c r="Q2" s="31">
        <f t="shared" si="0"/>
        <v>0.90498710232158208</v>
      </c>
      <c r="R2" s="31">
        <f t="shared" si="0"/>
        <v>1.036801375752364</v>
      </c>
      <c r="S2" s="31">
        <f t="shared" si="0"/>
        <v>0.99028374892519333</v>
      </c>
      <c r="T2" s="31">
        <f t="shared" si="0"/>
        <v>0.87558039552880473</v>
      </c>
      <c r="U2" s="31">
        <f t="shared" si="0"/>
        <v>0.98813413585554599</v>
      </c>
      <c r="V2" s="31">
        <f t="shared" si="0"/>
        <v>1.021066208082545</v>
      </c>
      <c r="W2" s="31">
        <f t="shared" si="0"/>
        <v>1.0332760103181431</v>
      </c>
      <c r="X2" s="31">
        <f t="shared" ref="X2" si="1">SUM(X3,X17,X22,X25,X26,X51,X52,X71,X74,X75,X76)</f>
        <v>1.048323301805675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0.74041272570937233</v>
      </c>
      <c r="E52" s="37">
        <f t="shared" si="20"/>
        <v>0.74041272570937233</v>
      </c>
      <c r="F52" s="37">
        <f t="shared" si="20"/>
        <v>0.74041272570937233</v>
      </c>
      <c r="G52" s="37">
        <f t="shared" si="20"/>
        <v>0.74041272570937233</v>
      </c>
      <c r="H52" s="37">
        <f t="shared" si="20"/>
        <v>0.81521926053310401</v>
      </c>
      <c r="I52" s="37">
        <f t="shared" si="20"/>
        <v>0.90335339638864998</v>
      </c>
      <c r="J52" s="37">
        <f t="shared" si="20"/>
        <v>0.85073086844368007</v>
      </c>
      <c r="K52" s="37">
        <f t="shared" si="20"/>
        <v>0.92777300085984504</v>
      </c>
      <c r="L52" s="37">
        <f t="shared" si="20"/>
        <v>1.0106620808254509</v>
      </c>
      <c r="M52" s="37">
        <f t="shared" si="20"/>
        <v>0.87446259673258808</v>
      </c>
      <c r="N52" s="37">
        <f t="shared" si="20"/>
        <v>0.83671539122957861</v>
      </c>
      <c r="O52" s="37">
        <f t="shared" si="20"/>
        <v>1.019604471195185</v>
      </c>
      <c r="P52" s="37">
        <f t="shared" si="20"/>
        <v>0.93963886500429927</v>
      </c>
      <c r="Q52" s="37">
        <f t="shared" si="20"/>
        <v>0.90498710232158208</v>
      </c>
      <c r="R52" s="37">
        <f t="shared" si="20"/>
        <v>1.036801375752364</v>
      </c>
      <c r="S52" s="37">
        <f t="shared" si="20"/>
        <v>0.99028374892519333</v>
      </c>
      <c r="T52" s="37">
        <f t="shared" si="20"/>
        <v>0.87558039552880473</v>
      </c>
      <c r="U52" s="37">
        <f t="shared" si="20"/>
        <v>0.98813413585554599</v>
      </c>
      <c r="V52" s="37">
        <f t="shared" si="20"/>
        <v>1.021066208082545</v>
      </c>
      <c r="W52" s="37">
        <f t="shared" si="20"/>
        <v>1.0332760103181431</v>
      </c>
      <c r="X52" s="37">
        <f t="shared" ref="X52" si="21">SUM(X53:X70)</f>
        <v>1.048323301805675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0.74041272570937233</v>
      </c>
      <c r="E60" s="10">
        <v>0.74041272570937233</v>
      </c>
      <c r="F60" s="10">
        <v>0.74041272570937233</v>
      </c>
      <c r="G60" s="10">
        <v>0.74041272570937233</v>
      </c>
      <c r="H60" s="10">
        <v>0.81521926053310401</v>
      </c>
      <c r="I60" s="10">
        <v>0.90335339638864998</v>
      </c>
      <c r="J60" s="10">
        <v>0.85073086844368007</v>
      </c>
      <c r="K60" s="10">
        <v>0.92777300085984504</v>
      </c>
      <c r="L60" s="10">
        <v>1.0106620808254509</v>
      </c>
      <c r="M60" s="10">
        <v>0.87446259673258808</v>
      </c>
      <c r="N60" s="10">
        <v>0.83671539122957861</v>
      </c>
      <c r="O60" s="10">
        <v>1.019604471195185</v>
      </c>
      <c r="P60" s="10">
        <v>0.93963886500429927</v>
      </c>
      <c r="Q60" s="10">
        <v>0.90498710232158208</v>
      </c>
      <c r="R60" s="10">
        <v>1.036801375752364</v>
      </c>
      <c r="S60" s="10">
        <v>0.99028374892519333</v>
      </c>
      <c r="T60" s="10">
        <v>0.87558039552880473</v>
      </c>
      <c r="U60" s="10">
        <v>0.98813413585554599</v>
      </c>
      <c r="V60" s="10">
        <v>1.021066208082545</v>
      </c>
      <c r="W60" s="10">
        <v>1.0332760103181431</v>
      </c>
      <c r="X60" s="10">
        <v>1.048323301805675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1473.5424763542562</v>
      </c>
      <c r="D2" s="31">
        <f t="shared" si="0"/>
        <v>1447.3233877901976</v>
      </c>
      <c r="E2" s="31">
        <f t="shared" si="0"/>
        <v>1618.6576096302665</v>
      </c>
      <c r="F2" s="31">
        <f t="shared" si="0"/>
        <v>1537.8529664660359</v>
      </c>
      <c r="G2" s="31">
        <f t="shared" si="0"/>
        <v>1717.8279449699053</v>
      </c>
      <c r="H2" s="31">
        <f t="shared" si="0"/>
        <v>1850.0953568357695</v>
      </c>
      <c r="I2" s="31">
        <f t="shared" si="0"/>
        <v>1849.8589853826313</v>
      </c>
      <c r="J2" s="31">
        <f t="shared" si="0"/>
        <v>1834.8529664660359</v>
      </c>
      <c r="K2" s="31">
        <f t="shared" si="0"/>
        <v>1931.5066208082544</v>
      </c>
      <c r="L2" s="31">
        <f t="shared" si="0"/>
        <v>1496.683061049011</v>
      </c>
      <c r="M2" s="31">
        <f t="shared" si="0"/>
        <v>1846.309544282029</v>
      </c>
      <c r="N2" s="31">
        <f t="shared" si="0"/>
        <v>1958.6821152192606</v>
      </c>
      <c r="O2" s="31">
        <f t="shared" si="0"/>
        <v>1779.0978503869303</v>
      </c>
      <c r="P2" s="31">
        <f t="shared" si="0"/>
        <v>1775.4680137575233</v>
      </c>
      <c r="Q2" s="31">
        <f t="shared" si="0"/>
        <v>1759.179449699054</v>
      </c>
      <c r="R2" s="31">
        <f t="shared" si="0"/>
        <v>1515.7256233877902</v>
      </c>
      <c r="S2" s="31">
        <f t="shared" si="0"/>
        <v>1378.1408426483231</v>
      </c>
      <c r="T2" s="31">
        <f t="shared" si="0"/>
        <v>1420.5423043852106</v>
      </c>
      <c r="U2" s="31">
        <f t="shared" si="0"/>
        <v>1359.2384350816853</v>
      </c>
      <c r="V2" s="31">
        <f t="shared" si="0"/>
        <v>1537.4213241616505</v>
      </c>
      <c r="W2" s="31">
        <f t="shared" si="0"/>
        <v>1403.4455717970764</v>
      </c>
      <c r="X2" s="31">
        <f t="shared" ref="X2" si="1">SUM(X3,X17,X22,X25,X26,X51,X52,X71,X74,X75,X76)</f>
        <v>1401.6433361994841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13.231986242476349</v>
      </c>
      <c r="E3" s="34">
        <f t="shared" si="2"/>
        <v>22.935339638864999</v>
      </c>
      <c r="F3" s="34">
        <f t="shared" si="2"/>
        <v>4.4106620808254506</v>
      </c>
      <c r="G3" s="34">
        <f t="shared" si="2"/>
        <v>27.346001719690449</v>
      </c>
      <c r="H3" s="34">
        <f t="shared" si="2"/>
        <v>43.034307824591572</v>
      </c>
      <c r="I3" s="34">
        <f t="shared" si="2"/>
        <v>11.914101461736889</v>
      </c>
      <c r="J3" s="34">
        <f t="shared" si="2"/>
        <v>31.070077386070508</v>
      </c>
      <c r="K3" s="34">
        <f t="shared" si="2"/>
        <v>46.669733447979361</v>
      </c>
      <c r="L3" s="34">
        <f t="shared" si="2"/>
        <v>34.473430782459147</v>
      </c>
      <c r="M3" s="34">
        <f t="shared" si="2"/>
        <v>44.058469475494412</v>
      </c>
      <c r="N3" s="34">
        <f t="shared" si="2"/>
        <v>44.138693035253652</v>
      </c>
      <c r="O3" s="34">
        <f t="shared" si="2"/>
        <v>44.668615649183153</v>
      </c>
      <c r="P3" s="34">
        <f t="shared" si="2"/>
        <v>59.364230438521062</v>
      </c>
      <c r="Q3" s="34">
        <f t="shared" si="2"/>
        <v>58.25623387790197</v>
      </c>
      <c r="R3" s="34">
        <f t="shared" si="2"/>
        <v>1.5023215821152189</v>
      </c>
      <c r="S3" s="34">
        <f t="shared" si="2"/>
        <v>1.4142734307824589</v>
      </c>
      <c r="T3" s="34">
        <f t="shared" si="2"/>
        <v>1.4607910576096299</v>
      </c>
      <c r="U3" s="34">
        <f t="shared" si="2"/>
        <v>1.360447119518486</v>
      </c>
      <c r="V3" s="34">
        <f t="shared" si="2"/>
        <v>6.5752364574376596</v>
      </c>
      <c r="W3" s="34">
        <f t="shared" si="2"/>
        <v>13.489079965606191</v>
      </c>
      <c r="X3" s="34">
        <f t="shared" ref="X3" si="3">SUM(X4,X8,X11)</f>
        <v>1.6797936371453139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13.231986242476349</v>
      </c>
      <c r="E11" s="29">
        <f t="shared" si="8"/>
        <v>22.935339638864999</v>
      </c>
      <c r="F11" s="29">
        <f t="shared" si="8"/>
        <v>4.4106620808254506</v>
      </c>
      <c r="G11" s="29">
        <f t="shared" si="8"/>
        <v>27.346001719690449</v>
      </c>
      <c r="H11" s="29">
        <f t="shared" si="8"/>
        <v>43.034307824591572</v>
      </c>
      <c r="I11" s="29">
        <f t="shared" si="8"/>
        <v>11.914101461736889</v>
      </c>
      <c r="J11" s="29">
        <f t="shared" si="8"/>
        <v>31.070077386070508</v>
      </c>
      <c r="K11" s="29">
        <f t="shared" si="8"/>
        <v>46.669733447979361</v>
      </c>
      <c r="L11" s="29">
        <f t="shared" si="8"/>
        <v>34.473430782459147</v>
      </c>
      <c r="M11" s="29">
        <f t="shared" si="8"/>
        <v>44.058469475494412</v>
      </c>
      <c r="N11" s="29">
        <f t="shared" si="8"/>
        <v>44.138693035253652</v>
      </c>
      <c r="O11" s="29">
        <f t="shared" si="8"/>
        <v>44.668615649183153</v>
      </c>
      <c r="P11" s="29">
        <f t="shared" si="8"/>
        <v>59.364230438521062</v>
      </c>
      <c r="Q11" s="29">
        <f t="shared" si="8"/>
        <v>58.25623387790197</v>
      </c>
      <c r="R11" s="29">
        <f t="shared" si="8"/>
        <v>1.5023215821152189</v>
      </c>
      <c r="S11" s="29">
        <f t="shared" si="8"/>
        <v>1.4142734307824589</v>
      </c>
      <c r="T11" s="29">
        <f t="shared" si="8"/>
        <v>1.4607910576096299</v>
      </c>
      <c r="U11" s="29">
        <f t="shared" si="8"/>
        <v>1.360447119518486</v>
      </c>
      <c r="V11" s="29">
        <f t="shared" si="8"/>
        <v>6.5752364574376596</v>
      </c>
      <c r="W11" s="29">
        <f t="shared" si="8"/>
        <v>13.489079965606191</v>
      </c>
      <c r="X11" s="29">
        <f t="shared" ref="X11" si="9">SUM(X12:X16)</f>
        <v>1.6797936371453139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13.231986242476349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22.935339638864999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4.4106620808254506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27.346001719690449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43.034307824591572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11.914101461736889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31.070077386070508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46.669733447979361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34.473430782459147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44.058469475494412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44.138693035253652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44.668615649183153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59.364230438521062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58.25623387790197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1.5023215821152189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1.4142734307824589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1.4607910576096299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1.360447119518486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6.5752364574376596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13.489079965606191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1.6797936371453139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435.2727429062769</v>
      </c>
      <c r="D17" s="37">
        <f t="shared" si="10"/>
        <v>426.35907136715389</v>
      </c>
      <c r="E17" s="37">
        <f t="shared" si="10"/>
        <v>478.21719690455723</v>
      </c>
      <c r="F17" s="37">
        <f t="shared" si="10"/>
        <v>496.63938091143592</v>
      </c>
      <c r="G17" s="37">
        <f t="shared" si="10"/>
        <v>479.32785898538259</v>
      </c>
      <c r="H17" s="37">
        <f t="shared" si="10"/>
        <v>505.70300945829746</v>
      </c>
      <c r="I17" s="37">
        <f t="shared" si="10"/>
        <v>497.31066208082541</v>
      </c>
      <c r="J17" s="37">
        <f t="shared" si="10"/>
        <v>511.35812553740317</v>
      </c>
      <c r="K17" s="37">
        <f t="shared" si="10"/>
        <v>537.46130696474631</v>
      </c>
      <c r="L17" s="37">
        <f t="shared" si="10"/>
        <v>392.20627687016332</v>
      </c>
      <c r="M17" s="37">
        <f t="shared" si="10"/>
        <v>485.37601031814268</v>
      </c>
      <c r="N17" s="37">
        <f t="shared" si="10"/>
        <v>509.59595872742904</v>
      </c>
      <c r="O17" s="37">
        <f t="shared" si="10"/>
        <v>506.64118658641439</v>
      </c>
      <c r="P17" s="37">
        <f t="shared" si="10"/>
        <v>515.22218400687871</v>
      </c>
      <c r="Q17" s="37">
        <f t="shared" si="10"/>
        <v>501.62149613069647</v>
      </c>
      <c r="R17" s="37">
        <f t="shared" si="10"/>
        <v>457.20791057609625</v>
      </c>
      <c r="S17" s="37">
        <f t="shared" si="10"/>
        <v>451.14643164230426</v>
      </c>
      <c r="T17" s="37">
        <f t="shared" si="10"/>
        <v>452.4283748925194</v>
      </c>
      <c r="U17" s="37">
        <f t="shared" si="10"/>
        <v>386.30025795356835</v>
      </c>
      <c r="V17" s="37">
        <f t="shared" si="10"/>
        <v>423.42914875322441</v>
      </c>
      <c r="W17" s="37">
        <f t="shared" si="10"/>
        <v>411.66276870163369</v>
      </c>
      <c r="X17" s="37">
        <f t="shared" ref="X17" si="11">SUM(X18:X21)</f>
        <v>435.94445399828015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70.937231298366299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66.251074806534817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64.918314703353403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90.004299226139281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92.970765262252783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106.27773000859844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104.14909716251074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116.46087704213237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111.8185726569217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97.819690455717961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103.169475494411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105.27334479793636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112.33929492691313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115.67773000859849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101.77523645743767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75.562338779019768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67.834049871023211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66.087532244196041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84.26208082545142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84.197420464316423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88.129320722269995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70.334909716251076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364.33551160791058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360.10799656061909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413.29888220120381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406.63508168529665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386.35709372312982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364.37093723129834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356.29509888220116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367.93551160791054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398.09260533104037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273.64153052450558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362.16698194325016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383.00318142734307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372.01203783318999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377.03542562338771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377.62261392949267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361.22691315563191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362.02940670679271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360.89681857265697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280.66319862424757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313.47179707652617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295.26913155631985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331.10257953568345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35.054342218400677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36.866466036113501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26.961736887360267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27.55012897678418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20.745055889939806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20.039552880481516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21.319432502149617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22.289853826311258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22.50902837489252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22.223645743766117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20.418658641444537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21.28297506448839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25.444024075666373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21.374978503869301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25.759931212381769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28.264316423043848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34.506964746345652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438.97910576096291</v>
      </c>
      <c r="D26" s="37">
        <f t="shared" si="14"/>
        <v>373.51049011177986</v>
      </c>
      <c r="E26" s="37">
        <f t="shared" si="14"/>
        <v>501.21100601891658</v>
      </c>
      <c r="F26" s="37">
        <f t="shared" si="14"/>
        <v>402.25864144453988</v>
      </c>
      <c r="G26" s="37">
        <f t="shared" si="14"/>
        <v>478.54445399828029</v>
      </c>
      <c r="H26" s="37">
        <f t="shared" si="14"/>
        <v>494.89165950128978</v>
      </c>
      <c r="I26" s="37">
        <f t="shared" si="14"/>
        <v>551.18400687876192</v>
      </c>
      <c r="J26" s="37">
        <f t="shared" si="14"/>
        <v>529.95296646603606</v>
      </c>
      <c r="K26" s="37">
        <f t="shared" si="14"/>
        <v>540.14625967325867</v>
      </c>
      <c r="L26" s="37">
        <f t="shared" si="14"/>
        <v>432.94428202923473</v>
      </c>
      <c r="M26" s="37">
        <f t="shared" si="14"/>
        <v>487.35012897678411</v>
      </c>
      <c r="N26" s="37">
        <f t="shared" si="14"/>
        <v>507.17016337059329</v>
      </c>
      <c r="O26" s="37">
        <f t="shared" si="14"/>
        <v>383.61831470335329</v>
      </c>
      <c r="P26" s="37">
        <f t="shared" si="14"/>
        <v>360.00808254514186</v>
      </c>
      <c r="Q26" s="37">
        <f t="shared" si="14"/>
        <v>367.37712811693888</v>
      </c>
      <c r="R26" s="37">
        <f t="shared" si="14"/>
        <v>300.05176268271703</v>
      </c>
      <c r="S26" s="37">
        <f t="shared" si="14"/>
        <v>187.59277730008597</v>
      </c>
      <c r="T26" s="37">
        <f t="shared" si="14"/>
        <v>224.72390369733449</v>
      </c>
      <c r="U26" s="37">
        <f t="shared" si="14"/>
        <v>222.71685296646604</v>
      </c>
      <c r="V26" s="37">
        <f t="shared" si="14"/>
        <v>345.15726569217543</v>
      </c>
      <c r="W26" s="37">
        <f t="shared" si="14"/>
        <v>276.64015477214105</v>
      </c>
      <c r="X26" s="37">
        <f t="shared" ref="X26" si="15">SUM(X27,X33)</f>
        <v>241.23370593293211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438.97910576096291</v>
      </c>
      <c r="D33" s="29">
        <f t="shared" si="18"/>
        <v>373.51049011177986</v>
      </c>
      <c r="E33" s="29">
        <f t="shared" si="18"/>
        <v>501.21100601891658</v>
      </c>
      <c r="F33" s="29">
        <f t="shared" si="18"/>
        <v>402.25864144453988</v>
      </c>
      <c r="G33" s="29">
        <f t="shared" si="18"/>
        <v>478.54445399828029</v>
      </c>
      <c r="H33" s="29">
        <f t="shared" si="18"/>
        <v>494.89165950128978</v>
      </c>
      <c r="I33" s="29">
        <f t="shared" si="18"/>
        <v>551.18400687876192</v>
      </c>
      <c r="J33" s="29">
        <f t="shared" si="18"/>
        <v>529.95296646603606</v>
      </c>
      <c r="K33" s="29">
        <f t="shared" si="18"/>
        <v>540.14625967325867</v>
      </c>
      <c r="L33" s="29">
        <f t="shared" si="18"/>
        <v>432.94428202923473</v>
      </c>
      <c r="M33" s="29">
        <f t="shared" si="18"/>
        <v>487.35012897678411</v>
      </c>
      <c r="N33" s="29">
        <f t="shared" si="18"/>
        <v>507.17016337059329</v>
      </c>
      <c r="O33" s="29">
        <f t="shared" si="18"/>
        <v>383.61831470335329</v>
      </c>
      <c r="P33" s="29">
        <f t="shared" si="18"/>
        <v>360.00808254514186</v>
      </c>
      <c r="Q33" s="29">
        <f t="shared" si="18"/>
        <v>367.37712811693888</v>
      </c>
      <c r="R33" s="29">
        <f t="shared" si="18"/>
        <v>300.05176268271703</v>
      </c>
      <c r="S33" s="29">
        <f t="shared" si="18"/>
        <v>187.59277730008597</v>
      </c>
      <c r="T33" s="29">
        <f t="shared" si="18"/>
        <v>224.72390369733449</v>
      </c>
      <c r="U33" s="29">
        <f t="shared" si="18"/>
        <v>222.71685296646604</v>
      </c>
      <c r="V33" s="29">
        <f t="shared" si="18"/>
        <v>345.15726569217543</v>
      </c>
      <c r="W33" s="29">
        <f t="shared" si="18"/>
        <v>276.64015477214105</v>
      </c>
      <c r="X33" s="29">
        <f t="shared" ref="X33" si="19">SUM(X34:X50)</f>
        <v>241.23370593293211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200.70533104041269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182.57377472055029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234.1926053310404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207.48744625967319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258.39552880481511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203.20257953568361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267.315649183147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284.21504729148751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252.0130696474634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211.70068787618229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261.20206362854691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275.65640584694751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218.596388650043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220.79208942390369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222.49355116079099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178.61246775580389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66.76096302665519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85.202235597592434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78.318142734307827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197.30421324161651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177.22811693895099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138.09656061908859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21.97386070507309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2.1974204643164228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1.098710232158211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3.2960447119518479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54.300601891659497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48.260017196904563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72.709200343938079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66.367497850386926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93.560103181427337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30.95889939810834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28.298968185726569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4.8644883920894237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6.5251074806534817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4.3830610490111779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18.17463456577816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27.32080825451418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23.002751504729151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6.2116938950988816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20.060447119518489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5.115649183147033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19.0085124677558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140.74711951848661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129.66466036113499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197.26758383490969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119.69045571797081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161.8037833190026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0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4.0890799656061896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0.22493551160791059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0.35064488392089432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6.1049011177987953E-3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0.92209802235597593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4.0928632846087699E-2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3.9896818572656922E-2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3.4565778159931212E-2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0.52863284608770411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0.36087704213241623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0.15021496130696471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1.728288907996561E-2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1.521926053310404E-2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1.9260533104041268E-2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1.6251074806534819E-2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3.557093723129837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0.26552020636285473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3.2416165090283749E-2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36.664832330180573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6.9909716251074796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6.9349097162510747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24.740412725709369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7.901375752364574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181.87239896818571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181.26895958727431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96.842820292347369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151.95356835769559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67.896388650042994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138.62536543422181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148.58546861564921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104.11066208082541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78.578761822871883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86.095442820292334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58.667927773000862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41.076354256233877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72.253998280309531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86.499312123817703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74.238349097162512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40.190799656061913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28.199226139294929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1.6938950988822012E-2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3.4909716251074807E-2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3.2932072226999141E-2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2.897678417884781E-2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3.4909716251074807E-2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0.34643164230438522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0.27153912295786758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0.173688736027515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0.12278589853826311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0.13276010318142731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0.1557179707652622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0.20670679277730011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0.15279449699054171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6.388650042992261E-2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2.0980223559759242E-2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1.298366294067068E-2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38.88796216680997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54.2810834049871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60.618486672398973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44.154170249355118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47.147721410146168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49.396732588134142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48.298022355975917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54.947377472055017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49.736199484092857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50.35846947549441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47.833018056749779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49.612897678417887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55.246603611349947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53.577558039552883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54.132072226999142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44.446689595872733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52.263714531384338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44.038950988822009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51.518658641444539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49.933276010318153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53.819088564058468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55.884006878761816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0.99836629406706789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5.8774720550300943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5.6558039552880466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21.19948409286328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19.124849527085122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9.3527944969905406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8.3444539982803096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4.9818572656921747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322.85038693035261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344.11006018916589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305.54600171969042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298.43078245915734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398.73172828890796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350.85735167669816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281.04780739466895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258.10576096302668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279.44359415305252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162.32175408426477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287.65674978503864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352.72923473774722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327.22020636285464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328.94385210662074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305.97927773000856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216.14024075666379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201.29346517626826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210.94909716251072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249.21074806534827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249.82312983662939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214.20988822012038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243.68572656921754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0.28151332760103182</v>
      </c>
      <c r="K52" s="37">
        <f t="shared" si="20"/>
        <v>6.1049011177987953E-3</v>
      </c>
      <c r="L52" s="37">
        <f t="shared" si="20"/>
        <v>8.5984522785898529E-4</v>
      </c>
      <c r="M52" s="37">
        <f t="shared" si="20"/>
        <v>2.665520206362855E-3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0.28331900257953568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0.28151332760103182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6.1049011177987953E-3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8.5984522785898529E-4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2.665520206362855E-3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0.28331900257953568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10.5408426483233</v>
      </c>
      <c r="I71" s="37">
        <f t="shared" si="22"/>
        <v>23.76921754084265</v>
      </c>
      <c r="J71" s="37">
        <f t="shared" si="22"/>
        <v>36.661049011177987</v>
      </c>
      <c r="K71" s="37">
        <f t="shared" si="22"/>
        <v>53.948667239896807</v>
      </c>
      <c r="L71" s="37">
        <f t="shared" si="22"/>
        <v>39.46225279449699</v>
      </c>
      <c r="M71" s="37">
        <f t="shared" si="22"/>
        <v>55.516852966466033</v>
      </c>
      <c r="N71" s="37">
        <f t="shared" si="22"/>
        <v>67.140584694754935</v>
      </c>
      <c r="O71" s="37">
        <f t="shared" si="22"/>
        <v>51.029922613929493</v>
      </c>
      <c r="P71" s="37">
        <f t="shared" si="22"/>
        <v>42.859931212381767</v>
      </c>
      <c r="Q71" s="37">
        <f t="shared" si="22"/>
        <v>47.927429062768702</v>
      </c>
      <c r="R71" s="37">
        <f t="shared" si="22"/>
        <v>44.55417024935511</v>
      </c>
      <c r="S71" s="37">
        <f t="shared" si="22"/>
        <v>43.420808254514178</v>
      </c>
      <c r="T71" s="37">
        <f t="shared" si="22"/>
        <v>39.323731728288912</v>
      </c>
      <c r="U71" s="37">
        <f t="shared" si="22"/>
        <v>14.253396388650041</v>
      </c>
      <c r="V71" s="37">
        <f t="shared" si="22"/>
        <v>26.731728288907991</v>
      </c>
      <c r="W71" s="37">
        <f t="shared" si="22"/>
        <v>42.259243336199482</v>
      </c>
      <c r="X71" s="37">
        <f t="shared" ref="X71" si="23">SUM(X72:X73)</f>
        <v>42.675150472914872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10.5408426483233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23.76921754084265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36.661049011177987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53.948667239896807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39.46225279449699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55.516852966466033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67.140584694754935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51.029922613929493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42.859931212381767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47.927429062768702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44.55417024935511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43.420808254514178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39.323731728288912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14.253396388650041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26.731728288907991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42.259243336199482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42.675150472914872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0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0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0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0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0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0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0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0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0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0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0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0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0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276.4402407566638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290.11177987962168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310.74806534823722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336.11349957007729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333.877901977644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445.0681857265692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484.63319002579533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467.42347377472049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473.83095442820292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435.27420464316424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486.34866723989677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477.90748065348237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465.91960447119521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469.06973344797927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477.73456577816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496.26921754084253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493.27308684436798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491.65640584694745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485.39673258813411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485.70481513327587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445.18443680137568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436.42450558899401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189.42390369733451</v>
      </c>
      <c r="D2" s="31">
        <f t="shared" si="0"/>
        <v>201.0318142734308</v>
      </c>
      <c r="E2" s="31">
        <f t="shared" si="0"/>
        <v>220.292347377472</v>
      </c>
      <c r="F2" s="31">
        <f t="shared" si="0"/>
        <v>237.40326741186581</v>
      </c>
      <c r="G2" s="31">
        <f t="shared" si="0"/>
        <v>237.74720550300941</v>
      </c>
      <c r="H2" s="31">
        <f t="shared" si="0"/>
        <v>271.82553740326739</v>
      </c>
      <c r="I2" s="31">
        <f t="shared" si="0"/>
        <v>298.73473774720549</v>
      </c>
      <c r="J2" s="31">
        <f t="shared" si="0"/>
        <v>281.54625967325882</v>
      </c>
      <c r="K2" s="31">
        <f t="shared" si="0"/>
        <v>280.59165950128983</v>
      </c>
      <c r="L2" s="31">
        <f t="shared" si="0"/>
        <v>262.73645743766122</v>
      </c>
      <c r="M2" s="31">
        <f t="shared" si="0"/>
        <v>293.94995700773859</v>
      </c>
      <c r="N2" s="31">
        <f t="shared" si="0"/>
        <v>276.98650042992261</v>
      </c>
      <c r="O2" s="31">
        <f t="shared" si="0"/>
        <v>264.68134135855553</v>
      </c>
      <c r="P2" s="31">
        <f t="shared" si="0"/>
        <v>266.28882201203783</v>
      </c>
      <c r="Q2" s="31">
        <f t="shared" si="0"/>
        <v>274.40025795356843</v>
      </c>
      <c r="R2" s="31">
        <f t="shared" si="0"/>
        <v>289.9138435081685</v>
      </c>
      <c r="S2" s="31">
        <f t="shared" si="0"/>
        <v>287.84823731728289</v>
      </c>
      <c r="T2" s="31">
        <f t="shared" si="0"/>
        <v>277.80042992261389</v>
      </c>
      <c r="U2" s="31">
        <f t="shared" si="0"/>
        <v>278.08925193465171</v>
      </c>
      <c r="V2" s="31">
        <f t="shared" si="0"/>
        <v>269.40447119518478</v>
      </c>
      <c r="W2" s="31">
        <f t="shared" si="0"/>
        <v>254.942562338779</v>
      </c>
      <c r="X2" s="31">
        <f t="shared" ref="X2" si="1">SUM(X3,X17,X22,X25,X26,X51,X52,X71,X74,X75,X76)</f>
        <v>228.44892519346519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189.42390369733451</v>
      </c>
      <c r="D76" s="40">
        <v>201.0318142734308</v>
      </c>
      <c r="E76" s="40">
        <v>220.292347377472</v>
      </c>
      <c r="F76" s="40">
        <v>237.40326741186581</v>
      </c>
      <c r="G76" s="40">
        <v>237.74720550300941</v>
      </c>
      <c r="H76" s="40">
        <v>271.82553740326739</v>
      </c>
      <c r="I76" s="40">
        <v>298.73473774720549</v>
      </c>
      <c r="J76" s="40">
        <v>281.54625967325882</v>
      </c>
      <c r="K76" s="40">
        <v>280.59165950128983</v>
      </c>
      <c r="L76" s="40">
        <v>262.73645743766122</v>
      </c>
      <c r="M76" s="40">
        <v>293.94995700773859</v>
      </c>
      <c r="N76" s="40">
        <v>276.98650042992261</v>
      </c>
      <c r="O76" s="40">
        <v>264.68134135855553</v>
      </c>
      <c r="P76" s="40">
        <v>266.28882201203783</v>
      </c>
      <c r="Q76" s="40">
        <v>274.40025795356843</v>
      </c>
      <c r="R76" s="40">
        <v>289.9138435081685</v>
      </c>
      <c r="S76" s="40">
        <v>287.84823731728289</v>
      </c>
      <c r="T76" s="40">
        <v>277.80042992261389</v>
      </c>
      <c r="U76" s="40">
        <v>278.08925193465171</v>
      </c>
      <c r="V76" s="40">
        <v>269.40447119518478</v>
      </c>
      <c r="W76" s="40">
        <v>254.942562338779</v>
      </c>
      <c r="X76" s="40">
        <v>228.44892519346519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3.181427343078246</v>
      </c>
      <c r="D2" s="31">
        <f t="shared" si="0"/>
        <v>0.94582975064488384</v>
      </c>
      <c r="E2" s="31">
        <f t="shared" si="0"/>
        <v>0.94582975064488384</v>
      </c>
      <c r="F2" s="31">
        <f t="shared" si="0"/>
        <v>0.7738607050730868</v>
      </c>
      <c r="G2" s="31">
        <f t="shared" si="0"/>
        <v>0.34393809114359408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3.181427343078246</v>
      </c>
      <c r="D76" s="40">
        <v>0.94582975064488384</v>
      </c>
      <c r="E76" s="40">
        <v>0.94582975064488384</v>
      </c>
      <c r="F76" s="40">
        <v>0.7738607050730868</v>
      </c>
      <c r="G76" s="40">
        <v>0.34393809114359408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164.23043852106625</v>
      </c>
      <c r="D2" s="31">
        <f t="shared" si="0"/>
        <v>210.53310404127254</v>
      </c>
      <c r="E2" s="31">
        <f t="shared" si="0"/>
        <v>174.91401547721406</v>
      </c>
      <c r="F2" s="31">
        <f t="shared" si="0"/>
        <v>176.74118658641447</v>
      </c>
      <c r="G2" s="31">
        <f t="shared" si="0"/>
        <v>231.44883920894236</v>
      </c>
      <c r="H2" s="31">
        <f t="shared" si="0"/>
        <v>176.0980223559759</v>
      </c>
      <c r="I2" s="31">
        <f t="shared" si="0"/>
        <v>118.0846947549441</v>
      </c>
      <c r="J2" s="31">
        <f t="shared" si="0"/>
        <v>115.16001719690456</v>
      </c>
      <c r="K2" s="31">
        <f t="shared" si="0"/>
        <v>111.7457437661221</v>
      </c>
      <c r="L2" s="31">
        <f t="shared" si="0"/>
        <v>124.43671539122953</v>
      </c>
      <c r="M2" s="31">
        <f t="shared" si="0"/>
        <v>110.68495270851245</v>
      </c>
      <c r="N2" s="31">
        <f t="shared" si="0"/>
        <v>99.847635425623395</v>
      </c>
      <c r="O2" s="31">
        <f t="shared" si="0"/>
        <v>101.70326741186587</v>
      </c>
      <c r="P2" s="31">
        <f t="shared" si="0"/>
        <v>103.89707652622528</v>
      </c>
      <c r="Q2" s="31">
        <f t="shared" si="0"/>
        <v>110.72966466036112</v>
      </c>
      <c r="R2" s="31">
        <f t="shared" si="0"/>
        <v>115.25950128976783</v>
      </c>
      <c r="S2" s="31">
        <f t="shared" si="0"/>
        <v>113.15098882201202</v>
      </c>
      <c r="T2" s="31">
        <f t="shared" si="0"/>
        <v>112.22003439380912</v>
      </c>
      <c r="U2" s="31">
        <f t="shared" si="0"/>
        <v>101.54944110060188</v>
      </c>
      <c r="V2" s="31">
        <f t="shared" si="0"/>
        <v>95.399484092863275</v>
      </c>
      <c r="W2" s="31">
        <f t="shared" si="0"/>
        <v>85.819604471195177</v>
      </c>
      <c r="X2" s="31">
        <f t="shared" ref="X2" si="1">SUM(X3,X17,X22,X25,X26,X51,X52,X71,X74,X75,X76)</f>
        <v>98.631298366294061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155.20206362854691</v>
      </c>
      <c r="D51" s="37">
        <v>201.5047291487532</v>
      </c>
      <c r="E51" s="37">
        <v>167.08942390369731</v>
      </c>
      <c r="F51" s="37">
        <v>168.65864144454</v>
      </c>
      <c r="G51" s="37">
        <v>223.5382631126397</v>
      </c>
      <c r="H51" s="37">
        <v>168.3163370593293</v>
      </c>
      <c r="I51" s="37">
        <v>109.2803955288048</v>
      </c>
      <c r="J51" s="37">
        <v>106.5141014617369</v>
      </c>
      <c r="K51" s="37">
        <v>99.533533963886498</v>
      </c>
      <c r="L51" s="37">
        <v>111.492347377472</v>
      </c>
      <c r="M51" s="37">
        <v>97.628890799656048</v>
      </c>
      <c r="N51" s="37">
        <v>84.89630266552021</v>
      </c>
      <c r="O51" s="37">
        <v>82.188220120378332</v>
      </c>
      <c r="P51" s="37">
        <v>84.36981943250214</v>
      </c>
      <c r="Q51" s="37">
        <v>85.311521926053302</v>
      </c>
      <c r="R51" s="37">
        <v>89.97472055030093</v>
      </c>
      <c r="S51" s="37">
        <v>87.764488392089419</v>
      </c>
      <c r="T51" s="37">
        <v>80.866638005159075</v>
      </c>
      <c r="U51" s="37">
        <v>75.90292347377472</v>
      </c>
      <c r="V51" s="37">
        <v>69.113413585554596</v>
      </c>
      <c r="W51" s="37">
        <v>65.53138435081685</v>
      </c>
      <c r="X51" s="37">
        <v>76.792605331040406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9.0283748925193468</v>
      </c>
      <c r="D76" s="40">
        <v>9.0283748925193468</v>
      </c>
      <c r="E76" s="40">
        <v>7.8245915735167664</v>
      </c>
      <c r="F76" s="40">
        <v>8.082545141874462</v>
      </c>
      <c r="G76" s="40">
        <v>7.9105760963026652</v>
      </c>
      <c r="H76" s="40">
        <v>7.7816852966466037</v>
      </c>
      <c r="I76" s="40">
        <v>8.8042992261392943</v>
      </c>
      <c r="J76" s="40">
        <v>8.6459157351676694</v>
      </c>
      <c r="K76" s="40">
        <v>12.2122098022356</v>
      </c>
      <c r="L76" s="40">
        <v>12.94436801375752</v>
      </c>
      <c r="M76" s="40">
        <v>13.05606190885641</v>
      </c>
      <c r="N76" s="40">
        <v>14.951332760103179</v>
      </c>
      <c r="O76" s="40">
        <v>19.51504729148753</v>
      </c>
      <c r="P76" s="40">
        <v>19.527257093723129</v>
      </c>
      <c r="Q76" s="40">
        <v>25.418142734307821</v>
      </c>
      <c r="R76" s="40">
        <v>25.2847807394669</v>
      </c>
      <c r="S76" s="40">
        <v>25.386500429922609</v>
      </c>
      <c r="T76" s="40">
        <v>31.35339638865004</v>
      </c>
      <c r="U76" s="40">
        <v>25.646517626827169</v>
      </c>
      <c r="V76" s="40">
        <v>26.286070507308679</v>
      </c>
      <c r="W76" s="40">
        <v>20.28822012037833</v>
      </c>
      <c r="X76" s="40">
        <v>21.838693035253659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112.45339638865003</v>
      </c>
      <c r="D2" s="31">
        <f t="shared" si="0"/>
        <v>109.63026655202063</v>
      </c>
      <c r="E2" s="31">
        <f t="shared" si="0"/>
        <v>124.5987102321582</v>
      </c>
      <c r="F2" s="31">
        <f t="shared" si="0"/>
        <v>120.87987962166811</v>
      </c>
      <c r="G2" s="31">
        <f t="shared" si="0"/>
        <v>122.17919174548582</v>
      </c>
      <c r="H2" s="31">
        <f t="shared" si="0"/>
        <v>113.13731728288909</v>
      </c>
      <c r="I2" s="31">
        <f t="shared" si="0"/>
        <v>112.80257953568356</v>
      </c>
      <c r="J2" s="31">
        <f t="shared" si="0"/>
        <v>106.81857265692175</v>
      </c>
      <c r="K2" s="31">
        <f t="shared" si="0"/>
        <v>107.23379191745485</v>
      </c>
      <c r="L2" s="31">
        <f t="shared" si="0"/>
        <v>75.105073086844357</v>
      </c>
      <c r="M2" s="31">
        <f t="shared" si="0"/>
        <v>98.606620808254519</v>
      </c>
      <c r="N2" s="31">
        <f t="shared" si="0"/>
        <v>107.23276010318143</v>
      </c>
      <c r="O2" s="31">
        <f t="shared" si="0"/>
        <v>106.20042992261392</v>
      </c>
      <c r="P2" s="31">
        <f t="shared" si="0"/>
        <v>104.58460877042133</v>
      </c>
      <c r="Q2" s="31">
        <f t="shared" si="0"/>
        <v>104.80928632846087</v>
      </c>
      <c r="R2" s="31">
        <f t="shared" si="0"/>
        <v>93.498968185726582</v>
      </c>
      <c r="S2" s="31">
        <f t="shared" si="0"/>
        <v>154.34135855546003</v>
      </c>
      <c r="T2" s="31">
        <f t="shared" si="0"/>
        <v>161.95176268271712</v>
      </c>
      <c r="U2" s="31">
        <f t="shared" si="0"/>
        <v>154.86775580395528</v>
      </c>
      <c r="V2" s="31">
        <f t="shared" si="0"/>
        <v>126.93714531384352</v>
      </c>
      <c r="W2" s="31">
        <f t="shared" si="0"/>
        <v>119.90834049871026</v>
      </c>
      <c r="X2" s="31">
        <f t="shared" ref="X2" si="1">SUM(X3,X17,X22,X25,X26,X51,X52,X71,X74,X75,X76)</f>
        <v>119.66233877901976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106.17652622527945</v>
      </c>
      <c r="D17" s="37">
        <f t="shared" si="10"/>
        <v>103.3748925193465</v>
      </c>
      <c r="E17" s="37">
        <f t="shared" si="10"/>
        <v>118.36483233018055</v>
      </c>
      <c r="F17" s="37">
        <f t="shared" si="10"/>
        <v>114.60300945829751</v>
      </c>
      <c r="G17" s="37">
        <f t="shared" si="10"/>
        <v>115.06397248495271</v>
      </c>
      <c r="H17" s="37">
        <f t="shared" si="10"/>
        <v>106.38116938950989</v>
      </c>
      <c r="I17" s="37">
        <f t="shared" si="10"/>
        <v>106.75193465176267</v>
      </c>
      <c r="J17" s="37">
        <f t="shared" si="10"/>
        <v>102.35700773860704</v>
      </c>
      <c r="K17" s="37">
        <f t="shared" si="10"/>
        <v>102.8944969905417</v>
      </c>
      <c r="L17" s="37">
        <f t="shared" si="10"/>
        <v>71.127773000859833</v>
      </c>
      <c r="M17" s="37">
        <f t="shared" si="10"/>
        <v>93.724247635425627</v>
      </c>
      <c r="N17" s="37">
        <f t="shared" si="10"/>
        <v>102.77790197764404</v>
      </c>
      <c r="O17" s="37">
        <f t="shared" si="10"/>
        <v>101.85098882201203</v>
      </c>
      <c r="P17" s="37">
        <f t="shared" si="10"/>
        <v>100.40963026655201</v>
      </c>
      <c r="Q17" s="37">
        <f t="shared" si="10"/>
        <v>100.14307824591573</v>
      </c>
      <c r="R17" s="37">
        <f t="shared" si="10"/>
        <v>88.887704213241619</v>
      </c>
      <c r="S17" s="37">
        <f t="shared" si="10"/>
        <v>150.73860705073088</v>
      </c>
      <c r="T17" s="37">
        <f t="shared" si="10"/>
        <v>154.01324161650902</v>
      </c>
      <c r="U17" s="37">
        <f t="shared" si="10"/>
        <v>145.04221840068789</v>
      </c>
      <c r="V17" s="37">
        <f t="shared" si="10"/>
        <v>117.37489251934652</v>
      </c>
      <c r="W17" s="37">
        <f t="shared" si="10"/>
        <v>113.59208942390373</v>
      </c>
      <c r="X17" s="37">
        <f t="shared" ref="X17" si="11">SUM(X18:X21)</f>
        <v>111.84058469475492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18.400687876182289</v>
      </c>
      <c r="D19" s="10">
        <v>17.17540842648323</v>
      </c>
      <c r="E19" s="10">
        <v>16.831470335339642</v>
      </c>
      <c r="F19" s="10">
        <v>15.219260533104039</v>
      </c>
      <c r="G19" s="10">
        <v>12.790197764402411</v>
      </c>
      <c r="H19" s="10">
        <v>6.7959587274290616</v>
      </c>
      <c r="I19" s="10">
        <v>6.1748065348237313</v>
      </c>
      <c r="J19" s="10">
        <v>7.5197764402407561</v>
      </c>
      <c r="K19" s="10">
        <v>7.4219260533104032</v>
      </c>
      <c r="L19" s="10">
        <v>18.459415305245049</v>
      </c>
      <c r="M19" s="10">
        <v>11.513241616509029</v>
      </c>
      <c r="N19" s="10">
        <v>7.7847807394668962</v>
      </c>
      <c r="O19" s="10">
        <v>7.9540842648323293</v>
      </c>
      <c r="P19" s="10">
        <v>7.6848667239896811</v>
      </c>
      <c r="Q19" s="10">
        <v>6.1988822012037836</v>
      </c>
      <c r="R19" s="10">
        <v>8.2169389509888209</v>
      </c>
      <c r="S19" s="10">
        <v>44.025709372312981</v>
      </c>
      <c r="T19" s="10">
        <v>35.70085984522786</v>
      </c>
      <c r="U19" s="10">
        <v>50.352880481513331</v>
      </c>
      <c r="V19" s="10">
        <v>38.075752364574377</v>
      </c>
      <c r="W19" s="10">
        <v>44.056663800515913</v>
      </c>
      <c r="X19" s="10">
        <v>29.190713671539122</v>
      </c>
    </row>
    <row r="20" spans="1:24" ht="11.25" customHeight="1" x14ac:dyDescent="0.2">
      <c r="A20" s="42" t="s">
        <v>31</v>
      </c>
      <c r="B20" s="9" t="s">
        <v>32</v>
      </c>
      <c r="C20" s="10">
        <v>87.775838349097157</v>
      </c>
      <c r="D20" s="10">
        <v>86.199484092863273</v>
      </c>
      <c r="E20" s="10">
        <v>101.5333619948409</v>
      </c>
      <c r="F20" s="10">
        <v>99.383748925193473</v>
      </c>
      <c r="G20" s="10">
        <v>102.27377472055031</v>
      </c>
      <c r="H20" s="10">
        <v>89.521152192605328</v>
      </c>
      <c r="I20" s="10">
        <v>88.458641444539964</v>
      </c>
      <c r="J20" s="10">
        <v>83.047807394668951</v>
      </c>
      <c r="K20" s="10">
        <v>83.45133276010317</v>
      </c>
      <c r="L20" s="10">
        <v>45.793207222699913</v>
      </c>
      <c r="M20" s="10">
        <v>71.609888220120368</v>
      </c>
      <c r="N20" s="10">
        <v>82.386758383490971</v>
      </c>
      <c r="O20" s="10">
        <v>80.824247635425621</v>
      </c>
      <c r="P20" s="10">
        <v>79.361822871883049</v>
      </c>
      <c r="Q20" s="10">
        <v>80.454342218400683</v>
      </c>
      <c r="R20" s="10">
        <v>68.640670679277733</v>
      </c>
      <c r="S20" s="10">
        <v>86.523043852106625</v>
      </c>
      <c r="T20" s="10">
        <v>92.98822012037833</v>
      </c>
      <c r="U20" s="10">
        <v>74.584178847807394</v>
      </c>
      <c r="V20" s="10">
        <v>65.694668959587275</v>
      </c>
      <c r="W20" s="10">
        <v>58.568099742046442</v>
      </c>
      <c r="X20" s="10">
        <v>70.193379191745478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10.064058469475491</v>
      </c>
      <c r="I21" s="10">
        <v>12.118486672398969</v>
      </c>
      <c r="J21" s="10">
        <v>11.78942390369733</v>
      </c>
      <c r="K21" s="10">
        <v>12.02123817712812</v>
      </c>
      <c r="L21" s="10">
        <v>6.8751504729148749</v>
      </c>
      <c r="M21" s="10">
        <v>10.601117798796221</v>
      </c>
      <c r="N21" s="10">
        <v>12.606362854686161</v>
      </c>
      <c r="O21" s="10">
        <v>13.07265692175408</v>
      </c>
      <c r="P21" s="10">
        <v>13.362940670679279</v>
      </c>
      <c r="Q21" s="10">
        <v>13.48985382631126</v>
      </c>
      <c r="R21" s="10">
        <v>12.03009458297506</v>
      </c>
      <c r="S21" s="10">
        <v>20.189853826311261</v>
      </c>
      <c r="T21" s="10">
        <v>25.32416165090283</v>
      </c>
      <c r="U21" s="10">
        <v>20.105159071367151</v>
      </c>
      <c r="V21" s="10">
        <v>13.604471195184869</v>
      </c>
      <c r="W21" s="10">
        <v>10.96732588134136</v>
      </c>
      <c r="X21" s="10">
        <v>12.456491831470331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4.1272570937231299</v>
      </c>
      <c r="D51" s="37">
        <v>4.2777300085984518</v>
      </c>
      <c r="E51" s="37">
        <v>4.2562338779019777</v>
      </c>
      <c r="F51" s="37">
        <v>4.2992261392949267</v>
      </c>
      <c r="G51" s="37">
        <v>5.0515907136715388</v>
      </c>
      <c r="H51" s="37">
        <v>4.5838349097162512</v>
      </c>
      <c r="I51" s="37">
        <v>3.6095442820292338</v>
      </c>
      <c r="J51" s="37">
        <v>1.9601031814273431</v>
      </c>
      <c r="K51" s="37">
        <v>1.7976784178847811</v>
      </c>
      <c r="L51" s="37">
        <v>1.507222699914015</v>
      </c>
      <c r="M51" s="37">
        <v>2.3345657781599312</v>
      </c>
      <c r="N51" s="37">
        <v>2.0266552020636279</v>
      </c>
      <c r="O51" s="37">
        <v>1.84883920894239</v>
      </c>
      <c r="P51" s="37">
        <v>1.5585554600171969</v>
      </c>
      <c r="Q51" s="37">
        <v>2.1196904557179712</v>
      </c>
      <c r="R51" s="37">
        <v>2.102837489251935</v>
      </c>
      <c r="S51" s="37">
        <v>1.20378331900258</v>
      </c>
      <c r="T51" s="37">
        <v>5.3142734307824586</v>
      </c>
      <c r="U51" s="37">
        <v>7.2489251934651762</v>
      </c>
      <c r="V51" s="37">
        <v>7.0575236457437649</v>
      </c>
      <c r="W51" s="37">
        <v>3.74926913155632</v>
      </c>
      <c r="X51" s="37">
        <v>5.3132416165090284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2.1496130696474629</v>
      </c>
      <c r="D76" s="40">
        <v>1.9776440240756661</v>
      </c>
      <c r="E76" s="40">
        <v>1.9776440240756661</v>
      </c>
      <c r="F76" s="40">
        <v>1.9776440240756661</v>
      </c>
      <c r="G76" s="40">
        <v>2.0636285468615649</v>
      </c>
      <c r="H76" s="40">
        <v>2.1723129836629411</v>
      </c>
      <c r="I76" s="40">
        <v>2.4411006018916588</v>
      </c>
      <c r="J76" s="40">
        <v>2.50146173688736</v>
      </c>
      <c r="K76" s="40">
        <v>2.5416165090283749</v>
      </c>
      <c r="L76" s="40">
        <v>2.470077386070507</v>
      </c>
      <c r="M76" s="40">
        <v>2.547807394668959</v>
      </c>
      <c r="N76" s="40">
        <v>2.428202923473775</v>
      </c>
      <c r="O76" s="40">
        <v>2.500601891659501</v>
      </c>
      <c r="P76" s="40">
        <v>2.6164230438521061</v>
      </c>
      <c r="Q76" s="40">
        <v>2.5465176268271712</v>
      </c>
      <c r="R76" s="40">
        <v>2.5084264832330181</v>
      </c>
      <c r="S76" s="40">
        <v>2.3989681857265688</v>
      </c>
      <c r="T76" s="40">
        <v>2.6242476354256228</v>
      </c>
      <c r="U76" s="40">
        <v>2.576612209802235</v>
      </c>
      <c r="V76" s="40">
        <v>2.5047291487532242</v>
      </c>
      <c r="W76" s="40">
        <v>2.566981943250215</v>
      </c>
      <c r="X76" s="40">
        <v>2.5085124677558039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385.00765262252793</v>
      </c>
      <c r="D2" s="31">
        <f t="shared" si="0"/>
        <v>393.86878761822874</v>
      </c>
      <c r="E2" s="31">
        <f t="shared" si="0"/>
        <v>449.08177128116944</v>
      </c>
      <c r="F2" s="31">
        <f t="shared" si="0"/>
        <v>458.97497850386929</v>
      </c>
      <c r="G2" s="31">
        <f t="shared" si="0"/>
        <v>462.18168529664649</v>
      </c>
      <c r="H2" s="31">
        <f t="shared" si="0"/>
        <v>594.81014617368874</v>
      </c>
      <c r="I2" s="31">
        <f t="shared" si="0"/>
        <v>556.23069647463456</v>
      </c>
      <c r="J2" s="31">
        <f t="shared" si="0"/>
        <v>604.15425623387773</v>
      </c>
      <c r="K2" s="31">
        <f t="shared" si="0"/>
        <v>665.14273430782441</v>
      </c>
      <c r="L2" s="31">
        <f t="shared" si="0"/>
        <v>499.56612209802233</v>
      </c>
      <c r="M2" s="31">
        <f t="shared" si="0"/>
        <v>637.82536543422179</v>
      </c>
      <c r="N2" s="31">
        <f t="shared" si="0"/>
        <v>746.00292347377467</v>
      </c>
      <c r="O2" s="31">
        <f t="shared" si="0"/>
        <v>735.01496130696455</v>
      </c>
      <c r="P2" s="31">
        <f t="shared" si="0"/>
        <v>782.37472055030082</v>
      </c>
      <c r="Q2" s="31">
        <f t="shared" si="0"/>
        <v>752.66947549441102</v>
      </c>
      <c r="R2" s="31">
        <f t="shared" si="0"/>
        <v>556.40627687016331</v>
      </c>
      <c r="S2" s="31">
        <f t="shared" si="0"/>
        <v>481.2091143594152</v>
      </c>
      <c r="T2" s="31">
        <f t="shared" si="0"/>
        <v>484.21444539982809</v>
      </c>
      <c r="U2" s="31">
        <f t="shared" si="0"/>
        <v>411.45313843508166</v>
      </c>
      <c r="V2" s="31">
        <f t="shared" si="0"/>
        <v>499.53998280309531</v>
      </c>
      <c r="W2" s="31">
        <f t="shared" si="0"/>
        <v>477.41066208082532</v>
      </c>
      <c r="X2" s="31">
        <f t="shared" ref="X2" si="1">SUM(X3,X17,X22,X25,X26,X51,X52,X71,X74,X75,X76)</f>
        <v>513.55941530524501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13.231986242476349</v>
      </c>
      <c r="E3" s="34">
        <f t="shared" si="2"/>
        <v>22.935339638864999</v>
      </c>
      <c r="F3" s="34">
        <f t="shared" si="2"/>
        <v>4.4106620808254506</v>
      </c>
      <c r="G3" s="34">
        <f t="shared" si="2"/>
        <v>27.346001719690449</v>
      </c>
      <c r="H3" s="34">
        <f t="shared" si="2"/>
        <v>43.034307824591572</v>
      </c>
      <c r="I3" s="34">
        <f t="shared" si="2"/>
        <v>11.914101461736889</v>
      </c>
      <c r="J3" s="34">
        <f t="shared" si="2"/>
        <v>31.070077386070508</v>
      </c>
      <c r="K3" s="34">
        <f t="shared" si="2"/>
        <v>46.669733447979361</v>
      </c>
      <c r="L3" s="34">
        <f t="shared" si="2"/>
        <v>34.473430782459147</v>
      </c>
      <c r="M3" s="34">
        <f t="shared" si="2"/>
        <v>44.058469475494412</v>
      </c>
      <c r="N3" s="34">
        <f t="shared" si="2"/>
        <v>44.138693035253652</v>
      </c>
      <c r="O3" s="34">
        <f t="shared" si="2"/>
        <v>44.668615649183153</v>
      </c>
      <c r="P3" s="34">
        <f t="shared" si="2"/>
        <v>59.364230438521062</v>
      </c>
      <c r="Q3" s="34">
        <f t="shared" si="2"/>
        <v>58.25623387790197</v>
      </c>
      <c r="R3" s="34">
        <f t="shared" si="2"/>
        <v>1.5023215821152189</v>
      </c>
      <c r="S3" s="34">
        <f t="shared" si="2"/>
        <v>1.4142734307824589</v>
      </c>
      <c r="T3" s="34">
        <f t="shared" si="2"/>
        <v>1.4607910576096299</v>
      </c>
      <c r="U3" s="34">
        <f t="shared" si="2"/>
        <v>1.360447119518486</v>
      </c>
      <c r="V3" s="34">
        <f t="shared" si="2"/>
        <v>6.5752364574376596</v>
      </c>
      <c r="W3" s="34">
        <f t="shared" si="2"/>
        <v>13.489079965606191</v>
      </c>
      <c r="X3" s="34">
        <f t="shared" ref="X3" si="3">SUM(X4,X8,X11)</f>
        <v>1.6797936371453139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13.231986242476349</v>
      </c>
      <c r="E11" s="29">
        <f t="shared" si="8"/>
        <v>22.935339638864999</v>
      </c>
      <c r="F11" s="29">
        <f t="shared" si="8"/>
        <v>4.4106620808254506</v>
      </c>
      <c r="G11" s="29">
        <f t="shared" si="8"/>
        <v>27.346001719690449</v>
      </c>
      <c r="H11" s="29">
        <f t="shared" si="8"/>
        <v>43.034307824591572</v>
      </c>
      <c r="I11" s="29">
        <f t="shared" si="8"/>
        <v>11.914101461736889</v>
      </c>
      <c r="J11" s="29">
        <f t="shared" si="8"/>
        <v>31.070077386070508</v>
      </c>
      <c r="K11" s="29">
        <f t="shared" si="8"/>
        <v>46.669733447979361</v>
      </c>
      <c r="L11" s="29">
        <f t="shared" si="8"/>
        <v>34.473430782459147</v>
      </c>
      <c r="M11" s="29">
        <f t="shared" si="8"/>
        <v>44.058469475494412</v>
      </c>
      <c r="N11" s="29">
        <f t="shared" si="8"/>
        <v>44.138693035253652</v>
      </c>
      <c r="O11" s="29">
        <f t="shared" si="8"/>
        <v>44.668615649183153</v>
      </c>
      <c r="P11" s="29">
        <f t="shared" si="8"/>
        <v>59.364230438521062</v>
      </c>
      <c r="Q11" s="29">
        <f t="shared" si="8"/>
        <v>58.25623387790197</v>
      </c>
      <c r="R11" s="29">
        <f t="shared" si="8"/>
        <v>1.5023215821152189</v>
      </c>
      <c r="S11" s="29">
        <f t="shared" si="8"/>
        <v>1.4142734307824589</v>
      </c>
      <c r="T11" s="29">
        <f t="shared" si="8"/>
        <v>1.4607910576096299</v>
      </c>
      <c r="U11" s="29">
        <f t="shared" si="8"/>
        <v>1.360447119518486</v>
      </c>
      <c r="V11" s="29">
        <f t="shared" si="8"/>
        <v>6.5752364574376596</v>
      </c>
      <c r="W11" s="29">
        <f t="shared" si="8"/>
        <v>13.489079965606191</v>
      </c>
      <c r="X11" s="29">
        <f t="shared" ref="X11" si="9">SUM(X12:X16)</f>
        <v>1.6797936371453139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13.231986242476349</v>
      </c>
      <c r="E15" s="10">
        <v>22.935339638864999</v>
      </c>
      <c r="F15" s="10">
        <v>4.4106620808254506</v>
      </c>
      <c r="G15" s="10">
        <v>27.346001719690449</v>
      </c>
      <c r="H15" s="10">
        <v>43.034307824591572</v>
      </c>
      <c r="I15" s="10">
        <v>11.914101461736889</v>
      </c>
      <c r="J15" s="10">
        <v>31.070077386070508</v>
      </c>
      <c r="K15" s="10">
        <v>46.669733447979361</v>
      </c>
      <c r="L15" s="10">
        <v>34.473430782459147</v>
      </c>
      <c r="M15" s="10">
        <v>44.058469475494412</v>
      </c>
      <c r="N15" s="10">
        <v>44.138693035253652</v>
      </c>
      <c r="O15" s="10">
        <v>44.668615649183153</v>
      </c>
      <c r="P15" s="10">
        <v>59.364230438521062</v>
      </c>
      <c r="Q15" s="10">
        <v>58.25623387790197</v>
      </c>
      <c r="R15" s="10">
        <v>1.5023215821152189</v>
      </c>
      <c r="S15" s="10">
        <v>1.4142734307824589</v>
      </c>
      <c r="T15" s="10">
        <v>1.4607910576096299</v>
      </c>
      <c r="U15" s="10">
        <v>1.360447119518486</v>
      </c>
      <c r="V15" s="10">
        <v>6.5752364574376596</v>
      </c>
      <c r="W15" s="10">
        <v>13.489079965606191</v>
      </c>
      <c r="X15" s="10">
        <v>1.6797936371453139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329.09621668099743</v>
      </c>
      <c r="D17" s="37">
        <f t="shared" si="10"/>
        <v>322.98417884780741</v>
      </c>
      <c r="E17" s="37">
        <f t="shared" si="10"/>
        <v>359.85236457437668</v>
      </c>
      <c r="F17" s="37">
        <f t="shared" si="10"/>
        <v>382.03637145313843</v>
      </c>
      <c r="G17" s="37">
        <f t="shared" si="10"/>
        <v>364.26388650042986</v>
      </c>
      <c r="H17" s="37">
        <f t="shared" si="10"/>
        <v>399.32184006878759</v>
      </c>
      <c r="I17" s="37">
        <f t="shared" si="10"/>
        <v>390.55872742906274</v>
      </c>
      <c r="J17" s="37">
        <f t="shared" si="10"/>
        <v>409.00111779879614</v>
      </c>
      <c r="K17" s="37">
        <f t="shared" si="10"/>
        <v>434.56680997420455</v>
      </c>
      <c r="L17" s="37">
        <f t="shared" si="10"/>
        <v>321.07850386930352</v>
      </c>
      <c r="M17" s="37">
        <f t="shared" si="10"/>
        <v>391.65176268271705</v>
      </c>
      <c r="N17" s="37">
        <f t="shared" si="10"/>
        <v>406.818056749785</v>
      </c>
      <c r="O17" s="37">
        <f t="shared" si="10"/>
        <v>404.79019776440236</v>
      </c>
      <c r="P17" s="37">
        <f t="shared" si="10"/>
        <v>414.81255374032673</v>
      </c>
      <c r="Q17" s="37">
        <f t="shared" si="10"/>
        <v>401.47841788478075</v>
      </c>
      <c r="R17" s="37">
        <f t="shared" si="10"/>
        <v>368.32020636285461</v>
      </c>
      <c r="S17" s="37">
        <f t="shared" si="10"/>
        <v>300.40782459157339</v>
      </c>
      <c r="T17" s="37">
        <f t="shared" si="10"/>
        <v>298.41513327601035</v>
      </c>
      <c r="U17" s="37">
        <f t="shared" si="10"/>
        <v>241.25803955288043</v>
      </c>
      <c r="V17" s="37">
        <f t="shared" si="10"/>
        <v>306.05425623387782</v>
      </c>
      <c r="W17" s="37">
        <f t="shared" si="10"/>
        <v>298.07067927772994</v>
      </c>
      <c r="X17" s="37">
        <f t="shared" ref="X17" si="11">SUM(X18:X21)</f>
        <v>324.1038693035253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52.536543422184003</v>
      </c>
      <c r="D19" s="10">
        <v>49.075666380051587</v>
      </c>
      <c r="E19" s="10">
        <v>48.086844368013757</v>
      </c>
      <c r="F19" s="10">
        <v>74.785038693035247</v>
      </c>
      <c r="G19" s="10">
        <v>80.180567497850376</v>
      </c>
      <c r="H19" s="10">
        <v>99.481771281169372</v>
      </c>
      <c r="I19" s="10">
        <v>97.974290627687012</v>
      </c>
      <c r="J19" s="10">
        <v>108.94110060189161</v>
      </c>
      <c r="K19" s="10">
        <v>104.3966466036113</v>
      </c>
      <c r="L19" s="10">
        <v>79.360275150472916</v>
      </c>
      <c r="M19" s="10">
        <v>91.656233877901968</v>
      </c>
      <c r="N19" s="10">
        <v>97.488564058469464</v>
      </c>
      <c r="O19" s="10">
        <v>104.38521066208079</v>
      </c>
      <c r="P19" s="10">
        <v>107.9928632846088</v>
      </c>
      <c r="Q19" s="10">
        <v>95.576354256233884</v>
      </c>
      <c r="R19" s="10">
        <v>67.345399828030949</v>
      </c>
      <c r="S19" s="10">
        <v>23.80834049871023</v>
      </c>
      <c r="T19" s="10">
        <v>30.38667239896818</v>
      </c>
      <c r="U19" s="10">
        <v>33.909200343938089</v>
      </c>
      <c r="V19" s="10">
        <v>46.121668099742038</v>
      </c>
      <c r="W19" s="10">
        <v>44.072656921754088</v>
      </c>
      <c r="X19" s="10">
        <v>41.144196044711947</v>
      </c>
    </row>
    <row r="20" spans="1:24" ht="11.25" customHeight="1" x14ac:dyDescent="0.2">
      <c r="A20" s="42" t="s">
        <v>31</v>
      </c>
      <c r="B20" s="9" t="s">
        <v>32</v>
      </c>
      <c r="C20" s="10">
        <v>276.5596732588134</v>
      </c>
      <c r="D20" s="10">
        <v>273.90851246775583</v>
      </c>
      <c r="E20" s="10">
        <v>311.76552020636291</v>
      </c>
      <c r="F20" s="10">
        <v>307.2513327601032</v>
      </c>
      <c r="G20" s="10">
        <v>284.08331900257951</v>
      </c>
      <c r="H20" s="10">
        <v>274.84978503869303</v>
      </c>
      <c r="I20" s="10">
        <v>267.83645743766118</v>
      </c>
      <c r="J20" s="10">
        <v>284.88770421324159</v>
      </c>
      <c r="K20" s="10">
        <v>314.64127257093719</v>
      </c>
      <c r="L20" s="10">
        <v>227.84832330180569</v>
      </c>
      <c r="M20" s="10">
        <v>290.55709372312981</v>
      </c>
      <c r="N20" s="10">
        <v>300.61642304385208</v>
      </c>
      <c r="O20" s="10">
        <v>291.1877901977644</v>
      </c>
      <c r="P20" s="10">
        <v>297.67360275150469</v>
      </c>
      <c r="Q20" s="10">
        <v>297.16827171109202</v>
      </c>
      <c r="R20" s="10">
        <v>292.58624247635419</v>
      </c>
      <c r="S20" s="10">
        <v>275.50636285468607</v>
      </c>
      <c r="T20" s="10">
        <v>267.90859845227862</v>
      </c>
      <c r="U20" s="10">
        <v>206.07901977644019</v>
      </c>
      <c r="V20" s="10">
        <v>247.77712811693891</v>
      </c>
      <c r="W20" s="10">
        <v>236.70103181427339</v>
      </c>
      <c r="X20" s="10">
        <v>260.90920034393798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24.99028374892519</v>
      </c>
      <c r="I21" s="10">
        <v>24.747979363714531</v>
      </c>
      <c r="J21" s="10">
        <v>15.172312983662939</v>
      </c>
      <c r="K21" s="10">
        <v>15.528890799656059</v>
      </c>
      <c r="L21" s="10">
        <v>13.869905417024929</v>
      </c>
      <c r="M21" s="10">
        <v>9.4384350816852969</v>
      </c>
      <c r="N21" s="10">
        <v>8.7130696474634561</v>
      </c>
      <c r="O21" s="10">
        <v>9.2171969045571789</v>
      </c>
      <c r="P21" s="10">
        <v>9.1460877042132402</v>
      </c>
      <c r="Q21" s="10">
        <v>8.7337919174548571</v>
      </c>
      <c r="R21" s="10">
        <v>8.3885640584694752</v>
      </c>
      <c r="S21" s="10">
        <v>1.093121238177128</v>
      </c>
      <c r="T21" s="10">
        <v>0.1198624247635425</v>
      </c>
      <c r="U21" s="10">
        <v>1.2698194325021499</v>
      </c>
      <c r="V21" s="10">
        <v>12.1554600171969</v>
      </c>
      <c r="W21" s="10">
        <v>17.296990541702488</v>
      </c>
      <c r="X21" s="10">
        <v>22.050472914875321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42.669819432502138</v>
      </c>
      <c r="D51" s="37">
        <v>44.325021496130702</v>
      </c>
      <c r="E51" s="37">
        <v>52.880481513327602</v>
      </c>
      <c r="F51" s="37">
        <v>51.203783319002582</v>
      </c>
      <c r="G51" s="37">
        <v>53.718830610490109</v>
      </c>
      <c r="H51" s="37">
        <v>47.67798796216681</v>
      </c>
      <c r="I51" s="37">
        <v>33.084522785898542</v>
      </c>
      <c r="J51" s="37">
        <v>26.274118658641441</v>
      </c>
      <c r="K51" s="37">
        <v>26.604729148753218</v>
      </c>
      <c r="L51" s="37">
        <v>23.024419604471191</v>
      </c>
      <c r="M51" s="37">
        <v>49.121754084264822</v>
      </c>
      <c r="N51" s="37">
        <v>125.3963026655202</v>
      </c>
      <c r="O51" s="37">
        <v>133.24660361134991</v>
      </c>
      <c r="P51" s="37">
        <v>158.57962166809969</v>
      </c>
      <c r="Q51" s="37">
        <v>143.23465176268269</v>
      </c>
      <c r="R51" s="37">
        <v>37.946775580395531</v>
      </c>
      <c r="S51" s="37">
        <v>32.050816852966463</v>
      </c>
      <c r="T51" s="37">
        <v>35.155202063628543</v>
      </c>
      <c r="U51" s="37">
        <v>53.718400687876183</v>
      </c>
      <c r="V51" s="37">
        <v>48.81564918314703</v>
      </c>
      <c r="W51" s="37">
        <v>30.621410146173691</v>
      </c>
      <c r="X51" s="37">
        <v>36.980395528804813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10.5408426483233</v>
      </c>
      <c r="I71" s="37">
        <f t="shared" si="22"/>
        <v>23.76921754084265</v>
      </c>
      <c r="J71" s="37">
        <f t="shared" si="22"/>
        <v>36.661049011177987</v>
      </c>
      <c r="K71" s="37">
        <f t="shared" si="22"/>
        <v>53.948667239896807</v>
      </c>
      <c r="L71" s="37">
        <f t="shared" si="22"/>
        <v>39.46225279449699</v>
      </c>
      <c r="M71" s="37">
        <f t="shared" si="22"/>
        <v>55.516852966466033</v>
      </c>
      <c r="N71" s="37">
        <f t="shared" si="22"/>
        <v>67.140584694754935</v>
      </c>
      <c r="O71" s="37">
        <f t="shared" si="22"/>
        <v>51.029922613929493</v>
      </c>
      <c r="P71" s="37">
        <f t="shared" si="22"/>
        <v>42.859931212381767</v>
      </c>
      <c r="Q71" s="37">
        <f t="shared" si="22"/>
        <v>47.927429062768702</v>
      </c>
      <c r="R71" s="37">
        <f t="shared" si="22"/>
        <v>44.55417024935511</v>
      </c>
      <c r="S71" s="37">
        <f t="shared" si="22"/>
        <v>43.420808254514178</v>
      </c>
      <c r="T71" s="37">
        <f t="shared" si="22"/>
        <v>39.323731728288912</v>
      </c>
      <c r="U71" s="37">
        <f t="shared" si="22"/>
        <v>14.253396388650041</v>
      </c>
      <c r="V71" s="37">
        <f t="shared" si="22"/>
        <v>26.731728288907991</v>
      </c>
      <c r="W71" s="37">
        <f t="shared" si="22"/>
        <v>42.259243336199482</v>
      </c>
      <c r="X71" s="37">
        <f t="shared" ref="X71" si="23">SUM(X72:X73)</f>
        <v>42.675150472914872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10.5408426483233</v>
      </c>
      <c r="I72" s="10">
        <v>23.76921754084265</v>
      </c>
      <c r="J72" s="10">
        <v>36.661049011177987</v>
      </c>
      <c r="K72" s="10">
        <v>53.948667239896807</v>
      </c>
      <c r="L72" s="10">
        <v>39.46225279449699</v>
      </c>
      <c r="M72" s="10">
        <v>55.516852966466033</v>
      </c>
      <c r="N72" s="10">
        <v>67.140584694754935</v>
      </c>
      <c r="O72" s="10">
        <v>51.029922613929493</v>
      </c>
      <c r="P72" s="10">
        <v>42.859931212381767</v>
      </c>
      <c r="Q72" s="10">
        <v>47.927429062768702</v>
      </c>
      <c r="R72" s="10">
        <v>44.55417024935511</v>
      </c>
      <c r="S72" s="10">
        <v>43.420808254514178</v>
      </c>
      <c r="T72" s="10">
        <v>39.323731728288912</v>
      </c>
      <c r="U72" s="10">
        <v>14.253396388650041</v>
      </c>
      <c r="V72" s="10">
        <v>26.731728288907991</v>
      </c>
      <c r="W72" s="10">
        <v>42.259243336199482</v>
      </c>
      <c r="X72" s="10">
        <v>42.675150472914872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13.24161650902837</v>
      </c>
      <c r="D76" s="40">
        <v>13.32760103181427</v>
      </c>
      <c r="E76" s="40">
        <v>13.41358555460017</v>
      </c>
      <c r="F76" s="40">
        <v>21.324161650902841</v>
      </c>
      <c r="G76" s="40">
        <v>16.852966466036111</v>
      </c>
      <c r="H76" s="40">
        <v>94.235167669819418</v>
      </c>
      <c r="I76" s="40">
        <v>96.904127257093705</v>
      </c>
      <c r="J76" s="40">
        <v>101.1478933791917</v>
      </c>
      <c r="K76" s="40">
        <v>103.3527944969905</v>
      </c>
      <c r="L76" s="40">
        <v>81.527515047291473</v>
      </c>
      <c r="M76" s="40">
        <v>97.476526225279443</v>
      </c>
      <c r="N76" s="40">
        <v>102.5092863284609</v>
      </c>
      <c r="O76" s="40">
        <v>101.27962166809969</v>
      </c>
      <c r="P76" s="40">
        <v>106.7583834909716</v>
      </c>
      <c r="Q76" s="40">
        <v>101.7727429062769</v>
      </c>
      <c r="R76" s="40">
        <v>104.0828030954428</v>
      </c>
      <c r="S76" s="40">
        <v>103.9153912295787</v>
      </c>
      <c r="T76" s="40">
        <v>109.8595872742906</v>
      </c>
      <c r="U76" s="40">
        <v>100.8628546861565</v>
      </c>
      <c r="V76" s="40">
        <v>111.3631126397248</v>
      </c>
      <c r="W76" s="40">
        <v>92.970249355116067</v>
      </c>
      <c r="X76" s="40">
        <v>108.1202063628547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619.24565778159911</v>
      </c>
      <c r="D2" s="31">
        <f t="shared" si="0"/>
        <v>531.31358555460019</v>
      </c>
      <c r="E2" s="31">
        <f t="shared" si="0"/>
        <v>648.82493551160792</v>
      </c>
      <c r="F2" s="31">
        <f t="shared" si="0"/>
        <v>543.07979363714514</v>
      </c>
      <c r="G2" s="31">
        <f t="shared" si="0"/>
        <v>663.92708512467743</v>
      </c>
      <c r="H2" s="31">
        <f t="shared" si="0"/>
        <v>694.22433361994831</v>
      </c>
      <c r="I2" s="31">
        <f t="shared" si="0"/>
        <v>764.00627687016356</v>
      </c>
      <c r="J2" s="31">
        <f t="shared" si="0"/>
        <v>727.17386070507303</v>
      </c>
      <c r="K2" s="31">
        <f t="shared" si="0"/>
        <v>766.79269131556316</v>
      </c>
      <c r="L2" s="31">
        <f t="shared" si="0"/>
        <v>534.83869303525364</v>
      </c>
      <c r="M2" s="31">
        <f t="shared" si="0"/>
        <v>705.24264832330175</v>
      </c>
      <c r="N2" s="31">
        <f t="shared" si="0"/>
        <v>728.61229578675841</v>
      </c>
      <c r="O2" s="31">
        <f t="shared" si="0"/>
        <v>571.49785038693028</v>
      </c>
      <c r="P2" s="31">
        <f t="shared" si="0"/>
        <v>518.32278589853831</v>
      </c>
      <c r="Q2" s="31">
        <f t="shared" si="0"/>
        <v>516.57076526225273</v>
      </c>
      <c r="R2" s="31">
        <f t="shared" si="0"/>
        <v>460.64703353396385</v>
      </c>
      <c r="S2" s="31">
        <f t="shared" si="0"/>
        <v>341.59114359415298</v>
      </c>
      <c r="T2" s="31">
        <f t="shared" si="0"/>
        <v>384.35563198624249</v>
      </c>
      <c r="U2" s="31">
        <f t="shared" si="0"/>
        <v>413.27884780739464</v>
      </c>
      <c r="V2" s="31">
        <f t="shared" si="0"/>
        <v>546.14024075666384</v>
      </c>
      <c r="W2" s="31">
        <f t="shared" si="0"/>
        <v>465.36440240756667</v>
      </c>
      <c r="X2" s="31">
        <f t="shared" ref="X2" si="1">SUM(X3,X17,X22,X25,X26,X51,X52,X71,X74,X75,X76)</f>
        <v>441.34135855546009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438.97910576096291</v>
      </c>
      <c r="D26" s="37">
        <f t="shared" si="14"/>
        <v>373.51049011177986</v>
      </c>
      <c r="E26" s="37">
        <f t="shared" si="14"/>
        <v>501.21100601891658</v>
      </c>
      <c r="F26" s="37">
        <f t="shared" si="14"/>
        <v>402.25864144453988</v>
      </c>
      <c r="G26" s="37">
        <f t="shared" si="14"/>
        <v>478.54445399828029</v>
      </c>
      <c r="H26" s="37">
        <f t="shared" si="14"/>
        <v>494.89165950128978</v>
      </c>
      <c r="I26" s="37">
        <f t="shared" si="14"/>
        <v>551.18400687876192</v>
      </c>
      <c r="J26" s="37">
        <f t="shared" si="14"/>
        <v>529.95296646603606</v>
      </c>
      <c r="K26" s="37">
        <f t="shared" si="14"/>
        <v>540.14625967325867</v>
      </c>
      <c r="L26" s="37">
        <f t="shared" si="14"/>
        <v>432.94428202923473</v>
      </c>
      <c r="M26" s="37">
        <f t="shared" si="14"/>
        <v>487.35012897678411</v>
      </c>
      <c r="N26" s="37">
        <f t="shared" si="14"/>
        <v>507.17016337059329</v>
      </c>
      <c r="O26" s="37">
        <f t="shared" si="14"/>
        <v>383.61831470335329</v>
      </c>
      <c r="P26" s="37">
        <f t="shared" si="14"/>
        <v>360.00808254514186</v>
      </c>
      <c r="Q26" s="37">
        <f t="shared" si="14"/>
        <v>367.37712811693888</v>
      </c>
      <c r="R26" s="37">
        <f t="shared" si="14"/>
        <v>300.05176268271703</v>
      </c>
      <c r="S26" s="37">
        <f t="shared" si="14"/>
        <v>187.59277730008597</v>
      </c>
      <c r="T26" s="37">
        <f t="shared" si="14"/>
        <v>224.72390369733449</v>
      </c>
      <c r="U26" s="37">
        <f t="shared" si="14"/>
        <v>222.71685296646604</v>
      </c>
      <c r="V26" s="37">
        <f t="shared" si="14"/>
        <v>345.15726569217543</v>
      </c>
      <c r="W26" s="37">
        <f t="shared" si="14"/>
        <v>276.64015477214105</v>
      </c>
      <c r="X26" s="37">
        <f t="shared" ref="X26" si="15">SUM(X27,X33)</f>
        <v>241.23370593293211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438.97910576096291</v>
      </c>
      <c r="D33" s="29">
        <f t="shared" si="18"/>
        <v>373.51049011177986</v>
      </c>
      <c r="E33" s="29">
        <f t="shared" si="18"/>
        <v>501.21100601891658</v>
      </c>
      <c r="F33" s="29">
        <f t="shared" si="18"/>
        <v>402.25864144453988</v>
      </c>
      <c r="G33" s="29">
        <f t="shared" si="18"/>
        <v>478.54445399828029</v>
      </c>
      <c r="H33" s="29">
        <f t="shared" si="18"/>
        <v>494.89165950128978</v>
      </c>
      <c r="I33" s="29">
        <f t="shared" si="18"/>
        <v>551.18400687876192</v>
      </c>
      <c r="J33" s="29">
        <f t="shared" si="18"/>
        <v>529.95296646603606</v>
      </c>
      <c r="K33" s="29">
        <f t="shared" si="18"/>
        <v>540.14625967325867</v>
      </c>
      <c r="L33" s="29">
        <f t="shared" si="18"/>
        <v>432.94428202923473</v>
      </c>
      <c r="M33" s="29">
        <f t="shared" si="18"/>
        <v>487.35012897678411</v>
      </c>
      <c r="N33" s="29">
        <f t="shared" si="18"/>
        <v>507.17016337059329</v>
      </c>
      <c r="O33" s="29">
        <f t="shared" si="18"/>
        <v>383.61831470335329</v>
      </c>
      <c r="P33" s="29">
        <f t="shared" si="18"/>
        <v>360.00808254514186</v>
      </c>
      <c r="Q33" s="29">
        <f t="shared" si="18"/>
        <v>367.37712811693888</v>
      </c>
      <c r="R33" s="29">
        <f t="shared" si="18"/>
        <v>300.05176268271703</v>
      </c>
      <c r="S33" s="29">
        <f t="shared" si="18"/>
        <v>187.59277730008597</v>
      </c>
      <c r="T33" s="29">
        <f t="shared" si="18"/>
        <v>224.72390369733449</v>
      </c>
      <c r="U33" s="29">
        <f t="shared" si="18"/>
        <v>222.71685296646604</v>
      </c>
      <c r="V33" s="29">
        <f t="shared" si="18"/>
        <v>345.15726569217543</v>
      </c>
      <c r="W33" s="29">
        <f t="shared" si="18"/>
        <v>276.64015477214105</v>
      </c>
      <c r="X33" s="29">
        <f t="shared" ref="X33" si="19">SUM(X34:X50)</f>
        <v>241.23370593293211</v>
      </c>
    </row>
    <row r="34" spans="1:24" ht="11.25" customHeight="1" x14ac:dyDescent="0.2">
      <c r="A34" s="41" t="s">
        <v>55</v>
      </c>
      <c r="B34" s="9" t="s">
        <v>56</v>
      </c>
      <c r="C34" s="10">
        <v>200.70533104041269</v>
      </c>
      <c r="D34" s="10">
        <v>182.57377472055029</v>
      </c>
      <c r="E34" s="10">
        <v>234.1926053310404</v>
      </c>
      <c r="F34" s="10">
        <v>207.48744625967319</v>
      </c>
      <c r="G34" s="10">
        <v>258.39552880481511</v>
      </c>
      <c r="H34" s="10">
        <v>203.20257953568361</v>
      </c>
      <c r="I34" s="10">
        <v>267.315649183147</v>
      </c>
      <c r="J34" s="10">
        <v>284.21504729148751</v>
      </c>
      <c r="K34" s="10">
        <v>252.0130696474634</v>
      </c>
      <c r="L34" s="10">
        <v>211.70068787618229</v>
      </c>
      <c r="M34" s="10">
        <v>261.20206362854691</v>
      </c>
      <c r="N34" s="10">
        <v>275.65640584694751</v>
      </c>
      <c r="O34" s="10">
        <v>218.596388650043</v>
      </c>
      <c r="P34" s="10">
        <v>220.79208942390369</v>
      </c>
      <c r="Q34" s="10">
        <v>222.49355116079099</v>
      </c>
      <c r="R34" s="10">
        <v>178.61246775580389</v>
      </c>
      <c r="S34" s="10">
        <v>66.76096302665519</v>
      </c>
      <c r="T34" s="10">
        <v>85.202235597592434</v>
      </c>
      <c r="U34" s="10">
        <v>78.318142734307827</v>
      </c>
      <c r="V34" s="10">
        <v>197.30421324161651</v>
      </c>
      <c r="W34" s="10">
        <v>177.22811693895099</v>
      </c>
      <c r="X34" s="10">
        <v>138.09656061908859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21.97386070507309</v>
      </c>
      <c r="D36" s="10">
        <v>0</v>
      </c>
      <c r="E36" s="10">
        <v>2.1974204643164228</v>
      </c>
      <c r="F36" s="10">
        <v>1.098710232158211</v>
      </c>
      <c r="G36" s="10">
        <v>3.2960447119518479</v>
      </c>
      <c r="H36" s="10">
        <v>54.300601891659497</v>
      </c>
      <c r="I36" s="10">
        <v>48.260017196904563</v>
      </c>
      <c r="J36" s="10">
        <v>72.709200343938079</v>
      </c>
      <c r="K36" s="10">
        <v>66.367497850386926</v>
      </c>
      <c r="L36" s="10">
        <v>93.560103181427337</v>
      </c>
      <c r="M36" s="10">
        <v>30.95889939810834</v>
      </c>
      <c r="N36" s="10">
        <v>28.298968185726569</v>
      </c>
      <c r="O36" s="10">
        <v>4.8644883920894237</v>
      </c>
      <c r="P36" s="10">
        <v>6.5251074806534817</v>
      </c>
      <c r="Q36" s="10">
        <v>4.3830610490111779</v>
      </c>
      <c r="R36" s="10">
        <v>18.17463456577816</v>
      </c>
      <c r="S36" s="10">
        <v>27.32080825451418</v>
      </c>
      <c r="T36" s="10">
        <v>23.002751504729151</v>
      </c>
      <c r="U36" s="10">
        <v>6.2116938950988816</v>
      </c>
      <c r="V36" s="10">
        <v>20.060447119518489</v>
      </c>
      <c r="W36" s="10">
        <v>5.115649183147033</v>
      </c>
      <c r="X36" s="10">
        <v>19.0085124677558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140.74711951848661</v>
      </c>
      <c r="D42" s="10">
        <v>129.66466036113499</v>
      </c>
      <c r="E42" s="10">
        <v>197.26758383490969</v>
      </c>
      <c r="F42" s="10">
        <v>119.69045571797081</v>
      </c>
      <c r="G42" s="10">
        <v>161.8037833190026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4.0890799656061896</v>
      </c>
      <c r="G43" s="10">
        <v>0</v>
      </c>
      <c r="H43" s="10">
        <v>0.22493551160791059</v>
      </c>
      <c r="I43" s="10">
        <v>0.35064488392089432</v>
      </c>
      <c r="J43" s="10">
        <v>6.1049011177987953E-3</v>
      </c>
      <c r="K43" s="10">
        <v>0.92209802235597593</v>
      </c>
      <c r="L43" s="10">
        <v>4.0928632846087699E-2</v>
      </c>
      <c r="M43" s="10">
        <v>3.9896818572656922E-2</v>
      </c>
      <c r="N43" s="10">
        <v>3.4565778159931212E-2</v>
      </c>
      <c r="O43" s="10">
        <v>0.52863284608770411</v>
      </c>
      <c r="P43" s="10">
        <v>0.36087704213241623</v>
      </c>
      <c r="Q43" s="10">
        <v>0.15021496130696471</v>
      </c>
      <c r="R43" s="10">
        <v>1.728288907996561E-2</v>
      </c>
      <c r="S43" s="10">
        <v>1.521926053310404E-2</v>
      </c>
      <c r="T43" s="10">
        <v>1.9260533104041268E-2</v>
      </c>
      <c r="U43" s="10">
        <v>1.6251074806534819E-2</v>
      </c>
      <c r="V43" s="10">
        <v>3.557093723129837</v>
      </c>
      <c r="W43" s="10">
        <v>0.26552020636285473</v>
      </c>
      <c r="X43" s="10">
        <v>3.2416165090283749E-2</v>
      </c>
    </row>
    <row r="44" spans="1:24" ht="11.25" customHeight="1" x14ac:dyDescent="0.2">
      <c r="A44" s="41" t="s">
        <v>75</v>
      </c>
      <c r="B44" s="9" t="s">
        <v>76</v>
      </c>
      <c r="C44" s="10">
        <v>36.664832330180573</v>
      </c>
      <c r="D44" s="10">
        <v>6.9909716251074796</v>
      </c>
      <c r="E44" s="10">
        <v>6.9349097162510747</v>
      </c>
      <c r="F44" s="10">
        <v>24.740412725709369</v>
      </c>
      <c r="G44" s="10">
        <v>7.901375752364574</v>
      </c>
      <c r="H44" s="10">
        <v>181.87239896818571</v>
      </c>
      <c r="I44" s="10">
        <v>181.26895958727431</v>
      </c>
      <c r="J44" s="10">
        <v>96.842820292347369</v>
      </c>
      <c r="K44" s="10">
        <v>151.95356835769559</v>
      </c>
      <c r="L44" s="10">
        <v>67.896388650042994</v>
      </c>
      <c r="M44" s="10">
        <v>138.62536543422181</v>
      </c>
      <c r="N44" s="10">
        <v>148.58546861564921</v>
      </c>
      <c r="O44" s="10">
        <v>104.11066208082541</v>
      </c>
      <c r="P44" s="10">
        <v>78.578761822871883</v>
      </c>
      <c r="Q44" s="10">
        <v>86.095442820292334</v>
      </c>
      <c r="R44" s="10">
        <v>58.667927773000862</v>
      </c>
      <c r="S44" s="10">
        <v>41.076354256233877</v>
      </c>
      <c r="T44" s="10">
        <v>72.253998280309531</v>
      </c>
      <c r="U44" s="10">
        <v>86.499312123817703</v>
      </c>
      <c r="V44" s="10">
        <v>74.238349097162512</v>
      </c>
      <c r="W44" s="10">
        <v>40.190799656061913</v>
      </c>
      <c r="X44" s="10">
        <v>28.199226139294929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1.6938950988822012E-2</v>
      </c>
      <c r="I46" s="10">
        <v>3.4909716251074807E-2</v>
      </c>
      <c r="J46" s="10">
        <v>3.2932072226999141E-2</v>
      </c>
      <c r="K46" s="10">
        <v>2.897678417884781E-2</v>
      </c>
      <c r="L46" s="10">
        <v>3.4909716251074807E-2</v>
      </c>
      <c r="M46" s="10">
        <v>0.34643164230438522</v>
      </c>
      <c r="N46" s="10">
        <v>0</v>
      </c>
      <c r="O46" s="10">
        <v>0.27153912295786758</v>
      </c>
      <c r="P46" s="10">
        <v>0.173688736027515</v>
      </c>
      <c r="Q46" s="10">
        <v>0.12278589853826311</v>
      </c>
      <c r="R46" s="10">
        <v>0.13276010318142731</v>
      </c>
      <c r="S46" s="10">
        <v>0.1557179707652622</v>
      </c>
      <c r="T46" s="10">
        <v>0.20670679277730011</v>
      </c>
      <c r="U46" s="10">
        <v>0.15279449699054171</v>
      </c>
      <c r="V46" s="10">
        <v>6.388650042992261E-2</v>
      </c>
      <c r="W46" s="10">
        <v>2.0980223559759242E-2</v>
      </c>
      <c r="X46" s="10">
        <v>1.298366294067068E-2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38.88796216680997</v>
      </c>
      <c r="D48" s="10">
        <v>54.2810834049871</v>
      </c>
      <c r="E48" s="10">
        <v>60.618486672398973</v>
      </c>
      <c r="F48" s="10">
        <v>44.154170249355118</v>
      </c>
      <c r="G48" s="10">
        <v>47.147721410146168</v>
      </c>
      <c r="H48" s="10">
        <v>49.396732588134142</v>
      </c>
      <c r="I48" s="10">
        <v>48.298022355975917</v>
      </c>
      <c r="J48" s="10">
        <v>54.947377472055017</v>
      </c>
      <c r="K48" s="10">
        <v>49.736199484092857</v>
      </c>
      <c r="L48" s="10">
        <v>50.35846947549441</v>
      </c>
      <c r="M48" s="10">
        <v>47.833018056749779</v>
      </c>
      <c r="N48" s="10">
        <v>49.612897678417887</v>
      </c>
      <c r="O48" s="10">
        <v>55.246603611349947</v>
      </c>
      <c r="P48" s="10">
        <v>53.577558039552883</v>
      </c>
      <c r="Q48" s="10">
        <v>54.132072226999142</v>
      </c>
      <c r="R48" s="10">
        <v>44.446689595872733</v>
      </c>
      <c r="S48" s="10">
        <v>52.263714531384338</v>
      </c>
      <c r="T48" s="10">
        <v>44.038950988822009</v>
      </c>
      <c r="U48" s="10">
        <v>51.518658641444539</v>
      </c>
      <c r="V48" s="10">
        <v>49.933276010318153</v>
      </c>
      <c r="W48" s="10">
        <v>53.819088564058468</v>
      </c>
      <c r="X48" s="10">
        <v>55.884006878761816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0.99836629406706789</v>
      </c>
      <c r="G50" s="10">
        <v>0</v>
      </c>
      <c r="H50" s="10">
        <v>5.8774720550300943</v>
      </c>
      <c r="I50" s="10">
        <v>5.6558039552880466</v>
      </c>
      <c r="J50" s="10">
        <v>21.19948409286328</v>
      </c>
      <c r="K50" s="10">
        <v>19.124849527085122</v>
      </c>
      <c r="L50" s="10">
        <v>9.3527944969905406</v>
      </c>
      <c r="M50" s="10">
        <v>8.3444539982803096</v>
      </c>
      <c r="N50" s="10">
        <v>4.9818572656921747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120.85124677558041</v>
      </c>
      <c r="D51" s="37">
        <v>94.002579535683566</v>
      </c>
      <c r="E51" s="37">
        <v>81.319862424763542</v>
      </c>
      <c r="F51" s="37">
        <v>74.269131556319863</v>
      </c>
      <c r="G51" s="37">
        <v>116.4230438521066</v>
      </c>
      <c r="H51" s="37">
        <v>130.2791917454858</v>
      </c>
      <c r="I51" s="37">
        <v>135.07334479793639</v>
      </c>
      <c r="J51" s="37">
        <v>123.357437661221</v>
      </c>
      <c r="K51" s="37">
        <v>151.50765262252801</v>
      </c>
      <c r="L51" s="37">
        <v>26.297764402407569</v>
      </c>
      <c r="M51" s="37">
        <v>138.57153912295789</v>
      </c>
      <c r="N51" s="37">
        <v>140.40997420464319</v>
      </c>
      <c r="O51" s="37">
        <v>109.936543422184</v>
      </c>
      <c r="P51" s="37">
        <v>84.435855546001719</v>
      </c>
      <c r="Q51" s="37">
        <v>75.313413585554599</v>
      </c>
      <c r="R51" s="37">
        <v>86.115907136715393</v>
      </c>
      <c r="S51" s="37">
        <v>80.274376612209792</v>
      </c>
      <c r="T51" s="37">
        <v>89.612983662940664</v>
      </c>
      <c r="U51" s="37">
        <v>112.3404987102322</v>
      </c>
      <c r="V51" s="37">
        <v>124.83654342218399</v>
      </c>
      <c r="W51" s="37">
        <v>114.30782459157351</v>
      </c>
      <c r="X51" s="37">
        <v>124.59948409286331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0.28151332760103182</v>
      </c>
      <c r="K52" s="37">
        <f t="shared" si="20"/>
        <v>6.1049011177987953E-3</v>
      </c>
      <c r="L52" s="37">
        <f t="shared" si="20"/>
        <v>8.5984522785898529E-4</v>
      </c>
      <c r="M52" s="37">
        <f t="shared" si="20"/>
        <v>2.665520206362855E-3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0.28331900257953568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0.28151332760103182</v>
      </c>
      <c r="K65" s="10">
        <v>6.1049011177987953E-3</v>
      </c>
      <c r="L65" s="10">
        <v>8.5984522785898529E-4</v>
      </c>
      <c r="M65" s="10">
        <v>2.665520206362855E-3</v>
      </c>
      <c r="N65" s="10">
        <v>0</v>
      </c>
      <c r="O65" s="10">
        <v>0</v>
      </c>
      <c r="P65" s="10">
        <v>0</v>
      </c>
      <c r="Q65" s="10">
        <v>0.28331900257953568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59.415305245055883</v>
      </c>
      <c r="D76" s="40">
        <v>63.800515907136713</v>
      </c>
      <c r="E76" s="40">
        <v>66.29406706792777</v>
      </c>
      <c r="F76" s="40">
        <v>66.552020636285462</v>
      </c>
      <c r="G76" s="40">
        <v>68.959587274290612</v>
      </c>
      <c r="H76" s="40">
        <v>69.053482373172812</v>
      </c>
      <c r="I76" s="40">
        <v>77.748925193465183</v>
      </c>
      <c r="J76" s="40">
        <v>73.581943250214948</v>
      </c>
      <c r="K76" s="40">
        <v>75.132674118658642</v>
      </c>
      <c r="L76" s="40">
        <v>75.595786758383483</v>
      </c>
      <c r="M76" s="40">
        <v>79.31831470335338</v>
      </c>
      <c r="N76" s="40">
        <v>81.032158211521931</v>
      </c>
      <c r="O76" s="40">
        <v>77.942992261392945</v>
      </c>
      <c r="P76" s="40">
        <v>73.878847807394664</v>
      </c>
      <c r="Q76" s="40">
        <v>73.596904557179698</v>
      </c>
      <c r="R76" s="40">
        <v>74.479363714531388</v>
      </c>
      <c r="S76" s="40">
        <v>73.723989681857262</v>
      </c>
      <c r="T76" s="40">
        <v>70.018744625967315</v>
      </c>
      <c r="U76" s="40">
        <v>78.221496130696465</v>
      </c>
      <c r="V76" s="40">
        <v>76.146431642304378</v>
      </c>
      <c r="W76" s="40">
        <v>74.416423043852092</v>
      </c>
      <c r="X76" s="40">
        <v>75.508168529664658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396.17368873602743</v>
      </c>
      <c r="D2" s="31">
        <f t="shared" si="0"/>
        <v>379.91779879621669</v>
      </c>
      <c r="E2" s="31">
        <f t="shared" si="0"/>
        <v>392.02966466036116</v>
      </c>
      <c r="F2" s="31">
        <f t="shared" si="0"/>
        <v>426.33035253654333</v>
      </c>
      <c r="G2" s="31">
        <f t="shared" si="0"/>
        <v>452.79922613929489</v>
      </c>
      <c r="H2" s="31">
        <f t="shared" si="0"/>
        <v>552.25322441960452</v>
      </c>
      <c r="I2" s="31">
        <f t="shared" si="0"/>
        <v>551.52037833190025</v>
      </c>
      <c r="J2" s="31">
        <f t="shared" si="0"/>
        <v>571.32089423903699</v>
      </c>
      <c r="K2" s="31">
        <f t="shared" si="0"/>
        <v>626.76981943250212</v>
      </c>
      <c r="L2" s="31">
        <f t="shared" si="0"/>
        <v>576.48237317282883</v>
      </c>
      <c r="M2" s="31">
        <f t="shared" si="0"/>
        <v>614.07497850386926</v>
      </c>
      <c r="N2" s="31">
        <f t="shared" si="0"/>
        <v>633.04514187446262</v>
      </c>
      <c r="O2" s="31">
        <f t="shared" si="0"/>
        <v>636.463800515907</v>
      </c>
      <c r="P2" s="31">
        <f t="shared" si="0"/>
        <v>638.15838349097157</v>
      </c>
      <c r="Q2" s="31">
        <f t="shared" si="0"/>
        <v>596.43886500429926</v>
      </c>
      <c r="R2" s="31">
        <f t="shared" si="0"/>
        <v>638.21332760103178</v>
      </c>
      <c r="S2" s="31">
        <f t="shared" si="0"/>
        <v>615.15941530524492</v>
      </c>
      <c r="T2" s="31">
        <f t="shared" si="0"/>
        <v>633.43413585554606</v>
      </c>
      <c r="U2" s="31">
        <f t="shared" si="0"/>
        <v>604.86190885640576</v>
      </c>
      <c r="V2" s="31">
        <f t="shared" si="0"/>
        <v>599.19355116079112</v>
      </c>
      <c r="W2" s="31">
        <f t="shared" si="0"/>
        <v>584.46560619088564</v>
      </c>
      <c r="X2" s="31">
        <f t="shared" ref="X2" si="1">SUM(X3,X17,X22,X25,X26,X51,X52,X71,X74,X75,X76)</f>
        <v>620.21797076526229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48.547807394668951</v>
      </c>
      <c r="F17" s="37">
        <f t="shared" si="10"/>
        <v>40.74711951848667</v>
      </c>
      <c r="G17" s="37">
        <f t="shared" si="10"/>
        <v>48.977730008598449</v>
      </c>
      <c r="H17" s="37">
        <f t="shared" si="10"/>
        <v>62.699570077386063</v>
      </c>
      <c r="I17" s="37">
        <f t="shared" si="10"/>
        <v>63.821324161650899</v>
      </c>
      <c r="J17" s="37">
        <f t="shared" si="10"/>
        <v>64.247291487532237</v>
      </c>
      <c r="K17" s="37">
        <f t="shared" si="10"/>
        <v>81.89432502149613</v>
      </c>
      <c r="L17" s="37">
        <f t="shared" si="10"/>
        <v>29.299742046431639</v>
      </c>
      <c r="M17" s="37">
        <f t="shared" si="10"/>
        <v>34.568099742046435</v>
      </c>
      <c r="N17" s="37">
        <f t="shared" si="10"/>
        <v>34.997076526225271</v>
      </c>
      <c r="O17" s="37">
        <f t="shared" si="10"/>
        <v>24.384092863284607</v>
      </c>
      <c r="P17" s="37">
        <f t="shared" si="10"/>
        <v>22.638091143594149</v>
      </c>
      <c r="Q17" s="37">
        <f t="shared" si="10"/>
        <v>18.70799656061909</v>
      </c>
      <c r="R17" s="37">
        <f t="shared" si="10"/>
        <v>23.647635425623388</v>
      </c>
      <c r="S17" s="37">
        <f t="shared" si="10"/>
        <v>22.619346517626823</v>
      </c>
      <c r="T17" s="37">
        <f t="shared" si="10"/>
        <v>19.326139294926911</v>
      </c>
      <c r="U17" s="37">
        <f t="shared" si="10"/>
        <v>17.591573516766978</v>
      </c>
      <c r="V17" s="37">
        <f t="shared" si="10"/>
        <v>14.587016337059328</v>
      </c>
      <c r="W17" s="37">
        <f t="shared" si="10"/>
        <v>11.563026655202066</v>
      </c>
      <c r="X17" s="37">
        <f t="shared" ref="X17" si="11">SUM(X18:X21)</f>
        <v>14.180739466895961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22.012037833190021</v>
      </c>
      <c r="F19" s="10">
        <v>25.150472914875319</v>
      </c>
      <c r="G19" s="10">
        <v>25.88134135855546</v>
      </c>
      <c r="H19" s="10">
        <v>1.3894239036973339</v>
      </c>
      <c r="I19" s="10">
        <v>1.228374892519347</v>
      </c>
      <c r="J19" s="10">
        <v>1.2247635425623391</v>
      </c>
      <c r="K19" s="10">
        <v>1.316423043852107</v>
      </c>
      <c r="L19" s="10">
        <v>1.2470335339638861</v>
      </c>
      <c r="M19" s="10">
        <v>1.4343938091143591</v>
      </c>
      <c r="N19" s="10">
        <v>1.3445399828030959</v>
      </c>
      <c r="O19" s="10">
        <v>6.6809974204643158E-2</v>
      </c>
      <c r="P19" s="10">
        <v>9.5356835769561471E-2</v>
      </c>
      <c r="Q19" s="10">
        <v>7.0679277730008594E-2</v>
      </c>
      <c r="R19" s="10">
        <v>0.37626827171109201</v>
      </c>
      <c r="S19" s="10">
        <v>0.1423043852106621</v>
      </c>
      <c r="T19" s="10">
        <v>0.17626827171109199</v>
      </c>
      <c r="U19" s="10">
        <v>0.1383490971625107</v>
      </c>
      <c r="V19" s="10">
        <v>0.21281169389509891</v>
      </c>
      <c r="W19" s="10">
        <v>0.2824591573516767</v>
      </c>
      <c r="X19" s="10">
        <v>0.17300085984522781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26.535769561478929</v>
      </c>
      <c r="F20" s="10">
        <v>15.596646603611349</v>
      </c>
      <c r="G20" s="10">
        <v>23.096388650042989</v>
      </c>
      <c r="H20" s="10">
        <v>47.71255374032674</v>
      </c>
      <c r="I20" s="10">
        <v>57.568271711092002</v>
      </c>
      <c r="J20" s="10">
        <v>48.780395528804817</v>
      </c>
      <c r="K20" s="10">
        <v>72.487704213241614</v>
      </c>
      <c r="L20" s="10">
        <v>19.555717970765262</v>
      </c>
      <c r="M20" s="10">
        <v>26.112209802235601</v>
      </c>
      <c r="N20" s="10">
        <v>24.970507308684429</v>
      </c>
      <c r="O20" s="10">
        <v>18.193723129836631</v>
      </c>
      <c r="P20" s="10">
        <v>17.349871023215819</v>
      </c>
      <c r="Q20" s="10">
        <v>13.195012897678421</v>
      </c>
      <c r="R20" s="10">
        <v>16.22020636285469</v>
      </c>
      <c r="S20" s="10">
        <v>16.287102321582111</v>
      </c>
      <c r="T20" s="10">
        <v>13.78194325021496</v>
      </c>
      <c r="U20" s="10">
        <v>15.169733447979359</v>
      </c>
      <c r="V20" s="10">
        <v>13.47944969905417</v>
      </c>
      <c r="W20" s="10">
        <v>10.45227858985383</v>
      </c>
      <c r="X20" s="10">
        <v>12.78555460017197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13.59759243336199</v>
      </c>
      <c r="I21" s="10">
        <v>5.024677558039552</v>
      </c>
      <c r="J21" s="10">
        <v>14.24213241616509</v>
      </c>
      <c r="K21" s="10">
        <v>8.0901977644024061</v>
      </c>
      <c r="L21" s="10">
        <v>8.4969905417024929</v>
      </c>
      <c r="M21" s="10">
        <v>7.021496130696474</v>
      </c>
      <c r="N21" s="10">
        <v>8.6820292347377457</v>
      </c>
      <c r="O21" s="10">
        <v>6.123559759243336</v>
      </c>
      <c r="P21" s="10">
        <v>5.1928632846087703</v>
      </c>
      <c r="Q21" s="10">
        <v>5.4423043852106616</v>
      </c>
      <c r="R21" s="10">
        <v>7.0511607910576091</v>
      </c>
      <c r="S21" s="10">
        <v>6.1899398108340504</v>
      </c>
      <c r="T21" s="10">
        <v>5.3679277730008597</v>
      </c>
      <c r="U21" s="10">
        <v>2.2834909716251071</v>
      </c>
      <c r="V21" s="10">
        <v>0.89475494411006018</v>
      </c>
      <c r="W21" s="10">
        <v>0.82828890799656052</v>
      </c>
      <c r="X21" s="10">
        <v>1.2221840068787619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1.9776440240756661</v>
      </c>
      <c r="D51" s="37">
        <v>1.375752364574377</v>
      </c>
      <c r="E51" s="37">
        <v>2.1281169389509889</v>
      </c>
      <c r="F51" s="37">
        <v>1.9776440240756661</v>
      </c>
      <c r="G51" s="37">
        <v>1.8916595012897679</v>
      </c>
      <c r="H51" s="37">
        <v>1.985898538263112</v>
      </c>
      <c r="I51" s="37">
        <v>1.984006878761823</v>
      </c>
      <c r="J51" s="37">
        <v>2.005073086844368</v>
      </c>
      <c r="K51" s="37">
        <v>2.0943250214961311</v>
      </c>
      <c r="L51" s="37">
        <v>2.037919174548581</v>
      </c>
      <c r="M51" s="37">
        <v>2.0183147033533961</v>
      </c>
      <c r="N51" s="37">
        <v>2.364058469475494</v>
      </c>
      <c r="O51" s="37">
        <v>2.1863284608770419</v>
      </c>
      <c r="P51" s="37">
        <v>2.5167669819432499</v>
      </c>
      <c r="Q51" s="37">
        <v>2.2768701633705928</v>
      </c>
      <c r="R51" s="37">
        <v>2.275580395528805</v>
      </c>
      <c r="S51" s="37">
        <v>2.4150472914875318</v>
      </c>
      <c r="T51" s="37">
        <v>2.6809974204643159</v>
      </c>
      <c r="U51" s="37">
        <v>2.536801375752364</v>
      </c>
      <c r="V51" s="37">
        <v>2.6518486672398969</v>
      </c>
      <c r="W51" s="37">
        <v>2.6796216680997418</v>
      </c>
      <c r="X51" s="37">
        <v>2.1374032674118659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119.3035253654342</v>
      </c>
      <c r="D75" s="37">
        <v>61.431126397248491</v>
      </c>
      <c r="E75" s="37">
        <v>68.954772141014615</v>
      </c>
      <c r="F75" s="37">
        <v>100.45855546001719</v>
      </c>
      <c r="G75" s="37">
        <v>107.43284608770421</v>
      </c>
      <c r="H75" s="37">
        <v>192.33224419604471</v>
      </c>
      <c r="I75" s="37">
        <v>197.80421324161651</v>
      </c>
      <c r="J75" s="37">
        <v>206.22390369733449</v>
      </c>
      <c r="K75" s="37">
        <v>246.25760963026659</v>
      </c>
      <c r="L75" s="37">
        <v>237.1853826311264</v>
      </c>
      <c r="M75" s="37">
        <v>289.36311263972482</v>
      </c>
      <c r="N75" s="37">
        <v>297.17291487532242</v>
      </c>
      <c r="O75" s="37">
        <v>306.83439380911432</v>
      </c>
      <c r="P75" s="37">
        <v>308.73508168529662</v>
      </c>
      <c r="Q75" s="37">
        <v>281.95047291487532</v>
      </c>
      <c r="R75" s="37">
        <v>314.18237317282887</v>
      </c>
      <c r="S75" s="37">
        <v>303.02261392949259</v>
      </c>
      <c r="T75" s="37">
        <v>314.003611349957</v>
      </c>
      <c r="U75" s="37">
        <v>297.89036973344798</v>
      </c>
      <c r="V75" s="37">
        <v>297.81547721410152</v>
      </c>
      <c r="W75" s="37">
        <v>295.77566638005158</v>
      </c>
      <c r="X75" s="37">
        <v>325.62768701633712</v>
      </c>
    </row>
    <row r="76" spans="1:24" ht="11.25" customHeight="1" x14ac:dyDescent="0.2">
      <c r="A76" s="38" t="s">
        <v>139</v>
      </c>
      <c r="B76" s="39" t="s">
        <v>140</v>
      </c>
      <c r="C76" s="40">
        <v>274.89251934651759</v>
      </c>
      <c r="D76" s="40">
        <v>317.11092003439381</v>
      </c>
      <c r="E76" s="40">
        <v>272.39896818572657</v>
      </c>
      <c r="F76" s="40">
        <v>283.14703353396379</v>
      </c>
      <c r="G76" s="40">
        <v>294.49699054170247</v>
      </c>
      <c r="H76" s="40">
        <v>295.23551160791061</v>
      </c>
      <c r="I76" s="40">
        <v>287.91083404987103</v>
      </c>
      <c r="J76" s="40">
        <v>298.8446259673259</v>
      </c>
      <c r="K76" s="40">
        <v>296.52355975924331</v>
      </c>
      <c r="L76" s="40">
        <v>307.95932932072219</v>
      </c>
      <c r="M76" s="40">
        <v>288.1254514187446</v>
      </c>
      <c r="N76" s="40">
        <v>298.51109200343939</v>
      </c>
      <c r="O76" s="40">
        <v>303.05898538263108</v>
      </c>
      <c r="P76" s="40">
        <v>304.26844368013752</v>
      </c>
      <c r="Q76" s="40">
        <v>293.5035253654342</v>
      </c>
      <c r="R76" s="40">
        <v>298.10773860705069</v>
      </c>
      <c r="S76" s="40">
        <v>287.10240756663802</v>
      </c>
      <c r="T76" s="40">
        <v>297.42338779019781</v>
      </c>
      <c r="U76" s="40">
        <v>286.8431642304385</v>
      </c>
      <c r="V76" s="40">
        <v>284.13920894239038</v>
      </c>
      <c r="W76" s="40">
        <v>274.44729148753231</v>
      </c>
      <c r="X76" s="40">
        <v>278.27214101461732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23599.497248495274</v>
      </c>
      <c r="D2" s="31">
        <f t="shared" si="0"/>
        <v>24986.529836629408</v>
      </c>
      <c r="E2" s="31">
        <f t="shared" si="0"/>
        <v>25171.156921754085</v>
      </c>
      <c r="F2" s="31">
        <f t="shared" si="0"/>
        <v>26580.526827171107</v>
      </c>
      <c r="G2" s="31">
        <f t="shared" si="0"/>
        <v>26831.045485812556</v>
      </c>
      <c r="H2" s="31">
        <f t="shared" si="0"/>
        <v>27366.622785898537</v>
      </c>
      <c r="I2" s="31">
        <f t="shared" si="0"/>
        <v>27790.544797936367</v>
      </c>
      <c r="J2" s="31">
        <f t="shared" si="0"/>
        <v>27159.572742906279</v>
      </c>
      <c r="K2" s="31">
        <f t="shared" si="0"/>
        <v>27186.046001719686</v>
      </c>
      <c r="L2" s="31">
        <f t="shared" si="0"/>
        <v>26540.289251934642</v>
      </c>
      <c r="M2" s="31">
        <f t="shared" si="0"/>
        <v>27790.13963886501</v>
      </c>
      <c r="N2" s="31">
        <f t="shared" si="0"/>
        <v>26780.434909716245</v>
      </c>
      <c r="O2" s="31">
        <f t="shared" si="0"/>
        <v>27074.064058469477</v>
      </c>
      <c r="P2" s="31">
        <f t="shared" si="0"/>
        <v>27646.684866723983</v>
      </c>
      <c r="Q2" s="31">
        <f t="shared" si="0"/>
        <v>26661.36973344798</v>
      </c>
      <c r="R2" s="31">
        <f t="shared" si="0"/>
        <v>27294.313327601027</v>
      </c>
      <c r="S2" s="31">
        <f t="shared" si="0"/>
        <v>27981.688392089422</v>
      </c>
      <c r="T2" s="31">
        <f t="shared" si="0"/>
        <v>28204.356749785034</v>
      </c>
      <c r="U2" s="31">
        <f t="shared" si="0"/>
        <v>27904.971023215818</v>
      </c>
      <c r="V2" s="31">
        <f t="shared" si="0"/>
        <v>28354.170593293205</v>
      </c>
      <c r="W2" s="31">
        <f t="shared" si="0"/>
        <v>26967.204471195186</v>
      </c>
      <c r="X2" s="31">
        <f t="shared" ref="X2" si="1">SUM(X3,X17,X22,X25,X26,X51,X52,X71,X74,X75,X76)</f>
        <v>28663.772398968176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708.21134995700822</v>
      </c>
      <c r="D3" s="34">
        <f t="shared" si="2"/>
        <v>601.55666380051548</v>
      </c>
      <c r="E3" s="34">
        <f t="shared" si="2"/>
        <v>571.35571797076602</v>
      </c>
      <c r="F3" s="34">
        <f t="shared" si="2"/>
        <v>544.07257093723274</v>
      </c>
      <c r="G3" s="34">
        <f t="shared" si="2"/>
        <v>517.45975924333607</v>
      </c>
      <c r="H3" s="34">
        <f t="shared" si="2"/>
        <v>538.79767841788328</v>
      </c>
      <c r="I3" s="34">
        <f t="shared" si="2"/>
        <v>553.2501289767838</v>
      </c>
      <c r="J3" s="34">
        <f t="shared" si="2"/>
        <v>508.82373172828875</v>
      </c>
      <c r="K3" s="34">
        <f t="shared" si="2"/>
        <v>482.93129836629333</v>
      </c>
      <c r="L3" s="34">
        <f t="shared" si="2"/>
        <v>404.13542562338807</v>
      </c>
      <c r="M3" s="34">
        <f t="shared" si="2"/>
        <v>380.37171109200233</v>
      </c>
      <c r="N3" s="34">
        <f t="shared" si="2"/>
        <v>367.25915735167587</v>
      </c>
      <c r="O3" s="34">
        <f t="shared" si="2"/>
        <v>372.258125537404</v>
      </c>
      <c r="P3" s="34">
        <f t="shared" si="2"/>
        <v>382.09810834049802</v>
      </c>
      <c r="Q3" s="34">
        <f t="shared" si="2"/>
        <v>377.04196044711927</v>
      </c>
      <c r="R3" s="34">
        <f t="shared" si="2"/>
        <v>373.33619948409296</v>
      </c>
      <c r="S3" s="34">
        <f t="shared" si="2"/>
        <v>376.32029234737684</v>
      </c>
      <c r="T3" s="34">
        <f t="shared" si="2"/>
        <v>366.42940670679252</v>
      </c>
      <c r="U3" s="34">
        <f t="shared" si="2"/>
        <v>335.09595872742989</v>
      </c>
      <c r="V3" s="34">
        <f t="shared" si="2"/>
        <v>335.39226139294942</v>
      </c>
      <c r="W3" s="34">
        <f t="shared" si="2"/>
        <v>366.42949269131532</v>
      </c>
      <c r="X3" s="34">
        <f t="shared" ref="X3" si="3">SUM(X4,X8,X11)</f>
        <v>356.26457437661145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302.4322441960453</v>
      </c>
      <c r="D4" s="29">
        <f t="shared" si="4"/>
        <v>253.74729148753241</v>
      </c>
      <c r="E4" s="29">
        <f t="shared" si="4"/>
        <v>216.4906276870172</v>
      </c>
      <c r="F4" s="29">
        <f t="shared" si="4"/>
        <v>186.75924333620077</v>
      </c>
      <c r="G4" s="29">
        <f t="shared" si="4"/>
        <v>172.46010318142692</v>
      </c>
      <c r="H4" s="29">
        <f t="shared" si="4"/>
        <v>181.35090283748812</v>
      </c>
      <c r="I4" s="29">
        <f t="shared" si="4"/>
        <v>233.38572656921693</v>
      </c>
      <c r="J4" s="29">
        <f t="shared" si="4"/>
        <v>213.76466036113425</v>
      </c>
      <c r="K4" s="29">
        <f t="shared" si="4"/>
        <v>181.02510748065288</v>
      </c>
      <c r="L4" s="29">
        <f t="shared" si="4"/>
        <v>144.39673258813428</v>
      </c>
      <c r="M4" s="29">
        <f t="shared" si="4"/>
        <v>118.7097162510742</v>
      </c>
      <c r="N4" s="29">
        <f t="shared" si="4"/>
        <v>117.22012037833122</v>
      </c>
      <c r="O4" s="29">
        <f t="shared" si="4"/>
        <v>117.22699914015517</v>
      </c>
      <c r="P4" s="29">
        <f t="shared" si="4"/>
        <v>114.86792777300043</v>
      </c>
      <c r="Q4" s="29">
        <f t="shared" si="4"/>
        <v>109.21220980223558</v>
      </c>
      <c r="R4" s="29">
        <f t="shared" si="4"/>
        <v>129.70610490111747</v>
      </c>
      <c r="S4" s="29">
        <f t="shared" si="4"/>
        <v>152.15262252794446</v>
      </c>
      <c r="T4" s="29">
        <f t="shared" si="4"/>
        <v>126.80189165950111</v>
      </c>
      <c r="U4" s="29">
        <f t="shared" si="4"/>
        <v>123.82837489251956</v>
      </c>
      <c r="V4" s="29">
        <f t="shared" si="4"/>
        <v>93.949699054170082</v>
      </c>
      <c r="W4" s="29">
        <f t="shared" si="4"/>
        <v>124.79776440240747</v>
      </c>
      <c r="X4" s="29">
        <f t="shared" ref="X4" si="5">SUM(X5:X7)</f>
        <v>107.38245915735087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2.005073086844368</v>
      </c>
      <c r="D5" s="10">
        <f>NRGSUP!D5-TI_E!D5+TO!D5-NRG_E!D5-DL!D5</f>
        <v>1.3369733447979359</v>
      </c>
      <c r="E5" s="10">
        <f>NRGSUP!E5-TI_E!E5+TO!E5-NRG_E!E5-DL!E5</f>
        <v>5.2546001719690452</v>
      </c>
      <c r="F5" s="10">
        <f>NRGSUP!F5-TI_E!F5+TO!F5-NRG_E!F5-DL!F5</f>
        <v>2.6273430782459162</v>
      </c>
      <c r="G5" s="10">
        <f>NRGSUP!G5-TI_E!G5+TO!G5-NRG_E!G5-DL!G5</f>
        <v>4.7447119518486671</v>
      </c>
      <c r="H5" s="10">
        <f>NRGSUP!H5-TI_E!H5+TO!H5-NRG_E!H5-DL!H5</f>
        <v>3.3245915735167668</v>
      </c>
      <c r="I5" s="10">
        <f>NRGSUP!I5-TI_E!I5+TO!I5-NRG_E!I5-DL!I5</f>
        <v>0.78142734307825634</v>
      </c>
      <c r="J5" s="10">
        <f>NRGSUP!J5-TI_E!J5+TO!J5-NRG_E!J5-DL!J5</f>
        <v>46.1103181427343</v>
      </c>
      <c r="K5" s="10">
        <f>NRGSUP!K5-TI_E!K5+TO!K5-NRG_E!K5-DL!K5</f>
        <v>1.8723989681857267</v>
      </c>
      <c r="L5" s="10">
        <f>NRGSUP!L5-TI_E!L5+TO!L5-NRG_E!L5-DL!L5</f>
        <v>3.6649183147033528</v>
      </c>
      <c r="M5" s="10">
        <f>NRGSUP!M5-TI_E!M5+TO!M5-NRG_E!M5-DL!M5</f>
        <v>2.5570077386070507</v>
      </c>
      <c r="N5" s="10">
        <f>NRGSUP!N5-TI_E!N5+TO!N5-NRG_E!N5-DL!N5</f>
        <v>4.1465176268271708</v>
      </c>
      <c r="O5" s="10">
        <f>NRGSUP!O5-TI_E!O5+TO!O5-NRG_E!O5-DL!O5</f>
        <v>4.1055030094582969</v>
      </c>
      <c r="P5" s="10">
        <f>NRGSUP!P5-TI_E!P5+TO!P5-NRG_E!P5-DL!P5</f>
        <v>0.96104901117798747</v>
      </c>
      <c r="Q5" s="10">
        <f>NRGSUP!Q5-TI_E!Q5+TO!Q5-NRG_E!Q5-DL!Q5</f>
        <v>1.4202063628546864</v>
      </c>
      <c r="R5" s="10">
        <f>NRGSUP!R5-TI_E!R5+TO!R5-NRG_E!R5-DL!R5</f>
        <v>2.9800515907136709</v>
      </c>
      <c r="S5" s="10">
        <f>NRGSUP!S5-TI_E!S5+TO!S5-NRG_E!S5-DL!S5</f>
        <v>44.355889939810837</v>
      </c>
      <c r="T5" s="10">
        <f>NRGSUP!T5-TI_E!T5+TO!T5-NRG_E!T5-DL!T5</f>
        <v>51.135425623387782</v>
      </c>
      <c r="U5" s="10">
        <f>NRGSUP!U5-TI_E!U5+TO!U5-NRG_E!U5-DL!U5</f>
        <v>42.51177987962167</v>
      </c>
      <c r="V5" s="10">
        <f>NRGSUP!V5-TI_E!V5+TO!V5-NRG_E!V5-DL!V5</f>
        <v>14.875580395528807</v>
      </c>
      <c r="W5" s="10">
        <f>NRGSUP!W5-TI_E!W5+TO!W5-NRG_E!W5-DL!W5</f>
        <v>14.714187446259672</v>
      </c>
      <c r="X5" s="10">
        <f>NRGSUP!X5-TI_E!X5+TO!X5-NRG_E!X5-DL!X5</f>
        <v>19.058469475494405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-1.1799656061903079</v>
      </c>
      <c r="F6" s="10">
        <f>NRGSUP!F6-TI_E!F6+TO!F6-NRG_E!F6-DL!F6</f>
        <v>-1.3881341358551254</v>
      </c>
      <c r="G6" s="10">
        <f>NRGSUP!G6-TI_E!G6+TO!G6-NRG_E!G6-DL!G6</f>
        <v>-3.9909716251074769</v>
      </c>
      <c r="H6" s="10">
        <f>NRGSUP!H6-TI_E!H6+TO!H6-NRG_E!H6-DL!H6</f>
        <v>-9.0949470177292824E-13</v>
      </c>
      <c r="I6" s="10">
        <f>NRGSUP!I6-TI_E!I6+TO!I6-NRG_E!I6-DL!I6</f>
        <v>0</v>
      </c>
      <c r="J6" s="10">
        <f>NRGSUP!J6-TI_E!J6+TO!J6-NRG_E!J6-DL!J6</f>
        <v>-4.5474735088646412E-13</v>
      </c>
      <c r="K6" s="10">
        <f>NRGSUP!K6-TI_E!K6+TO!K6-NRG_E!K6-DL!K6</f>
        <v>0</v>
      </c>
      <c r="L6" s="10">
        <f>NRGSUP!L6-TI_E!L6+TO!L6-NRG_E!L6-DL!L6</f>
        <v>2.2737367544323206E-13</v>
      </c>
      <c r="M6" s="10">
        <f>NRGSUP!M6-TI_E!M6+TO!M6-NRG_E!M6-DL!M6</f>
        <v>-6.8212102632969618E-13</v>
      </c>
      <c r="N6" s="10">
        <f>NRGSUP!N6-TI_E!N6+TO!N6-NRG_E!N6-DL!N6</f>
        <v>-6.8212102632969618E-13</v>
      </c>
      <c r="O6" s="10">
        <f>NRGSUP!O6-TI_E!O6+TO!O6-NRG_E!O6-DL!O6</f>
        <v>0</v>
      </c>
      <c r="P6" s="10">
        <f>NRGSUP!P6-TI_E!P6+TO!P6-NRG_E!P6-DL!P6</f>
        <v>-8.5984523138904478E-5</v>
      </c>
      <c r="Q6" s="10">
        <f>NRGSUP!Q6-TI_E!Q6+TO!Q6-NRG_E!Q6-DL!Q6</f>
        <v>0</v>
      </c>
      <c r="R6" s="10">
        <f>NRGSUP!R6-TI_E!R6+TO!R6-NRG_E!R6-DL!R6</f>
        <v>-8.5984523366278154E-5</v>
      </c>
      <c r="S6" s="10">
        <f>NRGSUP!S6-TI_E!S6+TO!S6-NRG_E!S6-DL!S6</f>
        <v>-2.2737367544323206E-13</v>
      </c>
      <c r="T6" s="10">
        <f>NRGSUP!T6-TI_E!T6+TO!T6-NRG_E!T6-DL!T6</f>
        <v>0</v>
      </c>
      <c r="U6" s="10">
        <f>NRGSUP!U6-TI_E!U6+TO!U6-NRG_E!U6-DL!U6</f>
        <v>2.2737367544323206E-13</v>
      </c>
      <c r="V6" s="10">
        <f>NRGSUP!V6-TI_E!V6+TO!V6-NRG_E!V6-DL!V6</f>
        <v>-2.2737367544323206E-13</v>
      </c>
      <c r="W6" s="10">
        <f>NRGSUP!W6-TI_E!W6+TO!W6-NRG_E!W6-DL!W6</f>
        <v>0</v>
      </c>
      <c r="X6" s="10">
        <f>NRGSUP!X6-TI_E!X6+TO!X6-NRG_E!X6-DL!X6</f>
        <v>-6.8212102632969618E-13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300.42717110920091</v>
      </c>
      <c r="D7" s="10">
        <f>NRGSUP!D7-TI_E!D7+TO!D7-NRG_E!D7-DL!D7</f>
        <v>252.41031814273447</v>
      </c>
      <c r="E7" s="10">
        <f>NRGSUP!E7-TI_E!E7+TO!E7-NRG_E!E7-DL!E7</f>
        <v>212.41599312123844</v>
      </c>
      <c r="F7" s="10">
        <f>NRGSUP!F7-TI_E!F7+TO!F7-NRG_E!F7-DL!F7</f>
        <v>185.52003439380996</v>
      </c>
      <c r="G7" s="10">
        <f>NRGSUP!G7-TI_E!G7+TO!G7-NRG_E!G7-DL!G7</f>
        <v>171.70636285468572</v>
      </c>
      <c r="H7" s="10">
        <f>NRGSUP!H7-TI_E!H7+TO!H7-NRG_E!H7-DL!H7</f>
        <v>178.02631126397227</v>
      </c>
      <c r="I7" s="10">
        <f>NRGSUP!I7-TI_E!I7+TO!I7-NRG_E!I7-DL!I7</f>
        <v>232.60429922613866</v>
      </c>
      <c r="J7" s="10">
        <f>NRGSUP!J7-TI_E!J7+TO!J7-NRG_E!J7-DL!J7</f>
        <v>167.65434221840042</v>
      </c>
      <c r="K7" s="10">
        <f>NRGSUP!K7-TI_E!K7+TO!K7-NRG_E!K7-DL!K7</f>
        <v>179.15270851246714</v>
      </c>
      <c r="L7" s="10">
        <f>NRGSUP!L7-TI_E!L7+TO!L7-NRG_E!L7-DL!L7</f>
        <v>140.7318142734307</v>
      </c>
      <c r="M7" s="10">
        <f>NRGSUP!M7-TI_E!M7+TO!M7-NRG_E!M7-DL!M7</f>
        <v>116.15270851246783</v>
      </c>
      <c r="N7" s="10">
        <f>NRGSUP!N7-TI_E!N7+TO!N7-NRG_E!N7-DL!N7</f>
        <v>113.07360275150472</v>
      </c>
      <c r="O7" s="10">
        <f>NRGSUP!O7-TI_E!O7+TO!O7-NRG_E!O7-DL!O7</f>
        <v>113.12149613069687</v>
      </c>
      <c r="P7" s="10">
        <f>NRGSUP!P7-TI_E!P7+TO!P7-NRG_E!P7-DL!P7</f>
        <v>113.90696474634558</v>
      </c>
      <c r="Q7" s="10">
        <f>NRGSUP!Q7-TI_E!Q7+TO!Q7-NRG_E!Q7-DL!Q7</f>
        <v>107.79200343938089</v>
      </c>
      <c r="R7" s="10">
        <f>NRGSUP!R7-TI_E!R7+TO!R7-NRG_E!R7-DL!R7</f>
        <v>126.72613929492718</v>
      </c>
      <c r="S7" s="10">
        <f>NRGSUP!S7-TI_E!S7+TO!S7-NRG_E!S7-DL!S7</f>
        <v>107.79673258813386</v>
      </c>
      <c r="T7" s="10">
        <f>NRGSUP!T7-TI_E!T7+TO!T7-NRG_E!T7-DL!T7</f>
        <v>75.66646603611332</v>
      </c>
      <c r="U7" s="10">
        <f>NRGSUP!U7-TI_E!U7+TO!U7-NRG_E!U7-DL!U7</f>
        <v>81.316595012897665</v>
      </c>
      <c r="V7" s="10">
        <f>NRGSUP!V7-TI_E!V7+TO!V7-NRG_E!V7-DL!V7</f>
        <v>79.07411865864151</v>
      </c>
      <c r="W7" s="10">
        <f>NRGSUP!W7-TI_E!W7+TO!W7-NRG_E!W7-DL!W7</f>
        <v>110.08357695614779</v>
      </c>
      <c r="X7" s="10">
        <f>NRGSUP!X7-TI_E!X7+TO!X7-NRG_E!X7-DL!X7</f>
        <v>88.323989681857142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50.472226999140204</v>
      </c>
      <c r="D8" s="29">
        <f t="shared" si="6"/>
        <v>53.332158211521943</v>
      </c>
      <c r="E8" s="29">
        <f t="shared" si="6"/>
        <v>61.484952708512409</v>
      </c>
      <c r="F8" s="29">
        <f t="shared" si="6"/>
        <v>75.946345657781535</v>
      </c>
      <c r="G8" s="29">
        <f t="shared" si="6"/>
        <v>65.909544282029202</v>
      </c>
      <c r="H8" s="29">
        <f t="shared" si="6"/>
        <v>83.829750644883859</v>
      </c>
      <c r="I8" s="29">
        <f t="shared" si="6"/>
        <v>54.42476354256236</v>
      </c>
      <c r="J8" s="29">
        <f t="shared" si="6"/>
        <v>46.400687876182282</v>
      </c>
      <c r="K8" s="29">
        <f t="shared" si="6"/>
        <v>43.856491831470336</v>
      </c>
      <c r="L8" s="29">
        <f t="shared" si="6"/>
        <v>40.923043852106616</v>
      </c>
      <c r="M8" s="29">
        <f t="shared" si="6"/>
        <v>38.961392949269126</v>
      </c>
      <c r="N8" s="29">
        <f t="shared" si="6"/>
        <v>40.665520206362842</v>
      </c>
      <c r="O8" s="29">
        <f t="shared" si="6"/>
        <v>41.816337059329314</v>
      </c>
      <c r="P8" s="29">
        <f t="shared" si="6"/>
        <v>40.878245915735171</v>
      </c>
      <c r="Q8" s="29">
        <f t="shared" si="6"/>
        <v>47.014789337919176</v>
      </c>
      <c r="R8" s="29">
        <f t="shared" si="6"/>
        <v>45.98443680137575</v>
      </c>
      <c r="S8" s="29">
        <f t="shared" si="6"/>
        <v>39.094582975064483</v>
      </c>
      <c r="T8" s="29">
        <f t="shared" si="6"/>
        <v>37.469389509888224</v>
      </c>
      <c r="U8" s="29">
        <f t="shared" si="6"/>
        <v>40.258297506448841</v>
      </c>
      <c r="V8" s="29">
        <f t="shared" si="6"/>
        <v>35.686242476354259</v>
      </c>
      <c r="W8" s="29">
        <f t="shared" si="6"/>
        <v>32.695872742906275</v>
      </c>
      <c r="X8" s="29">
        <f t="shared" ref="X8" si="7">SUM(X9:X10)</f>
        <v>30.208426483233019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20.149011177987958</v>
      </c>
      <c r="D9" s="10">
        <f>NRGSUP!D9-TI_E!D9+TO!D9-NRG_E!D9-DL!D9</f>
        <v>23.33043852106621</v>
      </c>
      <c r="E9" s="10">
        <f>NRGSUP!E9-TI_E!E9+TO!E9-NRG_E!E9-DL!E9</f>
        <v>31.284006878761819</v>
      </c>
      <c r="F9" s="10">
        <f>NRGSUP!F9-TI_E!F9+TO!F9-NRG_E!F9-DL!F9</f>
        <v>38.177128116938952</v>
      </c>
      <c r="G9" s="10">
        <f>NRGSUP!G9-TI_E!G9+TO!G9-NRG_E!G9-DL!G9</f>
        <v>34.46543422184007</v>
      </c>
      <c r="H9" s="10">
        <f>NRGSUP!H9-TI_E!H9+TO!H9-NRG_E!H9-DL!H9</f>
        <v>34.654084264832328</v>
      </c>
      <c r="I9" s="10">
        <f>NRGSUP!I9-TI_E!I9+TO!I9-NRG_E!I9-DL!I9</f>
        <v>40.889337919174537</v>
      </c>
      <c r="J9" s="10">
        <f>NRGSUP!J9-TI_E!J9+TO!J9-NRG_E!J9-DL!J9</f>
        <v>43.339294926913148</v>
      </c>
      <c r="K9" s="10">
        <f>NRGSUP!K9-TI_E!K9+TO!K9-NRG_E!K9-DL!K9</f>
        <v>41.934049871023213</v>
      </c>
      <c r="L9" s="10">
        <f>NRGSUP!L9-TI_E!L9+TO!L9-NRG_E!L9-DL!L9</f>
        <v>38.573774720550297</v>
      </c>
      <c r="M9" s="10">
        <f>NRGSUP!M9-TI_E!M9+TO!M9-NRG_E!M9-DL!M9</f>
        <v>35.796818572656917</v>
      </c>
      <c r="N9" s="10">
        <f>NRGSUP!N9-TI_E!N9+TO!N9-NRG_E!N9-DL!N9</f>
        <v>37.211349957007727</v>
      </c>
      <c r="O9" s="10">
        <f>NRGSUP!O9-TI_E!O9+TO!O9-NRG_E!O9-DL!O9</f>
        <v>38.816423043852097</v>
      </c>
      <c r="P9" s="10">
        <f>NRGSUP!P9-TI_E!P9+TO!P9-NRG_E!P9-DL!P9</f>
        <v>38.508426483233023</v>
      </c>
      <c r="Q9" s="10">
        <f>NRGSUP!Q9-TI_E!Q9+TO!Q9-NRG_E!Q9-DL!Q9</f>
        <v>45.196904557179707</v>
      </c>
      <c r="R9" s="10">
        <f>NRGSUP!R9-TI_E!R9+TO!R9-NRG_E!R9-DL!R9</f>
        <v>43.25821152192605</v>
      </c>
      <c r="S9" s="10">
        <f>NRGSUP!S9-TI_E!S9+TO!S9-NRG_E!S9-DL!S9</f>
        <v>36.893895098882197</v>
      </c>
      <c r="T9" s="10">
        <f>NRGSUP!T9-TI_E!T9+TO!T9-NRG_E!T9-DL!T9</f>
        <v>34.238435081685303</v>
      </c>
      <c r="U9" s="10">
        <f>NRGSUP!U9-TI_E!U9+TO!U9-NRG_E!U9-DL!U9</f>
        <v>36.466466036113502</v>
      </c>
      <c r="V9" s="10">
        <f>NRGSUP!V9-TI_E!V9+TO!V9-NRG_E!V9-DL!V9</f>
        <v>34.97970765262253</v>
      </c>
      <c r="W9" s="10">
        <f>NRGSUP!W9-TI_E!W9+TO!W9-NRG_E!W9-DL!W9</f>
        <v>31.51900257953568</v>
      </c>
      <c r="X9" s="10">
        <f>NRGSUP!X9-TI_E!X9+TO!X9-NRG_E!X9-DL!X9</f>
        <v>28.584264832330181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30.323215821152246</v>
      </c>
      <c r="D10" s="10">
        <f>NRGSUP!D10-TI_E!D10+TO!D10-NRG_E!D10-DL!D10</f>
        <v>30.00171969045573</v>
      </c>
      <c r="E10" s="10">
        <f>NRGSUP!E10-TI_E!E10+TO!E10-NRG_E!E10-DL!E10</f>
        <v>30.200945829750594</v>
      </c>
      <c r="F10" s="10">
        <f>NRGSUP!F10-TI_E!F10+TO!F10-NRG_E!F10-DL!F10</f>
        <v>37.76921754084259</v>
      </c>
      <c r="G10" s="10">
        <f>NRGSUP!G10-TI_E!G10+TO!G10-NRG_E!G10-DL!G10</f>
        <v>31.444110060189132</v>
      </c>
      <c r="H10" s="10">
        <f>NRGSUP!H10-TI_E!H10+TO!H10-NRG_E!H10-DL!H10</f>
        <v>49.175666380051524</v>
      </c>
      <c r="I10" s="10">
        <f>NRGSUP!I10-TI_E!I10+TO!I10-NRG_E!I10-DL!I10</f>
        <v>13.535425623387823</v>
      </c>
      <c r="J10" s="10">
        <f>NRGSUP!J10-TI_E!J10+TO!J10-NRG_E!J10-DL!J10</f>
        <v>3.061392949269131</v>
      </c>
      <c r="K10" s="10">
        <f>NRGSUP!K10-TI_E!K10+TO!K10-NRG_E!K10-DL!K10</f>
        <v>1.9224419604471201</v>
      </c>
      <c r="L10" s="10">
        <f>NRGSUP!L10-TI_E!L10+TO!L10-NRG_E!L10-DL!L10</f>
        <v>2.3492691315563197</v>
      </c>
      <c r="M10" s="10">
        <f>NRGSUP!M10-TI_E!M10+TO!M10-NRG_E!M10-DL!M10</f>
        <v>3.1645743766122103</v>
      </c>
      <c r="N10" s="10">
        <f>NRGSUP!N10-TI_E!N10+TO!N10-NRG_E!N10-DL!N10</f>
        <v>3.4541702493551161</v>
      </c>
      <c r="O10" s="10">
        <f>NRGSUP!O10-TI_E!O10+TO!O10-NRG_E!O10-DL!O10</f>
        <v>2.9999140154772137</v>
      </c>
      <c r="P10" s="10">
        <f>NRGSUP!P10-TI_E!P10+TO!P10-NRG_E!P10-DL!P10</f>
        <v>2.3698194325021493</v>
      </c>
      <c r="Q10" s="10">
        <f>NRGSUP!Q10-TI_E!Q10+TO!Q10-NRG_E!Q10-DL!Q10</f>
        <v>1.8178847807394671</v>
      </c>
      <c r="R10" s="10">
        <f>NRGSUP!R10-TI_E!R10+TO!R10-NRG_E!R10-DL!R10</f>
        <v>2.7262252794496988</v>
      </c>
      <c r="S10" s="10">
        <f>NRGSUP!S10-TI_E!S10+TO!S10-NRG_E!S10-DL!S10</f>
        <v>2.200687876182287</v>
      </c>
      <c r="T10" s="10">
        <f>NRGSUP!T10-TI_E!T10+TO!T10-NRG_E!T10-DL!T10</f>
        <v>3.2309544282029234</v>
      </c>
      <c r="U10" s="10">
        <f>NRGSUP!U10-TI_E!U10+TO!U10-NRG_E!U10-DL!U10</f>
        <v>3.7918314703353393</v>
      </c>
      <c r="V10" s="10">
        <f>NRGSUP!V10-TI_E!V10+TO!V10-NRG_E!V10-DL!V10</f>
        <v>0.70653482373172827</v>
      </c>
      <c r="W10" s="10">
        <f>NRGSUP!W10-TI_E!W10+TO!W10-NRG_E!W10-DL!W10</f>
        <v>1.1768701633705927</v>
      </c>
      <c r="X10" s="10">
        <f>NRGSUP!X10-TI_E!X10+TO!X10-NRG_E!X10-DL!X10</f>
        <v>1.6241616509028378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355.30687876182276</v>
      </c>
      <c r="D11" s="29">
        <f t="shared" si="8"/>
        <v>294.47721410146119</v>
      </c>
      <c r="E11" s="29">
        <f t="shared" si="8"/>
        <v>293.3801375752364</v>
      </c>
      <c r="F11" s="29">
        <f t="shared" si="8"/>
        <v>281.36698194325038</v>
      </c>
      <c r="G11" s="29">
        <f t="shared" si="8"/>
        <v>279.09011177987992</v>
      </c>
      <c r="H11" s="29">
        <f t="shared" si="8"/>
        <v>273.61702493551127</v>
      </c>
      <c r="I11" s="29">
        <f t="shared" si="8"/>
        <v>265.43963886500444</v>
      </c>
      <c r="J11" s="29">
        <f t="shared" si="8"/>
        <v>248.65838349097217</v>
      </c>
      <c r="K11" s="29">
        <f t="shared" si="8"/>
        <v>258.04969905417011</v>
      </c>
      <c r="L11" s="29">
        <f t="shared" si="8"/>
        <v>218.81564918314714</v>
      </c>
      <c r="M11" s="29">
        <f t="shared" si="8"/>
        <v>222.70060189165901</v>
      </c>
      <c r="N11" s="29">
        <f t="shared" si="8"/>
        <v>209.37351676698185</v>
      </c>
      <c r="O11" s="29">
        <f t="shared" si="8"/>
        <v>213.21478933791954</v>
      </c>
      <c r="P11" s="29">
        <f t="shared" si="8"/>
        <v>226.35193465176241</v>
      </c>
      <c r="Q11" s="29">
        <f t="shared" si="8"/>
        <v>220.81496130696451</v>
      </c>
      <c r="R11" s="29">
        <f t="shared" si="8"/>
        <v>197.64565778159971</v>
      </c>
      <c r="S11" s="29">
        <f t="shared" si="8"/>
        <v>185.07308684436791</v>
      </c>
      <c r="T11" s="29">
        <f t="shared" si="8"/>
        <v>202.15812553740318</v>
      </c>
      <c r="U11" s="29">
        <f t="shared" si="8"/>
        <v>171.00928632846146</v>
      </c>
      <c r="V11" s="29">
        <f t="shared" si="8"/>
        <v>205.7563198624251</v>
      </c>
      <c r="W11" s="29">
        <f t="shared" si="8"/>
        <v>208.93585554600153</v>
      </c>
      <c r="X11" s="29">
        <f t="shared" ref="X11" si="9">SUM(X12:X16)</f>
        <v>218.67368873602754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2.9616509028374889</v>
      </c>
      <c r="D12" s="10">
        <f>NRGSUP!D12-TI_E!D12+TO!D12-NRG_E!D12-DL!D12</f>
        <v>0.74041272570937233</v>
      </c>
      <c r="E12" s="10">
        <f>NRGSUP!E12-TI_E!E12+TO!E12-NRG_E!E12-DL!E12</f>
        <v>0.74041272570937233</v>
      </c>
      <c r="F12" s="10">
        <f>NRGSUP!F12-TI_E!F12+TO!F12-NRG_E!F12-DL!F12</f>
        <v>1.4808254514187451</v>
      </c>
      <c r="G12" s="10">
        <f>NRGSUP!G12-TI_E!G12+TO!G12-NRG_E!G12-DL!G12</f>
        <v>0.74041272570937233</v>
      </c>
      <c r="H12" s="10">
        <f>NRGSUP!H12-TI_E!H12+TO!H12-NRG_E!H12-DL!H12</f>
        <v>0.78555460017196888</v>
      </c>
      <c r="I12" s="10">
        <f>NRGSUP!I12-TI_E!I12+TO!I12-NRG_E!I12-DL!I12</f>
        <v>0.57678417884780731</v>
      </c>
      <c r="J12" s="10">
        <f>NRGSUP!J12-TI_E!J12+TO!J12-NRG_E!J12-DL!J12</f>
        <v>6.5371453138435083</v>
      </c>
      <c r="K12" s="10">
        <f>NRGSUP!K12-TI_E!K12+TO!K12-NRG_E!K12-DL!K12</f>
        <v>9.3855546001719681</v>
      </c>
      <c r="L12" s="10">
        <f>NRGSUP!L12-TI_E!L12+TO!L12-NRG_E!L12-DL!L12</f>
        <v>13.22390369733448</v>
      </c>
      <c r="M12" s="10">
        <f>NRGSUP!M12-TI_E!M12+TO!M12-NRG_E!M12-DL!M12</f>
        <v>9.5499570077386071</v>
      </c>
      <c r="N12" s="10">
        <f>NRGSUP!N12-TI_E!N12+TO!N12-NRG_E!N12-DL!N12</f>
        <v>0.1939810834049871</v>
      </c>
      <c r="O12" s="10">
        <f>NRGSUP!O12-TI_E!O12+TO!O12-NRG_E!O12-DL!O12</f>
        <v>5.5524505588993982</v>
      </c>
      <c r="P12" s="10">
        <f>NRGSUP!P12-TI_E!P12+TO!P12-NRG_E!P12-DL!P12</f>
        <v>9.5454858125537392</v>
      </c>
      <c r="Q12" s="10">
        <f>NRGSUP!Q12-TI_E!Q12+TO!Q12-NRG_E!Q12-DL!Q12</f>
        <v>6.7978503869303522</v>
      </c>
      <c r="R12" s="10">
        <f>NRGSUP!R12-TI_E!R12+TO!R12-NRG_E!R12-DL!R12</f>
        <v>5.1274290627687007</v>
      </c>
      <c r="S12" s="10">
        <f>NRGSUP!S12-TI_E!S12+TO!S12-NRG_E!S12-DL!S12</f>
        <v>2.9603611349957011</v>
      </c>
      <c r="T12" s="10">
        <f>NRGSUP!T12-TI_E!T12+TO!T12-NRG_E!T12-DL!T12</f>
        <v>2.9764402407566637</v>
      </c>
      <c r="U12" s="10">
        <f>NRGSUP!U12-TI_E!U12+TO!U12-NRG_E!U12-DL!U12</f>
        <v>20.753998280309546</v>
      </c>
      <c r="V12" s="10">
        <f>NRGSUP!V12-TI_E!V12+TO!V12-NRG_E!V12-DL!V12</f>
        <v>1.1432502149613071</v>
      </c>
      <c r="W12" s="10">
        <f>NRGSUP!W12-TI_E!W12+TO!W12-NRG_E!W12-DL!W12</f>
        <v>1.590455717970765</v>
      </c>
      <c r="X12" s="10">
        <f>NRGSUP!X12-TI_E!X12+TO!X12-NRG_E!X12-DL!X12</f>
        <v>0.81668099742046418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303.48211521926044</v>
      </c>
      <c r="D13" s="10">
        <f>NRGSUP!D13-TI_E!D13+TO!D13-NRG_E!D13-DL!D13</f>
        <v>243.95176268271655</v>
      </c>
      <c r="E13" s="10">
        <f>NRGSUP!E13-TI_E!E13+TO!E13-NRG_E!E13-DL!E13</f>
        <v>262.67644024075662</v>
      </c>
      <c r="F13" s="10">
        <f>NRGSUP!F13-TI_E!F13+TO!F13-NRG_E!F13-DL!F13</f>
        <v>246.6944110060191</v>
      </c>
      <c r="G13" s="10">
        <f>NRGSUP!G13-TI_E!G13+TO!G13-NRG_E!G13-DL!G13</f>
        <v>251.14952708512499</v>
      </c>
      <c r="H13" s="10">
        <f>NRGSUP!H13-TI_E!H13+TO!H13-NRG_E!H13-DL!H13</f>
        <v>246.15717970765229</v>
      </c>
      <c r="I13" s="10">
        <f>NRGSUP!I13-TI_E!I13+TO!I13-NRG_E!I13-DL!I13</f>
        <v>243.08254514187456</v>
      </c>
      <c r="J13" s="10">
        <f>NRGSUP!J13-TI_E!J13+TO!J13-NRG_E!J13-DL!J13</f>
        <v>218.18641444540037</v>
      </c>
      <c r="K13" s="10">
        <f>NRGSUP!K13-TI_E!K13+TO!K13-NRG_E!K13-DL!K13</f>
        <v>228.0809974204642</v>
      </c>
      <c r="L13" s="10">
        <f>NRGSUP!L13-TI_E!L13+TO!L13-NRG_E!L13-DL!L13</f>
        <v>192.64797936371463</v>
      </c>
      <c r="M13" s="10">
        <f>NRGSUP!M13-TI_E!M13+TO!M13-NRG_E!M13-DL!M13</f>
        <v>197.56285468615602</v>
      </c>
      <c r="N13" s="10">
        <f>NRGSUP!N13-TI_E!N13+TO!N13-NRG_E!N13-DL!N13</f>
        <v>192.79475494410997</v>
      </c>
      <c r="O13" s="10">
        <f>NRGSUP!O13-TI_E!O13+TO!O13-NRG_E!O13-DL!O13</f>
        <v>189.89690455718005</v>
      </c>
      <c r="P13" s="10">
        <f>NRGSUP!P13-TI_E!P13+TO!P13-NRG_E!P13-DL!P13</f>
        <v>191.3963886500427</v>
      </c>
      <c r="Q13" s="10">
        <f>NRGSUP!Q13-TI_E!Q13+TO!Q13-NRG_E!Q13-DL!Q13</f>
        <v>188.93026655202038</v>
      </c>
      <c r="R13" s="10">
        <f>NRGSUP!R13-TI_E!R13+TO!R13-NRG_E!R13-DL!R13</f>
        <v>187.45210662080865</v>
      </c>
      <c r="S13" s="10">
        <f>NRGSUP!S13-TI_E!S13+TO!S13-NRG_E!S13-DL!S13</f>
        <v>176.34213241616499</v>
      </c>
      <c r="T13" s="10">
        <f>NRGSUP!T13-TI_E!T13+TO!T13-NRG_E!T13-DL!T13</f>
        <v>192.57067927772994</v>
      </c>
      <c r="U13" s="10">
        <f>NRGSUP!U13-TI_E!U13+TO!U13-NRG_E!U13-DL!U13</f>
        <v>143.91822871883119</v>
      </c>
      <c r="V13" s="10">
        <f>NRGSUP!V13-TI_E!V13+TO!V13-NRG_E!V13-DL!V13</f>
        <v>196.68151332760135</v>
      </c>
      <c r="W13" s="10">
        <f>NRGSUP!W13-TI_E!W13+TO!W13-NRG_E!W13-DL!W13</f>
        <v>202.3462596732586</v>
      </c>
      <c r="X13" s="10">
        <f>NRGSUP!X13-TI_E!X13+TO!X13-NRG_E!X13-DL!X13</f>
        <v>210.96749785038696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-3.5527136788005009E-15</v>
      </c>
      <c r="E15" s="10">
        <f>NRGSUP!E15-TI_E!E15+TO!E15-NRG_E!E15-DL!E15</f>
        <v>8.5984522790738538E-5</v>
      </c>
      <c r="F15" s="10">
        <f>NRGSUP!F15-TI_E!F15+TO!F15-NRG_E!F15-DL!F15</f>
        <v>-4.4408920985006262E-15</v>
      </c>
      <c r="G15" s="10">
        <f>NRGSUP!G15-TI_E!G15+TO!G15-NRG_E!G15-DL!G15</f>
        <v>3.5527136788005009E-15</v>
      </c>
      <c r="H15" s="10">
        <f>NRGSUP!H15-TI_E!H15+TO!H15-NRG_E!H15-DL!H15</f>
        <v>2.5073946689595843</v>
      </c>
      <c r="I15" s="10">
        <f>NRGSUP!I15-TI_E!I15+TO!I15-NRG_E!I15-DL!I15</f>
        <v>0.61668099742046856</v>
      </c>
      <c r="J15" s="10">
        <f>NRGSUP!J15-TI_E!J15+TO!J15-NRG_E!J15-DL!J15</f>
        <v>2.8513327601031833</v>
      </c>
      <c r="K15" s="10">
        <f>NRGSUP!K15-TI_E!K15+TO!K15-NRG_E!K15-DL!K15</f>
        <v>0.13852106620807803</v>
      </c>
      <c r="L15" s="10">
        <f>NRGSUP!L15-TI_E!L15+TO!L15-NRG_E!L15-DL!L15</f>
        <v>0.10103181427343344</v>
      </c>
      <c r="M15" s="10">
        <f>NRGSUP!M15-TI_E!M15+TO!M15-NRG_E!M15-DL!M15</f>
        <v>1.5244196044711771</v>
      </c>
      <c r="N15" s="10">
        <f>NRGSUP!N15-TI_E!N15+TO!N15-NRG_E!N15-DL!N15</f>
        <v>7.3322441960447051</v>
      </c>
      <c r="O15" s="10">
        <f>NRGSUP!O15-TI_E!O15+TO!O15-NRG_E!O15-DL!O15</f>
        <v>10.121582115219255</v>
      </c>
      <c r="P15" s="10">
        <f>NRGSUP!P15-TI_E!P15+TO!P15-NRG_E!P15-DL!P15</f>
        <v>18.13766122098022</v>
      </c>
      <c r="Q15" s="10">
        <f>NRGSUP!Q15-TI_E!Q15+TO!Q15-NRG_E!Q15-DL!Q15</f>
        <v>19.111521926053307</v>
      </c>
      <c r="R15" s="10">
        <f>NRGSUP!R15-TI_E!R15+TO!R15-NRG_E!R15-DL!R15</f>
        <v>0.18331900257954059</v>
      </c>
      <c r="S15" s="10">
        <f>NRGSUP!S15-TI_E!S15+TO!S15-NRG_E!S15-DL!S15</f>
        <v>1.3124677558039501</v>
      </c>
      <c r="T15" s="10">
        <f>NRGSUP!T15-TI_E!T15+TO!T15-NRG_E!T15-DL!T15</f>
        <v>0.2280309544281951</v>
      </c>
      <c r="U15" s="10">
        <f>NRGSUP!U15-TI_E!U15+TO!U15-NRG_E!U15-DL!U15</f>
        <v>0.19337919174549656</v>
      </c>
      <c r="V15" s="10">
        <f>NRGSUP!V15-TI_E!V15+TO!V15-NRG_E!V15-DL!V15</f>
        <v>3.1262252794496863</v>
      </c>
      <c r="W15" s="10">
        <f>NRGSUP!W15-TI_E!W15+TO!W15-NRG_E!W15-DL!W15</f>
        <v>0.21375752364575362</v>
      </c>
      <c r="X15" s="10">
        <f>NRGSUP!X15-TI_E!X15+TO!X15-NRG_E!X15-DL!X15</f>
        <v>1.0637145313843583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48.863112639724847</v>
      </c>
      <c r="D16" s="10">
        <f>NRGSUP!D16-TI_E!D16+TO!D16-NRG_E!D16-DL!D16</f>
        <v>49.785038693035247</v>
      </c>
      <c r="E16" s="10">
        <f>NRGSUP!E16-TI_E!E16+TO!E16-NRG_E!E16-DL!E16</f>
        <v>29.963198624247632</v>
      </c>
      <c r="F16" s="10">
        <f>NRGSUP!F16-TI_E!F16+TO!F16-NRG_E!F16-DL!F16</f>
        <v>33.191745485812547</v>
      </c>
      <c r="G16" s="10">
        <f>NRGSUP!G16-TI_E!G16+TO!G16-NRG_E!G16-DL!G16</f>
        <v>27.200171969045574</v>
      </c>
      <c r="H16" s="10">
        <f>NRGSUP!H16-TI_E!H16+TO!H16-NRG_E!H16-DL!H16</f>
        <v>24.166895958727427</v>
      </c>
      <c r="I16" s="10">
        <f>NRGSUP!I16-TI_E!I16+TO!I16-NRG_E!I16-DL!I16</f>
        <v>21.163628546861567</v>
      </c>
      <c r="J16" s="10">
        <f>NRGSUP!J16-TI_E!J16+TO!J16-NRG_E!J16-DL!J16</f>
        <v>21.083490971625107</v>
      </c>
      <c r="K16" s="10">
        <f>NRGSUP!K16-TI_E!K16+TO!K16-NRG_E!K16-DL!K16</f>
        <v>20.444625967325877</v>
      </c>
      <c r="L16" s="10">
        <f>NRGSUP!L16-TI_E!L16+TO!L16-NRG_E!L16-DL!L16</f>
        <v>12.842734307824587</v>
      </c>
      <c r="M16" s="10">
        <f>NRGSUP!M16-TI_E!M16+TO!M16-NRG_E!M16-DL!M16</f>
        <v>14.063370593293206</v>
      </c>
      <c r="N16" s="10">
        <f>NRGSUP!N16-TI_E!N16+TO!N16-NRG_E!N16-DL!N16</f>
        <v>9.0525365434221836</v>
      </c>
      <c r="O16" s="10">
        <f>NRGSUP!O16-TI_E!O16+TO!O16-NRG_E!O16-DL!O16</f>
        <v>7.6438521066208072</v>
      </c>
      <c r="P16" s="10">
        <f>NRGSUP!P16-TI_E!P16+TO!P16-NRG_E!P16-DL!P16</f>
        <v>7.2723989681857262</v>
      </c>
      <c r="Q16" s="10">
        <f>NRGSUP!Q16-TI_E!Q16+TO!Q16-NRG_E!Q16-DL!Q16</f>
        <v>5.9753224419604463</v>
      </c>
      <c r="R16" s="10">
        <f>NRGSUP!R16-TI_E!R16+TO!R16-NRG_E!R16-DL!R16</f>
        <v>4.8828030954428199</v>
      </c>
      <c r="S16" s="10">
        <f>NRGSUP!S16-TI_E!S16+TO!S16-NRG_E!S16-DL!S16</f>
        <v>4.4581255374032667</v>
      </c>
      <c r="T16" s="10">
        <f>NRGSUP!T16-TI_E!T16+TO!T16-NRG_E!T16-DL!T16</f>
        <v>6.3829750644883916</v>
      </c>
      <c r="U16" s="10">
        <f>NRGSUP!U16-TI_E!U16+TO!U16-NRG_E!U16-DL!U16</f>
        <v>6.1436801375752355</v>
      </c>
      <c r="V16" s="10">
        <f>NRGSUP!V16-TI_E!V16+TO!V16-NRG_E!V16-DL!V16</f>
        <v>4.8053310404127254</v>
      </c>
      <c r="W16" s="10">
        <f>NRGSUP!W16-TI_E!W16+TO!W16-NRG_E!W16-DL!W16</f>
        <v>4.7853826311263967</v>
      </c>
      <c r="X16" s="10">
        <f>NRGSUP!X16-TI_E!X16+TO!X16-NRG_E!X16-DL!X16</f>
        <v>5.8257953568357683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175.16010318142739</v>
      </c>
      <c r="D17" s="37">
        <f t="shared" si="10"/>
        <v>114.65081685296637</v>
      </c>
      <c r="E17" s="37">
        <f t="shared" si="10"/>
        <v>91.387360275150414</v>
      </c>
      <c r="F17" s="37">
        <f t="shared" si="10"/>
        <v>118.26216680997412</v>
      </c>
      <c r="G17" s="37">
        <f t="shared" si="10"/>
        <v>94.544797936371509</v>
      </c>
      <c r="H17" s="37">
        <f t="shared" si="10"/>
        <v>95.492605331040338</v>
      </c>
      <c r="I17" s="37">
        <f t="shared" si="10"/>
        <v>105.30386930352536</v>
      </c>
      <c r="J17" s="37">
        <f t="shared" si="10"/>
        <v>96.521238177128097</v>
      </c>
      <c r="K17" s="37">
        <f t="shared" si="10"/>
        <v>106.1009458297508</v>
      </c>
      <c r="L17" s="37">
        <f t="shared" si="10"/>
        <v>88.36070507308682</v>
      </c>
      <c r="M17" s="37">
        <f t="shared" si="10"/>
        <v>100.33920894239037</v>
      </c>
      <c r="N17" s="37">
        <f t="shared" si="10"/>
        <v>96.831470335339588</v>
      </c>
      <c r="O17" s="37">
        <f t="shared" si="10"/>
        <v>90.258125537403231</v>
      </c>
      <c r="P17" s="37">
        <f t="shared" si="10"/>
        <v>95.451590713671635</v>
      </c>
      <c r="Q17" s="37">
        <f t="shared" si="10"/>
        <v>82.776698194324965</v>
      </c>
      <c r="R17" s="37">
        <f t="shared" si="10"/>
        <v>80.560533104041397</v>
      </c>
      <c r="S17" s="37">
        <f t="shared" si="10"/>
        <v>99.954428202923523</v>
      </c>
      <c r="T17" s="37">
        <f t="shared" si="10"/>
        <v>104.8055889939811</v>
      </c>
      <c r="U17" s="37">
        <f t="shared" si="10"/>
        <v>88.126311263972482</v>
      </c>
      <c r="V17" s="37">
        <f t="shared" si="10"/>
        <v>95.869561478933832</v>
      </c>
      <c r="W17" s="37">
        <f t="shared" si="10"/>
        <v>81.312123817712859</v>
      </c>
      <c r="X17" s="37">
        <f t="shared" ref="X17" si="11">SUM(X18:X21)</f>
        <v>111.89699054170244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76.827171109200293</v>
      </c>
      <c r="D19" s="10">
        <f>NRGSUP!D19-TI_E!D19+TO!D19-NRG_E!D19-DL!D19</f>
        <v>61.865864144453994</v>
      </c>
      <c r="E19" s="10">
        <f>NRGSUP!E19-TI_E!E19+TO!E19-NRG_E!E19-DL!E19</f>
        <v>50.472914875322417</v>
      </c>
      <c r="F19" s="10">
        <f>NRGSUP!F19-TI_E!F19+TO!F19-NRG_E!F19-DL!F19</f>
        <v>77.730008598452258</v>
      </c>
      <c r="G19" s="10">
        <f>NRGSUP!G19-TI_E!G19+TO!G19-NRG_E!G19-DL!G19</f>
        <v>63.32760103181424</v>
      </c>
      <c r="H19" s="10">
        <f>NRGSUP!H19-TI_E!H19+TO!H19-NRG_E!H19-DL!H19</f>
        <v>75.532244196044687</v>
      </c>
      <c r="I19" s="10">
        <f>NRGSUP!I19-TI_E!I19+TO!I19-NRG_E!I19-DL!I19</f>
        <v>81.680137575236458</v>
      </c>
      <c r="J19" s="10">
        <f>NRGSUP!J19-TI_E!J19+TO!J19-NRG_E!J19-DL!J19</f>
        <v>70.850386930352528</v>
      </c>
      <c r="K19" s="10">
        <f>NRGSUP!K19-TI_E!K19+TO!K19-NRG_E!K19-DL!K19</f>
        <v>72.326139294926989</v>
      </c>
      <c r="L19" s="10">
        <f>NRGSUP!L19-TI_E!L19+TO!L19-NRG_E!L19-DL!L19</f>
        <v>57.371195184866693</v>
      </c>
      <c r="M19" s="10">
        <f>NRGSUP!M19-TI_E!M19+TO!M19-NRG_E!M19-DL!M19</f>
        <v>70.199656061908883</v>
      </c>
      <c r="N19" s="10">
        <f>NRGSUP!N19-TI_E!N19+TO!N19-NRG_E!N19-DL!N19</f>
        <v>67.442992261392945</v>
      </c>
      <c r="O19" s="10">
        <f>NRGSUP!O19-TI_E!O19+TO!O19-NRG_E!O19-DL!O19</f>
        <v>61.799656061908848</v>
      </c>
      <c r="P19" s="10">
        <f>NRGSUP!P19-TI_E!P19+TO!P19-NRG_E!P19-DL!P19</f>
        <v>62.780137575236424</v>
      </c>
      <c r="Q19" s="10">
        <f>NRGSUP!Q19-TI_E!Q19+TO!Q19-NRG_E!Q19-DL!Q19</f>
        <v>55.418572656921768</v>
      </c>
      <c r="R19" s="10">
        <f>NRGSUP!R19-TI_E!R19+TO!R19-NRG_E!R19-DL!R19</f>
        <v>53.223903697334499</v>
      </c>
      <c r="S19" s="10">
        <f>NRGSUP!S19-TI_E!S19+TO!S19-NRG_E!S19-DL!S19</f>
        <v>73.932502149613086</v>
      </c>
      <c r="T19" s="10">
        <f>NRGSUP!T19-TI_E!T19+TO!T19-NRG_E!T19-DL!T19</f>
        <v>79.629836629406711</v>
      </c>
      <c r="U19" s="10">
        <f>NRGSUP!U19-TI_E!U19+TO!U19-NRG_E!U19-DL!U19</f>
        <v>69.42364574376613</v>
      </c>
      <c r="V19" s="10">
        <f>NRGSUP!V19-TI_E!V19+TO!V19-NRG_E!V19-DL!V19</f>
        <v>76.104041272570981</v>
      </c>
      <c r="W19" s="10">
        <f>NRGSUP!W19-TI_E!W19+TO!W19-NRG_E!W19-DL!W19</f>
        <v>60.50189165950129</v>
      </c>
      <c r="X19" s="10">
        <f>NRGSUP!X19-TI_E!X19+TO!X19-NRG_E!X19-DL!X19</f>
        <v>84.377730008598363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98.332932072227095</v>
      </c>
      <c r="D20" s="10">
        <f>NRGSUP!D20-TI_E!D20+TO!D20-NRG_E!D20-DL!D20</f>
        <v>52.784952708512378</v>
      </c>
      <c r="E20" s="10">
        <f>NRGSUP!E20-TI_E!E20+TO!E20-NRG_E!E20-DL!E20</f>
        <v>40.914445399827997</v>
      </c>
      <c r="F20" s="10">
        <f>NRGSUP!F20-TI_E!F20+TO!F20-NRG_E!F20-DL!F20</f>
        <v>40.53215821152186</v>
      </c>
      <c r="G20" s="10">
        <f>NRGSUP!G20-TI_E!G20+TO!G20-NRG_E!G20-DL!G20</f>
        <v>31.217196904557262</v>
      </c>
      <c r="H20" s="10">
        <f>NRGSUP!H20-TI_E!H20+TO!H20-NRG_E!H20-DL!H20</f>
        <v>17.974806534823671</v>
      </c>
      <c r="I20" s="10">
        <f>NRGSUP!I20-TI_E!I20+TO!I20-NRG_E!I20-DL!I20</f>
        <v>20.74840928632846</v>
      </c>
      <c r="J20" s="10">
        <f>NRGSUP!J20-TI_E!J20+TO!J20-NRG_E!J20-DL!J20</f>
        <v>22.483834909716236</v>
      </c>
      <c r="K20" s="10">
        <f>NRGSUP!K20-TI_E!K20+TO!K20-NRG_E!K20-DL!K20</f>
        <v>29.329922613929568</v>
      </c>
      <c r="L20" s="10">
        <f>NRGSUP!L20-TI_E!L20+TO!L20-NRG_E!L20-DL!L20</f>
        <v>26.831212381771262</v>
      </c>
      <c r="M20" s="10">
        <f>NRGSUP!M20-TI_E!M20+TO!M20-NRG_E!M20-DL!M20</f>
        <v>25.551676698194296</v>
      </c>
      <c r="N20" s="10">
        <f>NRGSUP!N20-TI_E!N20+TO!N20-NRG_E!N20-DL!N20</f>
        <v>25.333963886500388</v>
      </c>
      <c r="O20" s="10">
        <f>NRGSUP!O20-TI_E!O20+TO!O20-NRG_E!O20-DL!O20</f>
        <v>24.220980223559732</v>
      </c>
      <c r="P20" s="10">
        <f>NRGSUP!P20-TI_E!P20+TO!P20-NRG_E!P20-DL!P20</f>
        <v>27.81341358555472</v>
      </c>
      <c r="Q20" s="10">
        <f>NRGSUP!Q20-TI_E!Q20+TO!Q20-NRG_E!Q20-DL!Q20</f>
        <v>23.367153912295723</v>
      </c>
      <c r="R20" s="10">
        <f>NRGSUP!R20-TI_E!R20+TO!R20-NRG_E!R20-DL!R20</f>
        <v>23.252794496990653</v>
      </c>
      <c r="S20" s="10">
        <f>NRGSUP!S20-TI_E!S20+TO!S20-NRG_E!S20-DL!S20</f>
        <v>22.279793637145346</v>
      </c>
      <c r="T20" s="10">
        <f>NRGSUP!T20-TI_E!T20+TO!T20-NRG_E!T20-DL!T20</f>
        <v>21.511951848667259</v>
      </c>
      <c r="U20" s="10">
        <f>NRGSUP!U20-TI_E!U20+TO!U20-NRG_E!U20-DL!U20</f>
        <v>16.231212381771279</v>
      </c>
      <c r="V20" s="10">
        <f>NRGSUP!V20-TI_E!V20+TO!V20-NRG_E!V20-DL!V20</f>
        <v>16.925623387790196</v>
      </c>
      <c r="W20" s="10">
        <f>NRGSUP!W20-TI_E!W20+TO!W20-NRG_E!W20-DL!W20</f>
        <v>18.017282889079997</v>
      </c>
      <c r="X20" s="10">
        <f>NRGSUP!X20-TI_E!X20+TO!X20-NRG_E!X20-DL!X20</f>
        <v>24.276440240756692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1.9855546001719784</v>
      </c>
      <c r="I21" s="10">
        <f>NRGSUP!I21-TI_E!I21+TO!I21-NRG_E!I21-DL!I21</f>
        <v>2.8753224419604537</v>
      </c>
      <c r="J21" s="10">
        <f>NRGSUP!J21-TI_E!J21+TO!J21-NRG_E!J21-DL!J21</f>
        <v>3.187016337059335</v>
      </c>
      <c r="K21" s="10">
        <f>NRGSUP!K21-TI_E!K21+TO!K21-NRG_E!K21-DL!K21</f>
        <v>4.4448839208942399</v>
      </c>
      <c r="L21" s="10">
        <f>NRGSUP!L21-TI_E!L21+TO!L21-NRG_E!L21-DL!L21</f>
        <v>4.1582975064488554</v>
      </c>
      <c r="M21" s="10">
        <f>NRGSUP!M21-TI_E!M21+TO!M21-NRG_E!M21-DL!M21</f>
        <v>4.587876182287185</v>
      </c>
      <c r="N21" s="10">
        <f>NRGSUP!N21-TI_E!N21+TO!N21-NRG_E!N21-DL!N21</f>
        <v>4.0545141874462534</v>
      </c>
      <c r="O21" s="10">
        <f>NRGSUP!O21-TI_E!O21+TO!O21-NRG_E!O21-DL!O21</f>
        <v>4.2374892519346536</v>
      </c>
      <c r="P21" s="10">
        <f>NRGSUP!P21-TI_E!P21+TO!P21-NRG_E!P21-DL!P21</f>
        <v>4.8580395528804798</v>
      </c>
      <c r="Q21" s="10">
        <f>NRGSUP!Q21-TI_E!Q21+TO!Q21-NRG_E!Q21-DL!Q21</f>
        <v>3.9909716251074805</v>
      </c>
      <c r="R21" s="10">
        <f>NRGSUP!R21-TI_E!R21+TO!R21-NRG_E!R21-DL!R21</f>
        <v>4.0838349097162476</v>
      </c>
      <c r="S21" s="10">
        <f>NRGSUP!S21-TI_E!S21+TO!S21-NRG_E!S21-DL!S21</f>
        <v>3.742132416165096</v>
      </c>
      <c r="T21" s="10">
        <f>NRGSUP!T21-TI_E!T21+TO!T21-NRG_E!T21-DL!T21</f>
        <v>3.6638005159071287</v>
      </c>
      <c r="U21" s="10">
        <f>NRGSUP!U21-TI_E!U21+TO!U21-NRG_E!U21-DL!U21</f>
        <v>2.4714531384350797</v>
      </c>
      <c r="V21" s="10">
        <f>NRGSUP!V21-TI_E!V21+TO!V21-NRG_E!V21-DL!V21</f>
        <v>2.8398968185726599</v>
      </c>
      <c r="W21" s="10">
        <f>NRGSUP!W21-TI_E!W21+TO!W21-NRG_E!W21-DL!W21</f>
        <v>2.7929492691315705</v>
      </c>
      <c r="X21" s="10">
        <f>NRGSUP!X21-TI_E!X21+TO!X21-NRG_E!X21-DL!X21</f>
        <v>3.2428202923473899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0.210146173688736</v>
      </c>
      <c r="D22" s="37">
        <f t="shared" si="12"/>
        <v>0.210146173688736</v>
      </c>
      <c r="E22" s="37">
        <f t="shared" si="12"/>
        <v>0.210146173688736</v>
      </c>
      <c r="F22" s="37">
        <f t="shared" si="12"/>
        <v>0.210146173688736</v>
      </c>
      <c r="G22" s="37">
        <f t="shared" si="12"/>
        <v>0.210146173688736</v>
      </c>
      <c r="H22" s="37">
        <f t="shared" si="12"/>
        <v>0.210146173688736</v>
      </c>
      <c r="I22" s="37">
        <f t="shared" si="12"/>
        <v>0.210146173688736</v>
      </c>
      <c r="J22" s="37">
        <f t="shared" si="12"/>
        <v>0.198280309544282</v>
      </c>
      <c r="K22" s="37">
        <f t="shared" si="12"/>
        <v>0.198280309544282</v>
      </c>
      <c r="L22" s="37">
        <f t="shared" si="12"/>
        <v>0.198280309544282</v>
      </c>
      <c r="M22" s="37">
        <f t="shared" si="12"/>
        <v>0.210146173688736</v>
      </c>
      <c r="N22" s="37">
        <f t="shared" si="12"/>
        <v>0.210146173688736</v>
      </c>
      <c r="O22" s="37">
        <f t="shared" si="12"/>
        <v>0.210146173688736</v>
      </c>
      <c r="P22" s="37">
        <f t="shared" si="12"/>
        <v>0.210146173688736</v>
      </c>
      <c r="Q22" s="37">
        <f t="shared" si="12"/>
        <v>0.210146173688736</v>
      </c>
      <c r="R22" s="37">
        <f t="shared" si="12"/>
        <v>0.210146173688736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0.210146173688736</v>
      </c>
      <c r="D23" s="10">
        <f>NRGSUP!D23-TI_E!D23+TO!D23-NRG_E!D23-DL!D23</f>
        <v>0.210146173688736</v>
      </c>
      <c r="E23" s="10">
        <f>NRGSUP!E23-TI_E!E23+TO!E23-NRG_E!E23-DL!E23</f>
        <v>0.210146173688736</v>
      </c>
      <c r="F23" s="10">
        <f>NRGSUP!F23-TI_E!F23+TO!F23-NRG_E!F23-DL!F23</f>
        <v>0.210146173688736</v>
      </c>
      <c r="G23" s="10">
        <f>NRGSUP!G23-TI_E!G23+TO!G23-NRG_E!G23-DL!G23</f>
        <v>0.210146173688736</v>
      </c>
      <c r="H23" s="10">
        <f>NRGSUP!H23-TI_E!H23+TO!H23-NRG_E!H23-DL!H23</f>
        <v>0.210146173688736</v>
      </c>
      <c r="I23" s="10">
        <f>NRGSUP!I23-TI_E!I23+TO!I23-NRG_E!I23-DL!I23</f>
        <v>0.210146173688736</v>
      </c>
      <c r="J23" s="10">
        <f>NRGSUP!J23-TI_E!J23+TO!J23-NRG_E!J23-DL!J23</f>
        <v>0.198280309544282</v>
      </c>
      <c r="K23" s="10">
        <f>NRGSUP!K23-TI_E!K23+TO!K23-NRG_E!K23-DL!K23</f>
        <v>0.198280309544282</v>
      </c>
      <c r="L23" s="10">
        <f>NRGSUP!L23-TI_E!L23+TO!L23-NRG_E!L23-DL!L23</f>
        <v>0.198280309544282</v>
      </c>
      <c r="M23" s="10">
        <f>NRGSUP!M23-TI_E!M23+TO!M23-NRG_E!M23-DL!M23</f>
        <v>0.210146173688736</v>
      </c>
      <c r="N23" s="10">
        <f>NRGSUP!N23-TI_E!N23+TO!N23-NRG_E!N23-DL!N23</f>
        <v>0.210146173688736</v>
      </c>
      <c r="O23" s="10">
        <f>NRGSUP!O23-TI_E!O23+TO!O23-NRG_E!O23-DL!O23</f>
        <v>0.210146173688736</v>
      </c>
      <c r="P23" s="10">
        <f>NRGSUP!P23-TI_E!P23+TO!P23-NRG_E!P23-DL!P23</f>
        <v>0.210146173688736</v>
      </c>
      <c r="Q23" s="10">
        <f>NRGSUP!Q23-TI_E!Q23+TO!Q23-NRG_E!Q23-DL!Q23</f>
        <v>0.210146173688736</v>
      </c>
      <c r="R23" s="10">
        <f>NRGSUP!R23-TI_E!R23+TO!R23-NRG_E!R23-DL!R23</f>
        <v>0.210146173688736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10439.129578675844</v>
      </c>
      <c r="D26" s="37">
        <f t="shared" si="14"/>
        <v>11102.112123817713</v>
      </c>
      <c r="E26" s="37">
        <f t="shared" si="14"/>
        <v>11650.60937231298</v>
      </c>
      <c r="F26" s="37">
        <f t="shared" si="14"/>
        <v>12453.896474634563</v>
      </c>
      <c r="G26" s="37">
        <f t="shared" si="14"/>
        <v>12402.324849527085</v>
      </c>
      <c r="H26" s="37">
        <f t="shared" si="14"/>
        <v>12462.772742906276</v>
      </c>
      <c r="I26" s="37">
        <f t="shared" si="14"/>
        <v>12360.750128976782</v>
      </c>
      <c r="J26" s="37">
        <f t="shared" si="14"/>
        <v>11821.910232158216</v>
      </c>
      <c r="K26" s="37">
        <f t="shared" si="14"/>
        <v>11489.335339638865</v>
      </c>
      <c r="L26" s="37">
        <f t="shared" si="14"/>
        <v>10982.114789337918</v>
      </c>
      <c r="M26" s="37">
        <f t="shared" si="14"/>
        <v>11113.687102321581</v>
      </c>
      <c r="N26" s="37">
        <f t="shared" si="14"/>
        <v>10471.94849527085</v>
      </c>
      <c r="O26" s="37">
        <f t="shared" si="14"/>
        <v>10441.889939810833</v>
      </c>
      <c r="P26" s="37">
        <f t="shared" si="14"/>
        <v>10710.639724849523</v>
      </c>
      <c r="Q26" s="37">
        <f t="shared" si="14"/>
        <v>10404.36938950989</v>
      </c>
      <c r="R26" s="37">
        <f t="shared" si="14"/>
        <v>10539.210146173689</v>
      </c>
      <c r="S26" s="37">
        <f t="shared" si="14"/>
        <v>10804.352622527944</v>
      </c>
      <c r="T26" s="37">
        <f t="shared" si="14"/>
        <v>10823.733533963887</v>
      </c>
      <c r="U26" s="37">
        <f t="shared" si="14"/>
        <v>11007.888392089419</v>
      </c>
      <c r="V26" s="37">
        <f t="shared" si="14"/>
        <v>11220.594067067927</v>
      </c>
      <c r="W26" s="37">
        <f t="shared" si="14"/>
        <v>10173.3883061049</v>
      </c>
      <c r="X26" s="37">
        <f t="shared" ref="X26" si="15">SUM(X27,X33)</f>
        <v>10643.655546001717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3.8250214961327842</v>
      </c>
      <c r="D27" s="29">
        <f t="shared" si="16"/>
        <v>-4.1702493551694531E-2</v>
      </c>
      <c r="E27" s="29">
        <f t="shared" si="16"/>
        <v>-1.7488392089446585</v>
      </c>
      <c r="F27" s="29">
        <f t="shared" si="16"/>
        <v>4.6867583834885522</v>
      </c>
      <c r="G27" s="29">
        <f t="shared" si="16"/>
        <v>-0.80980223559883768</v>
      </c>
      <c r="H27" s="29">
        <f t="shared" si="16"/>
        <v>-8.5984524574200805E-5</v>
      </c>
      <c r="I27" s="29">
        <f t="shared" si="16"/>
        <v>2.4461736887377654</v>
      </c>
      <c r="J27" s="29">
        <f t="shared" si="16"/>
        <v>-0.34720550300886543</v>
      </c>
      <c r="K27" s="29">
        <f t="shared" si="16"/>
        <v>0.34024075666372866</v>
      </c>
      <c r="L27" s="29">
        <f t="shared" si="16"/>
        <v>-1.4170249355115629</v>
      </c>
      <c r="M27" s="29">
        <f t="shared" si="16"/>
        <v>-5.6843418860808015E-13</v>
      </c>
      <c r="N27" s="29">
        <f t="shared" si="16"/>
        <v>-1.173086844368072</v>
      </c>
      <c r="O27" s="29">
        <f t="shared" si="16"/>
        <v>2.1594153052444796</v>
      </c>
      <c r="P27" s="29">
        <f t="shared" si="16"/>
        <v>0.71797076526212322</v>
      </c>
      <c r="Q27" s="29">
        <f t="shared" si="16"/>
        <v>1.5771281169407132</v>
      </c>
      <c r="R27" s="29">
        <f t="shared" si="16"/>
        <v>1.3588134135850751</v>
      </c>
      <c r="S27" s="29">
        <f t="shared" si="16"/>
        <v>-0.44677558039683163</v>
      </c>
      <c r="T27" s="29">
        <f t="shared" si="16"/>
        <v>2.2750644883921041</v>
      </c>
      <c r="U27" s="29">
        <f t="shared" si="16"/>
        <v>-0.55941530524620475</v>
      </c>
      <c r="V27" s="29">
        <f t="shared" si="16"/>
        <v>0.44024075666379758</v>
      </c>
      <c r="W27" s="29">
        <f t="shared" si="16"/>
        <v>0.22794496990354673</v>
      </c>
      <c r="X27" s="29">
        <f t="shared" ref="X27" si="17">SUM(X28:X32)</f>
        <v>1.4139294926913237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-0.26423043851900729</v>
      </c>
      <c r="D28" s="10">
        <f>NRGSUP!D28-TI_E!D28+TO!D28-NRG_E!D28-DL!D28</f>
        <v>8.5984522229409777E-5</v>
      </c>
      <c r="E28" s="10">
        <f>NRGSUP!E28-TI_E!E28+TO!E28-NRG_E!E28-DL!E28</f>
        <v>8.5984520410420373E-5</v>
      </c>
      <c r="F28" s="10">
        <f>NRGSUP!F28-TI_E!F28+TO!F28-NRG_E!F28-DL!F28</f>
        <v>8.5984520410420373E-5</v>
      </c>
      <c r="G28" s="10">
        <f>NRGSUP!G28-TI_E!G28+TO!G28-NRG_E!G28-DL!G28</f>
        <v>-8.598452404839918E-5</v>
      </c>
      <c r="H28" s="10">
        <f>NRGSUP!H28-TI_E!H28+TO!H28-NRG_E!H28-DL!H28</f>
        <v>-1.8189894035458565E-12</v>
      </c>
      <c r="I28" s="10">
        <f>NRGSUP!I28-TI_E!I28+TO!I28-NRG_E!I28-DL!I28</f>
        <v>1.8189894035458565E-12</v>
      </c>
      <c r="J28" s="10">
        <f>NRGSUP!J28-TI_E!J28+TO!J28-NRG_E!J28-DL!J28</f>
        <v>-8.5984522229409777E-5</v>
      </c>
      <c r="K28" s="10">
        <f>NRGSUP!K28-TI_E!K28+TO!K28-NRG_E!K28-DL!K28</f>
        <v>0</v>
      </c>
      <c r="L28" s="10">
        <f>NRGSUP!L28-TI_E!L28+TO!L28-NRG_E!L28-DL!L28</f>
        <v>0</v>
      </c>
      <c r="M28" s="10">
        <f>NRGSUP!M28-TI_E!M28+TO!M28-NRG_E!M28-DL!M28</f>
        <v>8.5984522229409777E-5</v>
      </c>
      <c r="N28" s="10">
        <f>NRGSUP!N28-TI_E!N28+TO!N28-NRG_E!N28-DL!N28</f>
        <v>0</v>
      </c>
      <c r="O28" s="10">
        <f>NRGSUP!O28-TI_E!O28+TO!O28-NRG_E!O28-DL!O28</f>
        <v>8.5984522229409777E-5</v>
      </c>
      <c r="P28" s="10">
        <f>NRGSUP!P28-TI_E!P28+TO!P28-NRG_E!P28-DL!P28</f>
        <v>0</v>
      </c>
      <c r="Q28" s="10">
        <f>NRGSUP!Q28-TI_E!Q28+TO!Q28-NRG_E!Q28-DL!Q28</f>
        <v>1.8189894035458565E-12</v>
      </c>
      <c r="R28" s="10">
        <f>NRGSUP!R28-TI_E!R28+TO!R28-NRG_E!R28-DL!R28</f>
        <v>8.5984522229409777E-5</v>
      </c>
      <c r="S28" s="10">
        <f>NRGSUP!S28-TI_E!S28+TO!S28-NRG_E!S28-DL!S28</f>
        <v>-8.598452404839918E-5</v>
      </c>
      <c r="T28" s="10">
        <f>NRGSUP!T28-TI_E!T28+TO!T28-NRG_E!T28-DL!T28</f>
        <v>0</v>
      </c>
      <c r="U28" s="10">
        <f>NRGSUP!U28-TI_E!U28+TO!U28-NRG_E!U28-DL!U28</f>
        <v>-8.598452404839918E-5</v>
      </c>
      <c r="V28" s="10">
        <f>NRGSUP!V28-TI_E!V28+TO!V28-NRG_E!V28-DL!V28</f>
        <v>0</v>
      </c>
      <c r="W28" s="10">
        <f>NRGSUP!W28-TI_E!W28+TO!W28-NRG_E!W28-DL!W28</f>
        <v>-1.8189894035458565E-12</v>
      </c>
      <c r="X28" s="10">
        <f>NRGSUP!X28-TI_E!X28+TO!X28-NRG_E!X28-DL!X28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5.6843418860808015E-14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-8.5984522797843965E-5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-5.6843418860808015E-14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1.4210854715202004E-14</v>
      </c>
      <c r="P29" s="10">
        <f>NRGSUP!P29-TI_E!P29+TO!P29-NRG_E!P29-DL!P29</f>
        <v>0</v>
      </c>
      <c r="Q29" s="10">
        <f>NRGSUP!Q29-TI_E!Q29+TO!Q29-NRG_E!Q29-DL!Q29</f>
        <v>-2.8421709430404007E-14</v>
      </c>
      <c r="R29" s="10">
        <f>NRGSUP!R29-TI_E!R29+TO!R29-NRG_E!R29-DL!R29</f>
        <v>-2.1316282072803006E-14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4.0892519346517346</v>
      </c>
      <c r="D30" s="10">
        <f>NRGSUP!D30-TI_E!D30+TO!D30-NRG_E!D30-DL!D30</f>
        <v>-4.178847807392394E-2</v>
      </c>
      <c r="E30" s="10">
        <f>NRGSUP!E30-TI_E!E30+TO!E30-NRG_E!E30-DL!E30</f>
        <v>-1.7489251934650689</v>
      </c>
      <c r="F30" s="10">
        <f>NRGSUP!F30-TI_E!F30+TO!F30-NRG_E!F30-DL!F30</f>
        <v>4.6867583834909397</v>
      </c>
      <c r="G30" s="10">
        <f>NRGSUP!G30-TI_E!G30+TO!G30-NRG_E!G30-DL!G30</f>
        <v>-0.80971625107478928</v>
      </c>
      <c r="H30" s="10">
        <f>NRGSUP!H30-TI_E!H30+TO!H30-NRG_E!H30-DL!H30</f>
        <v>-8.5984522755211401E-5</v>
      </c>
      <c r="I30" s="10">
        <f>NRGSUP!I30-TI_E!I30+TO!I30-NRG_E!I30-DL!I30</f>
        <v>2.4461736887359464</v>
      </c>
      <c r="J30" s="10">
        <f>NRGSUP!J30-TI_E!J30+TO!J30-NRG_E!J30-DL!J30</f>
        <v>-0.34711951848657918</v>
      </c>
      <c r="K30" s="10">
        <f>NRGSUP!K30-TI_E!K30+TO!K30-NRG_E!K30-DL!K30</f>
        <v>0.34024075666372866</v>
      </c>
      <c r="L30" s="10">
        <f>NRGSUP!L30-TI_E!L30+TO!L30-NRG_E!L30-DL!L30</f>
        <v>-1.4170249355115629</v>
      </c>
      <c r="M30" s="10">
        <f>NRGSUP!M30-TI_E!M30+TO!M30-NRG_E!M30-DL!M30</f>
        <v>-8.5984522797843965E-5</v>
      </c>
      <c r="N30" s="10">
        <f>NRGSUP!N30-TI_E!N30+TO!N30-NRG_E!N30-DL!N30</f>
        <v>-1.173086844368072</v>
      </c>
      <c r="O30" s="10">
        <f>NRGSUP!O30-TI_E!O30+TO!O30-NRG_E!O30-DL!O30</f>
        <v>2.1593293207222359</v>
      </c>
      <c r="P30" s="10">
        <f>NRGSUP!P30-TI_E!P30+TO!P30-NRG_E!P30-DL!P30</f>
        <v>0.71797076526212322</v>
      </c>
      <c r="Q30" s="10">
        <f>NRGSUP!Q30-TI_E!Q30+TO!Q30-NRG_E!Q30-DL!Q30</f>
        <v>1.5771281169389226</v>
      </c>
      <c r="R30" s="10">
        <f>NRGSUP!R30-TI_E!R30+TO!R30-NRG_E!R30-DL!R30</f>
        <v>1.358727429062867</v>
      </c>
      <c r="S30" s="10">
        <f>NRGSUP!S30-TI_E!S30+TO!S30-NRG_E!S30-DL!S30</f>
        <v>-0.44668959587278323</v>
      </c>
      <c r="T30" s="10">
        <f>NRGSUP!T30-TI_E!T30+TO!T30-NRG_E!T30-DL!T30</f>
        <v>2.2750644883921041</v>
      </c>
      <c r="U30" s="10">
        <f>NRGSUP!U30-TI_E!U30+TO!U30-NRG_E!U30-DL!U30</f>
        <v>-0.55932932072215635</v>
      </c>
      <c r="V30" s="10">
        <f>NRGSUP!V30-TI_E!V30+TO!V30-NRG_E!V30-DL!V30</f>
        <v>0.44024075666379758</v>
      </c>
      <c r="W30" s="10">
        <f>NRGSUP!W30-TI_E!W30+TO!W30-NRG_E!W30-DL!W30</f>
        <v>0.22794496990536572</v>
      </c>
      <c r="X30" s="10">
        <f>NRGSUP!X30-TI_E!X30+TO!X30-NRG_E!X30-DL!X30</f>
        <v>1.4139294926913237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0</v>
      </c>
      <c r="L31" s="10">
        <f>NRGSUP!L31-TI_E!L31+TO!L31-NRG_E!L31-DL!L31</f>
        <v>0</v>
      </c>
      <c r="M31" s="10">
        <f>NRGSUP!M31-TI_E!M31+TO!M31-NRG_E!M31-DL!M31</f>
        <v>0</v>
      </c>
      <c r="N31" s="10">
        <f>NRGSUP!N31-TI_E!N31+TO!N31-NRG_E!N31-DL!N31</f>
        <v>0</v>
      </c>
      <c r="O31" s="10">
        <f>NRGSUP!O31-TI_E!O31+TO!O31-NRG_E!O31-DL!O31</f>
        <v>0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0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0</v>
      </c>
      <c r="W31" s="10">
        <f>NRGSUP!W31-TI_E!W31+TO!W31-NRG_E!W31-DL!W31</f>
        <v>0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10435.30455717971</v>
      </c>
      <c r="D33" s="29">
        <f t="shared" si="18"/>
        <v>11102.153826311265</v>
      </c>
      <c r="E33" s="29">
        <f t="shared" si="18"/>
        <v>11652.358211521925</v>
      </c>
      <c r="F33" s="29">
        <f t="shared" si="18"/>
        <v>12449.209716251074</v>
      </c>
      <c r="G33" s="29">
        <f t="shared" si="18"/>
        <v>12403.134651762684</v>
      </c>
      <c r="H33" s="29">
        <f t="shared" si="18"/>
        <v>12462.7728288908</v>
      </c>
      <c r="I33" s="29">
        <f t="shared" si="18"/>
        <v>12358.303955288045</v>
      </c>
      <c r="J33" s="29">
        <f t="shared" si="18"/>
        <v>11822.257437661225</v>
      </c>
      <c r="K33" s="29">
        <f t="shared" si="18"/>
        <v>11488.9950988822</v>
      </c>
      <c r="L33" s="29">
        <f t="shared" si="18"/>
        <v>10983.53181427343</v>
      </c>
      <c r="M33" s="29">
        <f t="shared" si="18"/>
        <v>11113.687102321581</v>
      </c>
      <c r="N33" s="29">
        <f t="shared" si="18"/>
        <v>10473.121582115218</v>
      </c>
      <c r="O33" s="29">
        <f t="shared" si="18"/>
        <v>10439.730524505589</v>
      </c>
      <c r="P33" s="29">
        <f t="shared" si="18"/>
        <v>10709.921754084262</v>
      </c>
      <c r="Q33" s="29">
        <f t="shared" si="18"/>
        <v>10402.79226139295</v>
      </c>
      <c r="R33" s="29">
        <f t="shared" si="18"/>
        <v>10537.851332760105</v>
      </c>
      <c r="S33" s="29">
        <f t="shared" si="18"/>
        <v>10804.79939810834</v>
      </c>
      <c r="T33" s="29">
        <f t="shared" si="18"/>
        <v>10821.458469475494</v>
      </c>
      <c r="U33" s="29">
        <f t="shared" si="18"/>
        <v>11008.447807394665</v>
      </c>
      <c r="V33" s="29">
        <f t="shared" si="18"/>
        <v>11220.153826311263</v>
      </c>
      <c r="W33" s="29">
        <f t="shared" si="18"/>
        <v>10173.160361134996</v>
      </c>
      <c r="X33" s="29">
        <f t="shared" ref="X33" si="19">SUM(X34:X50)</f>
        <v>10642.241616509025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1.7761822871883908</v>
      </c>
      <c r="D34" s="10">
        <f>NRGSUP!D34-TI_E!D34+TO!D34-NRG_E!D34-DL!D34</f>
        <v>0.61263972484954365</v>
      </c>
      <c r="E34" s="10">
        <f>NRGSUP!E34-TI_E!E34+TO!E34-NRG_E!E34-DL!E34</f>
        <v>1.6787618228718486</v>
      </c>
      <c r="F34" s="10">
        <f>NRGSUP!F34-TI_E!F34+TO!F34-NRG_E!F34-DL!F34</f>
        <v>1.7220120378332524</v>
      </c>
      <c r="G34" s="10">
        <f>NRGSUP!G34-TI_E!G34+TO!G34-NRG_E!G34-DL!G34</f>
        <v>1.9724849527084984</v>
      </c>
      <c r="H34" s="10">
        <f>NRGSUP!H34-TI_E!H34+TO!H34-NRG_E!H34-DL!H34</f>
        <v>1.3527085124677285</v>
      </c>
      <c r="I34" s="10">
        <f>NRGSUP!I34-TI_E!I34+TO!I34-NRG_E!I34-DL!I34</f>
        <v>1.3578675838348886</v>
      </c>
      <c r="J34" s="10">
        <f>NRGSUP!J34-TI_E!J34+TO!J34-NRG_E!J34-DL!J34</f>
        <v>1.694153052450531</v>
      </c>
      <c r="K34" s="10">
        <f>NRGSUP!K34-TI_E!K34+TO!K34-NRG_E!K34-DL!K34</f>
        <v>1.7440240756664593</v>
      </c>
      <c r="L34" s="10">
        <f>NRGSUP!L34-TI_E!L34+TO!L34-NRG_E!L34-DL!L34</f>
        <v>1.7834909716250706</v>
      </c>
      <c r="M34" s="10">
        <f>NRGSUP!M34-TI_E!M34+TO!M34-NRG_E!M34-DL!M34</f>
        <v>3.1187446259671674</v>
      </c>
      <c r="N34" s="10">
        <f>NRGSUP!N34-TI_E!N34+TO!N34-NRG_E!N34-DL!N34</f>
        <v>1.8725709372312735</v>
      </c>
      <c r="O34" s="10">
        <f>NRGSUP!O34-TI_E!O34+TO!O34-NRG_E!O34-DL!O34</f>
        <v>2.176698194325013</v>
      </c>
      <c r="P34" s="10">
        <f>NRGSUP!P34-TI_E!P34+TO!P34-NRG_E!P34-DL!P34</f>
        <v>0.61685296646601273</v>
      </c>
      <c r="Q34" s="10">
        <f>NRGSUP!Q34-TI_E!Q34+TO!Q34-NRG_E!Q34-DL!Q34</f>
        <v>0.82906276870167517</v>
      </c>
      <c r="R34" s="10">
        <f>NRGSUP!R34-TI_E!R34+TO!R34-NRG_E!R34-DL!R34</f>
        <v>8.4866723989705406E-2</v>
      </c>
      <c r="S34" s="10">
        <f>NRGSUP!S34-TI_E!S34+TO!S34-NRG_E!S34-DL!S34</f>
        <v>-1.4210854715202004E-14</v>
      </c>
      <c r="T34" s="10">
        <f>NRGSUP!T34-TI_E!T34+TO!T34-NRG_E!T34-DL!T34</f>
        <v>-7.1054273576010019E-14</v>
      </c>
      <c r="U34" s="10">
        <f>NRGSUP!U34-TI_E!U34+TO!U34-NRG_E!U34-DL!U34</f>
        <v>-4.2632564145606011E-14</v>
      </c>
      <c r="V34" s="10">
        <f>NRGSUP!V34-TI_E!V34+TO!V34-NRG_E!V34-DL!V34</f>
        <v>-2.8421709430404007E-14</v>
      </c>
      <c r="W34" s="10">
        <f>NRGSUP!W34-TI_E!W34+TO!W34-NRG_E!W34-DL!W34</f>
        <v>-2.8421709430404007E-14</v>
      </c>
      <c r="X34" s="10">
        <f>NRGSUP!X34-TI_E!X34+TO!X34-NRG_E!X34-DL!X34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165.90232158211518</v>
      </c>
      <c r="D36" s="10">
        <f>NRGSUP!D36-TI_E!D36+TO!D36-NRG_E!D36-DL!D36</f>
        <v>157.11281169389505</v>
      </c>
      <c r="E36" s="10">
        <f>NRGSUP!E36-TI_E!E36+TO!E36-NRG_E!E36-DL!E36</f>
        <v>182.38271711092008</v>
      </c>
      <c r="F36" s="10">
        <f>NRGSUP!F36-TI_E!F36+TO!F36-NRG_E!F36-DL!F36</f>
        <v>193.36964746345663</v>
      </c>
      <c r="G36" s="10">
        <f>NRGSUP!G36-TI_E!G36+TO!G36-NRG_E!G36-DL!G36</f>
        <v>191.17231298366292</v>
      </c>
      <c r="H36" s="10">
        <f>NRGSUP!H36-TI_E!H36+TO!H36-NRG_E!H36-DL!H36</f>
        <v>187.90584694754943</v>
      </c>
      <c r="I36" s="10">
        <f>NRGSUP!I36-TI_E!I36+TO!I36-NRG_E!I36-DL!I36</f>
        <v>196.60533104041269</v>
      </c>
      <c r="J36" s="10">
        <f>NRGSUP!J36-TI_E!J36+TO!J36-NRG_E!J36-DL!J36</f>
        <v>173.45030094582981</v>
      </c>
      <c r="K36" s="10">
        <f>NRGSUP!K36-TI_E!K36+TO!K36-NRG_E!K36-DL!K36</f>
        <v>166.42312983662941</v>
      </c>
      <c r="L36" s="10">
        <f>NRGSUP!L36-TI_E!L36+TO!L36-NRG_E!L36-DL!L36</f>
        <v>156.97773000859848</v>
      </c>
      <c r="M36" s="10">
        <f>NRGSUP!M36-TI_E!M36+TO!M36-NRG_E!M36-DL!M36</f>
        <v>176.9673258813414</v>
      </c>
      <c r="N36" s="10">
        <f>NRGSUP!N36-TI_E!N36+TO!N36-NRG_E!N36-DL!N36</f>
        <v>150.45692175408425</v>
      </c>
      <c r="O36" s="10">
        <f>NRGSUP!O36-TI_E!O36+TO!O36-NRG_E!O36-DL!O36</f>
        <v>135.27119518486671</v>
      </c>
      <c r="P36" s="10">
        <f>NRGSUP!P36-TI_E!P36+TO!P36-NRG_E!P36-DL!P36</f>
        <v>108.03215821152193</v>
      </c>
      <c r="Q36" s="10">
        <f>NRGSUP!Q36-TI_E!Q36+TO!Q36-NRG_E!Q36-DL!Q36</f>
        <v>111.67153912295787</v>
      </c>
      <c r="R36" s="10">
        <f>NRGSUP!R36-TI_E!R36+TO!R36-NRG_E!R36-DL!R36</f>
        <v>100.78693035253659</v>
      </c>
      <c r="S36" s="10">
        <f>NRGSUP!S36-TI_E!S36+TO!S36-NRG_E!S36-DL!S36</f>
        <v>88.166466036113562</v>
      </c>
      <c r="T36" s="10">
        <f>NRGSUP!T36-TI_E!T36+TO!T36-NRG_E!T36-DL!T36</f>
        <v>91.975580395528794</v>
      </c>
      <c r="U36" s="10">
        <f>NRGSUP!U36-TI_E!U36+TO!U36-NRG_E!U36-DL!U36</f>
        <v>91.413843508168526</v>
      </c>
      <c r="V36" s="10">
        <f>NRGSUP!V36-TI_E!V36+TO!V36-NRG_E!V36-DL!V36</f>
        <v>89.388048151332725</v>
      </c>
      <c r="W36" s="10">
        <f>NRGSUP!W36-TI_E!W36+TO!W36-NRG_E!W36-DL!W36</f>
        <v>87.970335339638879</v>
      </c>
      <c r="X36" s="10">
        <f>NRGSUP!X36-TI_E!X36+TO!X36-NRG_E!X36-DL!X36</f>
        <v>90.166723989681913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2015.6348237317284</v>
      </c>
      <c r="D37" s="10">
        <f>NRGSUP!D37-TI_E!D37+TO!D37-NRG_E!D37-DL!D37</f>
        <v>2024.7922613929495</v>
      </c>
      <c r="E37" s="10">
        <f>NRGSUP!E37-TI_E!E37+TO!E37-NRG_E!E37-DL!E37</f>
        <v>2182.5021496130694</v>
      </c>
      <c r="F37" s="10">
        <f>NRGSUP!F37-TI_E!F37+TO!F37-NRG_E!F37-DL!F37</f>
        <v>2234.3938091143596</v>
      </c>
      <c r="G37" s="10">
        <f>NRGSUP!G37-TI_E!G37+TO!G37-NRG_E!G37-DL!G37</f>
        <v>2197.764316423044</v>
      </c>
      <c r="H37" s="10">
        <f>NRGSUP!H37-TI_E!H37+TO!H37-NRG_E!H37-DL!H37</f>
        <v>2137.2508168529662</v>
      </c>
      <c r="I37" s="10">
        <f>NRGSUP!I37-TI_E!I37+TO!I37-NRG_E!I37-DL!I37</f>
        <v>2054.5789337919177</v>
      </c>
      <c r="J37" s="10">
        <f>NRGSUP!J37-TI_E!J37+TO!J37-NRG_E!J37-DL!J37</f>
        <v>2006.7038693035254</v>
      </c>
      <c r="K37" s="10">
        <f>NRGSUP!K37-TI_E!K37+TO!K37-NRG_E!K37-DL!K37</f>
        <v>1875.8659501289767</v>
      </c>
      <c r="L37" s="10">
        <f>NRGSUP!L37-TI_E!L37+TO!L37-NRG_E!L37-DL!L37</f>
        <v>1777.3880481513322</v>
      </c>
      <c r="M37" s="10">
        <f>NRGSUP!M37-TI_E!M37+TO!M37-NRG_E!M37-DL!M37</f>
        <v>1766.6187446259673</v>
      </c>
      <c r="N37" s="10">
        <f>NRGSUP!N37-TI_E!N37+TO!N37-NRG_E!N37-DL!N37</f>
        <v>1634.7460877042136</v>
      </c>
      <c r="O37" s="10">
        <f>NRGSUP!O37-TI_E!O37+TO!O37-NRG_E!O37-DL!O37</f>
        <v>1588.2170249355117</v>
      </c>
      <c r="P37" s="10">
        <f>NRGSUP!P37-TI_E!P37+TO!P37-NRG_E!P37-DL!P37</f>
        <v>1557.189853826311</v>
      </c>
      <c r="Q37" s="10">
        <f>NRGSUP!Q37-TI_E!Q37+TO!Q37-NRG_E!Q37-DL!Q37</f>
        <v>1526.5981083404986</v>
      </c>
      <c r="R37" s="10">
        <f>NRGSUP!R37-TI_E!R37+TO!R37-NRG_E!R37-DL!R37</f>
        <v>1542.299140154772</v>
      </c>
      <c r="S37" s="10">
        <f>NRGSUP!S37-TI_E!S37+TO!S37-NRG_E!S37-DL!S37</f>
        <v>1524.2120378331897</v>
      </c>
      <c r="T37" s="10">
        <f>NRGSUP!T37-TI_E!T37+TO!T37-NRG_E!T37-DL!T37</f>
        <v>1507.224419604471</v>
      </c>
      <c r="U37" s="10">
        <f>NRGSUP!U37-TI_E!U37+TO!U37-NRG_E!U37-DL!U37</f>
        <v>1565.5901977644025</v>
      </c>
      <c r="V37" s="10">
        <f>NRGSUP!V37-TI_E!V37+TO!V37-NRG_E!V37-DL!V37</f>
        <v>1559.15339638865</v>
      </c>
      <c r="W37" s="10">
        <f>NRGSUP!W37-TI_E!W37+TO!W37-NRG_E!W37-DL!W37</f>
        <v>1293.1042132416167</v>
      </c>
      <c r="X37" s="10">
        <f>NRGSUP!X37-TI_E!X37+TO!X37-NRG_E!X37-DL!X37</f>
        <v>1364.4815133276011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2.0349957007738615</v>
      </c>
      <c r="D38" s="10">
        <f>NRGSUP!D38-TI_E!D38+TO!D38-NRG_E!D38-DL!D38</f>
        <v>2.0349957007738615</v>
      </c>
      <c r="E38" s="10">
        <f>NRGSUP!E38-TI_E!E38+TO!E38-NRG_E!E38-DL!E38</f>
        <v>3.052364574376611</v>
      </c>
      <c r="F38" s="10">
        <f>NRGSUP!F38-TI_E!F38+TO!F38-NRG_E!F38-DL!F38</f>
        <v>2.0349957007738606</v>
      </c>
      <c r="G38" s="10">
        <f>NRGSUP!G38-TI_E!G38+TO!G38-NRG_E!G38-DL!G38</f>
        <v>3.0524505588993982</v>
      </c>
      <c r="H38" s="10">
        <f>NRGSUP!H38-TI_E!H38+TO!H38-NRG_E!H38-DL!H38</f>
        <v>2.8347377472055029</v>
      </c>
      <c r="I38" s="10">
        <f>NRGSUP!I38-TI_E!I38+TO!I38-NRG_E!I38-DL!I38</f>
        <v>2.9171109200343928</v>
      </c>
      <c r="J38" s="10">
        <f>NRGSUP!J38-TI_E!J38+TO!J38-NRG_E!J38-DL!J38</f>
        <v>2.9059329320722278</v>
      </c>
      <c r="K38" s="10">
        <f>NRGSUP!K38-TI_E!K38+TO!K38-NRG_E!K38-DL!K38</f>
        <v>2.9903697334479782</v>
      </c>
      <c r="L38" s="10">
        <f>NRGSUP!L38-TI_E!L38+TO!L38-NRG_E!L38-DL!L38</f>
        <v>3.3251074806534819</v>
      </c>
      <c r="M38" s="10">
        <f>NRGSUP!M38-TI_E!M38+TO!M38-NRG_E!M38-DL!M38</f>
        <v>2.9711092003439368</v>
      </c>
      <c r="N38" s="10">
        <f>NRGSUP!N38-TI_E!N38+TO!N38-NRG_E!N38-DL!N38</f>
        <v>4.4748925193465166</v>
      </c>
      <c r="O38" s="10">
        <f>NRGSUP!O38-TI_E!O38+TO!O38-NRG_E!O38-DL!O38</f>
        <v>2.6098022355975923</v>
      </c>
      <c r="P38" s="10">
        <f>NRGSUP!P38-TI_E!P38+TO!P38-NRG_E!P38-DL!P38</f>
        <v>2.3321582115219255</v>
      </c>
      <c r="Q38" s="10">
        <f>NRGSUP!Q38-TI_E!Q38+TO!Q38-NRG_E!Q38-DL!Q38</f>
        <v>2.4185726569217545</v>
      </c>
      <c r="R38" s="10">
        <f>NRGSUP!R38-TI_E!R38+TO!R38-NRG_E!R38-DL!R38</f>
        <v>2.6982803095442818</v>
      </c>
      <c r="S38" s="10">
        <f>NRGSUP!S38-TI_E!S38+TO!S38-NRG_E!S38-DL!S38</f>
        <v>3.3323301805674972</v>
      </c>
      <c r="T38" s="10">
        <f>NRGSUP!T38-TI_E!T38+TO!T38-NRG_E!T38-DL!T38</f>
        <v>2.4307824591573524</v>
      </c>
      <c r="U38" s="10">
        <f>NRGSUP!U38-TI_E!U38+TO!U38-NRG_E!U38-DL!U38</f>
        <v>2.3402407566638006</v>
      </c>
      <c r="V38" s="10">
        <f>NRGSUP!V38-TI_E!V38+TO!V38-NRG_E!V38-DL!V38</f>
        <v>2.2385210662080821</v>
      </c>
      <c r="W38" s="10">
        <f>NRGSUP!W38-TI_E!W38+TO!W38-NRG_E!W38-DL!W38</f>
        <v>1.8630266552020638</v>
      </c>
      <c r="X38" s="10">
        <f>NRGSUP!X38-TI_E!X38+TO!X38-NRG_E!X38-DL!X38</f>
        <v>2.066466036113499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33.094411006018845</v>
      </c>
      <c r="D40" s="10">
        <f>NRGSUP!D40-TI_E!D40+TO!D40-NRG_E!D40-DL!D40</f>
        <v>31.026053310403995</v>
      </c>
      <c r="E40" s="10">
        <f>NRGSUP!E40-TI_E!E40+TO!E40-NRG_E!E40-DL!E40</f>
        <v>31.02613929492702</v>
      </c>
      <c r="F40" s="10">
        <f>NRGSUP!F40-TI_E!F40+TO!F40-NRG_E!F40-DL!F40</f>
        <v>31.02613929492702</v>
      </c>
      <c r="G40" s="10">
        <f>NRGSUP!G40-TI_E!G40+TO!G40-NRG_E!G40-DL!G40</f>
        <v>32.060361134995787</v>
      </c>
      <c r="H40" s="10">
        <f>NRGSUP!H40-TI_E!H40+TO!H40-NRG_E!H40-DL!H40</f>
        <v>32.679793637145281</v>
      </c>
      <c r="I40" s="10">
        <f>NRGSUP!I40-TI_E!I40+TO!I40-NRG_E!I40-DL!I40</f>
        <v>34.417196904557159</v>
      </c>
      <c r="J40" s="10">
        <f>NRGSUP!J40-TI_E!J40+TO!J40-NRG_E!J40-DL!J40</f>
        <v>35.247635425623571</v>
      </c>
      <c r="K40" s="10">
        <f>NRGSUP!K40-TI_E!K40+TO!K40-NRG_E!K40-DL!K40</f>
        <v>34.388220120378378</v>
      </c>
      <c r="L40" s="10">
        <f>NRGSUP!L40-TI_E!L40+TO!L40-NRG_E!L40-DL!L40</f>
        <v>33.153138435081871</v>
      </c>
      <c r="M40" s="10">
        <f>NRGSUP!M40-TI_E!M40+TO!M40-NRG_E!M40-DL!M40</f>
        <v>32.443336199484065</v>
      </c>
      <c r="N40" s="10">
        <f>NRGSUP!N40-TI_E!N40+TO!N40-NRG_E!N40-DL!N40</f>
        <v>30.538865004298941</v>
      </c>
      <c r="O40" s="10">
        <f>NRGSUP!O40-TI_E!O40+TO!O40-NRG_E!O40-DL!O40</f>
        <v>30.277987962167003</v>
      </c>
      <c r="P40" s="10">
        <f>NRGSUP!P40-TI_E!P40+TO!P40-NRG_E!P40-DL!P40</f>
        <v>30.358641444540012</v>
      </c>
      <c r="Q40" s="10">
        <f>NRGSUP!Q40-TI_E!Q40+TO!Q40-NRG_E!Q40-DL!Q40</f>
        <v>29.240670679277628</v>
      </c>
      <c r="R40" s="10">
        <f>NRGSUP!R40-TI_E!R40+TO!R40-NRG_E!R40-DL!R40</f>
        <v>29.145313843508234</v>
      </c>
      <c r="S40" s="10">
        <f>NRGSUP!S40-TI_E!S40+TO!S40-NRG_E!S40-DL!S40</f>
        <v>27.935941530524474</v>
      </c>
      <c r="T40" s="10">
        <f>NRGSUP!T40-TI_E!T40+TO!T40-NRG_E!T40-DL!T40</f>
        <v>27.377386070507214</v>
      </c>
      <c r="U40" s="10">
        <f>NRGSUP!U40-TI_E!U40+TO!U40-NRG_E!U40-DL!U40</f>
        <v>28.826397248495368</v>
      </c>
      <c r="V40" s="10">
        <f>NRGSUP!V40-TI_E!V40+TO!V40-NRG_E!V40-DL!V40</f>
        <v>23.5716251074806</v>
      </c>
      <c r="W40" s="10">
        <f>NRGSUP!W40-TI_E!W40+TO!W40-NRG_E!W40-DL!W40</f>
        <v>14.822184006878729</v>
      </c>
      <c r="X40" s="10">
        <f>NRGSUP!X40-TI_E!X40+TO!X40-NRG_E!X40-DL!X40</f>
        <v>14.358813413585551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6.2052450558899395</v>
      </c>
      <c r="D41" s="10">
        <f>NRGSUP!D41-TI_E!D41+TO!D41-NRG_E!D41-DL!D41</f>
        <v>1.034221840068787</v>
      </c>
      <c r="E41" s="10">
        <f>NRGSUP!E41-TI_E!E41+TO!E41-NRG_E!E41-DL!E41</f>
        <v>4.1368013757523645</v>
      </c>
      <c r="F41" s="10">
        <f>NRGSUP!F41-TI_E!F41+TO!F41-NRG_E!F41-DL!F41</f>
        <v>5.1710232158211511</v>
      </c>
      <c r="G41" s="10">
        <f>NRGSUP!G41-TI_E!G41+TO!G41-NRG_E!G41-DL!G41</f>
        <v>4.1368013757523645</v>
      </c>
      <c r="H41" s="10">
        <f>NRGSUP!H41-TI_E!H41+TO!H41-NRG_E!H41-DL!H41</f>
        <v>3.5895958727429065</v>
      </c>
      <c r="I41" s="10">
        <f>NRGSUP!I41-TI_E!I41+TO!I41-NRG_E!I41-DL!I41</f>
        <v>3.8016337059329306</v>
      </c>
      <c r="J41" s="10">
        <f>NRGSUP!J41-TI_E!J41+TO!J41-NRG_E!J41-DL!J41</f>
        <v>3.0151332760103178</v>
      </c>
      <c r="K41" s="10">
        <f>NRGSUP!K41-TI_E!K41+TO!K41-NRG_E!K41-DL!K41</f>
        <v>2.3190025795356819</v>
      </c>
      <c r="L41" s="10">
        <f>NRGSUP!L41-TI_E!L41+TO!L41-NRG_E!L41-DL!L41</f>
        <v>1.9085984522785893</v>
      </c>
      <c r="M41" s="10">
        <f>NRGSUP!M41-TI_E!M41+TO!M41-NRG_E!M41-DL!M41</f>
        <v>1.5628546861564925</v>
      </c>
      <c r="N41" s="10">
        <f>NRGSUP!N41-TI_E!N41+TO!N41-NRG_E!N41-DL!N41</f>
        <v>1.564918314703353</v>
      </c>
      <c r="O41" s="10">
        <f>NRGSUP!O41-TI_E!O41+TO!O41-NRG_E!O41-DL!O41</f>
        <v>1.318658641444534</v>
      </c>
      <c r="P41" s="10">
        <f>NRGSUP!P41-TI_E!P41+TO!P41-NRG_E!P41-DL!P41</f>
        <v>1.0942390369733417</v>
      </c>
      <c r="Q41" s="10">
        <f>NRGSUP!Q41-TI_E!Q41+TO!Q41-NRG_E!Q41-DL!Q41</f>
        <v>1.0042992261392918</v>
      </c>
      <c r="R41" s="10">
        <f>NRGSUP!R41-TI_E!R41+TO!R41-NRG_E!R41-DL!R41</f>
        <v>0.85520206362854978</v>
      </c>
      <c r="S41" s="10">
        <f>NRGSUP!S41-TI_E!S41+TO!S41-NRG_E!S41-DL!S41</f>
        <v>0.61401547721409955</v>
      </c>
      <c r="T41" s="10">
        <f>NRGSUP!T41-TI_E!T41+TO!T41-NRG_E!T41-DL!T41</f>
        <v>1.0426483233018136</v>
      </c>
      <c r="U41" s="10">
        <f>NRGSUP!U41-TI_E!U41+TO!U41-NRG_E!U41-DL!U41</f>
        <v>0.93697334479793426</v>
      </c>
      <c r="V41" s="10">
        <f>NRGSUP!V41-TI_E!V41+TO!V41-NRG_E!V41-DL!V41</f>
        <v>0.79312123817712887</v>
      </c>
      <c r="W41" s="10">
        <f>NRGSUP!W41-TI_E!W41+TO!W41-NRG_E!W41-DL!W41</f>
        <v>0.53422184006879192</v>
      </c>
      <c r="X41" s="10">
        <f>NRGSUP!X41-TI_E!X41+TO!X41-NRG_E!X41-DL!X41</f>
        <v>0.66680997420464294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646.10679277730014</v>
      </c>
      <c r="D42" s="10">
        <f>NRGSUP!D42-TI_E!D42+TO!D42-NRG_E!D42-DL!D42</f>
        <v>709.27678417884761</v>
      </c>
      <c r="E42" s="10">
        <f>NRGSUP!E42-TI_E!E42+TO!E42-NRG_E!E42-DL!E42</f>
        <v>701.51908856405839</v>
      </c>
      <c r="F42" s="10">
        <f>NRGSUP!F42-TI_E!F42+TO!F42-NRG_E!F42-DL!F42</f>
        <v>700.41083404987091</v>
      </c>
      <c r="G42" s="10">
        <f>NRGSUP!G42-TI_E!G42+TO!G42-NRG_E!G42-DL!G42</f>
        <v>794.61160791057603</v>
      </c>
      <c r="H42" s="10">
        <f>NRGSUP!H42-TI_E!H42+TO!H42-NRG_E!H42-DL!H42</f>
        <v>552.87454858125534</v>
      </c>
      <c r="I42" s="10">
        <f>NRGSUP!I42-TI_E!I42+TO!I42-NRG_E!I42-DL!I42</f>
        <v>809.51530524505574</v>
      </c>
      <c r="J42" s="10">
        <f>NRGSUP!J42-TI_E!J42+TO!J42-NRG_E!J42-DL!J42</f>
        <v>854.6098022355975</v>
      </c>
      <c r="K42" s="10">
        <f>NRGSUP!K42-TI_E!K42+TO!K42-NRG_E!K42-DL!K42</f>
        <v>779.38770421324159</v>
      </c>
      <c r="L42" s="10">
        <f>NRGSUP!L42-TI_E!L42+TO!L42-NRG_E!L42-DL!L42</f>
        <v>765.7629406706792</v>
      </c>
      <c r="M42" s="10">
        <f>NRGSUP!M42-TI_E!M42+TO!M42-NRG_E!M42-DL!M42</f>
        <v>800.06096302665514</v>
      </c>
      <c r="N42" s="10">
        <f>NRGSUP!N42-TI_E!N42+TO!N42-NRG_E!N42-DL!N42</f>
        <v>706.4784178847807</v>
      </c>
      <c r="O42" s="10">
        <f>NRGSUP!O42-TI_E!O42+TO!O42-NRG_E!O42-DL!O42</f>
        <v>913.65606190885683</v>
      </c>
      <c r="P42" s="10">
        <f>NRGSUP!P42-TI_E!P42+TO!P42-NRG_E!P42-DL!P42</f>
        <v>916.04316423043849</v>
      </c>
      <c r="Q42" s="10">
        <f>NRGSUP!Q42-TI_E!Q42+TO!Q42-NRG_E!Q42-DL!Q42</f>
        <v>895.48632846087708</v>
      </c>
      <c r="R42" s="10">
        <f>NRGSUP!R42-TI_E!R42+TO!R42-NRG_E!R42-DL!R42</f>
        <v>882.34471195184892</v>
      </c>
      <c r="S42" s="10">
        <f>NRGSUP!S42-TI_E!S42+TO!S42-NRG_E!S42-DL!S42</f>
        <v>896.30197764402351</v>
      </c>
      <c r="T42" s="10">
        <f>NRGSUP!T42-TI_E!T42+TO!T42-NRG_E!T42-DL!T42</f>
        <v>726.05563198624236</v>
      </c>
      <c r="U42" s="10">
        <f>NRGSUP!U42-TI_E!U42+TO!U42-NRG_E!U42-DL!U42</f>
        <v>925.93645743766115</v>
      </c>
      <c r="V42" s="10">
        <f>NRGSUP!V42-TI_E!V42+TO!V42-NRG_E!V42-DL!V42</f>
        <v>1119.9081685296646</v>
      </c>
      <c r="W42" s="10">
        <f>NRGSUP!W42-TI_E!W42+TO!W42-NRG_E!W42-DL!W42</f>
        <v>1163.0521066208082</v>
      </c>
      <c r="X42" s="10">
        <f>NRGSUP!X42-TI_E!X42+TO!X42-NRG_E!X42-DL!X42</f>
        <v>1198.6046431642299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6114.1396388650046</v>
      </c>
      <c r="D43" s="10">
        <f>NRGSUP!D43-TI_E!D43+TO!D43-NRG_E!D43-DL!D43</f>
        <v>6625.2698194325012</v>
      </c>
      <c r="E43" s="10">
        <f>NRGSUP!E43-TI_E!E43+TO!E43-NRG_E!E43-DL!E43</f>
        <v>7088.3538263112632</v>
      </c>
      <c r="F43" s="10">
        <f>NRGSUP!F43-TI_E!F43+TO!F43-NRG_E!F43-DL!F43</f>
        <v>7747.7117798796207</v>
      </c>
      <c r="G43" s="10">
        <f>NRGSUP!G43-TI_E!G43+TO!G43-NRG_E!G43-DL!G43</f>
        <v>7726.2442820292363</v>
      </c>
      <c r="H43" s="10">
        <f>NRGSUP!H43-TI_E!H43+TO!H43-NRG_E!H43-DL!H43</f>
        <v>8299.0887360275156</v>
      </c>
      <c r="I43" s="10">
        <f>NRGSUP!I43-TI_E!I43+TO!I43-NRG_E!I43-DL!I43</f>
        <v>7879.3276010318123</v>
      </c>
      <c r="J43" s="10">
        <f>NRGSUP!J43-TI_E!J43+TO!J43-NRG_E!J43-DL!J43</f>
        <v>7705.8309544282047</v>
      </c>
      <c r="K43" s="10">
        <f>NRGSUP!K43-TI_E!K43+TO!K43-NRG_E!K43-DL!K43</f>
        <v>7567.6848667239883</v>
      </c>
      <c r="L43" s="10">
        <f>NRGSUP!L43-TI_E!L43+TO!L43-NRG_E!L43-DL!L43</f>
        <v>7192.9719690455722</v>
      </c>
      <c r="M43" s="10">
        <f>NRGSUP!M43-TI_E!M43+TO!M43-NRG_E!M43-DL!M43</f>
        <v>7429.3113499570072</v>
      </c>
      <c r="N43" s="10">
        <f>NRGSUP!N43-TI_E!N43+TO!N43-NRG_E!N43-DL!N43</f>
        <v>7051.6484952708506</v>
      </c>
      <c r="O43" s="10">
        <f>NRGSUP!O43-TI_E!O43+TO!O43-NRG_E!O43-DL!O43</f>
        <v>6963.5805674978501</v>
      </c>
      <c r="P43" s="10">
        <f>NRGSUP!P43-TI_E!P43+TO!P43-NRG_E!P43-DL!P43</f>
        <v>7323.1870163370586</v>
      </c>
      <c r="Q43" s="10">
        <f>NRGSUP!Q43-TI_E!Q43+TO!Q43-NRG_E!Q43-DL!Q43</f>
        <v>7074.6199484092858</v>
      </c>
      <c r="R43" s="10">
        <f>NRGSUP!R43-TI_E!R43+TO!R43-NRG_E!R43-DL!R43</f>
        <v>7257.2208942390362</v>
      </c>
      <c r="S43" s="10">
        <f>NRGSUP!S43-TI_E!S43+TO!S43-NRG_E!S43-DL!S43</f>
        <v>7475.445141874462</v>
      </c>
      <c r="T43" s="10">
        <f>NRGSUP!T43-TI_E!T43+TO!T43-NRG_E!T43-DL!T43</f>
        <v>7741.8273430782456</v>
      </c>
      <c r="U43" s="10">
        <f>NRGSUP!U43-TI_E!U43+TO!U43-NRG_E!U43-DL!U43</f>
        <v>7692.2041272570914</v>
      </c>
      <c r="V43" s="10">
        <f>NRGSUP!V43-TI_E!V43+TO!V43-NRG_E!V43-DL!V43</f>
        <v>7732.8126397248489</v>
      </c>
      <c r="W43" s="10">
        <f>NRGSUP!W43-TI_E!W43+TO!W43-NRG_E!W43-DL!W43</f>
        <v>7006.6503869303515</v>
      </c>
      <c r="X43" s="10">
        <f>NRGSUP!X43-TI_E!X43+TO!X43-NRG_E!X43-DL!X43</f>
        <v>7312.540928632844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680.77644024075653</v>
      </c>
      <c r="D44" s="10">
        <f>NRGSUP!D44-TI_E!D44+TO!D44-NRG_E!D44-DL!D44</f>
        <v>752.03138435081723</v>
      </c>
      <c r="E44" s="10">
        <f>NRGSUP!E44-TI_E!E44+TO!E44-NRG_E!E44-DL!E44</f>
        <v>660.8019776440243</v>
      </c>
      <c r="F44" s="10">
        <f>NRGSUP!F44-TI_E!F44+TO!F44-NRG_E!F44-DL!F44</f>
        <v>714.5040412725707</v>
      </c>
      <c r="G44" s="10">
        <f>NRGSUP!G44-TI_E!G44+TO!G44-NRG_E!G44-DL!G44</f>
        <v>599.51444539982811</v>
      </c>
      <c r="H44" s="10">
        <f>NRGSUP!H44-TI_E!H44+TO!H44-NRG_E!H44-DL!H44</f>
        <v>485.35356835769517</v>
      </c>
      <c r="I44" s="10">
        <f>NRGSUP!I44-TI_E!I44+TO!I44-NRG_E!I44-DL!I44</f>
        <v>507.72373172828924</v>
      </c>
      <c r="J44" s="10">
        <f>NRGSUP!J44-TI_E!J44+TO!J44-NRG_E!J44-DL!J44</f>
        <v>354.74385210662103</v>
      </c>
      <c r="K44" s="10">
        <f>NRGSUP!K44-TI_E!K44+TO!K44-NRG_E!K44-DL!K44</f>
        <v>339.24445399828022</v>
      </c>
      <c r="L44" s="10">
        <f>NRGSUP!L44-TI_E!L44+TO!L44-NRG_E!L44-DL!L44</f>
        <v>288.75984522785888</v>
      </c>
      <c r="M44" s="10">
        <f>NRGSUP!M44-TI_E!M44+TO!M44-NRG_E!M44-DL!M44</f>
        <v>224.62570937231311</v>
      </c>
      <c r="N44" s="10">
        <f>NRGSUP!N44-TI_E!N44+TO!N44-NRG_E!N44-DL!N44</f>
        <v>215.67497850386931</v>
      </c>
      <c r="O44" s="10">
        <f>NRGSUP!O44-TI_E!O44+TO!O44-NRG_E!O44-DL!O44</f>
        <v>178.49999999999994</v>
      </c>
      <c r="P44" s="10">
        <f>NRGSUP!P44-TI_E!P44+TO!P44-NRG_E!P44-DL!P44</f>
        <v>161.55382631126375</v>
      </c>
      <c r="Q44" s="10">
        <f>NRGSUP!Q44-TI_E!Q44+TO!Q44-NRG_E!Q44-DL!Q44</f>
        <v>136.3942390369734</v>
      </c>
      <c r="R44" s="10">
        <f>NRGSUP!R44-TI_E!R44+TO!R44-NRG_E!R44-DL!R44</f>
        <v>128.9675838349099</v>
      </c>
      <c r="S44" s="10">
        <f>NRGSUP!S44-TI_E!S44+TO!S44-NRG_E!S44-DL!S44</f>
        <v>136.18297506448849</v>
      </c>
      <c r="T44" s="10">
        <f>NRGSUP!T44-TI_E!T44+TO!T44-NRG_E!T44-DL!T44</f>
        <v>96.358039552880598</v>
      </c>
      <c r="U44" s="10">
        <f>NRGSUP!U44-TI_E!U44+TO!U44-NRG_E!U44-DL!U44</f>
        <v>46.707222699913956</v>
      </c>
      <c r="V44" s="10">
        <f>NRGSUP!V44-TI_E!V44+TO!V44-NRG_E!V44-DL!V44</f>
        <v>52.159673258813456</v>
      </c>
      <c r="W44" s="10">
        <f>NRGSUP!W44-TI_E!W44+TO!W44-NRG_E!W44-DL!W44</f>
        <v>34.961994840928597</v>
      </c>
      <c r="X44" s="10">
        <f>NRGSUP!X44-TI_E!X44+TO!X44-NRG_E!X44-DL!X44</f>
        <v>40.331556319862493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7.3731728288907989</v>
      </c>
      <c r="D45" s="10">
        <f>NRGSUP!D45-TI_E!D45+TO!D45-NRG_E!D45-DL!D45</f>
        <v>7.3731728288907989</v>
      </c>
      <c r="E45" s="10">
        <f>NRGSUP!E45-TI_E!E45+TO!E45-NRG_E!E45-DL!E45</f>
        <v>9.4797936371453115</v>
      </c>
      <c r="F45" s="10">
        <f>NRGSUP!F45-TI_E!F45+TO!F45-NRG_E!F45-DL!F45</f>
        <v>9.4797936371453115</v>
      </c>
      <c r="G45" s="10">
        <f>NRGSUP!G45-TI_E!G45+TO!G45-NRG_E!G45-DL!G45</f>
        <v>10.533104041272569</v>
      </c>
      <c r="H45" s="10">
        <f>NRGSUP!H45-TI_E!H45+TO!H45-NRG_E!H45-DL!H45</f>
        <v>12.166809974204641</v>
      </c>
      <c r="I45" s="10">
        <f>NRGSUP!I45-TI_E!I45+TO!I45-NRG_E!I45-DL!I45</f>
        <v>12.974634565778159</v>
      </c>
      <c r="J45" s="10">
        <f>NRGSUP!J45-TI_E!J45+TO!J45-NRG_E!J45-DL!J45</f>
        <v>12.491229578675842</v>
      </c>
      <c r="K45" s="10">
        <f>NRGSUP!K45-TI_E!K45+TO!K45-NRG_E!K45-DL!K45</f>
        <v>24.425279449699055</v>
      </c>
      <c r="L45" s="10">
        <f>NRGSUP!L45-TI_E!L45+TO!L45-NRG_E!L45-DL!L45</f>
        <v>12.49019776440241</v>
      </c>
      <c r="M45" s="10">
        <f>NRGSUP!M45-TI_E!M45+TO!M45-NRG_E!M45-DL!M45</f>
        <v>16.001891659501297</v>
      </c>
      <c r="N45" s="10">
        <f>NRGSUP!N45-TI_E!N45+TO!N45-NRG_E!N45-DL!N45</f>
        <v>14.041702493551163</v>
      </c>
      <c r="O45" s="10">
        <f>NRGSUP!O45-TI_E!O45+TO!O45-NRG_E!O45-DL!O45</f>
        <v>15.475236457437662</v>
      </c>
      <c r="P45" s="10">
        <f>NRGSUP!P45-TI_E!P45+TO!P45-NRG_E!P45-DL!P45</f>
        <v>15.671195184866722</v>
      </c>
      <c r="Q45" s="10">
        <f>NRGSUP!Q45-TI_E!Q45+TO!Q45-NRG_E!Q45-DL!Q45</f>
        <v>18.906964746345658</v>
      </c>
      <c r="R45" s="10">
        <f>NRGSUP!R45-TI_E!R45+TO!R45-NRG_E!R45-DL!R45</f>
        <v>18.969045571797071</v>
      </c>
      <c r="S45" s="10">
        <f>NRGSUP!S45-TI_E!S45+TO!S45-NRG_E!S45-DL!S45</f>
        <v>19.120722269991404</v>
      </c>
      <c r="T45" s="10">
        <f>NRGSUP!T45-TI_E!T45+TO!T45-NRG_E!T45-DL!T45</f>
        <v>19.106018916595016</v>
      </c>
      <c r="U45" s="10">
        <f>NRGSUP!U45-TI_E!U45+TO!U45-NRG_E!U45-DL!U45</f>
        <v>18.884866723989674</v>
      </c>
      <c r="V45" s="10">
        <f>NRGSUP!V45-TI_E!V45+TO!V45-NRG_E!V45-DL!V45</f>
        <v>18.312897678417876</v>
      </c>
      <c r="W45" s="10">
        <f>NRGSUP!W45-TI_E!W45+TO!W45-NRG_E!W45-DL!W45</f>
        <v>16.644368013757518</v>
      </c>
      <c r="X45" s="10">
        <f>NRGSUP!X45-TI_E!X45+TO!X45-NRG_E!X45-DL!X45</f>
        <v>17.76732588134136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108.82295786758387</v>
      </c>
      <c r="D46" s="10">
        <f>NRGSUP!D46-TI_E!D46+TO!D46-NRG_E!D46-DL!D46</f>
        <v>106.82622527944967</v>
      </c>
      <c r="E46" s="10">
        <f>NRGSUP!E46-TI_E!E46+TO!E46-NRG_E!E46-DL!E46</f>
        <v>86.858641444539984</v>
      </c>
      <c r="F46" s="10">
        <f>NRGSUP!F46-TI_E!F46+TO!F46-NRG_E!F46-DL!F46</f>
        <v>90.852192605330998</v>
      </c>
      <c r="G46" s="10">
        <f>NRGSUP!G46-TI_E!G46+TO!G46-NRG_E!G46-DL!G46</f>
        <v>70.88469475494415</v>
      </c>
      <c r="H46" s="10">
        <f>NRGSUP!H46-TI_E!H46+TO!H46-NRG_E!H46-DL!H46</f>
        <v>79.875064488392084</v>
      </c>
      <c r="I46" s="10">
        <f>NRGSUP!I46-TI_E!I46+TO!I46-NRG_E!I46-DL!I46</f>
        <v>78.497334479793608</v>
      </c>
      <c r="J46" s="10">
        <f>NRGSUP!J46-TI_E!J46+TO!J46-NRG_E!J46-DL!J46</f>
        <v>74.776440240756628</v>
      </c>
      <c r="K46" s="10">
        <f>NRGSUP!K46-TI_E!K46+TO!K46-NRG_E!K46-DL!K46</f>
        <v>72.689681857265668</v>
      </c>
      <c r="L46" s="10">
        <f>NRGSUP!L46-TI_E!L46+TO!L46-NRG_E!L46-DL!L46</f>
        <v>65.162080825451383</v>
      </c>
      <c r="M46" s="10">
        <f>NRGSUP!M46-TI_E!M46+TO!M46-NRG_E!M46-DL!M46</f>
        <v>72.27850386930352</v>
      </c>
      <c r="N46" s="10">
        <f>NRGSUP!N46-TI_E!N46+TO!N46-NRG_E!N46-DL!N46</f>
        <v>69.10257953568356</v>
      </c>
      <c r="O46" s="10">
        <f>NRGSUP!O46-TI_E!O46+TO!O46-NRG_E!O46-DL!O46</f>
        <v>59.038950988821995</v>
      </c>
      <c r="P46" s="10">
        <f>NRGSUP!P46-TI_E!P46+TO!P46-NRG_E!P46-DL!P46</f>
        <v>51.297592433361956</v>
      </c>
      <c r="Q46" s="10">
        <f>NRGSUP!Q46-TI_E!Q46+TO!Q46-NRG_E!Q46-DL!Q46</f>
        <v>37.942304385210669</v>
      </c>
      <c r="R46" s="10">
        <f>NRGSUP!R46-TI_E!R46+TO!R46-NRG_E!R46-DL!R46</f>
        <v>35.837747205503</v>
      </c>
      <c r="S46" s="10">
        <f>NRGSUP!S46-TI_E!S46+TO!S46-NRG_E!S46-DL!S46</f>
        <v>40.580997420464328</v>
      </c>
      <c r="T46" s="10">
        <f>NRGSUP!T46-TI_E!T46+TO!T46-NRG_E!T46-DL!T46</f>
        <v>44.736285468615648</v>
      </c>
      <c r="U46" s="10">
        <f>NRGSUP!U46-TI_E!U46+TO!U46-NRG_E!U46-DL!U46</f>
        <v>34.315133276010343</v>
      </c>
      <c r="V46" s="10">
        <f>NRGSUP!V46-TI_E!V46+TO!V46-NRG_E!V46-DL!V46</f>
        <v>34.142476354256218</v>
      </c>
      <c r="W46" s="10">
        <f>NRGSUP!W46-TI_E!W46+TO!W46-NRG_E!W46-DL!W46</f>
        <v>31.446861564918304</v>
      </c>
      <c r="X46" s="10">
        <f>NRGSUP!X46-TI_E!X46+TO!X46-NRG_E!X46-DL!X46</f>
        <v>47.886070507308688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586.04660361134984</v>
      </c>
      <c r="D47" s="10">
        <f>NRGSUP!D47-TI_E!D47+TO!D47-NRG_E!D47-DL!D47</f>
        <v>617.99466895958722</v>
      </c>
      <c r="E47" s="10">
        <f>NRGSUP!E47-TI_E!E47+TO!E47-NRG_E!E47-DL!E47</f>
        <v>600.02390369733428</v>
      </c>
      <c r="F47" s="10">
        <f>NRGSUP!F47-TI_E!F47+TO!F47-NRG_E!F47-DL!F47</f>
        <v>612.00438521066201</v>
      </c>
      <c r="G47" s="10">
        <f>NRGSUP!G47-TI_E!G47+TO!G47-NRG_E!G47-DL!G47</f>
        <v>643.95245055889927</v>
      </c>
      <c r="H47" s="10">
        <f>NRGSUP!H47-TI_E!H47+TO!H47-NRG_E!H47-DL!H47</f>
        <v>553.64935511607916</v>
      </c>
      <c r="I47" s="10">
        <f>NRGSUP!I47-TI_E!I47+TO!I47-NRG_E!I47-DL!I47</f>
        <v>683.64290627687024</v>
      </c>
      <c r="J47" s="10">
        <f>NRGSUP!J47-TI_E!J47+TO!J47-NRG_E!J47-DL!J47</f>
        <v>525.23955288048137</v>
      </c>
      <c r="K47" s="10">
        <f>NRGSUP!K47-TI_E!K47+TO!K47-NRG_E!K47-DL!K47</f>
        <v>504.57317282889085</v>
      </c>
      <c r="L47" s="10">
        <f>NRGSUP!L47-TI_E!L47+TO!L47-NRG_E!L47-DL!L47</f>
        <v>501.59793637145305</v>
      </c>
      <c r="M47" s="10">
        <f>NRGSUP!M47-TI_E!M47+TO!M47-NRG_E!M47-DL!M47</f>
        <v>464.26870163370575</v>
      </c>
      <c r="N47" s="10">
        <f>NRGSUP!N47-TI_E!N47+TO!N47-NRG_E!N47-DL!N47</f>
        <v>456.87274290627681</v>
      </c>
      <c r="O47" s="10">
        <f>NRGSUP!O47-TI_E!O47+TO!O47-NRG_E!O47-DL!O47</f>
        <v>429.95055889939806</v>
      </c>
      <c r="P47" s="10">
        <f>NRGSUP!P47-TI_E!P47+TO!P47-NRG_E!P47-DL!P47</f>
        <v>412.05571797076516</v>
      </c>
      <c r="Q47" s="10">
        <f>NRGSUP!Q47-TI_E!Q47+TO!Q47-NRG_E!Q47-DL!Q47</f>
        <v>438.04643164230424</v>
      </c>
      <c r="R47" s="10">
        <f>NRGSUP!R47-TI_E!R47+TO!R47-NRG_E!R47-DL!R47</f>
        <v>433.09449699054159</v>
      </c>
      <c r="S47" s="10">
        <f>NRGSUP!S47-TI_E!S47+TO!S47-NRG_E!S47-DL!S47</f>
        <v>466.25055889939813</v>
      </c>
      <c r="T47" s="10">
        <f>NRGSUP!T47-TI_E!T47+TO!T47-NRG_E!T47-DL!T47</f>
        <v>446.54067067927758</v>
      </c>
      <c r="U47" s="10">
        <f>NRGSUP!U47-TI_E!U47+TO!U47-NRG_E!U47-DL!U47</f>
        <v>493.74677558039548</v>
      </c>
      <c r="V47" s="10">
        <f>NRGSUP!V47-TI_E!V47+TO!V47-NRG_E!V47-DL!V47</f>
        <v>497.63344797936361</v>
      </c>
      <c r="W47" s="10">
        <f>NRGSUP!W47-TI_E!W47+TO!W47-NRG_E!W47-DL!W47</f>
        <v>446.92889079965602</v>
      </c>
      <c r="X47" s="10">
        <f>NRGSUP!X47-TI_E!X47+TO!X47-NRG_E!X47-DL!X47</f>
        <v>459.69320722269981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49.420120378331902</v>
      </c>
      <c r="D48" s="10">
        <f>NRGSUP!D48-TI_E!D48+TO!D48-NRG_E!D48-DL!D48</f>
        <v>47.799742046431646</v>
      </c>
      <c r="E48" s="10">
        <f>NRGSUP!E48-TI_E!E48+TO!E48-NRG_E!E48-DL!E48</f>
        <v>81.572914875322425</v>
      </c>
      <c r="F48" s="10">
        <f>NRGSUP!F48-TI_E!F48+TO!F48-NRG_E!F48-DL!F48</f>
        <v>87.560017196904553</v>
      </c>
      <c r="G48" s="10">
        <f>NRGSUP!G48-TI_E!G48+TO!G48-NRG_E!G48-DL!G48</f>
        <v>106.26938950988816</v>
      </c>
      <c r="H48" s="10">
        <f>NRGSUP!H48-TI_E!H48+TO!H48-NRG_E!H48-DL!H48</f>
        <v>79.136199484092856</v>
      </c>
      <c r="I48" s="10">
        <f>NRGSUP!I48-TI_E!I48+TO!I48-NRG_E!I48-DL!I48</f>
        <v>56.107222699914018</v>
      </c>
      <c r="J48" s="10">
        <f>NRGSUP!J48-TI_E!J48+TO!J48-NRG_E!J48-DL!J48</f>
        <v>49.398710232158216</v>
      </c>
      <c r="K48" s="10">
        <f>NRGSUP!K48-TI_E!K48+TO!K48-NRG_E!K48-DL!K48</f>
        <v>67.963370593293206</v>
      </c>
      <c r="L48" s="10">
        <f>NRGSUP!L48-TI_E!L48+TO!L48-NRG_E!L48-DL!L48</f>
        <v>60.445915735167667</v>
      </c>
      <c r="M48" s="10">
        <f>NRGSUP!M48-TI_E!M48+TO!M48-NRG_E!M48-DL!M48</f>
        <v>83.478847807394658</v>
      </c>
      <c r="N48" s="10">
        <f>NRGSUP!N48-TI_E!N48+TO!N48-NRG_E!N48-DL!N48</f>
        <v>63.463800515907131</v>
      </c>
      <c r="O48" s="10">
        <f>NRGSUP!O48-TI_E!O48+TO!O48-NRG_E!O48-DL!O48</f>
        <v>64.548409286328479</v>
      </c>
      <c r="P48" s="10">
        <f>NRGSUP!P48-TI_E!P48+TO!P48-NRG_E!P48-DL!P48</f>
        <v>60.620034393809107</v>
      </c>
      <c r="Q48" s="10">
        <f>NRGSUP!Q48-TI_E!Q48+TO!Q48-NRG_E!Q48-DL!Q48</f>
        <v>64.082373172828895</v>
      </c>
      <c r="R48" s="10">
        <f>NRGSUP!R48-TI_E!R48+TO!R48-NRG_E!R48-DL!R48</f>
        <v>45.816337059329321</v>
      </c>
      <c r="S48" s="10">
        <f>NRGSUP!S48-TI_E!S48+TO!S48-NRG_E!S48-DL!S48</f>
        <v>52.51186586414444</v>
      </c>
      <c r="T48" s="10">
        <f>NRGSUP!T48-TI_E!T48+TO!T48-NRG_E!T48-DL!T48</f>
        <v>50.91281169389508</v>
      </c>
      <c r="U48" s="10">
        <f>NRGSUP!U48-TI_E!U48+TO!U48-NRG_E!U48-DL!U48</f>
        <v>45.90077386070508</v>
      </c>
      <c r="V48" s="10">
        <f>NRGSUP!V48-TI_E!V48+TO!V48-NRG_E!V48-DL!V48</f>
        <v>28.375150472914868</v>
      </c>
      <c r="W48" s="10">
        <f>NRGSUP!W48-TI_E!W48+TO!W48-NRG_E!W48-DL!W48</f>
        <v>15.205331040412723</v>
      </c>
      <c r="X48" s="10">
        <f>NRGSUP!X48-TI_E!X48+TO!X48-NRG_E!X48-DL!X48</f>
        <v>34.259243336199482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0</v>
      </c>
      <c r="D49" s="10">
        <f>NRGSUP!D49-TI_E!D49+TO!D49-NRG_E!D49-DL!D49</f>
        <v>0</v>
      </c>
      <c r="E49" s="10">
        <f>NRGSUP!E49-TI_E!E49+TO!E49-NRG_E!E49-DL!E49</f>
        <v>0</v>
      </c>
      <c r="F49" s="10">
        <f>NRGSUP!F49-TI_E!F49+TO!F49-NRG_E!F49-DL!F49</f>
        <v>0</v>
      </c>
      <c r="G49" s="10">
        <f>NRGSUP!G49-TI_E!G49+TO!G49-NRG_E!G49-DL!G49</f>
        <v>0</v>
      </c>
      <c r="H49" s="10">
        <f>NRGSUP!H49-TI_E!H49+TO!H49-NRG_E!H49-DL!H49</f>
        <v>0</v>
      </c>
      <c r="I49" s="10">
        <f>NRGSUP!I49-TI_E!I49+TO!I49-NRG_E!I49-DL!I49</f>
        <v>0</v>
      </c>
      <c r="J49" s="10">
        <f>NRGSUP!J49-TI_E!J49+TO!J49-NRG_E!J49-DL!J49</f>
        <v>0</v>
      </c>
      <c r="K49" s="10">
        <f>NRGSUP!K49-TI_E!K49+TO!K49-NRG_E!K49-DL!K49</f>
        <v>0</v>
      </c>
      <c r="L49" s="10">
        <f>NRGSUP!L49-TI_E!L49+TO!L49-NRG_E!L49-DL!L49</f>
        <v>0</v>
      </c>
      <c r="M49" s="10">
        <f>NRGSUP!M49-TI_E!M49+TO!M49-NRG_E!M49-DL!M49</f>
        <v>0</v>
      </c>
      <c r="N49" s="10">
        <f>NRGSUP!N49-TI_E!N49+TO!N49-NRG_E!N49-DL!N49</f>
        <v>0</v>
      </c>
      <c r="O49" s="10">
        <f>NRGSUP!O49-TI_E!O49+TO!O49-NRG_E!O49-DL!O49</f>
        <v>0</v>
      </c>
      <c r="P49" s="10">
        <f>NRGSUP!P49-TI_E!P49+TO!P49-NRG_E!P49-DL!P49</f>
        <v>0</v>
      </c>
      <c r="Q49" s="10">
        <f>NRGSUP!Q49-TI_E!Q49+TO!Q49-NRG_E!Q49-DL!Q49</f>
        <v>0</v>
      </c>
      <c r="R49" s="10">
        <f>NRGSUP!R49-TI_E!R49+TO!R49-NRG_E!R49-DL!R49</f>
        <v>0</v>
      </c>
      <c r="S49" s="10">
        <f>NRGSUP!S49-TI_E!S49+TO!S49-NRG_E!S49-DL!S49</f>
        <v>0</v>
      </c>
      <c r="T49" s="10">
        <f>NRGSUP!T49-TI_E!T49+TO!T49-NRG_E!T49-DL!T49</f>
        <v>0</v>
      </c>
      <c r="U49" s="10">
        <f>NRGSUP!U49-TI_E!U49+TO!U49-NRG_E!U49-DL!U49</f>
        <v>0</v>
      </c>
      <c r="V49" s="10">
        <f>NRGSUP!V49-TI_E!V49+TO!V49-NRG_E!V49-DL!V49</f>
        <v>0</v>
      </c>
      <c r="W49" s="10">
        <f>NRGSUP!W49-TI_E!W49+TO!W49-NRG_E!W49-DL!W49</f>
        <v>0</v>
      </c>
      <c r="X49" s="10">
        <f>NRGSUP!X49-TI_E!X49+TO!X49-NRG_E!X49-DL!X49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17.970851246775609</v>
      </c>
      <c r="D50" s="10">
        <f>NRGSUP!D50-TI_E!D50+TO!D50-NRG_E!D50-DL!D50</f>
        <v>18.96904557179711</v>
      </c>
      <c r="E50" s="10">
        <f>NRGSUP!E50-TI_E!E50+TO!E50-NRG_E!E50-DL!E50</f>
        <v>18.969131556319894</v>
      </c>
      <c r="F50" s="10">
        <f>NRGSUP!F50-TI_E!F50+TO!F50-NRG_E!F50-DL!F50</f>
        <v>18.969045571797054</v>
      </c>
      <c r="G50" s="10">
        <f>NRGSUP!G50-TI_E!G50+TO!G50-NRG_E!G50-DL!G50</f>
        <v>20.965950128976814</v>
      </c>
      <c r="H50" s="10">
        <f>NRGSUP!H50-TI_E!H50+TO!H50-NRG_E!H50-DL!H50</f>
        <v>35.015047291487512</v>
      </c>
      <c r="I50" s="10">
        <f>NRGSUP!I50-TI_E!I50+TO!I50-NRG_E!I50-DL!I50</f>
        <v>36.837145313843493</v>
      </c>
      <c r="J50" s="10">
        <f>NRGSUP!J50-TI_E!J50+TO!J50-NRG_E!J50-DL!J50</f>
        <v>22.149871023215745</v>
      </c>
      <c r="K50" s="10">
        <f>NRGSUP!K50-TI_E!K50+TO!K50-NRG_E!K50-DL!K50</f>
        <v>49.295872742906269</v>
      </c>
      <c r="L50" s="10">
        <f>NRGSUP!L50-TI_E!L50+TO!L50-NRG_E!L50-DL!L50</f>
        <v>121.80481513327597</v>
      </c>
      <c r="M50" s="10">
        <f>NRGSUP!M50-TI_E!M50+TO!M50-NRG_E!M50-DL!M50</f>
        <v>39.979019776440303</v>
      </c>
      <c r="N50" s="10">
        <f>NRGSUP!N50-TI_E!N50+TO!N50-NRG_E!N50-DL!N50</f>
        <v>72.18460877042132</v>
      </c>
      <c r="O50" s="10">
        <f>NRGSUP!O50-TI_E!O50+TO!O50-NRG_E!O50-DL!O50</f>
        <v>55.109372312983652</v>
      </c>
      <c r="P50" s="10">
        <f>NRGSUP!P50-TI_E!P50+TO!P50-NRG_E!P50-DL!P50</f>
        <v>69.869303525365424</v>
      </c>
      <c r="Q50" s="10">
        <f>NRGSUP!Q50-TI_E!Q50+TO!Q50-NRG_E!Q50-DL!Q50</f>
        <v>65.551418744625963</v>
      </c>
      <c r="R50" s="10">
        <f>NRGSUP!R50-TI_E!R50+TO!R50-NRG_E!R50-DL!R50</f>
        <v>59.730782459157354</v>
      </c>
      <c r="S50" s="10">
        <f>NRGSUP!S50-TI_E!S50+TO!S50-NRG_E!S50-DL!S50</f>
        <v>74.144368013757514</v>
      </c>
      <c r="T50" s="10">
        <f>NRGSUP!T50-TI_E!T50+TO!T50-NRG_E!T50-DL!T50</f>
        <v>65.870851246775572</v>
      </c>
      <c r="U50" s="10">
        <f>NRGSUP!U50-TI_E!U50+TO!U50-NRG_E!U50-DL!U50</f>
        <v>61.644797936371461</v>
      </c>
      <c r="V50" s="10">
        <f>NRGSUP!V50-TI_E!V50+TO!V50-NRG_E!V50-DL!V50</f>
        <v>61.664660361134992</v>
      </c>
      <c r="W50" s="10">
        <f>NRGSUP!W50-TI_E!W50+TO!W50-NRG_E!W50-DL!W50</f>
        <v>59.976440240756645</v>
      </c>
      <c r="X50" s="10">
        <f>NRGSUP!X50-TI_E!X50+TO!X50-NRG_E!X50-DL!X50</f>
        <v>59.418314703353381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4270.3783319002596</v>
      </c>
      <c r="D51" s="37">
        <f>NRGSUP!D51-TI_E!D51+TO!D51-NRG_E!D51-DL!D51</f>
        <v>4706.4273430782441</v>
      </c>
      <c r="E51" s="37">
        <f>NRGSUP!E51-TI_E!E51+TO!E51-NRG_E!E51-DL!E51</f>
        <v>4564.1874462596725</v>
      </c>
      <c r="F51" s="37">
        <f>NRGSUP!F51-TI_E!F51+TO!F51-NRG_E!F51-DL!F51</f>
        <v>4821.8613929492712</v>
      </c>
      <c r="G51" s="37">
        <f>NRGSUP!G51-TI_E!G51+TO!G51-NRG_E!G51-DL!G51</f>
        <v>4956.9647463456586</v>
      </c>
      <c r="H51" s="37">
        <f>NRGSUP!H51-TI_E!H51+TO!H51-NRG_E!H51-DL!H51</f>
        <v>4982.0155631986217</v>
      </c>
      <c r="I51" s="37">
        <f>NRGSUP!I51-TI_E!I51+TO!I51-NRG_E!I51-DL!I51</f>
        <v>4962.1508168529663</v>
      </c>
      <c r="J51" s="37">
        <f>NRGSUP!J51-TI_E!J51+TO!J51-NRG_E!J51-DL!J51</f>
        <v>4681.7099742046421</v>
      </c>
      <c r="K51" s="37">
        <f>NRGSUP!K51-TI_E!K51+TO!K51-NRG_E!K51-DL!K51</f>
        <v>4854.746517626827</v>
      </c>
      <c r="L51" s="37">
        <f>NRGSUP!L51-TI_E!L51+TO!L51-NRG_E!L51-DL!L51</f>
        <v>4737.9572656921737</v>
      </c>
      <c r="M51" s="37">
        <f>NRGSUP!M51-TI_E!M51+TO!M51-NRG_E!M51-DL!M51</f>
        <v>5117.4349097162512</v>
      </c>
      <c r="N51" s="37">
        <f>NRGSUP!N51-TI_E!N51+TO!N51-NRG_E!N51-DL!N51</f>
        <v>4882.7678417884772</v>
      </c>
      <c r="O51" s="37">
        <f>NRGSUP!O51-TI_E!O51+TO!O51-NRG_E!O51-DL!O51</f>
        <v>4868.7998280309548</v>
      </c>
      <c r="P51" s="37">
        <f>NRGSUP!P51-TI_E!P51+TO!P51-NRG_E!P51-DL!P51</f>
        <v>5025.4932072227002</v>
      </c>
      <c r="Q51" s="37">
        <f>NRGSUP!Q51-TI_E!Q51+TO!Q51-NRG_E!Q51-DL!Q51</f>
        <v>4724.1755803955293</v>
      </c>
      <c r="R51" s="37">
        <f>NRGSUP!R51-TI_E!R51+TO!R51-NRG_E!R51-DL!R51</f>
        <v>4893.5082545141877</v>
      </c>
      <c r="S51" s="37">
        <f>NRGSUP!S51-TI_E!S51+TO!S51-NRG_E!S51-DL!S51</f>
        <v>5068.8466036113505</v>
      </c>
      <c r="T51" s="37">
        <f>NRGSUP!T51-TI_E!T51+TO!T51-NRG_E!T51-DL!T51</f>
        <v>5117.3287188306113</v>
      </c>
      <c r="U51" s="37">
        <f>NRGSUP!U51-TI_E!U51+TO!U51-NRG_E!U51-DL!U51</f>
        <v>4931.9112639724844</v>
      </c>
      <c r="V51" s="37">
        <f>NRGSUP!V51-TI_E!V51+TO!V51-NRG_E!V51-DL!V51</f>
        <v>5137.0940670679265</v>
      </c>
      <c r="W51" s="37">
        <f>NRGSUP!W51-TI_E!W51+TO!W51-NRG_E!W51-DL!W51</f>
        <v>5026.1894239036983</v>
      </c>
      <c r="X51" s="37">
        <f>NRGSUP!X51-TI_E!X51+TO!X51-NRG_E!X51-DL!X51</f>
        <v>5259.1066208082539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2407.5852106620814</v>
      </c>
      <c r="D52" s="37">
        <f t="shared" si="20"/>
        <v>2563.5992261392944</v>
      </c>
      <c r="E52" s="37">
        <f t="shared" si="20"/>
        <v>2365.9593293207217</v>
      </c>
      <c r="F52" s="37">
        <f t="shared" si="20"/>
        <v>2448.5754084264822</v>
      </c>
      <c r="G52" s="37">
        <f t="shared" si="20"/>
        <v>2428.8407566638002</v>
      </c>
      <c r="H52" s="37">
        <f t="shared" si="20"/>
        <v>2938.6565778159934</v>
      </c>
      <c r="I52" s="37">
        <f t="shared" si="20"/>
        <v>3306.1950988822009</v>
      </c>
      <c r="J52" s="37">
        <f t="shared" si="20"/>
        <v>3527.6463456577821</v>
      </c>
      <c r="K52" s="37">
        <f t="shared" si="20"/>
        <v>3598.0859845227842</v>
      </c>
      <c r="L52" s="37">
        <f t="shared" si="20"/>
        <v>3780.2589853826289</v>
      </c>
      <c r="M52" s="37">
        <f t="shared" si="20"/>
        <v>4117.7514187446277</v>
      </c>
      <c r="N52" s="37">
        <f t="shared" si="20"/>
        <v>3989.5462596732577</v>
      </c>
      <c r="O52" s="37">
        <f t="shared" si="20"/>
        <v>4147.3385210662082</v>
      </c>
      <c r="P52" s="37">
        <f t="shared" si="20"/>
        <v>4218.9629406706781</v>
      </c>
      <c r="Q52" s="37">
        <f t="shared" si="20"/>
        <v>4059.2969045571808</v>
      </c>
      <c r="R52" s="37">
        <f t="shared" si="20"/>
        <v>4251.9034393809115</v>
      </c>
      <c r="S52" s="37">
        <f t="shared" si="20"/>
        <v>4289.8779019776439</v>
      </c>
      <c r="T52" s="37">
        <f t="shared" si="20"/>
        <v>4301.8731728288913</v>
      </c>
      <c r="U52" s="37">
        <f t="shared" si="20"/>
        <v>4104.7392089423893</v>
      </c>
      <c r="V52" s="37">
        <f t="shared" si="20"/>
        <v>4156.148237317283</v>
      </c>
      <c r="W52" s="37">
        <f t="shared" si="20"/>
        <v>4059.9110060189159</v>
      </c>
      <c r="X52" s="37">
        <f t="shared" ref="X52" si="21">SUM(X53:X70)</f>
        <v>4616.9889079965578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9.0949470177292824E-13</v>
      </c>
      <c r="D53" s="10">
        <f>NRGSUP!D53-TI_E!D53+TO!D53-NRG_E!D53-DL!D53</f>
        <v>-4.5474735088646412E-13</v>
      </c>
      <c r="E53" s="10">
        <f>NRGSUP!E53-TI_E!E53+TO!E53-NRG_E!E53-DL!E53</f>
        <v>-4.5474735088646412E-13</v>
      </c>
      <c r="F53" s="10">
        <f>NRGSUP!F53-TI_E!F53+TO!F53-NRG_E!F53-DL!F53</f>
        <v>-9.0949470177292824E-13</v>
      </c>
      <c r="G53" s="10">
        <f>NRGSUP!G53-TI_E!G53+TO!G53-NRG_E!G53-DL!G53</f>
        <v>-4.5474735088646412E-13</v>
      </c>
      <c r="H53" s="10">
        <f>NRGSUP!H53-TI_E!H53+TO!H53-NRG_E!H53-DL!H53</f>
        <v>9.0949470177292824E-13</v>
      </c>
      <c r="I53" s="10">
        <f>NRGSUP!I53-TI_E!I53+TO!I53-NRG_E!I53-DL!I53</f>
        <v>4.5474735088646412E-13</v>
      </c>
      <c r="J53" s="10">
        <f>NRGSUP!J53-TI_E!J53+TO!J53-NRG_E!J53-DL!J53</f>
        <v>4.5474735088646412E-13</v>
      </c>
      <c r="K53" s="10">
        <f>NRGSUP!K53-TI_E!K53+TO!K53-NRG_E!K53-DL!K53</f>
        <v>-9.0949470177292824E-13</v>
      </c>
      <c r="L53" s="10">
        <f>NRGSUP!L53-TI_E!L53+TO!L53-NRG_E!L53-DL!L53</f>
        <v>-9.0949470177292824E-13</v>
      </c>
      <c r="M53" s="10">
        <f>NRGSUP!M53-TI_E!M53+TO!M53-NRG_E!M53-DL!M53</f>
        <v>4.5474735088646412E-13</v>
      </c>
      <c r="N53" s="10">
        <f>NRGSUP!N53-TI_E!N53+TO!N53-NRG_E!N53-DL!N53</f>
        <v>-9.0949470177292824E-13</v>
      </c>
      <c r="O53" s="10">
        <f>NRGSUP!O53-TI_E!O53+TO!O53-NRG_E!O53-DL!O53</f>
        <v>0</v>
      </c>
      <c r="P53" s="10">
        <f>NRGSUP!P53-TI_E!P53+TO!P53-NRG_E!P53-DL!P53</f>
        <v>4.5474735088646412E-13</v>
      </c>
      <c r="Q53" s="10">
        <f>NRGSUP!Q53-TI_E!Q53+TO!Q53-NRG_E!Q53-DL!Q53</f>
        <v>9.0949470177292824E-13</v>
      </c>
      <c r="R53" s="10">
        <f>NRGSUP!R53-TI_E!R53+TO!R53-NRG_E!R53-DL!R53</f>
        <v>4.5474735088646412E-13</v>
      </c>
      <c r="S53" s="10">
        <f>NRGSUP!S53-TI_E!S53+TO!S53-NRG_E!S53-DL!S53</f>
        <v>4.5474735088646412E-13</v>
      </c>
      <c r="T53" s="10">
        <f>NRGSUP!T53-TI_E!T53+TO!T53-NRG_E!T53-DL!T53</f>
        <v>4.5474735088646412E-13</v>
      </c>
      <c r="U53" s="10">
        <f>NRGSUP!U53-TI_E!U53+TO!U53-NRG_E!U53-DL!U53</f>
        <v>0</v>
      </c>
      <c r="V53" s="10">
        <f>NRGSUP!V53-TI_E!V53+TO!V53-NRG_E!V53-DL!V53</f>
        <v>4.5474735088646412E-13</v>
      </c>
      <c r="W53" s="10">
        <f>NRGSUP!W53-TI_E!W53+TO!W53-NRG_E!W53-DL!W53</f>
        <v>-4.5474735088646412E-13</v>
      </c>
      <c r="X53" s="10">
        <f>NRGSUP!X53-TI_E!X53+TO!X53-NRG_E!X53-DL!X53</f>
        <v>-9.0949470177292824E-13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-2.8421709430404007E-14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62.362682717110907</v>
      </c>
      <c r="D57" s="10">
        <f>NRGSUP!D57-TI_E!D57+TO!D57-NRG_E!D57-DL!D57</f>
        <v>66.518572656921748</v>
      </c>
      <c r="E57" s="10">
        <f>NRGSUP!E57-TI_E!E57+TO!E57-NRG_E!E57-DL!E57</f>
        <v>69.217540842648319</v>
      </c>
      <c r="F57" s="10">
        <f>NRGSUP!F57-TI_E!F57+TO!F57-NRG_E!F57-DL!F57</f>
        <v>79.034135855545998</v>
      </c>
      <c r="G57" s="10">
        <f>NRGSUP!G57-TI_E!G57+TO!G57-NRG_E!G57-DL!G57</f>
        <v>85.053052450558894</v>
      </c>
      <c r="H57" s="10">
        <f>NRGSUP!H57-TI_E!H57+TO!H57-NRG_E!H57-DL!H57</f>
        <v>88.05614789337919</v>
      </c>
      <c r="I57" s="10">
        <f>NRGSUP!I57-TI_E!I57+TO!I57-NRG_E!I57-DL!I57</f>
        <v>96.916251074806524</v>
      </c>
      <c r="J57" s="10">
        <f>NRGSUP!J57-TI_E!J57+TO!J57-NRG_E!J57-DL!J57</f>
        <v>102.5283748925193</v>
      </c>
      <c r="K57" s="10">
        <f>NRGSUP!K57-TI_E!K57+TO!K57-NRG_E!K57-DL!K57</f>
        <v>113.0674978503869</v>
      </c>
      <c r="L57" s="10">
        <f>NRGSUP!L57-TI_E!L57+TO!L57-NRG_E!L57-DL!L57</f>
        <v>121.50825451418741</v>
      </c>
      <c r="M57" s="10">
        <f>NRGSUP!M57-TI_E!M57+TO!M57-NRG_E!M57-DL!M57</f>
        <v>162.286328460877</v>
      </c>
      <c r="N57" s="10">
        <f>NRGSUP!N57-TI_E!N57+TO!N57-NRG_E!N57-DL!N57</f>
        <v>163.32278589853823</v>
      </c>
      <c r="O57" s="10">
        <f>NRGSUP!O57-TI_E!O57+TO!O57-NRG_E!O57-DL!O57</f>
        <v>170.74032674118655</v>
      </c>
      <c r="P57" s="10">
        <f>NRGSUP!P57-TI_E!P57+TO!P57-NRG_E!P57-DL!P57</f>
        <v>174.21840068787625</v>
      </c>
      <c r="Q57" s="10">
        <f>NRGSUP!Q57-TI_E!Q57+TO!Q57-NRG_E!Q57-DL!Q57</f>
        <v>178.62080825451415</v>
      </c>
      <c r="R57" s="10">
        <f>NRGSUP!R57-TI_E!R57+TO!R57-NRG_E!R57-DL!R57</f>
        <v>180.73860705073091</v>
      </c>
      <c r="S57" s="10">
        <f>NRGSUP!S57-TI_E!S57+TO!S57-NRG_E!S57-DL!S57</f>
        <v>180.84436801375747</v>
      </c>
      <c r="T57" s="10">
        <f>NRGSUP!T57-TI_E!T57+TO!T57-NRG_E!T57-DL!T57</f>
        <v>179.99810834049873</v>
      </c>
      <c r="U57" s="10">
        <f>NRGSUP!U57-TI_E!U57+TO!U57-NRG_E!U57-DL!U57</f>
        <v>178.47042132416166</v>
      </c>
      <c r="V57" s="10">
        <f>NRGSUP!V57-TI_E!V57+TO!V57-NRG_E!V57-DL!V57</f>
        <v>176.57858985382632</v>
      </c>
      <c r="W57" s="10">
        <f>NRGSUP!W57-TI_E!W57+TO!W57-NRG_E!W57-DL!W57</f>
        <v>179.57085124677565</v>
      </c>
      <c r="X57" s="10">
        <f>NRGSUP!X57-TI_E!X57+TO!X57-NRG_E!X57-DL!X57</f>
        <v>173.85958727429062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4.9202063628546888</v>
      </c>
      <c r="D58" s="10">
        <f>NRGSUP!D58-TI_E!D58+TO!D58-NRG_E!D58-DL!D58</f>
        <v>4.5380911435941513</v>
      </c>
      <c r="E58" s="10">
        <f>NRGSUP!E58-TI_E!E58+TO!E58-NRG_E!E58-DL!E58</f>
        <v>7.4042992261392904</v>
      </c>
      <c r="F58" s="10">
        <f>NRGSUP!F58-TI_E!F58+TO!F58-NRG_E!F58-DL!F58</f>
        <v>5.7323301805674909</v>
      </c>
      <c r="G58" s="10">
        <f>NRGSUP!G58-TI_E!G58+TO!G58-NRG_E!G58-DL!G58</f>
        <v>5.7323301805675015</v>
      </c>
      <c r="H58" s="10">
        <f>NRGSUP!H58-TI_E!H58+TO!H58-NRG_E!H58-DL!H58</f>
        <v>6.4447979363714545</v>
      </c>
      <c r="I58" s="10">
        <f>NRGSUP!I58-TI_E!I58+TO!I58-NRG_E!I58-DL!I58</f>
        <v>6.2772141014617269</v>
      </c>
      <c r="J58" s="10">
        <f>NRGSUP!J58-TI_E!J58+TO!J58-NRG_E!J58-DL!J58</f>
        <v>5.6556319862424758</v>
      </c>
      <c r="K58" s="10">
        <f>NRGSUP!K58-TI_E!K58+TO!K58-NRG_E!K58-DL!K58</f>
        <v>6.075064488392087</v>
      </c>
      <c r="L58" s="10">
        <f>NRGSUP!L58-TI_E!L58+TO!L58-NRG_E!L58-DL!L58</f>
        <v>6.7039552880481637</v>
      </c>
      <c r="M58" s="10">
        <f>NRGSUP!M58-TI_E!M58+TO!M58-NRG_E!M58-DL!M58</f>
        <v>7.6586414445399846</v>
      </c>
      <c r="N58" s="10">
        <f>NRGSUP!N58-TI_E!N58+TO!N58-NRG_E!N58-DL!N58</f>
        <v>6.6476354256233847</v>
      </c>
      <c r="O58" s="10">
        <f>NRGSUP!O58-TI_E!O58+TO!O58-NRG_E!O58-DL!O58</f>
        <v>8.2565778159931291</v>
      </c>
      <c r="P58" s="10">
        <f>NRGSUP!P58-TI_E!P58+TO!P58-NRG_E!P58-DL!P58</f>
        <v>7.8658641444540045</v>
      </c>
      <c r="Q58" s="10">
        <f>NRGSUP!Q58-TI_E!Q58+TO!Q58-NRG_E!Q58-DL!Q58</f>
        <v>6.3785038693035254</v>
      </c>
      <c r="R58" s="10">
        <f>NRGSUP!R58-TI_E!R58+TO!R58-NRG_E!R58-DL!R58</f>
        <v>7.185382631126398</v>
      </c>
      <c r="S58" s="10">
        <f>NRGSUP!S58-TI_E!S58+TO!S58-NRG_E!S58-DL!S58</f>
        <v>7.1656061908856401</v>
      </c>
      <c r="T58" s="10">
        <f>NRGSUP!T58-TI_E!T58+TO!T58-NRG_E!T58-DL!T58</f>
        <v>12.286070507308683</v>
      </c>
      <c r="U58" s="10">
        <f>NRGSUP!U58-TI_E!U58+TO!U58-NRG_E!U58-DL!U58</f>
        <v>11.291831470335342</v>
      </c>
      <c r="V58" s="10">
        <f>NRGSUP!V58-TI_E!V58+TO!V58-NRG_E!V58-DL!V58</f>
        <v>11.36586414445399</v>
      </c>
      <c r="W58" s="10">
        <f>NRGSUP!W58-TI_E!W58+TO!W58-NRG_E!W58-DL!W58</f>
        <v>11.770679277730007</v>
      </c>
      <c r="X58" s="10">
        <f>NRGSUP!X58-TI_E!X58+TO!X58-NRG_E!X58-DL!X58</f>
        <v>10.243508168529662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2303.6686156491833</v>
      </c>
      <c r="D59" s="10">
        <f>NRGSUP!D59-TI_E!D59+TO!D59-NRG_E!D59-DL!D59</f>
        <v>2456.1240756663801</v>
      </c>
      <c r="E59" s="10">
        <f>NRGSUP!E59-TI_E!E59+TO!E59-NRG_E!E59-DL!E59</f>
        <v>2253.3677558039553</v>
      </c>
      <c r="F59" s="10">
        <f>NRGSUP!F59-TI_E!F59+TO!F59-NRG_E!F59-DL!F59</f>
        <v>2326.1919174548584</v>
      </c>
      <c r="G59" s="10">
        <f>NRGSUP!G59-TI_E!G59+TO!G59-NRG_E!G59-DL!G59</f>
        <v>2297.6496990541705</v>
      </c>
      <c r="H59" s="10">
        <f>NRGSUP!H59-TI_E!H59+TO!H59-NRG_E!H59-DL!H59</f>
        <v>2655.608426483233</v>
      </c>
      <c r="I59" s="10">
        <f>NRGSUP!I59-TI_E!I59+TO!I59-NRG_E!I59-DL!I59</f>
        <v>2803.4044711951847</v>
      </c>
      <c r="J59" s="10">
        <f>NRGSUP!J59-TI_E!J59+TO!J59-NRG_E!J59-DL!J59</f>
        <v>2936.6468615649187</v>
      </c>
      <c r="K59" s="10">
        <f>NRGSUP!K59-TI_E!K59+TO!K59-NRG_E!K59-DL!K59</f>
        <v>2903.4731728288907</v>
      </c>
      <c r="L59" s="10">
        <f>NRGSUP!L59-TI_E!L59+TO!L59-NRG_E!L59-DL!L59</f>
        <v>2931.6404127257092</v>
      </c>
      <c r="M59" s="10">
        <f>NRGSUP!M59-TI_E!M59+TO!M59-NRG_E!M59-DL!M59</f>
        <v>3229.3532244196049</v>
      </c>
      <c r="N59" s="10">
        <f>NRGSUP!N59-TI_E!N59+TO!N59-NRG_E!N59-DL!N59</f>
        <v>3078.9655202063623</v>
      </c>
      <c r="O59" s="10">
        <f>NRGSUP!O59-TI_E!O59+TO!O59-NRG_E!O59-DL!O59</f>
        <v>3207.3450558899403</v>
      </c>
      <c r="P59" s="10">
        <f>NRGSUP!P59-TI_E!P59+TO!P59-NRG_E!P59-DL!P59</f>
        <v>3249.2732588134127</v>
      </c>
      <c r="Q59" s="10">
        <f>NRGSUP!Q59-TI_E!Q59+TO!Q59-NRG_E!Q59-DL!Q59</f>
        <v>2971.6716251074813</v>
      </c>
      <c r="R59" s="10">
        <f>NRGSUP!R59-TI_E!R59+TO!R59-NRG_E!R59-DL!R59</f>
        <v>3076.0191745485808</v>
      </c>
      <c r="S59" s="10">
        <f>NRGSUP!S59-TI_E!S59+TO!S59-NRG_E!S59-DL!S59</f>
        <v>3203.0275150472912</v>
      </c>
      <c r="T59" s="10">
        <f>NRGSUP!T59-TI_E!T59+TO!T59-NRG_E!T59-DL!T59</f>
        <v>3245.1109200343935</v>
      </c>
      <c r="U59" s="10">
        <f>NRGSUP!U59-TI_E!U59+TO!U59-NRG_E!U59-DL!U59</f>
        <v>3012.3414445399821</v>
      </c>
      <c r="V59" s="10">
        <f>NRGSUP!V59-TI_E!V59+TO!V59-NRG_E!V59-DL!V59</f>
        <v>3051.3283748925196</v>
      </c>
      <c r="W59" s="10">
        <f>NRGSUP!W59-TI_E!W59+TO!W59-NRG_E!W59-DL!W59</f>
        <v>3012.7748065348237</v>
      </c>
      <c r="X59" s="10">
        <f>NRGSUP!X59-TI_E!X59+TO!X59-NRG_E!X59-DL!X59</f>
        <v>3521.9350816852957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7.4042132416165094</v>
      </c>
      <c r="D60" s="10">
        <f>NRGSUP!D60-TI_E!D60+TO!D60-NRG_E!D60-DL!D60</f>
        <v>8.1446259673258812</v>
      </c>
      <c r="E60" s="10">
        <f>NRGSUP!E60-TI_E!E60+TO!E60-NRG_E!E60-DL!E60</f>
        <v>8.1446259673258812</v>
      </c>
      <c r="F60" s="10">
        <f>NRGSUP!F60-TI_E!F60+TO!F60-NRG_E!F60-DL!F60</f>
        <v>9.6254514187446247</v>
      </c>
      <c r="G60" s="10">
        <f>NRGSUP!G60-TI_E!G60+TO!G60-NRG_E!G60-DL!G60</f>
        <v>10.365864144453997</v>
      </c>
      <c r="H60" s="10">
        <f>NRGSUP!H60-TI_E!H60+TO!H60-NRG_E!H60-DL!H60</f>
        <v>8.5385210662080819</v>
      </c>
      <c r="I60" s="10">
        <f>NRGSUP!I60-TI_E!I60+TO!I60-NRG_E!I60-DL!I60</f>
        <v>9.6632846087704216</v>
      </c>
      <c r="J60" s="10">
        <f>NRGSUP!J60-TI_E!J60+TO!J60-NRG_E!J60-DL!J60</f>
        <v>8.6688736027515034</v>
      </c>
      <c r="K60" s="10">
        <f>NRGSUP!K60-TI_E!K60+TO!K60-NRG_E!K60-DL!K60</f>
        <v>9.8402407566638015</v>
      </c>
      <c r="L60" s="10">
        <f>NRGSUP!L60-TI_E!L60+TO!L60-NRG_E!L60-DL!L60</f>
        <v>8.3053310404127245</v>
      </c>
      <c r="M60" s="10">
        <f>NRGSUP!M60-TI_E!M60+TO!M60-NRG_E!M60-DL!M60</f>
        <v>8.8628546861564921</v>
      </c>
      <c r="N60" s="10">
        <f>NRGSUP!N60-TI_E!N60+TO!N60-NRG_E!N60-DL!N60</f>
        <v>8.2394668959587278</v>
      </c>
      <c r="O60" s="10">
        <f>NRGSUP!O60-TI_E!O60+TO!O60-NRG_E!O60-DL!O60</f>
        <v>9.4848667239896844</v>
      </c>
      <c r="P60" s="10">
        <f>NRGSUP!P60-TI_E!P60+TO!P60-NRG_E!P60-DL!P60</f>
        <v>9.0264832330180553</v>
      </c>
      <c r="Q60" s="10">
        <f>NRGSUP!Q60-TI_E!Q60+TO!Q60-NRG_E!Q60-DL!Q60</f>
        <v>8.6306964746345667</v>
      </c>
      <c r="R60" s="10">
        <f>NRGSUP!R60-TI_E!R60+TO!R60-NRG_E!R60-DL!R60</f>
        <v>10.882717110920034</v>
      </c>
      <c r="S60" s="10">
        <f>NRGSUP!S60-TI_E!S60+TO!S60-NRG_E!S60-DL!S60</f>
        <v>10.895700773860701</v>
      </c>
      <c r="T60" s="10">
        <f>NRGSUP!T60-TI_E!T60+TO!T60-NRG_E!T60-DL!T60</f>
        <v>9.634565778159935</v>
      </c>
      <c r="U60" s="10">
        <f>NRGSUP!U60-TI_E!U60+TO!U60-NRG_E!U60-DL!U60</f>
        <v>10.868443680137572</v>
      </c>
      <c r="V60" s="10">
        <f>NRGSUP!V60-TI_E!V60+TO!V60-NRG_E!V60-DL!V60</f>
        <v>11.233877901977637</v>
      </c>
      <c r="W60" s="10">
        <f>NRGSUP!W60-TI_E!W60+TO!W60-NRG_E!W60-DL!W60</f>
        <v>11.365004299226143</v>
      </c>
      <c r="X60" s="10">
        <f>NRGSUP!X60-TI_E!X60+TO!X60-NRG_E!X60-DL!X60</f>
        <v>11.531212381771279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12.037833190025783</v>
      </c>
      <c r="D61" s="10">
        <f>NRGSUP!D61-TI_E!D61+TO!D61-NRG_E!D61-DL!D61</f>
        <v>9.3627687016337049</v>
      </c>
      <c r="E61" s="10">
        <f>NRGSUP!E61-TI_E!E61+TO!E61-NRG_E!E61-DL!E61</f>
        <v>7.8580395528804754</v>
      </c>
      <c r="F61" s="10">
        <f>NRGSUP!F61-TI_E!F61+TO!F61-NRG_E!F61-DL!F61</f>
        <v>7.5952708512467737</v>
      </c>
      <c r="G61" s="10">
        <f>NRGSUP!G61-TI_E!G61+TO!G61-NRG_E!G61-DL!G61</f>
        <v>8.5507308684436829</v>
      </c>
      <c r="H61" s="10">
        <f>NRGSUP!H61-TI_E!H61+TO!H61-NRG_E!H61-DL!H61</f>
        <v>19.436715391229555</v>
      </c>
      <c r="I61" s="10">
        <f>NRGSUP!I61-TI_E!I61+TO!I61-NRG_E!I61-DL!I61</f>
        <v>14.575494411006019</v>
      </c>
      <c r="J61" s="10">
        <f>NRGSUP!J61-TI_E!J61+TO!J61-NRG_E!J61-DL!J61</f>
        <v>17.739810834049933</v>
      </c>
      <c r="K61" s="10">
        <f>NRGSUP!K61-TI_E!K61+TO!K61-NRG_E!K61-DL!K61</f>
        <v>17.202579535683526</v>
      </c>
      <c r="L61" s="10">
        <f>NRGSUP!L61-TI_E!L61+TO!L61-NRG_E!L61-DL!L61</f>
        <v>23.958211521926046</v>
      </c>
      <c r="M61" s="10">
        <f>NRGSUP!M61-TI_E!M61+TO!M61-NRG_E!M61-DL!M61</f>
        <v>21.798452278589878</v>
      </c>
      <c r="N61" s="10">
        <f>NRGSUP!N61-TI_E!N61+TO!N61-NRG_E!N61-DL!N61</f>
        <v>24.5375752364574</v>
      </c>
      <c r="O61" s="10">
        <f>NRGSUP!O61-TI_E!O61+TO!O61-NRG_E!O61-DL!O61</f>
        <v>32.224677558039446</v>
      </c>
      <c r="P61" s="10">
        <f>NRGSUP!P61-TI_E!P61+TO!P61-NRG_E!P61-DL!P61</f>
        <v>35.16001719690459</v>
      </c>
      <c r="Q61" s="10">
        <f>NRGSUP!Q61-TI_E!Q61+TO!Q61-NRG_E!Q61-DL!Q61</f>
        <v>36.930696474634516</v>
      </c>
      <c r="R61" s="10">
        <f>NRGSUP!R61-TI_E!R61+TO!R61-NRG_E!R61-DL!R61</f>
        <v>39.95812553740322</v>
      </c>
      <c r="S61" s="10">
        <f>NRGSUP!S61-TI_E!S61+TO!S61-NRG_E!S61-DL!S61</f>
        <v>41.959329320722247</v>
      </c>
      <c r="T61" s="10">
        <f>NRGSUP!T61-TI_E!T61+TO!T61-NRG_E!T61-DL!T61</f>
        <v>46.262166809974246</v>
      </c>
      <c r="U61" s="10">
        <f>NRGSUP!U61-TI_E!U61+TO!U61-NRG_E!U61-DL!U61</f>
        <v>32.193551160791003</v>
      </c>
      <c r="V61" s="10">
        <f>NRGSUP!V61-TI_E!V61+TO!V61-NRG_E!V61-DL!V61</f>
        <v>24.977815993121226</v>
      </c>
      <c r="W61" s="10">
        <f>NRGSUP!W61-TI_E!W61+TO!W61-NRG_E!W61-DL!W61</f>
        <v>16.879793637145355</v>
      </c>
      <c r="X61" s="10">
        <f>NRGSUP!X61-TI_E!X61+TO!X61-NRG_E!X61-DL!X61</f>
        <v>25.788478073946607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8.5984522783633111E-5</v>
      </c>
      <c r="D62" s="10">
        <f>NRGSUP!D62-TI_E!D62+TO!D62-NRG_E!D62-DL!D62</f>
        <v>7.1054273576010019E-15</v>
      </c>
      <c r="E62" s="10">
        <f>NRGSUP!E62-TI_E!E62+TO!E62-NRG_E!E62-DL!E62</f>
        <v>0</v>
      </c>
      <c r="F62" s="10">
        <f>NRGSUP!F62-TI_E!F62+TO!F62-NRG_E!F62-DL!F62</f>
        <v>1.4210854715202004E-14</v>
      </c>
      <c r="G62" s="10">
        <f>NRGSUP!G62-TI_E!G62+TO!G62-NRG_E!G62-DL!G62</f>
        <v>8.5984522769422256E-5</v>
      </c>
      <c r="H62" s="10">
        <f>NRGSUP!H62-TI_E!H62+TO!H62-NRG_E!H62-DL!H62</f>
        <v>8.5984522797843965E-5</v>
      </c>
      <c r="I62" s="10">
        <f>NRGSUP!I62-TI_E!I62+TO!I62-NRG_E!I62-DL!I62</f>
        <v>4.2632564145606011E-14</v>
      </c>
      <c r="J62" s="10">
        <f>NRGSUP!J62-TI_E!J62+TO!J62-NRG_E!J62-DL!J62</f>
        <v>0</v>
      </c>
      <c r="K62" s="10">
        <f>NRGSUP!K62-TI_E!K62+TO!K62-NRG_E!K62-DL!K62</f>
        <v>-1.4210854715202004E-14</v>
      </c>
      <c r="L62" s="10">
        <f>NRGSUP!L62-TI_E!L62+TO!L62-NRG_E!L62-DL!L62</f>
        <v>0</v>
      </c>
      <c r="M62" s="10">
        <f>NRGSUP!M62-TI_E!M62+TO!M62-NRG_E!M62-DL!M62</f>
        <v>2.8421709430404007E-14</v>
      </c>
      <c r="N62" s="10">
        <f>NRGSUP!N62-TI_E!N62+TO!N62-NRG_E!N62-DL!N62</f>
        <v>2.8421709430404007E-14</v>
      </c>
      <c r="O62" s="10">
        <f>NRGSUP!O62-TI_E!O62+TO!O62-NRG_E!O62-DL!O62</f>
        <v>-2.8421709430404007E-14</v>
      </c>
      <c r="P62" s="10">
        <f>NRGSUP!P62-TI_E!P62+TO!P62-NRG_E!P62-DL!P62</f>
        <v>8.5984522826265675E-5</v>
      </c>
      <c r="Q62" s="10">
        <f>NRGSUP!Q62-TI_E!Q62+TO!Q62-NRG_E!Q62-DL!Q62</f>
        <v>2.8421709430404007E-14</v>
      </c>
      <c r="R62" s="10">
        <f>NRGSUP!R62-TI_E!R62+TO!R62-NRG_E!R62-DL!R62</f>
        <v>-2.8421709430404007E-14</v>
      </c>
      <c r="S62" s="10">
        <f>NRGSUP!S62-TI_E!S62+TO!S62-NRG_E!S62-DL!S62</f>
        <v>8.5265128291212022E-14</v>
      </c>
      <c r="T62" s="10">
        <f>NRGSUP!T62-TI_E!T62+TO!T62-NRG_E!T62-DL!T62</f>
        <v>0</v>
      </c>
      <c r="U62" s="10">
        <f>NRGSUP!U62-TI_E!U62+TO!U62-NRG_E!U62-DL!U62</f>
        <v>-8.5265128291212022E-14</v>
      </c>
      <c r="V62" s="10">
        <f>NRGSUP!V62-TI_E!V62+TO!V62-NRG_E!V62-DL!V62</f>
        <v>2.8421709430404007E-14</v>
      </c>
      <c r="W62" s="10">
        <f>NRGSUP!W62-TI_E!W62+TO!W62-NRG_E!W62-DL!W62</f>
        <v>0</v>
      </c>
      <c r="X62" s="10">
        <f>NRGSUP!X62-TI_E!X62+TO!X62-NRG_E!X62-DL!X62</f>
        <v>-8.5984522769422256E-5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8.5984522776527683E-5</v>
      </c>
      <c r="L63" s="10">
        <f>NRGSUP!L63-TI_E!L63+TO!L63-NRG_E!L63-DL!L63</f>
        <v>-1.4210854715202004E-14</v>
      </c>
      <c r="M63" s="10">
        <f>NRGSUP!M63-TI_E!M63+TO!M63-NRG_E!M63-DL!M63</f>
        <v>-8.5984522783633111E-5</v>
      </c>
      <c r="N63" s="10">
        <f>NRGSUP!N63-TI_E!N63+TO!N63-NRG_E!N63-DL!N63</f>
        <v>-8.5984522783633111E-5</v>
      </c>
      <c r="O63" s="10">
        <f>NRGSUP!O63-TI_E!O63+TO!O63-NRG_E!O63-DL!O63</f>
        <v>-7.1054273576010019E-15</v>
      </c>
      <c r="P63" s="10">
        <f>NRGSUP!P63-TI_E!P63+TO!P63-NRG_E!P63-DL!P63</f>
        <v>8.5984522783633111E-5</v>
      </c>
      <c r="Q63" s="10">
        <f>NRGSUP!Q63-TI_E!Q63+TO!Q63-NRG_E!Q63-DL!Q63</f>
        <v>8.5984522797843965E-5</v>
      </c>
      <c r="R63" s="10">
        <f>NRGSUP!R63-TI_E!R63+TO!R63-NRG_E!R63-DL!R63</f>
        <v>4.2632564145606011E-14</v>
      </c>
      <c r="S63" s="10">
        <f>NRGSUP!S63-TI_E!S63+TO!S63-NRG_E!S63-DL!S63</f>
        <v>-8.5984522861792811E-5</v>
      </c>
      <c r="T63" s="10">
        <f>NRGSUP!T63-TI_E!T63+TO!T63-NRG_E!T63-DL!T63</f>
        <v>8.5984522804949393E-5</v>
      </c>
      <c r="U63" s="10">
        <f>NRGSUP!U63-TI_E!U63+TO!U63-NRG_E!U63-DL!U63</f>
        <v>4.2632564145606011E-14</v>
      </c>
      <c r="V63" s="10">
        <f>NRGSUP!V63-TI_E!V63+TO!V63-NRG_E!V63-DL!V63</f>
        <v>2.8421709430404007E-14</v>
      </c>
      <c r="W63" s="10">
        <f>NRGSUP!W63-TI_E!W63+TO!W63-NRG_E!W63-DL!W63</f>
        <v>8.5984522769422256E-5</v>
      </c>
      <c r="X63" s="10">
        <f>NRGSUP!X63-TI_E!X63+TO!X63-NRG_E!X63-DL!X63</f>
        <v>2.8421709430404007E-14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3.5655202063628533</v>
      </c>
      <c r="J64" s="10">
        <f>NRGSUP!J64-TI_E!J64+TO!J64-NRG_E!J64-DL!J64</f>
        <v>12.999742046431644</v>
      </c>
      <c r="K64" s="10">
        <f>NRGSUP!K64-TI_E!K64+TO!K64-NRG_E!K64-DL!K64</f>
        <v>54.101203783318994</v>
      </c>
      <c r="L64" s="10">
        <f>NRGSUP!L64-TI_E!L64+TO!L64-NRG_E!L64-DL!L64</f>
        <v>78.000171969045596</v>
      </c>
      <c r="M64" s="10">
        <f>NRGSUP!M64-TI_E!M64+TO!M64-NRG_E!M64-DL!M64</f>
        <v>78.262338779019757</v>
      </c>
      <c r="N64" s="10">
        <f>NRGSUP!N64-TI_E!N64+TO!N64-NRG_E!N64-DL!N64</f>
        <v>77.220464316423033</v>
      </c>
      <c r="O64" s="10">
        <f>NRGSUP!O64-TI_E!O64+TO!O64-NRG_E!O64-DL!O64</f>
        <v>77.253396388650046</v>
      </c>
      <c r="P64" s="10">
        <f>NRGSUP!P64-TI_E!P64+TO!P64-NRG_E!P64-DL!P64</f>
        <v>66.090455717970769</v>
      </c>
      <c r="Q64" s="10">
        <f>NRGSUP!Q64-TI_E!Q64+TO!Q64-NRG_E!Q64-DL!Q64</f>
        <v>62.920550300945827</v>
      </c>
      <c r="R64" s="10">
        <f>NRGSUP!R64-TI_E!R64+TO!R64-NRG_E!R64-DL!R64</f>
        <v>59.845227858985361</v>
      </c>
      <c r="S64" s="10">
        <f>NRGSUP!S64-TI_E!S64+TO!S64-NRG_E!S64-DL!S64</f>
        <v>57.128030954428198</v>
      </c>
      <c r="T64" s="10">
        <f>NRGSUP!T64-TI_E!T64+TO!T64-NRG_E!T64-DL!T64</f>
        <v>56.019862424763545</v>
      </c>
      <c r="U64" s="10">
        <f>NRGSUP!U64-TI_E!U64+TO!U64-NRG_E!U64-DL!U64</f>
        <v>57.594411006018916</v>
      </c>
      <c r="V64" s="10">
        <f>NRGSUP!V64-TI_E!V64+TO!V64-NRG_E!V64-DL!V64</f>
        <v>56.502321582115215</v>
      </c>
      <c r="W64" s="10">
        <f>NRGSUP!W64-TI_E!W64+TO!W64-NRG_E!W64-DL!W64</f>
        <v>56.18452278589853</v>
      </c>
      <c r="X64" s="10">
        <f>NRGSUP!X64-TI_E!X64+TO!X64-NRG_E!X64-DL!X64</f>
        <v>52.133791917454843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17.191573516766979</v>
      </c>
      <c r="D65" s="10">
        <f>NRGSUP!D65-TI_E!D65+TO!D65-NRG_E!D65-DL!D65</f>
        <v>18.911092003439379</v>
      </c>
      <c r="E65" s="10">
        <f>NRGSUP!E65-TI_E!E65+TO!E65-NRG_E!E65-DL!E65</f>
        <v>19.967067927773002</v>
      </c>
      <c r="F65" s="10">
        <f>NRGSUP!F65-TI_E!F65+TO!F65-NRG_E!F65-DL!F65</f>
        <v>20.39630266552021</v>
      </c>
      <c r="G65" s="10">
        <f>NRGSUP!G65-TI_E!G65+TO!G65-NRG_E!G65-DL!G65</f>
        <v>21.4889939810834</v>
      </c>
      <c r="H65" s="10">
        <f>NRGSUP!H65-TI_E!H65+TO!H65-NRG_E!H65-DL!H65</f>
        <v>21.488993981083404</v>
      </c>
      <c r="I65" s="10">
        <f>NRGSUP!I65-TI_E!I65+TO!I65-NRG_E!I65-DL!I65</f>
        <v>37.152450558899403</v>
      </c>
      <c r="J65" s="10">
        <f>NRGSUP!J65-TI_E!J65+TO!J65-NRG_E!J65-DL!J65</f>
        <v>59.2324161650902</v>
      </c>
      <c r="K65" s="10">
        <f>NRGSUP!K65-TI_E!K65+TO!K65-NRG_E!K65-DL!K65</f>
        <v>97.003009458297441</v>
      </c>
      <c r="L65" s="10">
        <f>NRGSUP!L65-TI_E!L65+TO!L65-NRG_E!L65-DL!L65</f>
        <v>116.69028374892524</v>
      </c>
      <c r="M65" s="10">
        <f>NRGSUP!M65-TI_E!M65+TO!M65-NRG_E!M65-DL!M65</f>
        <v>79.686328460877064</v>
      </c>
      <c r="N65" s="10">
        <f>NRGSUP!N65-TI_E!N65+TO!N65-NRG_E!N65-DL!N65</f>
        <v>88.667669819432518</v>
      </c>
      <c r="O65" s="10">
        <f>NRGSUP!O65-TI_E!O65+TO!O65-NRG_E!O65-DL!O65</f>
        <v>64.701203783318988</v>
      </c>
      <c r="P65" s="10">
        <f>NRGSUP!P65-TI_E!P65+TO!P65-NRG_E!P65-DL!P65</f>
        <v>71.527601031814328</v>
      </c>
      <c r="Q65" s="10">
        <f>NRGSUP!Q65-TI_E!Q65+TO!Q65-NRG_E!Q65-DL!Q65</f>
        <v>173.13344797936369</v>
      </c>
      <c r="R65" s="10">
        <f>NRGSUP!R65-TI_E!R65+TO!R65-NRG_E!R65-DL!R65</f>
        <v>218.99312123817717</v>
      </c>
      <c r="S65" s="10">
        <f>NRGSUP!S65-TI_E!S65+TO!S65-NRG_E!S65-DL!S65</f>
        <v>104.4947549441101</v>
      </c>
      <c r="T65" s="10">
        <f>NRGSUP!T65-TI_E!T65+TO!T65-NRG_E!T65-DL!T65</f>
        <v>41.498022355975962</v>
      </c>
      <c r="U65" s="10">
        <f>NRGSUP!U65-TI_E!U65+TO!U65-NRG_E!U65-DL!U65</f>
        <v>77.270937231298319</v>
      </c>
      <c r="V65" s="10">
        <f>NRGSUP!V65-TI_E!V65+TO!V65-NRG_E!V65-DL!V65</f>
        <v>69.970163370593099</v>
      </c>
      <c r="W65" s="10">
        <f>NRGSUP!W65-TI_E!W65+TO!W65-NRG_E!W65-DL!W65</f>
        <v>30.791401547721392</v>
      </c>
      <c r="X65" s="10">
        <f>NRGSUP!X65-TI_E!X65+TO!X65-NRG_E!X65-DL!X65</f>
        <v>23.403783319002514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61.409974204643163</v>
      </c>
      <c r="I66" s="10">
        <f>NRGSUP!I66-TI_E!I66+TO!I66-NRG_E!I66-DL!I66</f>
        <v>246.05425623387794</v>
      </c>
      <c r="J66" s="10">
        <f>NRGSUP!J66-TI_E!J66+TO!J66-NRG_E!J66-DL!J66</f>
        <v>279.97153912295789</v>
      </c>
      <c r="K66" s="10">
        <f>NRGSUP!K66-TI_E!K66+TO!K66-NRG_E!K66-DL!K66</f>
        <v>275.01745485812546</v>
      </c>
      <c r="L66" s="10">
        <f>NRGSUP!L66-TI_E!L66+TO!L66-NRG_E!L66-DL!L66</f>
        <v>354.83680137575226</v>
      </c>
      <c r="M66" s="10">
        <f>NRGSUP!M66-TI_E!M66+TO!M66-NRG_E!M66-DL!M66</f>
        <v>374.05993121238168</v>
      </c>
      <c r="N66" s="10">
        <f>NRGSUP!N66-TI_E!N66+TO!N66-NRG_E!N66-DL!N66</f>
        <v>368.9642304385211</v>
      </c>
      <c r="O66" s="10">
        <f>NRGSUP!O66-TI_E!O66+TO!O66-NRG_E!O66-DL!O66</f>
        <v>385.45743766122092</v>
      </c>
      <c r="P66" s="10">
        <f>NRGSUP!P66-TI_E!P66+TO!P66-NRG_E!P66-DL!P66</f>
        <v>393.79286328460876</v>
      </c>
      <c r="Q66" s="10">
        <f>NRGSUP!Q66-TI_E!Q66+TO!Q66-NRG_E!Q66-DL!Q66</f>
        <v>388.007222699914</v>
      </c>
      <c r="R66" s="10">
        <f>NRGSUP!R66-TI_E!R66+TO!R66-NRG_E!R66-DL!R66</f>
        <v>403.84849527085123</v>
      </c>
      <c r="S66" s="10">
        <f>NRGSUP!S66-TI_E!S66+TO!S66-NRG_E!S66-DL!S66</f>
        <v>408.1454858125536</v>
      </c>
      <c r="T66" s="10">
        <f>NRGSUP!T66-TI_E!T66+TO!T66-NRG_E!T66-DL!T66</f>
        <v>408.12115219260528</v>
      </c>
      <c r="U66" s="10">
        <f>NRGSUP!U66-TI_E!U66+TO!U66-NRG_E!U66-DL!U66</f>
        <v>391.10404127257084</v>
      </c>
      <c r="V66" s="10">
        <f>NRGSUP!V66-TI_E!V66+TO!V66-NRG_E!V66-DL!V66</f>
        <v>389.14411006018912</v>
      </c>
      <c r="W66" s="10">
        <f>NRGSUP!W66-TI_E!W66+TO!W66-NRG_E!W66-DL!W66</f>
        <v>346.49226139294927</v>
      </c>
      <c r="X66" s="10">
        <f>NRGSUP!X66-TI_E!X66+TO!X66-NRG_E!X66-DL!X66</f>
        <v>369.74247635425627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-5.5511151231257827E-17</v>
      </c>
      <c r="F69" s="10">
        <f>NRGSUP!F69-TI_E!F69+TO!F69-NRG_E!F69-DL!F69</f>
        <v>-5.5511151231257827E-17</v>
      </c>
      <c r="G69" s="10">
        <f>NRGSUP!G69-TI_E!G69+TO!G69-NRG_E!G69-DL!G69</f>
        <v>-3.5527136788005009E-15</v>
      </c>
      <c r="H69" s="10">
        <f>NRGSUP!H69-TI_E!H69+TO!H69-NRG_E!H69-DL!H69</f>
        <v>-8.5984522783633111E-5</v>
      </c>
      <c r="I69" s="10">
        <f>NRGSUP!I69-TI_E!I69+TO!I69-NRG_E!I69-DL!I69</f>
        <v>-8.5984522797843965E-5</v>
      </c>
      <c r="J69" s="10">
        <f>NRGSUP!J69-TI_E!J69+TO!J69-NRG_E!J69-DL!J69</f>
        <v>8.5984522776527683E-5</v>
      </c>
      <c r="K69" s="10">
        <f>NRGSUP!K69-TI_E!K69+TO!K69-NRG_E!K69-DL!K69</f>
        <v>8.5984522783633111E-5</v>
      </c>
      <c r="L69" s="10">
        <f>NRGSUP!L69-TI_E!L69+TO!L69-NRG_E!L69-DL!L69</f>
        <v>8.5984522790738538E-5</v>
      </c>
      <c r="M69" s="10">
        <f>NRGSUP!M69-TI_E!M69+TO!M69-NRG_E!M69-DL!M69</f>
        <v>8.5984522783633111E-5</v>
      </c>
      <c r="N69" s="10">
        <f>NRGSUP!N69-TI_E!N69+TO!N69-NRG_E!N69-DL!N69</f>
        <v>8.8817841970012523E-16</v>
      </c>
      <c r="O69" s="10">
        <f>NRGSUP!O69-TI_E!O69+TO!O69-NRG_E!O69-DL!O69</f>
        <v>0</v>
      </c>
      <c r="P69" s="10">
        <f>NRGSUP!P69-TI_E!P69+TO!P69-NRG_E!P69-DL!P69</f>
        <v>-5.5511151231257827E-17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2.2204460492503131E-16</v>
      </c>
      <c r="T69" s="10">
        <f>NRGSUP!T69-TI_E!T69+TO!T69-NRG_E!T69-DL!T69</f>
        <v>1.1102230246251565E-16</v>
      </c>
      <c r="U69" s="10">
        <f>NRGSUP!U69-TI_E!U69+TO!U69-NRG_E!U69-DL!U69</f>
        <v>1.1102230246251565E-16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77.673000859845217</v>
      </c>
      <c r="I70" s="10">
        <f>NRGSUP!I70-TI_E!I70+TO!I70-NRG_E!I70-DL!I70</f>
        <v>88.586242476354258</v>
      </c>
      <c r="J70" s="10">
        <f>NRGSUP!J70-TI_E!J70+TO!J70-NRG_E!J70-DL!J70</f>
        <v>104.2030094582975</v>
      </c>
      <c r="K70" s="10">
        <f>NRGSUP!K70-TI_E!K70+TO!K70-NRG_E!K70-DL!K70</f>
        <v>122.3055889939811</v>
      </c>
      <c r="L70" s="10">
        <f>NRGSUP!L70-TI_E!L70+TO!L70-NRG_E!L70-DL!L70</f>
        <v>138.61547721410139</v>
      </c>
      <c r="M70" s="10">
        <f>NRGSUP!M70-TI_E!M70+TO!M70-NRG_E!M70-DL!M70</f>
        <v>155.7833190025795</v>
      </c>
      <c r="N70" s="10">
        <f>NRGSUP!N70-TI_E!N70+TO!N70-NRG_E!N70-DL!N70</f>
        <v>172.98099742046429</v>
      </c>
      <c r="O70" s="10">
        <f>NRGSUP!O70-TI_E!O70+TO!O70-NRG_E!O70-DL!O70</f>
        <v>191.8749785038693</v>
      </c>
      <c r="P70" s="10">
        <f>NRGSUP!P70-TI_E!P70+TO!P70-NRG_E!P70-DL!P70</f>
        <v>212.0078245915735</v>
      </c>
      <c r="Q70" s="10">
        <f>NRGSUP!Q70-TI_E!Q70+TO!Q70-NRG_E!Q70-DL!Q70</f>
        <v>233.00326741186581</v>
      </c>
      <c r="R70" s="10">
        <f>NRGSUP!R70-TI_E!R70+TO!R70-NRG_E!R70-DL!R70</f>
        <v>254.43258813413581</v>
      </c>
      <c r="S70" s="10">
        <f>NRGSUP!S70-TI_E!S70+TO!S70-NRG_E!S70-DL!S70</f>
        <v>276.21719690455723</v>
      </c>
      <c r="T70" s="10">
        <f>NRGSUP!T70-TI_E!T70+TO!T70-NRG_E!T70-DL!T70</f>
        <v>302.94221840068792</v>
      </c>
      <c r="U70" s="10">
        <f>NRGSUP!U70-TI_E!U70+TO!U70-NRG_E!U70-DL!U70</f>
        <v>333.60412725709375</v>
      </c>
      <c r="V70" s="10">
        <f>NRGSUP!V70-TI_E!V70+TO!V70-NRG_E!V70-DL!V70</f>
        <v>365.04711951848662</v>
      </c>
      <c r="W70" s="10">
        <f>NRGSUP!W70-TI_E!W70+TO!W70-NRG_E!W70-DL!W70</f>
        <v>394.08159931212373</v>
      </c>
      <c r="X70" s="10">
        <f>NRGSUP!X70-TI_E!X70+TO!X70-NRG_E!X70-DL!X70</f>
        <v>428.35107480653471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147.48727429062762</v>
      </c>
      <c r="D71" s="37">
        <f t="shared" si="22"/>
        <v>197.38211521926058</v>
      </c>
      <c r="E71" s="37">
        <f t="shared" si="22"/>
        <v>216.63336199484098</v>
      </c>
      <c r="F71" s="37">
        <f t="shared" si="22"/>
        <v>255.73233018056749</v>
      </c>
      <c r="G71" s="37">
        <f t="shared" si="22"/>
        <v>313.19853826311271</v>
      </c>
      <c r="H71" s="37">
        <f t="shared" si="22"/>
        <v>186.31143594153056</v>
      </c>
      <c r="I71" s="37">
        <f t="shared" si="22"/>
        <v>218.14428202923472</v>
      </c>
      <c r="J71" s="37">
        <f t="shared" si="22"/>
        <v>199.33301805674969</v>
      </c>
      <c r="K71" s="37">
        <f t="shared" si="22"/>
        <v>201.63422184006876</v>
      </c>
      <c r="L71" s="37">
        <f t="shared" si="22"/>
        <v>194.04548581255364</v>
      </c>
      <c r="M71" s="37">
        <f t="shared" si="22"/>
        <v>228.14901117798792</v>
      </c>
      <c r="N71" s="37">
        <f t="shared" si="22"/>
        <v>245.27403267411856</v>
      </c>
      <c r="O71" s="37">
        <f t="shared" si="22"/>
        <v>231.94496990541708</v>
      </c>
      <c r="P71" s="37">
        <f t="shared" si="22"/>
        <v>228.61238177128121</v>
      </c>
      <c r="Q71" s="37">
        <f t="shared" si="22"/>
        <v>239.49527085124666</v>
      </c>
      <c r="R71" s="37">
        <f t="shared" si="22"/>
        <v>236.92459157351655</v>
      </c>
      <c r="S71" s="37">
        <f t="shared" si="22"/>
        <v>267.38598452278592</v>
      </c>
      <c r="T71" s="37">
        <f t="shared" si="22"/>
        <v>264.59140154772138</v>
      </c>
      <c r="U71" s="37">
        <f t="shared" si="22"/>
        <v>273.81521926053307</v>
      </c>
      <c r="V71" s="37">
        <f t="shared" si="22"/>
        <v>243.12312983662937</v>
      </c>
      <c r="W71" s="37">
        <f t="shared" si="22"/>
        <v>250.94462596732595</v>
      </c>
      <c r="X71" s="37">
        <f t="shared" ref="X71" si="23">SUM(X72:X73)</f>
        <v>248.75821152192611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147.48727429062762</v>
      </c>
      <c r="D72" s="10">
        <f>NRGSUP!D72-TI_E!D72+TO!D72-NRG_E!D72-DL!D72</f>
        <v>197.38220120378335</v>
      </c>
      <c r="E72" s="10">
        <f>NRGSUP!E72-TI_E!E72+TO!E72-NRG_E!E72-DL!E72</f>
        <v>216.63327601031818</v>
      </c>
      <c r="F72" s="10">
        <f>NRGSUP!F72-TI_E!F72+TO!F72-NRG_E!F72-DL!F72</f>
        <v>255.73233018056749</v>
      </c>
      <c r="G72" s="10">
        <f>NRGSUP!G72-TI_E!G72+TO!G72-NRG_E!G72-DL!G72</f>
        <v>313.19862424763551</v>
      </c>
      <c r="H72" s="10">
        <f>NRGSUP!H72-TI_E!H72+TO!H72-NRG_E!H72-DL!H72</f>
        <v>186.31134995700776</v>
      </c>
      <c r="I72" s="10">
        <f>NRGSUP!I72-TI_E!I72+TO!I72-NRG_E!I72-DL!I72</f>
        <v>218.14436801375751</v>
      </c>
      <c r="J72" s="10">
        <f>NRGSUP!J72-TI_E!J72+TO!J72-NRG_E!J72-DL!J72</f>
        <v>199.33310404127249</v>
      </c>
      <c r="K72" s="10">
        <f>NRGSUP!K72-TI_E!K72+TO!K72-NRG_E!K72-DL!K72</f>
        <v>201.63413585554599</v>
      </c>
      <c r="L72" s="10">
        <f>NRGSUP!L72-TI_E!L72+TO!L72-NRG_E!L72-DL!L72</f>
        <v>194.04548581255364</v>
      </c>
      <c r="M72" s="10">
        <f>NRGSUP!M72-TI_E!M72+TO!M72-NRG_E!M72-DL!M72</f>
        <v>228.14909716251071</v>
      </c>
      <c r="N72" s="10">
        <f>NRGSUP!N72-TI_E!N72+TO!N72-NRG_E!N72-DL!N72</f>
        <v>245.27403267411853</v>
      </c>
      <c r="O72" s="10">
        <f>NRGSUP!O72-TI_E!O72+TO!O72-NRG_E!O72-DL!O72</f>
        <v>231.94505588993979</v>
      </c>
      <c r="P72" s="10">
        <f>NRGSUP!P72-TI_E!P72+TO!P72-NRG_E!P72-DL!P72</f>
        <v>228.61238177128121</v>
      </c>
      <c r="Q72" s="10">
        <f>NRGSUP!Q72-TI_E!Q72+TO!Q72-NRG_E!Q72-DL!Q72</f>
        <v>239.49518486672392</v>
      </c>
      <c r="R72" s="10">
        <f>NRGSUP!R72-TI_E!R72+TO!R72-NRG_E!R72-DL!R72</f>
        <v>236.92467755803946</v>
      </c>
      <c r="S72" s="10">
        <f>NRGSUP!S72-TI_E!S72+TO!S72-NRG_E!S72-DL!S72</f>
        <v>267.38581255374032</v>
      </c>
      <c r="T72" s="10">
        <f>NRGSUP!T72-TI_E!T72+TO!T72-NRG_E!T72-DL!T72</f>
        <v>264.59131556319852</v>
      </c>
      <c r="U72" s="10">
        <f>NRGSUP!U72-TI_E!U72+TO!U72-NRG_E!U72-DL!U72</f>
        <v>273.81513327601027</v>
      </c>
      <c r="V72" s="10">
        <f>NRGSUP!V72-TI_E!V72+TO!V72-NRG_E!V72-DL!V72</f>
        <v>243.12312983662943</v>
      </c>
      <c r="W72" s="10">
        <f>NRGSUP!W72-TI_E!W72+TO!W72-NRG_E!W72-DL!W72</f>
        <v>250.94462596732589</v>
      </c>
      <c r="X72" s="10">
        <f>NRGSUP!X72-TI_E!X72+TO!X72-NRG_E!X72-DL!X72</f>
        <v>248.75829750644886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-8.5984522783633111E-5</v>
      </c>
      <c r="E73" s="10">
        <f>NRGSUP!E73-TI_E!E73+TO!E73-NRG_E!E73-DL!E73</f>
        <v>8.5984522797843965E-5</v>
      </c>
      <c r="F73" s="10">
        <f>NRGSUP!F73-TI_E!F73+TO!F73-NRG_E!F73-DL!F73</f>
        <v>-1.4210854715202004E-14</v>
      </c>
      <c r="G73" s="10">
        <f>NRGSUP!G73-TI_E!G73+TO!G73-NRG_E!G73-DL!G73</f>
        <v>-8.5984522826265675E-5</v>
      </c>
      <c r="H73" s="10">
        <f>NRGSUP!H73-TI_E!H73+TO!H73-NRG_E!H73-DL!H73</f>
        <v>8.5984522797843965E-5</v>
      </c>
      <c r="I73" s="10">
        <f>NRGSUP!I73-TI_E!I73+TO!I73-NRG_E!I73-DL!I73</f>
        <v>-8.5984522797843965E-5</v>
      </c>
      <c r="J73" s="10">
        <f>NRGSUP!J73-TI_E!J73+TO!J73-NRG_E!J73-DL!J73</f>
        <v>-8.5984522797843965E-5</v>
      </c>
      <c r="K73" s="10">
        <f>NRGSUP!K73-TI_E!K73+TO!K73-NRG_E!K73-DL!K73</f>
        <v>8.5984522769422256E-5</v>
      </c>
      <c r="L73" s="10">
        <f>NRGSUP!L73-TI_E!L73+TO!L73-NRG_E!L73-DL!L73</f>
        <v>0</v>
      </c>
      <c r="M73" s="10">
        <f>NRGSUP!M73-TI_E!M73+TO!M73-NRG_E!M73-DL!M73</f>
        <v>-8.5984522797843965E-5</v>
      </c>
      <c r="N73" s="10">
        <f>NRGSUP!N73-TI_E!N73+TO!N73-NRG_E!N73-DL!N73</f>
        <v>2.8421709430404007E-14</v>
      </c>
      <c r="O73" s="10">
        <f>NRGSUP!O73-TI_E!O73+TO!O73-NRG_E!O73-DL!O73</f>
        <v>-8.5984522712578837E-5</v>
      </c>
      <c r="P73" s="10">
        <f>NRGSUP!P73-TI_E!P73+TO!P73-NRG_E!P73-DL!P73</f>
        <v>0</v>
      </c>
      <c r="Q73" s="10">
        <f>NRGSUP!Q73-TI_E!Q73+TO!Q73-NRG_E!Q73-DL!Q73</f>
        <v>8.5984522741000546E-5</v>
      </c>
      <c r="R73" s="10">
        <f>NRGSUP!R73-TI_E!R73+TO!R73-NRG_E!R73-DL!R73</f>
        <v>-8.5984522911530803E-5</v>
      </c>
      <c r="S73" s="10">
        <f>NRGSUP!S73-TI_E!S73+TO!S73-NRG_E!S73-DL!S73</f>
        <v>1.7196904559568793E-4</v>
      </c>
      <c r="T73" s="10">
        <f>NRGSUP!T73-TI_E!T73+TO!T73-NRG_E!T73-DL!T73</f>
        <v>8.5984522854687384E-5</v>
      </c>
      <c r="U73" s="10">
        <f>NRGSUP!U73-TI_E!U73+TO!U73-NRG_E!U73-DL!U73</f>
        <v>8.5984522797843965E-5</v>
      </c>
      <c r="V73" s="10">
        <f>NRGSUP!V73-TI_E!V73+TO!V73-NRG_E!V73-DL!V73</f>
        <v>-5.6843418860808015E-14</v>
      </c>
      <c r="W73" s="10">
        <f>NRGSUP!W73-TI_E!W73+TO!W73-NRG_E!W73-DL!W73</f>
        <v>5.6843418860808015E-14</v>
      </c>
      <c r="X73" s="10">
        <f>NRGSUP!X73-TI_E!X73+TO!X73-NRG_E!X73-DL!X73</f>
        <v>-8.5984522741000546E-5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1019.8242476354254</v>
      </c>
      <c r="D75" s="37">
        <f>NRGSUP!D75-TI_E!D75+TO!D75-NRG_E!D75-DL!D75</f>
        <v>1090.4271711092003</v>
      </c>
      <c r="E75" s="37">
        <f>NRGSUP!E75-TI_E!E75+TO!E75-NRG_E!E75-DL!E75</f>
        <v>1080.1566638005158</v>
      </c>
      <c r="F75" s="37">
        <f>NRGSUP!F75-TI_E!F75+TO!F75-NRG_E!F75-DL!F75</f>
        <v>1155.5842648323301</v>
      </c>
      <c r="G75" s="37">
        <f>NRGSUP!G75-TI_E!G75+TO!G75-NRG_E!G75-DL!G75</f>
        <v>1235.3826311263974</v>
      </c>
      <c r="H75" s="37">
        <f>NRGSUP!H75-TI_E!H75+TO!H75-NRG_E!H75-DL!H75</f>
        <v>1218.2981083404989</v>
      </c>
      <c r="I75" s="37">
        <f>NRGSUP!I75-TI_E!I75+TO!I75-NRG_E!I75-DL!I75</f>
        <v>1242.9797936371449</v>
      </c>
      <c r="J75" s="37">
        <f>NRGSUP!J75-TI_E!J75+TO!J75-NRG_E!J75-DL!J75</f>
        <v>1239.6328460877039</v>
      </c>
      <c r="K75" s="37">
        <f>NRGSUP!K75-TI_E!K75+TO!K75-NRG_E!K75-DL!K75</f>
        <v>1344.1863284608771</v>
      </c>
      <c r="L75" s="37">
        <f>NRGSUP!L75-TI_E!L75+TO!L75-NRG_E!L75-DL!L75</f>
        <v>1435.3633705932932</v>
      </c>
      <c r="M75" s="37">
        <f>NRGSUP!M75-TI_E!M75+TO!M75-NRG_E!M75-DL!M75</f>
        <v>1578.7828890799651</v>
      </c>
      <c r="N75" s="37">
        <f>NRGSUP!N75-TI_E!N75+TO!N75-NRG_E!N75-DL!N75</f>
        <v>1576.6447119518484</v>
      </c>
      <c r="O75" s="37">
        <f>NRGSUP!O75-TI_E!O75+TO!O75-NRG_E!O75-DL!O75</f>
        <v>1691.3249355116084</v>
      </c>
      <c r="P75" s="37">
        <f>NRGSUP!P75-TI_E!P75+TO!P75-NRG_E!P75-DL!P75</f>
        <v>1727.1863284608771</v>
      </c>
      <c r="Q75" s="37">
        <f>NRGSUP!Q75-TI_E!Q75+TO!Q75-NRG_E!Q75-DL!Q75</f>
        <v>1597.8156491831469</v>
      </c>
      <c r="R75" s="37">
        <f>NRGSUP!R75-TI_E!R75+TO!R75-NRG_E!R75-DL!R75</f>
        <v>1660.3579535683577</v>
      </c>
      <c r="S75" s="37">
        <f>NRGSUP!S75-TI_E!S75+TO!S75-NRG_E!S75-DL!S75</f>
        <v>1732.0277730008597</v>
      </c>
      <c r="T75" s="37">
        <f>NRGSUP!T75-TI_E!T75+TO!T75-NRG_E!T75-DL!T75</f>
        <v>1801.4570077386068</v>
      </c>
      <c r="U75" s="37">
        <f>NRGSUP!U75-TI_E!U75+TO!U75-NRG_E!U75-DL!U75</f>
        <v>1708.1104901117801</v>
      </c>
      <c r="V75" s="37">
        <f>NRGSUP!V75-TI_E!V75+TO!V75-NRG_E!V75-DL!V75</f>
        <v>1704.8693895098882</v>
      </c>
      <c r="W75" s="37">
        <f>NRGSUP!W75-TI_E!W75+TO!W75-NRG_E!W75-DL!W75</f>
        <v>1718.091917454858</v>
      </c>
      <c r="X75" s="37">
        <f>NRGSUP!X75-TI_E!X75+TO!X75-NRG_E!X75-DL!X75</f>
        <v>1884.6716251074797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4431.5110060189154</v>
      </c>
      <c r="D76" s="40">
        <f>NRGSUP!D76-TI_E!D76+TO!D76-NRG_E!D76-DL!D76</f>
        <v>4610.1642304385223</v>
      </c>
      <c r="E76" s="40">
        <f>NRGSUP!E76-TI_E!E76+TO!E76-NRG_E!E76-DL!E76</f>
        <v>4630.6575236457456</v>
      </c>
      <c r="F76" s="40">
        <f>NRGSUP!F76-TI_E!F76+TO!F76-NRG_E!F76-DL!F76</f>
        <v>4782.3320722270009</v>
      </c>
      <c r="G76" s="40">
        <f>NRGSUP!G76-TI_E!G76+TO!G76-NRG_E!G76-DL!G76</f>
        <v>4882.1192605331025</v>
      </c>
      <c r="H76" s="40">
        <f>NRGSUP!H76-TI_E!H76+TO!H76-NRG_E!H76-DL!H76</f>
        <v>4944.0679277729996</v>
      </c>
      <c r="I76" s="40">
        <f>NRGSUP!I76-TI_E!I76+TO!I76-NRG_E!I76-DL!I76</f>
        <v>5041.5605331040406</v>
      </c>
      <c r="J76" s="40">
        <f>NRGSUP!J76-TI_E!J76+TO!J76-NRG_E!J76-DL!J76</f>
        <v>5083.7970765262262</v>
      </c>
      <c r="K76" s="40">
        <f>NRGSUP!K76-TI_E!K76+TO!K76-NRG_E!K76-DL!K76</f>
        <v>5108.8270851246752</v>
      </c>
      <c r="L76" s="40">
        <f>NRGSUP!L76-TI_E!L76+TO!L76-NRG_E!L76-DL!L76</f>
        <v>4917.8549441100567</v>
      </c>
      <c r="M76" s="40">
        <f>NRGSUP!M76-TI_E!M76+TO!M76-NRG_E!M76-DL!M76</f>
        <v>5153.4132416165103</v>
      </c>
      <c r="N76" s="40">
        <f>NRGSUP!N76-TI_E!N76+TO!N76-NRG_E!N76-DL!N76</f>
        <v>5149.9527944969886</v>
      </c>
      <c r="O76" s="40">
        <f>NRGSUP!O76-TI_E!O76+TO!O76-NRG_E!O76-DL!O76</f>
        <v>5230.039466895958</v>
      </c>
      <c r="P76" s="40">
        <f>NRGSUP!P76-TI_E!P76+TO!P76-NRG_E!P76-DL!P76</f>
        <v>5258.0304385210666</v>
      </c>
      <c r="Q76" s="40">
        <f>NRGSUP!Q76-TI_E!Q76+TO!Q76-NRG_E!Q76-DL!Q76</f>
        <v>5176.1881341358567</v>
      </c>
      <c r="R76" s="40">
        <f>NRGSUP!R76-TI_E!R76+TO!R76-NRG_E!R76-DL!R76</f>
        <v>5258.3020636285455</v>
      </c>
      <c r="S76" s="40">
        <f>NRGSUP!S76-TI_E!S76+TO!S76-NRG_E!S76-DL!S76</f>
        <v>5342.9227858985369</v>
      </c>
      <c r="T76" s="40">
        <f>NRGSUP!T76-TI_E!T76+TO!T76-NRG_E!T76-DL!T76</f>
        <v>5424.1379191745473</v>
      </c>
      <c r="U76" s="40">
        <f>NRGSUP!U76-TI_E!U76+TO!U76-NRG_E!U76-DL!U76</f>
        <v>5455.284178847809</v>
      </c>
      <c r="V76" s="40">
        <f>NRGSUP!V76-TI_E!V76+TO!V76-NRG_E!V76-DL!V76</f>
        <v>5461.0798796216659</v>
      </c>
      <c r="W76" s="40">
        <f>NRGSUP!W76-TI_E!W76+TO!W76-NRG_E!W76-DL!W76</f>
        <v>5290.9375752364567</v>
      </c>
      <c r="X76" s="40">
        <f>NRGSUP!X76-TI_E!X76+TO!X76-NRG_E!X76-DL!X76</f>
        <v>5542.4299226139301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1721.5112639724853</v>
      </c>
      <c r="D2" s="31">
        <f t="shared" si="0"/>
        <v>1738.0462596732584</v>
      </c>
      <c r="E2" s="31">
        <f t="shared" si="0"/>
        <v>1706.3618228718829</v>
      </c>
      <c r="F2" s="31">
        <f t="shared" si="0"/>
        <v>1755.6723989681855</v>
      </c>
      <c r="G2" s="31">
        <f t="shared" si="0"/>
        <v>1887.2604471195184</v>
      </c>
      <c r="H2" s="31">
        <f t="shared" si="0"/>
        <v>1585.9991401547718</v>
      </c>
      <c r="I2" s="31">
        <f t="shared" si="0"/>
        <v>1970.5957867583832</v>
      </c>
      <c r="J2" s="31">
        <f t="shared" si="0"/>
        <v>1801.8788478073945</v>
      </c>
      <c r="K2" s="31">
        <f t="shared" si="0"/>
        <v>1781.1831470335337</v>
      </c>
      <c r="L2" s="31">
        <f t="shared" si="0"/>
        <v>1841.3061908856403</v>
      </c>
      <c r="M2" s="31">
        <f t="shared" si="0"/>
        <v>1810.4054170249351</v>
      </c>
      <c r="N2" s="31">
        <f t="shared" si="0"/>
        <v>1670.3753224419602</v>
      </c>
      <c r="O2" s="31">
        <f t="shared" si="0"/>
        <v>1851.8127257093724</v>
      </c>
      <c r="P2" s="31">
        <f t="shared" si="0"/>
        <v>1824.1926053310406</v>
      </c>
      <c r="Q2" s="31">
        <f t="shared" si="0"/>
        <v>1880.4150472914876</v>
      </c>
      <c r="R2" s="31">
        <f t="shared" si="0"/>
        <v>1802.8547721410146</v>
      </c>
      <c r="S2" s="31">
        <f t="shared" si="0"/>
        <v>1866.0813413585554</v>
      </c>
      <c r="T2" s="31">
        <f t="shared" si="0"/>
        <v>1681.9077386070508</v>
      </c>
      <c r="U2" s="31">
        <f t="shared" si="0"/>
        <v>1850.1884780739465</v>
      </c>
      <c r="V2" s="31">
        <f t="shared" si="0"/>
        <v>2117.3651762682707</v>
      </c>
      <c r="W2" s="31">
        <f t="shared" si="0"/>
        <v>2080.3424763542562</v>
      </c>
      <c r="X2" s="31">
        <f t="shared" ref="X2" si="1">SUM(X3,X17,X22,X25,X26,X51,X52,X71,X74,X75,X76)</f>
        <v>2150.7578675838354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10.253568357695613</v>
      </c>
      <c r="D3" s="34">
        <f t="shared" si="2"/>
        <v>11.637489251934651</v>
      </c>
      <c r="E3" s="34">
        <f t="shared" si="2"/>
        <v>15.736027515047287</v>
      </c>
      <c r="F3" s="34">
        <f t="shared" si="2"/>
        <v>14.349269131556319</v>
      </c>
      <c r="G3" s="34">
        <f t="shared" si="2"/>
        <v>14.389767841788482</v>
      </c>
      <c r="H3" s="34">
        <f t="shared" si="2"/>
        <v>14.34539982803096</v>
      </c>
      <c r="I3" s="34">
        <f t="shared" si="2"/>
        <v>13.853482373172831</v>
      </c>
      <c r="J3" s="34">
        <f t="shared" si="2"/>
        <v>15.508942390369732</v>
      </c>
      <c r="K3" s="34">
        <f t="shared" si="2"/>
        <v>16.022098022355976</v>
      </c>
      <c r="L3" s="34">
        <f t="shared" si="2"/>
        <v>14.397248495270851</v>
      </c>
      <c r="M3" s="34">
        <f t="shared" si="2"/>
        <v>15.978847807394668</v>
      </c>
      <c r="N3" s="34">
        <f t="shared" si="2"/>
        <v>26.558469475494405</v>
      </c>
      <c r="O3" s="34">
        <f t="shared" si="2"/>
        <v>27.922184006878751</v>
      </c>
      <c r="P3" s="34">
        <f t="shared" si="2"/>
        <v>36.860705073086841</v>
      </c>
      <c r="Q3" s="34">
        <f t="shared" si="2"/>
        <v>36.637145313843504</v>
      </c>
      <c r="R3" s="34">
        <f t="shared" si="2"/>
        <v>20.776096302665522</v>
      </c>
      <c r="S3" s="34">
        <f t="shared" si="2"/>
        <v>15.582459157351673</v>
      </c>
      <c r="T3" s="34">
        <f t="shared" si="2"/>
        <v>37.651332760103188</v>
      </c>
      <c r="U3" s="34">
        <f t="shared" si="2"/>
        <v>25.300085984522788</v>
      </c>
      <c r="V3" s="34">
        <f t="shared" si="2"/>
        <v>26.721152192605327</v>
      </c>
      <c r="W3" s="34">
        <f t="shared" si="2"/>
        <v>22.435941530524502</v>
      </c>
      <c r="X3" s="34">
        <f t="shared" ref="X3" si="3">SUM(X4,X8,X11)</f>
        <v>39.439552880481507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0.66741186586414436</v>
      </c>
      <c r="D4" s="29">
        <f t="shared" si="4"/>
        <v>0.66852966466036112</v>
      </c>
      <c r="E4" s="29">
        <f t="shared" si="4"/>
        <v>1.3136715391229581</v>
      </c>
      <c r="F4" s="29">
        <f t="shared" si="4"/>
        <v>1.3136715391229581</v>
      </c>
      <c r="G4" s="29">
        <f t="shared" si="4"/>
        <v>0.67858985382631121</v>
      </c>
      <c r="H4" s="29">
        <f t="shared" si="4"/>
        <v>0.63310404127257092</v>
      </c>
      <c r="I4" s="29">
        <f t="shared" si="4"/>
        <v>0.68521066208082548</v>
      </c>
      <c r="J4" s="29">
        <f t="shared" si="4"/>
        <v>0.62828890799656056</v>
      </c>
      <c r="K4" s="29">
        <f t="shared" si="4"/>
        <v>0.66921754084264828</v>
      </c>
      <c r="L4" s="29">
        <f t="shared" si="4"/>
        <v>0.86457437661220971</v>
      </c>
      <c r="M4" s="29">
        <f t="shared" si="4"/>
        <v>0.66878761822871879</v>
      </c>
      <c r="N4" s="29">
        <f t="shared" si="4"/>
        <v>1.4131556319862419</v>
      </c>
      <c r="O4" s="29">
        <f t="shared" si="4"/>
        <v>0.72063628546861558</v>
      </c>
      <c r="P4" s="29">
        <f t="shared" si="4"/>
        <v>0.33800515907136708</v>
      </c>
      <c r="Q4" s="29">
        <f t="shared" si="4"/>
        <v>0.91891659501289757</v>
      </c>
      <c r="R4" s="29">
        <f t="shared" si="4"/>
        <v>1.109630266552021</v>
      </c>
      <c r="S4" s="29">
        <f t="shared" si="4"/>
        <v>1.6854686156491829</v>
      </c>
      <c r="T4" s="29">
        <f t="shared" si="4"/>
        <v>1.824505588993981</v>
      </c>
      <c r="U4" s="29">
        <f t="shared" si="4"/>
        <v>2.123817712811694</v>
      </c>
      <c r="V4" s="29">
        <f t="shared" si="4"/>
        <v>2.1809974204643159</v>
      </c>
      <c r="W4" s="29">
        <f t="shared" si="4"/>
        <v>0.7562338779019776</v>
      </c>
      <c r="X4" s="29">
        <f t="shared" ref="X4" si="5">SUM(X5:X7)</f>
        <v>1.101375752364574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0.66741186586414436</v>
      </c>
      <c r="D5" s="10">
        <f>TI_NRG_FC_IND_NE!D5+FC_TRA_NE!D5+FC_OTH_NE!D5</f>
        <v>0.66852966466036112</v>
      </c>
      <c r="E5" s="10">
        <f>TI_NRG_FC_IND_NE!E5+FC_TRA_NE!E5+FC_OTH_NE!E5</f>
        <v>1.3136715391229581</v>
      </c>
      <c r="F5" s="10">
        <f>TI_NRG_FC_IND_NE!F5+FC_TRA_NE!F5+FC_OTH_NE!F5</f>
        <v>1.3136715391229581</v>
      </c>
      <c r="G5" s="10">
        <f>TI_NRG_FC_IND_NE!G5+FC_TRA_NE!G5+FC_OTH_NE!G5</f>
        <v>0.67858985382631121</v>
      </c>
      <c r="H5" s="10">
        <f>TI_NRG_FC_IND_NE!H5+FC_TRA_NE!H5+FC_OTH_NE!H5</f>
        <v>0.63310404127257092</v>
      </c>
      <c r="I5" s="10">
        <f>TI_NRG_FC_IND_NE!I5+FC_TRA_NE!I5+FC_OTH_NE!I5</f>
        <v>0.68521066208082548</v>
      </c>
      <c r="J5" s="10">
        <f>TI_NRG_FC_IND_NE!J5+FC_TRA_NE!J5+FC_OTH_NE!J5</f>
        <v>0.62828890799656056</v>
      </c>
      <c r="K5" s="10">
        <f>TI_NRG_FC_IND_NE!K5+FC_TRA_NE!K5+FC_OTH_NE!K5</f>
        <v>0.66921754084264828</v>
      </c>
      <c r="L5" s="10">
        <f>TI_NRG_FC_IND_NE!L5+FC_TRA_NE!L5+FC_OTH_NE!L5</f>
        <v>0.86457437661220971</v>
      </c>
      <c r="M5" s="10">
        <f>TI_NRG_FC_IND_NE!M5+FC_TRA_NE!M5+FC_OTH_NE!M5</f>
        <v>0.66878761822871879</v>
      </c>
      <c r="N5" s="10">
        <f>TI_NRG_FC_IND_NE!N5+FC_TRA_NE!N5+FC_OTH_NE!N5</f>
        <v>1.4131556319862419</v>
      </c>
      <c r="O5" s="10">
        <f>TI_NRG_FC_IND_NE!O5+FC_TRA_NE!O5+FC_OTH_NE!O5</f>
        <v>0.72063628546861558</v>
      </c>
      <c r="P5" s="10">
        <f>TI_NRG_FC_IND_NE!P5+FC_TRA_NE!P5+FC_OTH_NE!P5</f>
        <v>0.33800515907136708</v>
      </c>
      <c r="Q5" s="10">
        <f>TI_NRG_FC_IND_NE!Q5+FC_TRA_NE!Q5+FC_OTH_NE!Q5</f>
        <v>0.91891659501289757</v>
      </c>
      <c r="R5" s="10">
        <f>TI_NRG_FC_IND_NE!R5+FC_TRA_NE!R5+FC_OTH_NE!R5</f>
        <v>1.109630266552021</v>
      </c>
      <c r="S5" s="10">
        <f>TI_NRG_FC_IND_NE!S5+FC_TRA_NE!S5+FC_OTH_NE!S5</f>
        <v>1.6854686156491829</v>
      </c>
      <c r="T5" s="10">
        <f>TI_NRG_FC_IND_NE!T5+FC_TRA_NE!T5+FC_OTH_NE!T5</f>
        <v>1.824505588993981</v>
      </c>
      <c r="U5" s="10">
        <f>TI_NRG_FC_IND_NE!U5+FC_TRA_NE!U5+FC_OTH_NE!U5</f>
        <v>2.123817712811694</v>
      </c>
      <c r="V5" s="10">
        <f>TI_NRG_FC_IND_NE!V5+FC_TRA_NE!V5+FC_OTH_NE!V5</f>
        <v>2.1809974204643159</v>
      </c>
      <c r="W5" s="10">
        <f>TI_NRG_FC_IND_NE!W5+FC_TRA_NE!W5+FC_OTH_NE!W5</f>
        <v>0.7562338779019776</v>
      </c>
      <c r="X5" s="10">
        <f>TI_NRG_FC_IND_NE!X5+FC_TRA_NE!X5+FC_OTH_NE!X5</f>
        <v>1.101375752364574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0.58822012037833182</v>
      </c>
      <c r="X8" s="29">
        <f t="shared" ref="X8" si="7">SUM(X9:X10)</f>
        <v>0.25580395528804822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0.58822012037833182</v>
      </c>
      <c r="X9" s="10">
        <f>TI_NRG_FC_IND_NE!X9+FC_TRA_NE!X9+FC_OTH_NE!X9</f>
        <v>0.25580395528804822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9.5861564918314688</v>
      </c>
      <c r="D11" s="29">
        <f t="shared" si="8"/>
        <v>10.96895958727429</v>
      </c>
      <c r="E11" s="29">
        <f t="shared" si="8"/>
        <v>14.422355975924329</v>
      </c>
      <c r="F11" s="29">
        <f t="shared" si="8"/>
        <v>13.03559759243336</v>
      </c>
      <c r="G11" s="29">
        <f t="shared" si="8"/>
        <v>13.71117798796217</v>
      </c>
      <c r="H11" s="29">
        <f t="shared" si="8"/>
        <v>13.712295786758389</v>
      </c>
      <c r="I11" s="29">
        <f t="shared" si="8"/>
        <v>13.168271711092006</v>
      </c>
      <c r="J11" s="29">
        <f t="shared" si="8"/>
        <v>14.880653482373171</v>
      </c>
      <c r="K11" s="29">
        <f t="shared" si="8"/>
        <v>15.352880481513328</v>
      </c>
      <c r="L11" s="29">
        <f t="shared" si="8"/>
        <v>13.532674118658642</v>
      </c>
      <c r="M11" s="29">
        <f t="shared" si="8"/>
        <v>15.31006018916595</v>
      </c>
      <c r="N11" s="29">
        <f t="shared" si="8"/>
        <v>25.145313843508163</v>
      </c>
      <c r="O11" s="29">
        <f t="shared" si="8"/>
        <v>27.201547721410137</v>
      </c>
      <c r="P11" s="29">
        <f t="shared" si="8"/>
        <v>36.522699914015476</v>
      </c>
      <c r="Q11" s="29">
        <f t="shared" si="8"/>
        <v>35.718228718830609</v>
      </c>
      <c r="R11" s="29">
        <f t="shared" si="8"/>
        <v>19.666466036113501</v>
      </c>
      <c r="S11" s="29">
        <f t="shared" si="8"/>
        <v>13.89699054170249</v>
      </c>
      <c r="T11" s="29">
        <f t="shared" si="8"/>
        <v>35.826827171109208</v>
      </c>
      <c r="U11" s="29">
        <f t="shared" si="8"/>
        <v>23.176268271711095</v>
      </c>
      <c r="V11" s="29">
        <f t="shared" si="8"/>
        <v>24.540154772141012</v>
      </c>
      <c r="W11" s="29">
        <f t="shared" si="8"/>
        <v>21.091487532244194</v>
      </c>
      <c r="X11" s="29">
        <f t="shared" ref="X11" si="9">SUM(X12:X16)</f>
        <v>38.082373172828888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9.5861564918314688</v>
      </c>
      <c r="D13" s="10">
        <f>TI_NRG_FC_IND_NE!D13+FC_TRA_NE!D13+FC_OTH_NE!D13</f>
        <v>10.96895958727429</v>
      </c>
      <c r="E13" s="10">
        <f>TI_NRG_FC_IND_NE!E13+FC_TRA_NE!E13+FC_OTH_NE!E13</f>
        <v>14.422355975924329</v>
      </c>
      <c r="F13" s="10">
        <f>TI_NRG_FC_IND_NE!F13+FC_TRA_NE!F13+FC_OTH_NE!F13</f>
        <v>13.03559759243336</v>
      </c>
      <c r="G13" s="10">
        <f>TI_NRG_FC_IND_NE!G13+FC_TRA_NE!G13+FC_OTH_NE!G13</f>
        <v>13.71117798796217</v>
      </c>
      <c r="H13" s="10">
        <f>TI_NRG_FC_IND_NE!H13+FC_TRA_NE!H13+FC_OTH_NE!H13</f>
        <v>11.205760963026661</v>
      </c>
      <c r="I13" s="10">
        <f>TI_NRG_FC_IND_NE!I13+FC_TRA_NE!I13+FC_OTH_NE!I13</f>
        <v>12.551590713671541</v>
      </c>
      <c r="J13" s="10">
        <f>TI_NRG_FC_IND_NE!J13+FC_TRA_NE!J13+FC_OTH_NE!J13</f>
        <v>12.02932072226999</v>
      </c>
      <c r="K13" s="10">
        <f>TI_NRG_FC_IND_NE!K13+FC_TRA_NE!K13+FC_OTH_NE!K13</f>
        <v>15.2134135855546</v>
      </c>
      <c r="L13" s="10">
        <f>TI_NRG_FC_IND_NE!L13+FC_TRA_NE!L13+FC_OTH_NE!L13</f>
        <v>13.43164230438521</v>
      </c>
      <c r="M13" s="10">
        <f>TI_NRG_FC_IND_NE!M13+FC_TRA_NE!M13+FC_OTH_NE!M13</f>
        <v>13.78555460017197</v>
      </c>
      <c r="N13" s="10">
        <f>TI_NRG_FC_IND_NE!N13+FC_TRA_NE!N13+FC_OTH_NE!N13</f>
        <v>17.81306964746345</v>
      </c>
      <c r="O13" s="10">
        <f>TI_NRG_FC_IND_NE!O13+FC_TRA_NE!O13+FC_OTH_NE!O13</f>
        <v>17.079965606190878</v>
      </c>
      <c r="P13" s="10">
        <f>TI_NRG_FC_IND_NE!P13+FC_TRA_NE!P13+FC_OTH_NE!P13</f>
        <v>18.385124677558039</v>
      </c>
      <c r="Q13" s="10">
        <f>TI_NRG_FC_IND_NE!Q13+FC_TRA_NE!Q13+FC_OTH_NE!Q13</f>
        <v>16.606706792777299</v>
      </c>
      <c r="R13" s="10">
        <f>TI_NRG_FC_IND_NE!R13+FC_TRA_NE!R13+FC_OTH_NE!R13</f>
        <v>19.48306104901118</v>
      </c>
      <c r="S13" s="10">
        <f>TI_NRG_FC_IND_NE!S13+FC_TRA_NE!S13+FC_OTH_NE!S13</f>
        <v>12.583576956147891</v>
      </c>
      <c r="T13" s="10">
        <f>TI_NRG_FC_IND_NE!T13+FC_TRA_NE!T13+FC_OTH_NE!T13</f>
        <v>35.598796216681002</v>
      </c>
      <c r="U13" s="10">
        <f>TI_NRG_FC_IND_NE!U13+FC_TRA_NE!U13+FC_OTH_NE!U13</f>
        <v>22.982889079965609</v>
      </c>
      <c r="V13" s="10">
        <f>TI_NRG_FC_IND_NE!V13+FC_TRA_NE!V13+FC_OTH_NE!V13</f>
        <v>21.414789337919171</v>
      </c>
      <c r="W13" s="10">
        <f>TI_NRG_FC_IND_NE!W13+FC_TRA_NE!W13+FC_OTH_NE!W13</f>
        <v>20.877730008598451</v>
      </c>
      <c r="X13" s="10">
        <f>TI_NRG_FC_IND_NE!X13+FC_TRA_NE!X13+FC_OTH_NE!X13</f>
        <v>37.018658641444539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2.506534823731728</v>
      </c>
      <c r="I15" s="10">
        <f>TI_NRG_FC_IND_NE!I15+FC_TRA_NE!I15+FC_OTH_NE!I15</f>
        <v>0.61668099742046423</v>
      </c>
      <c r="J15" s="10">
        <f>TI_NRG_FC_IND_NE!J15+FC_TRA_NE!J15+FC_OTH_NE!J15</f>
        <v>2.851332760103181</v>
      </c>
      <c r="K15" s="10">
        <f>TI_NRG_FC_IND_NE!K15+FC_TRA_NE!K15+FC_OTH_NE!K15</f>
        <v>0.13946689595872741</v>
      </c>
      <c r="L15" s="10">
        <f>TI_NRG_FC_IND_NE!L15+FC_TRA_NE!L15+FC_OTH_NE!L15</f>
        <v>0.1010318142734308</v>
      </c>
      <c r="M15" s="10">
        <f>TI_NRG_FC_IND_NE!M15+FC_TRA_NE!M15+FC_OTH_NE!M15</f>
        <v>1.5245055889939809</v>
      </c>
      <c r="N15" s="10">
        <f>TI_NRG_FC_IND_NE!N15+FC_TRA_NE!N15+FC_OTH_NE!N15</f>
        <v>7.3322441960447113</v>
      </c>
      <c r="O15" s="10">
        <f>TI_NRG_FC_IND_NE!O15+FC_TRA_NE!O15+FC_OTH_NE!O15</f>
        <v>10.12158211521926</v>
      </c>
      <c r="P15" s="10">
        <f>TI_NRG_FC_IND_NE!P15+FC_TRA_NE!P15+FC_OTH_NE!P15</f>
        <v>18.13757523645744</v>
      </c>
      <c r="Q15" s="10">
        <f>TI_NRG_FC_IND_NE!Q15+FC_TRA_NE!Q15+FC_OTH_NE!Q15</f>
        <v>19.11152192605331</v>
      </c>
      <c r="R15" s="10">
        <f>TI_NRG_FC_IND_NE!R15+FC_TRA_NE!R15+FC_OTH_NE!R15</f>
        <v>0.18340498710232159</v>
      </c>
      <c r="S15" s="10">
        <f>TI_NRG_FC_IND_NE!S15+FC_TRA_NE!S15+FC_OTH_NE!S15</f>
        <v>1.3134135855546001</v>
      </c>
      <c r="T15" s="10">
        <f>TI_NRG_FC_IND_NE!T15+FC_TRA_NE!T15+FC_OTH_NE!T15</f>
        <v>0.2280309544282029</v>
      </c>
      <c r="U15" s="10">
        <f>TI_NRG_FC_IND_NE!U15+FC_TRA_NE!U15+FC_OTH_NE!U15</f>
        <v>0.19337919174548579</v>
      </c>
      <c r="V15" s="10">
        <f>TI_NRG_FC_IND_NE!V15+FC_TRA_NE!V15+FC_OTH_NE!V15</f>
        <v>3.1253654342218402</v>
      </c>
      <c r="W15" s="10">
        <f>TI_NRG_FC_IND_NE!W15+FC_TRA_NE!W15+FC_OTH_NE!W15</f>
        <v>0.2137575236457438</v>
      </c>
      <c r="X15" s="10">
        <f>TI_NRG_FC_IND_NE!X15+FC_TRA_NE!X15+FC_OTH_NE!X15</f>
        <v>1.063714531384351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1394.1897678417886</v>
      </c>
      <c r="D26" s="37">
        <f t="shared" si="14"/>
        <v>1488.8765262252791</v>
      </c>
      <c r="E26" s="37">
        <f t="shared" si="14"/>
        <v>1443.7642304385208</v>
      </c>
      <c r="F26" s="37">
        <f t="shared" si="14"/>
        <v>1464.1735167669817</v>
      </c>
      <c r="G26" s="37">
        <f t="shared" si="14"/>
        <v>1573.7950128976784</v>
      </c>
      <c r="H26" s="37">
        <f t="shared" si="14"/>
        <v>1255.5813413585552</v>
      </c>
      <c r="I26" s="37">
        <f t="shared" si="14"/>
        <v>1635.8956147893375</v>
      </c>
      <c r="J26" s="37">
        <f t="shared" si="14"/>
        <v>1498.9231298366292</v>
      </c>
      <c r="K26" s="37">
        <f t="shared" si="14"/>
        <v>1441.675408426483</v>
      </c>
      <c r="L26" s="37">
        <f t="shared" si="14"/>
        <v>1486.7910576096301</v>
      </c>
      <c r="M26" s="37">
        <f t="shared" si="14"/>
        <v>1417.5607910576093</v>
      </c>
      <c r="N26" s="37">
        <f t="shared" si="14"/>
        <v>1312.5208082545139</v>
      </c>
      <c r="O26" s="37">
        <f t="shared" si="14"/>
        <v>1508.4794496990542</v>
      </c>
      <c r="P26" s="37">
        <f t="shared" si="14"/>
        <v>1490.6557179707654</v>
      </c>
      <c r="Q26" s="37">
        <f t="shared" si="14"/>
        <v>1499.1119518486671</v>
      </c>
      <c r="R26" s="37">
        <f t="shared" si="14"/>
        <v>1449.8455717970764</v>
      </c>
      <c r="S26" s="37">
        <f t="shared" si="14"/>
        <v>1509.9592433361995</v>
      </c>
      <c r="T26" s="37">
        <f t="shared" si="14"/>
        <v>1313.4673258813411</v>
      </c>
      <c r="U26" s="37">
        <f t="shared" si="14"/>
        <v>1548.545313843508</v>
      </c>
      <c r="V26" s="37">
        <f t="shared" si="14"/>
        <v>1735.5658641444531</v>
      </c>
      <c r="W26" s="37">
        <f t="shared" si="14"/>
        <v>1719.2968185726565</v>
      </c>
      <c r="X26" s="37">
        <f t="shared" ref="X26" si="15">SUM(X27,X33)</f>
        <v>1782.0115219260538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1394.1897678417886</v>
      </c>
      <c r="D33" s="29">
        <f t="shared" si="18"/>
        <v>1488.8765262252791</v>
      </c>
      <c r="E33" s="29">
        <f t="shared" si="18"/>
        <v>1443.7642304385208</v>
      </c>
      <c r="F33" s="29">
        <f t="shared" si="18"/>
        <v>1464.1735167669817</v>
      </c>
      <c r="G33" s="29">
        <f t="shared" si="18"/>
        <v>1573.7950128976784</v>
      </c>
      <c r="H33" s="29">
        <f t="shared" si="18"/>
        <v>1255.5813413585552</v>
      </c>
      <c r="I33" s="29">
        <f t="shared" si="18"/>
        <v>1635.8956147893375</v>
      </c>
      <c r="J33" s="29">
        <f t="shared" si="18"/>
        <v>1498.9231298366292</v>
      </c>
      <c r="K33" s="29">
        <f t="shared" si="18"/>
        <v>1441.675408426483</v>
      </c>
      <c r="L33" s="29">
        <f t="shared" si="18"/>
        <v>1486.7910576096301</v>
      </c>
      <c r="M33" s="29">
        <f t="shared" si="18"/>
        <v>1417.5607910576093</v>
      </c>
      <c r="N33" s="29">
        <f t="shared" si="18"/>
        <v>1312.5208082545139</v>
      </c>
      <c r="O33" s="29">
        <f t="shared" si="18"/>
        <v>1508.4794496990542</v>
      </c>
      <c r="P33" s="29">
        <f t="shared" si="18"/>
        <v>1490.6557179707654</v>
      </c>
      <c r="Q33" s="29">
        <f t="shared" si="18"/>
        <v>1499.1119518486671</v>
      </c>
      <c r="R33" s="29">
        <f t="shared" si="18"/>
        <v>1449.8455717970764</v>
      </c>
      <c r="S33" s="29">
        <f t="shared" si="18"/>
        <v>1509.9592433361995</v>
      </c>
      <c r="T33" s="29">
        <f t="shared" si="18"/>
        <v>1313.4673258813411</v>
      </c>
      <c r="U33" s="29">
        <f t="shared" si="18"/>
        <v>1548.545313843508</v>
      </c>
      <c r="V33" s="29">
        <f t="shared" si="18"/>
        <v>1735.5658641444531</v>
      </c>
      <c r="W33" s="29">
        <f t="shared" si="18"/>
        <v>1719.2968185726565</v>
      </c>
      <c r="X33" s="29">
        <f t="shared" ref="X33" si="19">SUM(X34:X50)</f>
        <v>1782.0115219260538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33.790283748925191</v>
      </c>
      <c r="P36" s="10">
        <f>TI_NRG_FC_IND_NE!P36+FC_TRA_NE!P36+FC_OTH_NE!P36</f>
        <v>19.618228718830611</v>
      </c>
      <c r="Q36" s="10">
        <f>TI_NRG_FC_IND_NE!Q36+FC_TRA_NE!Q36+FC_OTH_NE!Q36</f>
        <v>33.953310404127258</v>
      </c>
      <c r="R36" s="10">
        <f>TI_NRG_FC_IND_NE!R36+FC_TRA_NE!R36+FC_OTH_NE!R36</f>
        <v>27.98177128116939</v>
      </c>
      <c r="S36" s="10">
        <f>TI_NRG_FC_IND_NE!S36+FC_TRA_NE!S36+FC_OTH_NE!S36</f>
        <v>17.318658641444539</v>
      </c>
      <c r="T36" s="10">
        <f>TI_NRG_FC_IND_NE!T36+FC_TRA_NE!T36+FC_OTH_NE!T36</f>
        <v>9.0030094582975053</v>
      </c>
      <c r="U36" s="10">
        <f>TI_NRG_FC_IND_NE!U36+FC_TRA_NE!U36+FC_OTH_NE!U36</f>
        <v>15.048409286328461</v>
      </c>
      <c r="V36" s="10">
        <f>TI_NRG_FC_IND_NE!V36+FC_TRA_NE!V36+FC_OTH_NE!V36</f>
        <v>16.11797076526225</v>
      </c>
      <c r="W36" s="10">
        <f>TI_NRG_FC_IND_NE!W36+FC_TRA_NE!W36+FC_OTH_NE!W36</f>
        <v>16.613671539122961</v>
      </c>
      <c r="X36" s="10">
        <f>TI_NRG_FC_IND_NE!X36+FC_TRA_NE!X36+FC_OTH_NE!X36</f>
        <v>14.44806534823732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3.189681857265692</v>
      </c>
      <c r="I41" s="10">
        <f>TI_NRG_FC_IND_NE!I41+FC_TRA_NE!I41+FC_OTH_NE!I41</f>
        <v>3.414101461736887</v>
      </c>
      <c r="J41" s="10">
        <f>TI_NRG_FC_IND_NE!J41+FC_TRA_NE!J41+FC_OTH_NE!J41</f>
        <v>2.696130696474635</v>
      </c>
      <c r="K41" s="10">
        <f>TI_NRG_FC_IND_NE!K41+FC_TRA_NE!K41+FC_OTH_NE!K41</f>
        <v>2.0332760103181431</v>
      </c>
      <c r="L41" s="10">
        <f>TI_NRG_FC_IND_NE!L41+FC_TRA_NE!L41+FC_OTH_NE!L41</f>
        <v>1.7111779879621669</v>
      </c>
      <c r="M41" s="10">
        <f>TI_NRG_FC_IND_NE!M41+FC_TRA_NE!M41+FC_OTH_NE!M41</f>
        <v>1.3804815133276009</v>
      </c>
      <c r="N41" s="10">
        <f>TI_NRG_FC_IND_NE!N41+FC_TRA_NE!N41+FC_OTH_NE!N41</f>
        <v>1.3556319862424759</v>
      </c>
      <c r="O41" s="10">
        <f>TI_NRG_FC_IND_NE!O41+FC_TRA_NE!O41+FC_OTH_NE!O41</f>
        <v>1.1272570937231301</v>
      </c>
      <c r="P41" s="10">
        <f>TI_NRG_FC_IND_NE!P41+FC_TRA_NE!P41+FC_OTH_NE!P41</f>
        <v>0.90799656061908851</v>
      </c>
      <c r="Q41" s="10">
        <f>TI_NRG_FC_IND_NE!Q41+FC_TRA_NE!Q41+FC_OTH_NE!Q41</f>
        <v>0.82622527944969903</v>
      </c>
      <c r="R41" s="10">
        <f>TI_NRG_FC_IND_NE!R41+FC_TRA_NE!R41+FC_OTH_NE!R41</f>
        <v>0.85520206362854678</v>
      </c>
      <c r="S41" s="10">
        <f>TI_NRG_FC_IND_NE!S41+FC_TRA_NE!S41+FC_OTH_NE!S41</f>
        <v>0.61298366294067064</v>
      </c>
      <c r="T41" s="10">
        <f>TI_NRG_FC_IND_NE!T41+FC_TRA_NE!T41+FC_OTH_NE!T41</f>
        <v>1.042648323301806</v>
      </c>
      <c r="U41" s="10">
        <f>TI_NRG_FC_IND_NE!U41+FC_TRA_NE!U41+FC_OTH_NE!U41</f>
        <v>0.93602751504729131</v>
      </c>
      <c r="V41" s="10">
        <f>TI_NRG_FC_IND_NE!V41+FC_TRA_NE!V41+FC_OTH_NE!V41</f>
        <v>0.7920894239036973</v>
      </c>
      <c r="W41" s="10">
        <f>TI_NRG_FC_IND_NE!W41+FC_TRA_NE!W41+FC_OTH_NE!W41</f>
        <v>0.53430782459157355</v>
      </c>
      <c r="X41" s="10">
        <f>TI_NRG_FC_IND_NE!X41+FC_TRA_NE!X41+FC_OTH_NE!X41</f>
        <v>0.66680997420464316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646.10679277730003</v>
      </c>
      <c r="D42" s="10">
        <f>TI_NRG_FC_IND_NE!D42+FC_TRA_NE!D42+FC_OTH_NE!D42</f>
        <v>709.27678417884772</v>
      </c>
      <c r="E42" s="10">
        <f>TI_NRG_FC_IND_NE!E42+FC_TRA_NE!E42+FC_OTH_NE!E42</f>
        <v>701.51908856405851</v>
      </c>
      <c r="F42" s="10">
        <f>TI_NRG_FC_IND_NE!F42+FC_TRA_NE!F42+FC_OTH_NE!F42</f>
        <v>700.41083404987103</v>
      </c>
      <c r="G42" s="10">
        <f>TI_NRG_FC_IND_NE!G42+FC_TRA_NE!G42+FC_OTH_NE!G42</f>
        <v>794.61160791057614</v>
      </c>
      <c r="H42" s="10">
        <f>TI_NRG_FC_IND_NE!H42+FC_TRA_NE!H42+FC_OTH_NE!H42</f>
        <v>552.87351676698188</v>
      </c>
      <c r="I42" s="10">
        <f>TI_NRG_FC_IND_NE!I42+FC_TRA_NE!I42+FC_OTH_NE!I42</f>
        <v>809.5141874462596</v>
      </c>
      <c r="J42" s="10">
        <f>TI_NRG_FC_IND_NE!J42+FC_TRA_NE!J42+FC_OTH_NE!J42</f>
        <v>854.6098022355975</v>
      </c>
      <c r="K42" s="10">
        <f>TI_NRG_FC_IND_NE!K42+FC_TRA_NE!K42+FC_OTH_NE!K42</f>
        <v>779.38770421324159</v>
      </c>
      <c r="L42" s="10">
        <f>TI_NRG_FC_IND_NE!L42+FC_TRA_NE!L42+FC_OTH_NE!L42</f>
        <v>765.7629406706792</v>
      </c>
      <c r="M42" s="10">
        <f>TI_NRG_FC_IND_NE!M42+FC_TRA_NE!M42+FC_OTH_NE!M42</f>
        <v>800.06199484092849</v>
      </c>
      <c r="N42" s="10">
        <f>TI_NRG_FC_IND_NE!N42+FC_TRA_NE!N42+FC_OTH_NE!N42</f>
        <v>706.47841788478058</v>
      </c>
      <c r="O42" s="10">
        <f>TI_NRG_FC_IND_NE!O42+FC_TRA_NE!O42+FC_OTH_NE!O42</f>
        <v>913.65485812553743</v>
      </c>
      <c r="P42" s="10">
        <f>TI_NRG_FC_IND_NE!P42+FC_TRA_NE!P42+FC_OTH_NE!P42</f>
        <v>916.04316423043849</v>
      </c>
      <c r="Q42" s="10">
        <f>TI_NRG_FC_IND_NE!Q42+FC_TRA_NE!Q42+FC_OTH_NE!Q42</f>
        <v>895.48632846087696</v>
      </c>
      <c r="R42" s="10">
        <f>TI_NRG_FC_IND_NE!R42+FC_TRA_NE!R42+FC_OTH_NE!R42</f>
        <v>882.34471195184858</v>
      </c>
      <c r="S42" s="10">
        <f>TI_NRG_FC_IND_NE!S42+FC_TRA_NE!S42+FC_OTH_NE!S42</f>
        <v>896.30197764402408</v>
      </c>
      <c r="T42" s="10">
        <f>TI_NRG_FC_IND_NE!T42+FC_TRA_NE!T42+FC_OTH_NE!T42</f>
        <v>726.05563198624247</v>
      </c>
      <c r="U42" s="10">
        <f>TI_NRG_FC_IND_NE!U42+FC_TRA_NE!U42+FC_OTH_NE!U42</f>
        <v>925.93645743766115</v>
      </c>
      <c r="V42" s="10">
        <f>TI_NRG_FC_IND_NE!V42+FC_TRA_NE!V42+FC_OTH_NE!V42</f>
        <v>1119.908168529664</v>
      </c>
      <c r="W42" s="10">
        <f>TI_NRG_FC_IND_NE!W42+FC_TRA_NE!W42+FC_OTH_NE!W42</f>
        <v>1163.052106620808</v>
      </c>
      <c r="X42" s="10">
        <f>TI_NRG_FC_IND_NE!X42+FC_TRA_NE!X42+FC_OTH_NE!X42</f>
        <v>1198.604643164231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5.2665520206362846</v>
      </c>
      <c r="D45" s="10">
        <f>TI_NRG_FC_IND_NE!D45+FC_TRA_NE!D45+FC_OTH_NE!D45</f>
        <v>4.2132416165090278</v>
      </c>
      <c r="E45" s="10">
        <f>TI_NRG_FC_IND_NE!E45+FC_TRA_NE!E45+FC_OTH_NE!E45</f>
        <v>4.2132416165090278</v>
      </c>
      <c r="F45" s="10">
        <f>TI_NRG_FC_IND_NE!F45+FC_TRA_NE!F45+FC_OTH_NE!F45</f>
        <v>5.2665520206362846</v>
      </c>
      <c r="G45" s="10">
        <f>TI_NRG_FC_IND_NE!G45+FC_TRA_NE!G45+FC_OTH_NE!G45</f>
        <v>4.2132416165090278</v>
      </c>
      <c r="H45" s="10">
        <f>TI_NRG_FC_IND_NE!H45+FC_TRA_NE!H45+FC_OTH_NE!H45</f>
        <v>4.579793637145313</v>
      </c>
      <c r="I45" s="10">
        <f>TI_NRG_FC_IND_NE!I45+FC_TRA_NE!I45+FC_OTH_NE!I45</f>
        <v>4.2079965606190894</v>
      </c>
      <c r="J45" s="10">
        <f>TI_NRG_FC_IND_NE!J45+FC_TRA_NE!J45+FC_OTH_NE!J45</f>
        <v>4.2058469475494409</v>
      </c>
      <c r="K45" s="10">
        <f>TI_NRG_FC_IND_NE!K45+FC_TRA_NE!K45+FC_OTH_NE!K45</f>
        <v>3.892003439380912</v>
      </c>
      <c r="L45" s="10">
        <f>TI_NRG_FC_IND_NE!L45+FC_TRA_NE!L45+FC_OTH_NE!L45</f>
        <v>3.0778159931212379</v>
      </c>
      <c r="M45" s="10">
        <f>TI_NRG_FC_IND_NE!M45+FC_TRA_NE!M45+FC_OTH_NE!M45</f>
        <v>3.1083404987102319</v>
      </c>
      <c r="N45" s="10">
        <f>TI_NRG_FC_IND_NE!N45+FC_TRA_NE!N45+FC_OTH_NE!N45</f>
        <v>3.1083404987102319</v>
      </c>
      <c r="O45" s="10">
        <f>TI_NRG_FC_IND_NE!O45+FC_TRA_NE!O45+FC_OTH_NE!O45</f>
        <v>3.4801375752364572</v>
      </c>
      <c r="P45" s="10">
        <f>TI_NRG_FC_IND_NE!P45+FC_TRA_NE!P45+FC_OTH_NE!P45</f>
        <v>3.3685296646603611</v>
      </c>
      <c r="Q45" s="10">
        <f>TI_NRG_FC_IND_NE!Q45+FC_TRA_NE!Q45+FC_OTH_NE!Q45</f>
        <v>2.9809114359415299</v>
      </c>
      <c r="R45" s="10">
        <f>TI_NRG_FC_IND_NE!R45+FC_TRA_NE!R45+FC_OTH_NE!R45</f>
        <v>2.3478073946689588</v>
      </c>
      <c r="S45" s="10">
        <f>TI_NRG_FC_IND_NE!S45+FC_TRA_NE!S45+FC_OTH_NE!S45</f>
        <v>2.6733447979363709</v>
      </c>
      <c r="T45" s="10">
        <f>TI_NRG_FC_IND_NE!T45+FC_TRA_NE!T45+FC_OTH_NE!T45</f>
        <v>2.0834909716251069</v>
      </c>
      <c r="U45" s="10">
        <f>TI_NRG_FC_IND_NE!U45+FC_TRA_NE!U45+FC_OTH_NE!U45</f>
        <v>2.230954428202923</v>
      </c>
      <c r="V45" s="10">
        <f>TI_NRG_FC_IND_NE!V45+FC_TRA_NE!V45+FC_OTH_NE!V45</f>
        <v>2.1487532244196039</v>
      </c>
      <c r="W45" s="10">
        <f>TI_NRG_FC_IND_NE!W45+FC_TRA_NE!W45+FC_OTH_NE!W45</f>
        <v>2.542734307824591</v>
      </c>
      <c r="X45" s="10">
        <f>TI_NRG_FC_IND_NE!X45+FC_TRA_NE!X45+FC_OTH_NE!X45</f>
        <v>2.2646603611349958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108.82295786758382</v>
      </c>
      <c r="D46" s="10">
        <f>TI_NRG_FC_IND_NE!D46+FC_TRA_NE!D46+FC_OTH_NE!D46</f>
        <v>106.82622527944969</v>
      </c>
      <c r="E46" s="10">
        <f>TI_NRG_FC_IND_NE!E46+FC_TRA_NE!E46+FC_OTH_NE!E46</f>
        <v>86.858727429062768</v>
      </c>
      <c r="F46" s="10">
        <f>TI_NRG_FC_IND_NE!F46+FC_TRA_NE!F46+FC_OTH_NE!F46</f>
        <v>90.852192605331027</v>
      </c>
      <c r="G46" s="10">
        <f>TI_NRG_FC_IND_NE!G46+FC_TRA_NE!G46+FC_OTH_NE!G46</f>
        <v>74.878159931212394</v>
      </c>
      <c r="H46" s="10">
        <f>TI_NRG_FC_IND_NE!H46+FC_TRA_NE!H46+FC_OTH_NE!H46</f>
        <v>79.87308684436799</v>
      </c>
      <c r="I46" s="10">
        <f>TI_NRG_FC_IND_NE!I46+FC_TRA_NE!I46+FC_OTH_NE!I46</f>
        <v>78.49630266552019</v>
      </c>
      <c r="J46" s="10">
        <f>TI_NRG_FC_IND_NE!J46+FC_TRA_NE!J46+FC_OTH_NE!J46</f>
        <v>74.777300085984535</v>
      </c>
      <c r="K46" s="10">
        <f>TI_NRG_FC_IND_NE!K46+FC_TRA_NE!K46+FC_OTH_NE!K46</f>
        <v>72.689767841788466</v>
      </c>
      <c r="L46" s="10">
        <f>TI_NRG_FC_IND_NE!L46+FC_TRA_NE!L46+FC_OTH_NE!L46</f>
        <v>65.164058469475492</v>
      </c>
      <c r="M46" s="10">
        <f>TI_NRG_FC_IND_NE!M46+FC_TRA_NE!M46+FC_OTH_NE!M46</f>
        <v>72.279449699054155</v>
      </c>
      <c r="N46" s="10">
        <f>TI_NRG_FC_IND_NE!N46+FC_TRA_NE!N46+FC_OTH_NE!N46</f>
        <v>69.103611349957006</v>
      </c>
      <c r="O46" s="10">
        <f>TI_NRG_FC_IND_NE!O46+FC_TRA_NE!O46+FC_OTH_NE!O46</f>
        <v>59.038005159071361</v>
      </c>
      <c r="P46" s="10">
        <f>TI_NRG_FC_IND_NE!P46+FC_TRA_NE!P46+FC_OTH_NE!P46</f>
        <v>51.297592433361991</v>
      </c>
      <c r="Q46" s="10">
        <f>TI_NRG_FC_IND_NE!Q46+FC_TRA_NE!Q46+FC_OTH_NE!Q46</f>
        <v>37.942218400687878</v>
      </c>
      <c r="R46" s="10">
        <f>TI_NRG_FC_IND_NE!R46+FC_TRA_NE!R46+FC_OTH_NE!R46</f>
        <v>35.836715391229582</v>
      </c>
      <c r="S46" s="10">
        <f>TI_NRG_FC_IND_NE!S46+FC_TRA_NE!S46+FC_OTH_NE!S46</f>
        <v>40.580997420464314</v>
      </c>
      <c r="T46" s="10">
        <f>TI_NRG_FC_IND_NE!T46+FC_TRA_NE!T46+FC_OTH_NE!T46</f>
        <v>44.735253654342202</v>
      </c>
      <c r="U46" s="10">
        <f>TI_NRG_FC_IND_NE!U46+FC_TRA_NE!U46+FC_OTH_NE!U46</f>
        <v>34.315219260533098</v>
      </c>
      <c r="V46" s="10">
        <f>TI_NRG_FC_IND_NE!V46+FC_TRA_NE!V46+FC_OTH_NE!V46</f>
        <v>34.140498710232158</v>
      </c>
      <c r="W46" s="10">
        <f>TI_NRG_FC_IND_NE!W46+FC_TRA_NE!W46+FC_OTH_NE!W46</f>
        <v>31.446775580395524</v>
      </c>
      <c r="X46" s="10">
        <f>TI_NRG_FC_IND_NE!X46+FC_TRA_NE!X46+FC_OTH_NE!X46</f>
        <v>47.889079965606186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586.04660361134995</v>
      </c>
      <c r="D47" s="10">
        <f>TI_NRG_FC_IND_NE!D47+FC_TRA_NE!D47+FC_OTH_NE!D47</f>
        <v>617.99466895958722</v>
      </c>
      <c r="E47" s="10">
        <f>TI_NRG_FC_IND_NE!E47+FC_TRA_NE!E47+FC_OTH_NE!E47</f>
        <v>600.0239036973345</v>
      </c>
      <c r="F47" s="10">
        <f>TI_NRG_FC_IND_NE!F47+FC_TRA_NE!F47+FC_OTH_NE!F47</f>
        <v>612.00438521066201</v>
      </c>
      <c r="G47" s="10">
        <f>TI_NRG_FC_IND_NE!G47+FC_TRA_NE!G47+FC_OTH_NE!G47</f>
        <v>643.95245055889939</v>
      </c>
      <c r="H47" s="10">
        <f>TI_NRG_FC_IND_NE!H47+FC_TRA_NE!H47+FC_OTH_NE!H47</f>
        <v>553.64935511607905</v>
      </c>
      <c r="I47" s="10">
        <f>TI_NRG_FC_IND_NE!I47+FC_TRA_NE!I47+FC_OTH_NE!I47</f>
        <v>683.64282029234732</v>
      </c>
      <c r="J47" s="10">
        <f>TI_NRG_FC_IND_NE!J47+FC_TRA_NE!J47+FC_OTH_NE!J47</f>
        <v>525.23955288048148</v>
      </c>
      <c r="K47" s="10">
        <f>TI_NRG_FC_IND_NE!K47+FC_TRA_NE!K47+FC_OTH_NE!K47</f>
        <v>504.57317282889068</v>
      </c>
      <c r="L47" s="10">
        <f>TI_NRG_FC_IND_NE!L47+FC_TRA_NE!L47+FC_OTH_NE!L47</f>
        <v>501.5980223559759</v>
      </c>
      <c r="M47" s="10">
        <f>TI_NRG_FC_IND_NE!M47+FC_TRA_NE!M47+FC_OTH_NE!M47</f>
        <v>464.26870163370592</v>
      </c>
      <c r="N47" s="10">
        <f>TI_NRG_FC_IND_NE!N47+FC_TRA_NE!N47+FC_OTH_NE!N47</f>
        <v>456.87274290627693</v>
      </c>
      <c r="O47" s="10">
        <f>TI_NRG_FC_IND_NE!O47+FC_TRA_NE!O47+FC_OTH_NE!O47</f>
        <v>429.95055889939812</v>
      </c>
      <c r="P47" s="10">
        <f>TI_NRG_FC_IND_NE!P47+FC_TRA_NE!P47+FC_OTH_NE!P47</f>
        <v>412.05563198624247</v>
      </c>
      <c r="Q47" s="10">
        <f>TI_NRG_FC_IND_NE!Q47+FC_TRA_NE!Q47+FC_OTH_NE!Q47</f>
        <v>438.0464316423043</v>
      </c>
      <c r="R47" s="10">
        <f>TI_NRG_FC_IND_NE!R47+FC_TRA_NE!R47+FC_OTH_NE!R47</f>
        <v>433.0944110060189</v>
      </c>
      <c r="S47" s="10">
        <f>TI_NRG_FC_IND_NE!S47+FC_TRA_NE!S47+FC_OTH_NE!S47</f>
        <v>466.25047291487527</v>
      </c>
      <c r="T47" s="10">
        <f>TI_NRG_FC_IND_NE!T47+FC_TRA_NE!T47+FC_OTH_NE!T47</f>
        <v>446.5405846947549</v>
      </c>
      <c r="U47" s="10">
        <f>TI_NRG_FC_IND_NE!U47+FC_TRA_NE!U47+FC_OTH_NE!U47</f>
        <v>493.74677558039548</v>
      </c>
      <c r="V47" s="10">
        <f>TI_NRG_FC_IND_NE!V47+FC_TRA_NE!V47+FC_OTH_NE!V47</f>
        <v>497.63344797936372</v>
      </c>
      <c r="W47" s="10">
        <f>TI_NRG_FC_IND_NE!W47+FC_TRA_NE!W47+FC_OTH_NE!W47</f>
        <v>446.92897678417881</v>
      </c>
      <c r="X47" s="10">
        <f>TI_NRG_FC_IND_NE!X47+FC_TRA_NE!X47+FC_OTH_NE!X47</f>
        <v>459.69320722269993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29.976096302665521</v>
      </c>
      <c r="D48" s="10">
        <f>TI_NRG_FC_IND_NE!D48+FC_TRA_NE!D48+FC_OTH_NE!D48</f>
        <v>31.596474634565769</v>
      </c>
      <c r="E48" s="10">
        <f>TI_NRG_FC_IND_NE!E48+FC_TRA_NE!E48+FC_OTH_NE!E48</f>
        <v>32.180137575236458</v>
      </c>
      <c r="F48" s="10">
        <f>TI_NRG_FC_IND_NE!F48+FC_TRA_NE!F48+FC_OTH_NE!F48</f>
        <v>36.670421324161637</v>
      </c>
      <c r="G48" s="10">
        <f>TI_NRG_FC_IND_NE!G48+FC_TRA_NE!G48+FC_OTH_NE!G48</f>
        <v>35.173688736027508</v>
      </c>
      <c r="H48" s="10">
        <f>TI_NRG_FC_IND_NE!H48+FC_TRA_NE!H48+FC_OTH_NE!H48</f>
        <v>30.12777300085985</v>
      </c>
      <c r="I48" s="10">
        <f>TI_NRG_FC_IND_NE!I48+FC_TRA_NE!I48+FC_OTH_NE!I48</f>
        <v>25.071539122957869</v>
      </c>
      <c r="J48" s="10">
        <f>TI_NRG_FC_IND_NE!J48+FC_TRA_NE!J48+FC_OTH_NE!J48</f>
        <v>20.078675838349099</v>
      </c>
      <c r="K48" s="10">
        <f>TI_NRG_FC_IND_NE!K48+FC_TRA_NE!K48+FC_OTH_NE!K48</f>
        <v>38.206964746345648</v>
      </c>
      <c r="L48" s="10">
        <f>TI_NRG_FC_IND_NE!L48+FC_TRA_NE!L48+FC_OTH_NE!L48</f>
        <v>36.009630266552023</v>
      </c>
      <c r="M48" s="10">
        <f>TI_NRG_FC_IND_NE!M48+FC_TRA_NE!M48+FC_OTH_NE!M48</f>
        <v>47.670679277730002</v>
      </c>
      <c r="N48" s="10">
        <f>TI_NRG_FC_IND_NE!N48+FC_TRA_NE!N48+FC_OTH_NE!N48</f>
        <v>14.30576096302666</v>
      </c>
      <c r="O48" s="10">
        <f>TI_NRG_FC_IND_NE!O48+FC_TRA_NE!O48+FC_OTH_NE!O48</f>
        <v>23.879191745485809</v>
      </c>
      <c r="P48" s="10">
        <f>TI_NRG_FC_IND_NE!P48+FC_TRA_NE!P48+FC_OTH_NE!P48</f>
        <v>22.616938950988821</v>
      </c>
      <c r="Q48" s="10">
        <f>TI_NRG_FC_IND_NE!Q48+FC_TRA_NE!Q48+FC_OTH_NE!Q48</f>
        <v>27.67669819432502</v>
      </c>
      <c r="R48" s="10">
        <f>TI_NRG_FC_IND_NE!R48+FC_TRA_NE!R48+FC_OTH_NE!R48</f>
        <v>10.4804815133276</v>
      </c>
      <c r="S48" s="10">
        <f>TI_NRG_FC_IND_NE!S48+FC_TRA_NE!S48+FC_OTH_NE!S48</f>
        <v>15.12450558899398</v>
      </c>
      <c r="T48" s="10">
        <f>TI_NRG_FC_IND_NE!T48+FC_TRA_NE!T48+FC_OTH_NE!T48</f>
        <v>20.833447979363719</v>
      </c>
      <c r="U48" s="10">
        <f>TI_NRG_FC_IND_NE!U48+FC_TRA_NE!U48+FC_OTH_NE!U48</f>
        <v>16.721410146173689</v>
      </c>
      <c r="V48" s="10">
        <f>TI_NRG_FC_IND_NE!V48+FC_TRA_NE!V48+FC_OTH_NE!V48</f>
        <v>5.7929492691315563</v>
      </c>
      <c r="W48" s="10">
        <f>TI_NRG_FC_IND_NE!W48+FC_TRA_NE!W48+FC_OTH_NE!W48</f>
        <v>0.1396388650042992</v>
      </c>
      <c r="X48" s="10">
        <f>TI_NRG_FC_IND_NE!X48+FC_TRA_NE!X48+FC_OTH_NE!X48</f>
        <v>0.91367153912295773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0</v>
      </c>
      <c r="D49" s="10">
        <f>TI_NRG_FC_IND_NE!D49+FC_TRA_NE!D49+FC_OTH_NE!D49</f>
        <v>0</v>
      </c>
      <c r="E49" s="10">
        <f>TI_NRG_FC_IND_NE!E49+FC_TRA_NE!E49+FC_OTH_NE!E49</f>
        <v>0</v>
      </c>
      <c r="F49" s="10">
        <f>TI_NRG_FC_IND_NE!F49+FC_TRA_NE!F49+FC_OTH_NE!F49</f>
        <v>0</v>
      </c>
      <c r="G49" s="10">
        <f>TI_NRG_FC_IND_NE!G49+FC_TRA_NE!G49+FC_OTH_NE!G49</f>
        <v>0</v>
      </c>
      <c r="H49" s="10">
        <f>TI_NRG_FC_IND_NE!H49+FC_TRA_NE!H49+FC_OTH_NE!H49</f>
        <v>0</v>
      </c>
      <c r="I49" s="10">
        <f>TI_NRG_FC_IND_NE!I49+FC_TRA_NE!I49+FC_OTH_NE!I49</f>
        <v>0</v>
      </c>
      <c r="J49" s="10">
        <f>TI_NRG_FC_IND_NE!J49+FC_TRA_NE!J49+FC_OTH_NE!J49</f>
        <v>0</v>
      </c>
      <c r="K49" s="10">
        <f>TI_NRG_FC_IND_NE!K49+FC_TRA_NE!K49+FC_OTH_NE!K49</f>
        <v>0</v>
      </c>
      <c r="L49" s="10">
        <f>TI_NRG_FC_IND_NE!L49+FC_TRA_NE!L49+FC_OTH_NE!L49</f>
        <v>0</v>
      </c>
      <c r="M49" s="10">
        <f>TI_NRG_FC_IND_NE!M49+FC_TRA_NE!M49+FC_OTH_NE!M49</f>
        <v>0</v>
      </c>
      <c r="N49" s="10">
        <f>TI_NRG_FC_IND_NE!N49+FC_TRA_NE!N49+FC_OTH_NE!N49</f>
        <v>0</v>
      </c>
      <c r="O49" s="10">
        <f>TI_NRG_FC_IND_NE!O49+FC_TRA_NE!O49+FC_OTH_NE!O49</f>
        <v>0</v>
      </c>
      <c r="P49" s="10">
        <f>TI_NRG_FC_IND_NE!P49+FC_TRA_NE!P49+FC_OTH_NE!P49</f>
        <v>0</v>
      </c>
      <c r="Q49" s="10">
        <f>TI_NRG_FC_IND_NE!Q49+FC_TRA_NE!Q49+FC_OTH_NE!Q49</f>
        <v>0</v>
      </c>
      <c r="R49" s="10">
        <f>TI_NRG_FC_IND_NE!R49+FC_TRA_NE!R49+FC_OTH_NE!R49</f>
        <v>0</v>
      </c>
      <c r="S49" s="10">
        <f>TI_NRG_FC_IND_NE!S49+FC_TRA_NE!S49+FC_OTH_NE!S49</f>
        <v>0</v>
      </c>
      <c r="T49" s="10">
        <f>TI_NRG_FC_IND_NE!T49+FC_TRA_NE!T49+FC_OTH_NE!T49</f>
        <v>0</v>
      </c>
      <c r="U49" s="10">
        <f>TI_NRG_FC_IND_NE!U49+FC_TRA_NE!U49+FC_OTH_NE!U49</f>
        <v>0</v>
      </c>
      <c r="V49" s="10">
        <f>TI_NRG_FC_IND_NE!V49+FC_TRA_NE!V49+FC_OTH_NE!V49</f>
        <v>0</v>
      </c>
      <c r="W49" s="10">
        <f>TI_NRG_FC_IND_NE!W49+FC_TRA_NE!W49+FC_OTH_NE!W49</f>
        <v>0</v>
      </c>
      <c r="X49" s="10">
        <f>TI_NRG_FC_IND_NE!X49+FC_TRA_NE!X49+FC_OTH_NE!X49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17.97076526225279</v>
      </c>
      <c r="D50" s="10">
        <f>TI_NRG_FC_IND_NE!D50+FC_TRA_NE!D50+FC_OTH_NE!D50</f>
        <v>18.969131556319859</v>
      </c>
      <c r="E50" s="10">
        <f>TI_NRG_FC_IND_NE!E50+FC_TRA_NE!E50+FC_OTH_NE!E50</f>
        <v>18.969131556319859</v>
      </c>
      <c r="F50" s="10">
        <f>TI_NRG_FC_IND_NE!F50+FC_TRA_NE!F50+FC_OTH_NE!F50</f>
        <v>18.969131556319859</v>
      </c>
      <c r="G50" s="10">
        <f>TI_NRG_FC_IND_NE!G50+FC_TRA_NE!G50+FC_OTH_NE!G50</f>
        <v>20.965864144453999</v>
      </c>
      <c r="H50" s="10">
        <f>TI_NRG_FC_IND_NE!H50+FC_TRA_NE!H50+FC_OTH_NE!H50</f>
        <v>31.28813413585554</v>
      </c>
      <c r="I50" s="10">
        <f>TI_NRG_FC_IND_NE!I50+FC_TRA_NE!I50+FC_OTH_NE!I50</f>
        <v>31.548667239896819</v>
      </c>
      <c r="J50" s="10">
        <f>TI_NRG_FC_IND_NE!J50+FC_TRA_NE!J50+FC_OTH_NE!J50</f>
        <v>17.315821152192601</v>
      </c>
      <c r="K50" s="10">
        <f>TI_NRG_FC_IND_NE!K50+FC_TRA_NE!K50+FC_OTH_NE!K50</f>
        <v>40.892519346517624</v>
      </c>
      <c r="L50" s="10">
        <f>TI_NRG_FC_IND_NE!L50+FC_TRA_NE!L50+FC_OTH_NE!L50</f>
        <v>113.46741186586409</v>
      </c>
      <c r="M50" s="10">
        <f>TI_NRG_FC_IND_NE!M50+FC_TRA_NE!M50+FC_OTH_NE!M50</f>
        <v>28.791143594153048</v>
      </c>
      <c r="N50" s="10">
        <f>TI_NRG_FC_IND_NE!N50+FC_TRA_NE!N50+FC_OTH_NE!N50</f>
        <v>61.296302665520201</v>
      </c>
      <c r="O50" s="10">
        <f>TI_NRG_FC_IND_NE!O50+FC_TRA_NE!O50+FC_OTH_NE!O50</f>
        <v>43.559157351676703</v>
      </c>
      <c r="P50" s="10">
        <f>TI_NRG_FC_IND_NE!P50+FC_TRA_NE!P50+FC_OTH_NE!P50</f>
        <v>64.747635425623386</v>
      </c>
      <c r="Q50" s="10">
        <f>TI_NRG_FC_IND_NE!Q50+FC_TRA_NE!Q50+FC_OTH_NE!Q50</f>
        <v>62.199828030954428</v>
      </c>
      <c r="R50" s="10">
        <f>TI_NRG_FC_IND_NE!R50+FC_TRA_NE!R50+FC_OTH_NE!R50</f>
        <v>56.904471195184861</v>
      </c>
      <c r="S50" s="10">
        <f>TI_NRG_FC_IND_NE!S50+FC_TRA_NE!S50+FC_OTH_NE!S50</f>
        <v>71.096302665520199</v>
      </c>
      <c r="T50" s="10">
        <f>TI_NRG_FC_IND_NE!T50+FC_TRA_NE!T50+FC_OTH_NE!T50</f>
        <v>63.173258813413582</v>
      </c>
      <c r="U50" s="10">
        <f>TI_NRG_FC_IND_NE!U50+FC_TRA_NE!U50+FC_OTH_NE!U50</f>
        <v>59.610060189165942</v>
      </c>
      <c r="V50" s="10">
        <f>TI_NRG_FC_IND_NE!V50+FC_TRA_NE!V50+FC_OTH_NE!V50</f>
        <v>59.03198624247635</v>
      </c>
      <c r="W50" s="10">
        <f>TI_NRG_FC_IND_NE!W50+FC_TRA_NE!W50+FC_OTH_NE!W50</f>
        <v>58.038607050730867</v>
      </c>
      <c r="X50" s="10">
        <f>TI_NRG_FC_IND_NE!X50+FC_TRA_NE!X50+FC_OTH_NE!X50</f>
        <v>57.53138435081685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317.06792777300092</v>
      </c>
      <c r="D51" s="37">
        <f>TI_NRG_FC_IND_NE!D51+FC_TRA_NE!D51+FC_OTH_NE!D51</f>
        <v>237.5322441960447</v>
      </c>
      <c r="E51" s="37">
        <f>TI_NRG_FC_IND_NE!E51+FC_TRA_NE!E51+FC_OTH_NE!E51</f>
        <v>246.86156491831471</v>
      </c>
      <c r="F51" s="37">
        <f>TI_NRG_FC_IND_NE!F51+FC_TRA_NE!F51+FC_OTH_NE!F51</f>
        <v>277.14961306964739</v>
      </c>
      <c r="G51" s="37">
        <f>TI_NRG_FC_IND_NE!G51+FC_TRA_NE!G51+FC_OTH_NE!G51</f>
        <v>299.07566638005159</v>
      </c>
      <c r="H51" s="37">
        <f>TI_NRG_FC_IND_NE!H51+FC_TRA_NE!H51+FC_OTH_NE!H51</f>
        <v>316.07239896818572</v>
      </c>
      <c r="I51" s="37">
        <f>TI_NRG_FC_IND_NE!I51+FC_TRA_NE!I51+FC_OTH_NE!I51</f>
        <v>320.8466895958727</v>
      </c>
      <c r="J51" s="37">
        <f>TI_NRG_FC_IND_NE!J51+FC_TRA_NE!J51+FC_OTH_NE!J51</f>
        <v>287.44677558039552</v>
      </c>
      <c r="K51" s="37">
        <f>TI_NRG_FC_IND_NE!K51+FC_TRA_NE!K51+FC_OTH_NE!K51</f>
        <v>323.48564058469469</v>
      </c>
      <c r="L51" s="37">
        <f>TI_NRG_FC_IND_NE!L51+FC_TRA_NE!L51+FC_OTH_NE!L51</f>
        <v>340.11788478073942</v>
      </c>
      <c r="M51" s="37">
        <f>TI_NRG_FC_IND_NE!M51+FC_TRA_NE!M51+FC_OTH_NE!M51</f>
        <v>376.86577815993121</v>
      </c>
      <c r="N51" s="37">
        <f>TI_NRG_FC_IND_NE!N51+FC_TRA_NE!N51+FC_OTH_NE!N51</f>
        <v>331.29604471195182</v>
      </c>
      <c r="O51" s="37">
        <f>TI_NRG_FC_IND_NE!O51+FC_TRA_NE!O51+FC_OTH_NE!O51</f>
        <v>315.41109200343942</v>
      </c>
      <c r="P51" s="37">
        <f>TI_NRG_FC_IND_NE!P51+FC_TRA_NE!P51+FC_OTH_NE!P51</f>
        <v>296.67618228718828</v>
      </c>
      <c r="Q51" s="37">
        <f>TI_NRG_FC_IND_NE!Q51+FC_TRA_NE!Q51+FC_OTH_NE!Q51</f>
        <v>344.66595012897682</v>
      </c>
      <c r="R51" s="37">
        <f>TI_NRG_FC_IND_NE!R51+FC_TRA_NE!R51+FC_OTH_NE!R51</f>
        <v>332.23310404127261</v>
      </c>
      <c r="S51" s="37">
        <f>TI_NRG_FC_IND_NE!S51+FC_TRA_NE!S51+FC_OTH_NE!S51</f>
        <v>340.53963886500429</v>
      </c>
      <c r="T51" s="37">
        <f>TI_NRG_FC_IND_NE!T51+FC_TRA_NE!T51+FC_OTH_NE!T51</f>
        <v>330.78907996560622</v>
      </c>
      <c r="U51" s="37">
        <f>TI_NRG_FC_IND_NE!U51+FC_TRA_NE!U51+FC_OTH_NE!U51</f>
        <v>276.34307824591571</v>
      </c>
      <c r="V51" s="37">
        <f>TI_NRG_FC_IND_NE!V51+FC_TRA_NE!V51+FC_OTH_NE!V51</f>
        <v>355.07815993121238</v>
      </c>
      <c r="W51" s="37">
        <f>TI_NRG_FC_IND_NE!W51+FC_TRA_NE!W51+FC_OTH_NE!W51</f>
        <v>338.60971625107481</v>
      </c>
      <c r="X51" s="37">
        <f>TI_NRG_FC_IND_NE!X51+FC_TRA_NE!X51+FC_OTH_NE!X51</f>
        <v>329.30679277730007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1675.585984522786</v>
      </c>
      <c r="D2" s="31">
        <f t="shared" si="0"/>
        <v>1694.1177128116935</v>
      </c>
      <c r="E2" s="31">
        <f t="shared" si="0"/>
        <v>1669.4219260533102</v>
      </c>
      <c r="F2" s="31">
        <f t="shared" si="0"/>
        <v>1716.7357695614787</v>
      </c>
      <c r="G2" s="31">
        <f t="shared" si="0"/>
        <v>1856.3108340498709</v>
      </c>
      <c r="H2" s="31">
        <f t="shared" si="0"/>
        <v>1551.6349957007735</v>
      </c>
      <c r="I2" s="31">
        <f t="shared" si="0"/>
        <v>1936.8237317282887</v>
      </c>
      <c r="J2" s="31">
        <f t="shared" si="0"/>
        <v>1769.7072226999139</v>
      </c>
      <c r="K2" s="31">
        <f t="shared" si="0"/>
        <v>1749.909974204643</v>
      </c>
      <c r="L2" s="31">
        <f t="shared" si="0"/>
        <v>1813.2707652622526</v>
      </c>
      <c r="M2" s="31">
        <f t="shared" si="0"/>
        <v>1779.3099742046429</v>
      </c>
      <c r="N2" s="31">
        <f t="shared" si="0"/>
        <v>1640.6466895958724</v>
      </c>
      <c r="O2" s="31">
        <f t="shared" si="0"/>
        <v>1826.414015477214</v>
      </c>
      <c r="P2" s="31">
        <f t="shared" si="0"/>
        <v>1802.1234737747209</v>
      </c>
      <c r="Q2" s="31">
        <f t="shared" si="0"/>
        <v>1864.0906276870164</v>
      </c>
      <c r="R2" s="31">
        <f t="shared" si="0"/>
        <v>1787.4358555460014</v>
      </c>
      <c r="S2" s="31">
        <f t="shared" si="0"/>
        <v>1848.6207222699913</v>
      </c>
      <c r="T2" s="31">
        <f t="shared" si="0"/>
        <v>1662.6600171969048</v>
      </c>
      <c r="U2" s="31">
        <f t="shared" si="0"/>
        <v>1835.4234737747206</v>
      </c>
      <c r="V2" s="31">
        <f t="shared" si="0"/>
        <v>2102.6760103181418</v>
      </c>
      <c r="W2" s="31">
        <f t="shared" si="0"/>
        <v>2066.811521926053</v>
      </c>
      <c r="X2" s="31">
        <f t="shared" ref="X2" si="1">SUM(X3,X17,X22,X25,X26,X51,X52,X71,X74,X75,X76)</f>
        <v>2130.1523645743773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10.253568357695613</v>
      </c>
      <c r="D3" s="34">
        <f t="shared" si="2"/>
        <v>11.637489251934651</v>
      </c>
      <c r="E3" s="34">
        <f t="shared" si="2"/>
        <v>15.736027515047287</v>
      </c>
      <c r="F3" s="34">
        <f t="shared" si="2"/>
        <v>14.349269131556319</v>
      </c>
      <c r="G3" s="34">
        <f t="shared" si="2"/>
        <v>14.389767841788482</v>
      </c>
      <c r="H3" s="34">
        <f t="shared" si="2"/>
        <v>14.34539982803096</v>
      </c>
      <c r="I3" s="34">
        <f t="shared" si="2"/>
        <v>13.853482373172831</v>
      </c>
      <c r="J3" s="34">
        <f t="shared" si="2"/>
        <v>15.508942390369732</v>
      </c>
      <c r="K3" s="34">
        <f t="shared" si="2"/>
        <v>16.022098022355976</v>
      </c>
      <c r="L3" s="34">
        <f t="shared" si="2"/>
        <v>14.397248495270851</v>
      </c>
      <c r="M3" s="34">
        <f t="shared" si="2"/>
        <v>15.978847807394668</v>
      </c>
      <c r="N3" s="34">
        <f t="shared" si="2"/>
        <v>26.558469475494405</v>
      </c>
      <c r="O3" s="34">
        <f t="shared" si="2"/>
        <v>27.922184006878751</v>
      </c>
      <c r="P3" s="34">
        <f t="shared" si="2"/>
        <v>36.860705073086841</v>
      </c>
      <c r="Q3" s="34">
        <f t="shared" si="2"/>
        <v>36.637145313843504</v>
      </c>
      <c r="R3" s="34">
        <f t="shared" si="2"/>
        <v>20.776096302665522</v>
      </c>
      <c r="S3" s="34">
        <f t="shared" si="2"/>
        <v>15.582459157351673</v>
      </c>
      <c r="T3" s="34">
        <f t="shared" si="2"/>
        <v>37.651332760103188</v>
      </c>
      <c r="U3" s="34">
        <f t="shared" si="2"/>
        <v>25.300085984522788</v>
      </c>
      <c r="V3" s="34">
        <f t="shared" si="2"/>
        <v>26.721152192605327</v>
      </c>
      <c r="W3" s="34">
        <f t="shared" si="2"/>
        <v>22.435941530524502</v>
      </c>
      <c r="X3" s="34">
        <f t="shared" ref="X3" si="3">SUM(X4,X8,X11)</f>
        <v>39.439552880481507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0.66741186586414436</v>
      </c>
      <c r="D4" s="29">
        <f t="shared" si="4"/>
        <v>0.66852966466036112</v>
      </c>
      <c r="E4" s="29">
        <f t="shared" si="4"/>
        <v>1.3136715391229581</v>
      </c>
      <c r="F4" s="29">
        <f t="shared" si="4"/>
        <v>1.3136715391229581</v>
      </c>
      <c r="G4" s="29">
        <f t="shared" si="4"/>
        <v>0.67858985382631121</v>
      </c>
      <c r="H4" s="29">
        <f t="shared" si="4"/>
        <v>0.63310404127257092</v>
      </c>
      <c r="I4" s="29">
        <f t="shared" si="4"/>
        <v>0.68521066208082548</v>
      </c>
      <c r="J4" s="29">
        <f t="shared" si="4"/>
        <v>0.62828890799656056</v>
      </c>
      <c r="K4" s="29">
        <f t="shared" si="4"/>
        <v>0.66921754084264828</v>
      </c>
      <c r="L4" s="29">
        <f t="shared" si="4"/>
        <v>0.86457437661220971</v>
      </c>
      <c r="M4" s="29">
        <f t="shared" si="4"/>
        <v>0.66878761822871879</v>
      </c>
      <c r="N4" s="29">
        <f t="shared" si="4"/>
        <v>1.4131556319862419</v>
      </c>
      <c r="O4" s="29">
        <f t="shared" si="4"/>
        <v>0.72063628546861558</v>
      </c>
      <c r="P4" s="29">
        <f t="shared" si="4"/>
        <v>0.33800515907136708</v>
      </c>
      <c r="Q4" s="29">
        <f t="shared" si="4"/>
        <v>0.91891659501289757</v>
      </c>
      <c r="R4" s="29">
        <f t="shared" si="4"/>
        <v>1.109630266552021</v>
      </c>
      <c r="S4" s="29">
        <f t="shared" si="4"/>
        <v>1.6854686156491829</v>
      </c>
      <c r="T4" s="29">
        <f t="shared" si="4"/>
        <v>1.824505588993981</v>
      </c>
      <c r="U4" s="29">
        <f t="shared" si="4"/>
        <v>2.123817712811694</v>
      </c>
      <c r="V4" s="29">
        <f t="shared" si="4"/>
        <v>2.1809974204643159</v>
      </c>
      <c r="W4" s="29">
        <f t="shared" si="4"/>
        <v>0.7562338779019776</v>
      </c>
      <c r="X4" s="29">
        <f t="shared" ref="X4" si="5">SUM(X5:X7)</f>
        <v>1.101375752364574</v>
      </c>
    </row>
    <row r="5" spans="1:24" ht="11.25" customHeight="1" x14ac:dyDescent="0.2">
      <c r="A5" s="41" t="s">
        <v>5</v>
      </c>
      <c r="B5" s="9" t="s">
        <v>6</v>
      </c>
      <c r="C5" s="10">
        <v>0.66741186586414436</v>
      </c>
      <c r="D5" s="10">
        <v>0.66852966466036112</v>
      </c>
      <c r="E5" s="10">
        <v>1.3136715391229581</v>
      </c>
      <c r="F5" s="10">
        <v>1.3136715391229581</v>
      </c>
      <c r="G5" s="10">
        <v>0.67858985382631121</v>
      </c>
      <c r="H5" s="10">
        <v>0.63310404127257092</v>
      </c>
      <c r="I5" s="10">
        <v>0.68521066208082548</v>
      </c>
      <c r="J5" s="10">
        <v>0.62828890799656056</v>
      </c>
      <c r="K5" s="10">
        <v>0.66921754084264828</v>
      </c>
      <c r="L5" s="10">
        <v>0.86457437661220971</v>
      </c>
      <c r="M5" s="10">
        <v>0.66878761822871879</v>
      </c>
      <c r="N5" s="10">
        <v>1.4131556319862419</v>
      </c>
      <c r="O5" s="10">
        <v>0.72063628546861558</v>
      </c>
      <c r="P5" s="10">
        <v>0.33800515907136708</v>
      </c>
      <c r="Q5" s="10">
        <v>0.91891659501289757</v>
      </c>
      <c r="R5" s="10">
        <v>1.109630266552021</v>
      </c>
      <c r="S5" s="10">
        <v>1.6854686156491829</v>
      </c>
      <c r="T5" s="10">
        <v>1.824505588993981</v>
      </c>
      <c r="U5" s="10">
        <v>2.123817712811694</v>
      </c>
      <c r="V5" s="10">
        <v>2.1809974204643159</v>
      </c>
      <c r="W5" s="10">
        <v>0.7562338779019776</v>
      </c>
      <c r="X5" s="10">
        <v>1.101375752364574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0.58822012037833182</v>
      </c>
      <c r="X8" s="29">
        <f t="shared" ref="X8" si="7">SUM(X9:X10)</f>
        <v>0.25580395528804822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0.58822012037833182</v>
      </c>
      <c r="X9" s="10">
        <v>0.25580395528804822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9.5861564918314688</v>
      </c>
      <c r="D11" s="29">
        <f t="shared" si="8"/>
        <v>10.96895958727429</v>
      </c>
      <c r="E11" s="29">
        <f t="shared" si="8"/>
        <v>14.422355975924329</v>
      </c>
      <c r="F11" s="29">
        <f t="shared" si="8"/>
        <v>13.03559759243336</v>
      </c>
      <c r="G11" s="29">
        <f t="shared" si="8"/>
        <v>13.71117798796217</v>
      </c>
      <c r="H11" s="29">
        <f t="shared" si="8"/>
        <v>13.712295786758389</v>
      </c>
      <c r="I11" s="29">
        <f t="shared" si="8"/>
        <v>13.168271711092006</v>
      </c>
      <c r="J11" s="29">
        <f t="shared" si="8"/>
        <v>14.880653482373171</v>
      </c>
      <c r="K11" s="29">
        <f t="shared" si="8"/>
        <v>15.352880481513328</v>
      </c>
      <c r="L11" s="29">
        <f t="shared" si="8"/>
        <v>13.532674118658642</v>
      </c>
      <c r="M11" s="29">
        <f t="shared" si="8"/>
        <v>15.31006018916595</v>
      </c>
      <c r="N11" s="29">
        <f t="shared" si="8"/>
        <v>25.145313843508163</v>
      </c>
      <c r="O11" s="29">
        <f t="shared" si="8"/>
        <v>27.201547721410137</v>
      </c>
      <c r="P11" s="29">
        <f t="shared" si="8"/>
        <v>36.522699914015476</v>
      </c>
      <c r="Q11" s="29">
        <f t="shared" si="8"/>
        <v>35.718228718830609</v>
      </c>
      <c r="R11" s="29">
        <f t="shared" si="8"/>
        <v>19.666466036113501</v>
      </c>
      <c r="S11" s="29">
        <f t="shared" si="8"/>
        <v>13.89699054170249</v>
      </c>
      <c r="T11" s="29">
        <f t="shared" si="8"/>
        <v>35.826827171109208</v>
      </c>
      <c r="U11" s="29">
        <f t="shared" si="8"/>
        <v>23.176268271711095</v>
      </c>
      <c r="V11" s="29">
        <f t="shared" si="8"/>
        <v>24.540154772141012</v>
      </c>
      <c r="W11" s="29">
        <f t="shared" si="8"/>
        <v>21.091487532244194</v>
      </c>
      <c r="X11" s="29">
        <f t="shared" ref="X11" si="9">SUM(X12:X16)</f>
        <v>38.082373172828888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9.5861564918314688</v>
      </c>
      <c r="D13" s="10">
        <v>10.96895958727429</v>
      </c>
      <c r="E13" s="10">
        <v>14.422355975924329</v>
      </c>
      <c r="F13" s="10">
        <v>13.03559759243336</v>
      </c>
      <c r="G13" s="10">
        <v>13.71117798796217</v>
      </c>
      <c r="H13" s="10">
        <v>11.205760963026661</v>
      </c>
      <c r="I13" s="10">
        <v>12.551590713671541</v>
      </c>
      <c r="J13" s="10">
        <v>12.02932072226999</v>
      </c>
      <c r="K13" s="10">
        <v>15.2134135855546</v>
      </c>
      <c r="L13" s="10">
        <v>13.43164230438521</v>
      </c>
      <c r="M13" s="10">
        <v>13.78555460017197</v>
      </c>
      <c r="N13" s="10">
        <v>17.81306964746345</v>
      </c>
      <c r="O13" s="10">
        <v>17.079965606190878</v>
      </c>
      <c r="P13" s="10">
        <v>18.385124677558039</v>
      </c>
      <c r="Q13" s="10">
        <v>16.606706792777299</v>
      </c>
      <c r="R13" s="10">
        <v>19.48306104901118</v>
      </c>
      <c r="S13" s="10">
        <v>12.583576956147891</v>
      </c>
      <c r="T13" s="10">
        <v>35.598796216681002</v>
      </c>
      <c r="U13" s="10">
        <v>22.982889079965609</v>
      </c>
      <c r="V13" s="10">
        <v>21.414789337919171</v>
      </c>
      <c r="W13" s="10">
        <v>20.877730008598451</v>
      </c>
      <c r="X13" s="10">
        <v>37.018658641444539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2.506534823731728</v>
      </c>
      <c r="I15" s="10">
        <v>0.61668099742046423</v>
      </c>
      <c r="J15" s="10">
        <v>2.851332760103181</v>
      </c>
      <c r="K15" s="10">
        <v>0.13946689595872741</v>
      </c>
      <c r="L15" s="10">
        <v>0.1010318142734308</v>
      </c>
      <c r="M15" s="10">
        <v>1.5245055889939809</v>
      </c>
      <c r="N15" s="10">
        <v>7.3322441960447113</v>
      </c>
      <c r="O15" s="10">
        <v>10.12158211521926</v>
      </c>
      <c r="P15" s="10">
        <v>18.13757523645744</v>
      </c>
      <c r="Q15" s="10">
        <v>19.11152192605331</v>
      </c>
      <c r="R15" s="10">
        <v>0.18340498710232159</v>
      </c>
      <c r="S15" s="10">
        <v>1.3134135855546001</v>
      </c>
      <c r="T15" s="10">
        <v>0.2280309544282029</v>
      </c>
      <c r="U15" s="10">
        <v>0.19337919174548579</v>
      </c>
      <c r="V15" s="10">
        <v>3.1253654342218402</v>
      </c>
      <c r="W15" s="10">
        <v>0.2137575236457438</v>
      </c>
      <c r="X15" s="10">
        <v>1.063714531384351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1348.2644883920893</v>
      </c>
      <c r="D26" s="37">
        <f t="shared" si="14"/>
        <v>1444.9479793637142</v>
      </c>
      <c r="E26" s="37">
        <f t="shared" si="14"/>
        <v>1406.8243336199482</v>
      </c>
      <c r="F26" s="37">
        <f t="shared" si="14"/>
        <v>1425.236887360275</v>
      </c>
      <c r="G26" s="37">
        <f t="shared" si="14"/>
        <v>1542.8453998280308</v>
      </c>
      <c r="H26" s="37">
        <f t="shared" si="14"/>
        <v>1221.2171969045569</v>
      </c>
      <c r="I26" s="37">
        <f t="shared" si="14"/>
        <v>1602.1235597592431</v>
      </c>
      <c r="J26" s="37">
        <f t="shared" si="14"/>
        <v>1466.7515047291486</v>
      </c>
      <c r="K26" s="37">
        <f t="shared" si="14"/>
        <v>1410.4022355975924</v>
      </c>
      <c r="L26" s="37">
        <f t="shared" si="14"/>
        <v>1458.7556319862424</v>
      </c>
      <c r="M26" s="37">
        <f t="shared" si="14"/>
        <v>1386.4653482373171</v>
      </c>
      <c r="N26" s="37">
        <f t="shared" si="14"/>
        <v>1282.7921754084264</v>
      </c>
      <c r="O26" s="37">
        <f t="shared" si="14"/>
        <v>1483.0807394668959</v>
      </c>
      <c r="P26" s="37">
        <f t="shared" si="14"/>
        <v>1468.5865864144457</v>
      </c>
      <c r="Q26" s="37">
        <f t="shared" si="14"/>
        <v>1482.787532244196</v>
      </c>
      <c r="R26" s="37">
        <f t="shared" si="14"/>
        <v>1434.4266552020633</v>
      </c>
      <c r="S26" s="37">
        <f t="shared" si="14"/>
        <v>1492.4986242476355</v>
      </c>
      <c r="T26" s="37">
        <f t="shared" si="14"/>
        <v>1294.2196044711952</v>
      </c>
      <c r="U26" s="37">
        <f t="shared" si="14"/>
        <v>1533.7803095442821</v>
      </c>
      <c r="V26" s="37">
        <f t="shared" si="14"/>
        <v>1720.8766981943243</v>
      </c>
      <c r="W26" s="37">
        <f t="shared" si="14"/>
        <v>1705.7658641444536</v>
      </c>
      <c r="X26" s="37">
        <f t="shared" ref="X26" si="15">SUM(X27,X33)</f>
        <v>1761.4060189165957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1348.2644883920893</v>
      </c>
      <c r="D33" s="29">
        <f t="shared" si="18"/>
        <v>1444.9479793637142</v>
      </c>
      <c r="E33" s="29">
        <f t="shared" si="18"/>
        <v>1406.8243336199482</v>
      </c>
      <c r="F33" s="29">
        <f t="shared" si="18"/>
        <v>1425.236887360275</v>
      </c>
      <c r="G33" s="29">
        <f t="shared" si="18"/>
        <v>1542.8453998280308</v>
      </c>
      <c r="H33" s="29">
        <f t="shared" si="18"/>
        <v>1221.2171969045569</v>
      </c>
      <c r="I33" s="29">
        <f t="shared" si="18"/>
        <v>1602.1235597592431</v>
      </c>
      <c r="J33" s="29">
        <f t="shared" si="18"/>
        <v>1466.7515047291486</v>
      </c>
      <c r="K33" s="29">
        <f t="shared" si="18"/>
        <v>1410.4022355975924</v>
      </c>
      <c r="L33" s="29">
        <f t="shared" si="18"/>
        <v>1458.7556319862424</v>
      </c>
      <c r="M33" s="29">
        <f t="shared" si="18"/>
        <v>1386.4653482373171</v>
      </c>
      <c r="N33" s="29">
        <f t="shared" si="18"/>
        <v>1282.7921754084264</v>
      </c>
      <c r="O33" s="29">
        <f t="shared" si="18"/>
        <v>1483.0807394668959</v>
      </c>
      <c r="P33" s="29">
        <f t="shared" si="18"/>
        <v>1468.5865864144457</v>
      </c>
      <c r="Q33" s="29">
        <f t="shared" si="18"/>
        <v>1482.787532244196</v>
      </c>
      <c r="R33" s="29">
        <f t="shared" si="18"/>
        <v>1434.4266552020633</v>
      </c>
      <c r="S33" s="29">
        <f t="shared" si="18"/>
        <v>1492.4986242476355</v>
      </c>
      <c r="T33" s="29">
        <f t="shared" si="18"/>
        <v>1294.2196044711952</v>
      </c>
      <c r="U33" s="29">
        <f t="shared" si="18"/>
        <v>1533.7803095442821</v>
      </c>
      <c r="V33" s="29">
        <f t="shared" si="18"/>
        <v>1720.8766981943243</v>
      </c>
      <c r="W33" s="29">
        <f t="shared" si="18"/>
        <v>1705.7658641444536</v>
      </c>
      <c r="X33" s="29">
        <f t="shared" ref="X33" si="19">SUM(X34:X50)</f>
        <v>1761.4060189165957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33.790283748925191</v>
      </c>
      <c r="P36" s="10">
        <v>19.618228718830611</v>
      </c>
      <c r="Q36" s="10">
        <v>33.953310404127258</v>
      </c>
      <c r="R36" s="10">
        <v>27.98177128116939</v>
      </c>
      <c r="S36" s="10">
        <v>17.318658641444539</v>
      </c>
      <c r="T36" s="10">
        <v>9.0030094582975053</v>
      </c>
      <c r="U36" s="10">
        <v>15.048409286328461</v>
      </c>
      <c r="V36" s="10">
        <v>16.11797076526225</v>
      </c>
      <c r="W36" s="10">
        <v>16.613671539122961</v>
      </c>
      <c r="X36" s="10">
        <v>14.44806534823732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3.189681857265692</v>
      </c>
      <c r="I41" s="10">
        <v>3.414101461736887</v>
      </c>
      <c r="J41" s="10">
        <v>2.696130696474635</v>
      </c>
      <c r="K41" s="10">
        <v>2.0332760103181431</v>
      </c>
      <c r="L41" s="10">
        <v>1.7111779879621669</v>
      </c>
      <c r="M41" s="10">
        <v>1.3804815133276009</v>
      </c>
      <c r="N41" s="10">
        <v>1.3556319862424759</v>
      </c>
      <c r="O41" s="10">
        <v>1.1272570937231301</v>
      </c>
      <c r="P41" s="10">
        <v>0.90799656061908851</v>
      </c>
      <c r="Q41" s="10">
        <v>0.82622527944969903</v>
      </c>
      <c r="R41" s="10">
        <v>0.85520206362854678</v>
      </c>
      <c r="S41" s="10">
        <v>0.61298366294067064</v>
      </c>
      <c r="T41" s="10">
        <v>1.042648323301806</v>
      </c>
      <c r="U41" s="10">
        <v>0.93602751504729131</v>
      </c>
      <c r="V41" s="10">
        <v>0.7920894239036973</v>
      </c>
      <c r="W41" s="10">
        <v>0.53430782459157355</v>
      </c>
      <c r="X41" s="10">
        <v>0.66680997420464316</v>
      </c>
    </row>
    <row r="42" spans="1:24" ht="11.25" customHeight="1" x14ac:dyDescent="0.2">
      <c r="A42" s="41" t="s">
        <v>71</v>
      </c>
      <c r="B42" s="9" t="s">
        <v>72</v>
      </c>
      <c r="C42" s="10">
        <v>646.10679277730003</v>
      </c>
      <c r="D42" s="10">
        <v>709.27678417884772</v>
      </c>
      <c r="E42" s="10">
        <v>701.51908856405851</v>
      </c>
      <c r="F42" s="10">
        <v>700.41083404987103</v>
      </c>
      <c r="G42" s="10">
        <v>794.61160791057614</v>
      </c>
      <c r="H42" s="10">
        <v>552.87351676698188</v>
      </c>
      <c r="I42" s="10">
        <v>809.5141874462596</v>
      </c>
      <c r="J42" s="10">
        <v>854.6098022355975</v>
      </c>
      <c r="K42" s="10">
        <v>779.38770421324159</v>
      </c>
      <c r="L42" s="10">
        <v>765.7629406706792</v>
      </c>
      <c r="M42" s="10">
        <v>800.06199484092849</v>
      </c>
      <c r="N42" s="10">
        <v>706.47841788478058</v>
      </c>
      <c r="O42" s="10">
        <v>913.65485812553743</v>
      </c>
      <c r="P42" s="10">
        <v>916.04316423043849</v>
      </c>
      <c r="Q42" s="10">
        <v>895.48632846087696</v>
      </c>
      <c r="R42" s="10">
        <v>882.34471195184858</v>
      </c>
      <c r="S42" s="10">
        <v>896.30197764402408</v>
      </c>
      <c r="T42" s="10">
        <v>726.05563198624247</v>
      </c>
      <c r="U42" s="10">
        <v>925.93645743766115</v>
      </c>
      <c r="V42" s="10">
        <v>1119.908168529664</v>
      </c>
      <c r="W42" s="10">
        <v>1163.052106620808</v>
      </c>
      <c r="X42" s="10">
        <v>1198.604643164231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5.2665520206362846</v>
      </c>
      <c r="D45" s="10">
        <v>4.2132416165090278</v>
      </c>
      <c r="E45" s="10">
        <v>4.2132416165090278</v>
      </c>
      <c r="F45" s="10">
        <v>5.2665520206362846</v>
      </c>
      <c r="G45" s="10">
        <v>4.2132416165090278</v>
      </c>
      <c r="H45" s="10">
        <v>4.579793637145313</v>
      </c>
      <c r="I45" s="10">
        <v>4.2079965606190894</v>
      </c>
      <c r="J45" s="10">
        <v>4.2058469475494409</v>
      </c>
      <c r="K45" s="10">
        <v>3.892003439380912</v>
      </c>
      <c r="L45" s="10">
        <v>3.0778159931212379</v>
      </c>
      <c r="M45" s="10">
        <v>3.1083404987102319</v>
      </c>
      <c r="N45" s="10">
        <v>3.1083404987102319</v>
      </c>
      <c r="O45" s="10">
        <v>3.4801375752364572</v>
      </c>
      <c r="P45" s="10">
        <v>3.3685296646603611</v>
      </c>
      <c r="Q45" s="10">
        <v>2.9809114359415299</v>
      </c>
      <c r="R45" s="10">
        <v>2.3478073946689588</v>
      </c>
      <c r="S45" s="10">
        <v>2.6733447979363709</v>
      </c>
      <c r="T45" s="10">
        <v>2.0834909716251069</v>
      </c>
      <c r="U45" s="10">
        <v>2.230954428202923</v>
      </c>
      <c r="V45" s="10">
        <v>2.1487532244196039</v>
      </c>
      <c r="W45" s="10">
        <v>2.542734307824591</v>
      </c>
      <c r="X45" s="10">
        <v>2.2646603611349958</v>
      </c>
    </row>
    <row r="46" spans="1:24" ht="11.25" customHeight="1" x14ac:dyDescent="0.2">
      <c r="A46" s="41" t="s">
        <v>79</v>
      </c>
      <c r="B46" s="9" t="s">
        <v>80</v>
      </c>
      <c r="C46" s="10">
        <v>62.897678417884777</v>
      </c>
      <c r="D46" s="10">
        <v>62.897678417884777</v>
      </c>
      <c r="E46" s="10">
        <v>49.918830610490112</v>
      </c>
      <c r="F46" s="10">
        <v>51.915563198624248</v>
      </c>
      <c r="G46" s="10">
        <v>43.928546861564918</v>
      </c>
      <c r="H46" s="10">
        <v>45.508942390369732</v>
      </c>
      <c r="I46" s="10">
        <v>44.72424763542562</v>
      </c>
      <c r="J46" s="10">
        <v>42.60567497850387</v>
      </c>
      <c r="K46" s="10">
        <v>41.416595012897673</v>
      </c>
      <c r="L46" s="10">
        <v>37.128632846087697</v>
      </c>
      <c r="M46" s="10">
        <v>41.184006878761821</v>
      </c>
      <c r="N46" s="10">
        <v>39.374978503869301</v>
      </c>
      <c r="O46" s="10">
        <v>33.639294926913152</v>
      </c>
      <c r="P46" s="10">
        <v>29.228460877042131</v>
      </c>
      <c r="Q46" s="10">
        <v>21.617798796216679</v>
      </c>
      <c r="R46" s="10">
        <v>20.41779879621668</v>
      </c>
      <c r="S46" s="10">
        <v>23.120378331900259</v>
      </c>
      <c r="T46" s="10">
        <v>25.487532244196039</v>
      </c>
      <c r="U46" s="10">
        <v>19.55021496130696</v>
      </c>
      <c r="V46" s="10">
        <v>19.451332760103181</v>
      </c>
      <c r="W46" s="10">
        <v>17.915821152192599</v>
      </c>
      <c r="X46" s="10">
        <v>27.28357695614789</v>
      </c>
    </row>
    <row r="47" spans="1:24" ht="11.25" customHeight="1" x14ac:dyDescent="0.2">
      <c r="A47" s="41" t="s">
        <v>81</v>
      </c>
      <c r="B47" s="9" t="s">
        <v>82</v>
      </c>
      <c r="C47" s="10">
        <v>586.04660361134995</v>
      </c>
      <c r="D47" s="10">
        <v>617.99466895958722</v>
      </c>
      <c r="E47" s="10">
        <v>600.0239036973345</v>
      </c>
      <c r="F47" s="10">
        <v>612.00438521066201</v>
      </c>
      <c r="G47" s="10">
        <v>643.95245055889939</v>
      </c>
      <c r="H47" s="10">
        <v>553.64935511607905</v>
      </c>
      <c r="I47" s="10">
        <v>683.64282029234732</v>
      </c>
      <c r="J47" s="10">
        <v>525.23955288048148</v>
      </c>
      <c r="K47" s="10">
        <v>504.57317282889068</v>
      </c>
      <c r="L47" s="10">
        <v>501.5980223559759</v>
      </c>
      <c r="M47" s="10">
        <v>464.26870163370592</v>
      </c>
      <c r="N47" s="10">
        <v>456.87274290627693</v>
      </c>
      <c r="O47" s="10">
        <v>429.95055889939812</v>
      </c>
      <c r="P47" s="10">
        <v>412.05563198624247</v>
      </c>
      <c r="Q47" s="10">
        <v>438.0464316423043</v>
      </c>
      <c r="R47" s="10">
        <v>433.0944110060189</v>
      </c>
      <c r="S47" s="10">
        <v>466.25047291487527</v>
      </c>
      <c r="T47" s="10">
        <v>446.5405846947549</v>
      </c>
      <c r="U47" s="10">
        <v>493.74677558039548</v>
      </c>
      <c r="V47" s="10">
        <v>497.63344797936372</v>
      </c>
      <c r="W47" s="10">
        <v>446.92897678417881</v>
      </c>
      <c r="X47" s="10">
        <v>459.69320722269993</v>
      </c>
    </row>
    <row r="48" spans="1:24" ht="11.25" customHeight="1" x14ac:dyDescent="0.2">
      <c r="A48" s="41" t="s">
        <v>83</v>
      </c>
      <c r="B48" s="9" t="s">
        <v>84</v>
      </c>
      <c r="C48" s="10">
        <v>29.976096302665521</v>
      </c>
      <c r="D48" s="10">
        <v>31.596474634565769</v>
      </c>
      <c r="E48" s="10">
        <v>32.180137575236458</v>
      </c>
      <c r="F48" s="10">
        <v>36.670421324161637</v>
      </c>
      <c r="G48" s="10">
        <v>35.173688736027508</v>
      </c>
      <c r="H48" s="10">
        <v>30.12777300085985</v>
      </c>
      <c r="I48" s="10">
        <v>25.071539122957869</v>
      </c>
      <c r="J48" s="10">
        <v>20.078675838349099</v>
      </c>
      <c r="K48" s="10">
        <v>38.206964746345648</v>
      </c>
      <c r="L48" s="10">
        <v>36.009630266552023</v>
      </c>
      <c r="M48" s="10">
        <v>47.670679277730002</v>
      </c>
      <c r="N48" s="10">
        <v>14.30576096302666</v>
      </c>
      <c r="O48" s="10">
        <v>23.879191745485809</v>
      </c>
      <c r="P48" s="10">
        <v>22.616938950988821</v>
      </c>
      <c r="Q48" s="10">
        <v>27.67669819432502</v>
      </c>
      <c r="R48" s="10">
        <v>10.4804815133276</v>
      </c>
      <c r="S48" s="10">
        <v>15.12450558899398</v>
      </c>
      <c r="T48" s="10">
        <v>20.833447979363719</v>
      </c>
      <c r="U48" s="10">
        <v>16.721410146173689</v>
      </c>
      <c r="V48" s="10">
        <v>5.7929492691315563</v>
      </c>
      <c r="W48" s="10">
        <v>0.1396388650042992</v>
      </c>
      <c r="X48" s="10">
        <v>0.91367153912295773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17.97076526225279</v>
      </c>
      <c r="D50" s="10">
        <v>18.969131556319859</v>
      </c>
      <c r="E50" s="10">
        <v>18.969131556319859</v>
      </c>
      <c r="F50" s="10">
        <v>18.969131556319859</v>
      </c>
      <c r="G50" s="10">
        <v>20.965864144453999</v>
      </c>
      <c r="H50" s="10">
        <v>31.28813413585554</v>
      </c>
      <c r="I50" s="10">
        <v>31.548667239896819</v>
      </c>
      <c r="J50" s="10">
        <v>17.315821152192601</v>
      </c>
      <c r="K50" s="10">
        <v>40.892519346517624</v>
      </c>
      <c r="L50" s="10">
        <v>113.46741186586409</v>
      </c>
      <c r="M50" s="10">
        <v>28.791143594153048</v>
      </c>
      <c r="N50" s="10">
        <v>61.296302665520201</v>
      </c>
      <c r="O50" s="10">
        <v>43.559157351676703</v>
      </c>
      <c r="P50" s="10">
        <v>64.747635425623386</v>
      </c>
      <c r="Q50" s="10">
        <v>62.199828030954428</v>
      </c>
      <c r="R50" s="10">
        <v>56.904471195184861</v>
      </c>
      <c r="S50" s="10">
        <v>71.096302665520199</v>
      </c>
      <c r="T50" s="10">
        <v>63.173258813413582</v>
      </c>
      <c r="U50" s="10">
        <v>59.610060189165942</v>
      </c>
      <c r="V50" s="10">
        <v>59.03198624247635</v>
      </c>
      <c r="W50" s="10">
        <v>58.038607050730867</v>
      </c>
      <c r="X50" s="10">
        <v>57.53138435081685</v>
      </c>
    </row>
    <row r="51" spans="1:24" ht="11.25" customHeight="1" x14ac:dyDescent="0.2">
      <c r="A51" s="35" t="s">
        <v>89</v>
      </c>
      <c r="B51" s="36" t="s">
        <v>90</v>
      </c>
      <c r="C51" s="37">
        <v>317.06792777300092</v>
      </c>
      <c r="D51" s="37">
        <v>237.5322441960447</v>
      </c>
      <c r="E51" s="37">
        <v>246.86156491831471</v>
      </c>
      <c r="F51" s="37">
        <v>277.14961306964739</v>
      </c>
      <c r="G51" s="37">
        <v>299.07566638005159</v>
      </c>
      <c r="H51" s="37">
        <v>316.07239896818572</v>
      </c>
      <c r="I51" s="37">
        <v>320.8466895958727</v>
      </c>
      <c r="J51" s="37">
        <v>287.44677558039552</v>
      </c>
      <c r="K51" s="37">
        <v>323.48564058469469</v>
      </c>
      <c r="L51" s="37">
        <v>340.11788478073942</v>
      </c>
      <c r="M51" s="37">
        <v>376.86577815993121</v>
      </c>
      <c r="N51" s="37">
        <v>331.29604471195182</v>
      </c>
      <c r="O51" s="37">
        <v>315.41109200343942</v>
      </c>
      <c r="P51" s="37">
        <v>296.67618228718828</v>
      </c>
      <c r="Q51" s="37">
        <v>344.66595012897682</v>
      </c>
      <c r="R51" s="37">
        <v>332.23310404127261</v>
      </c>
      <c r="S51" s="37">
        <v>340.53963886500429</v>
      </c>
      <c r="T51" s="37">
        <v>330.78907996560622</v>
      </c>
      <c r="U51" s="37">
        <v>276.34307824591571</v>
      </c>
      <c r="V51" s="37">
        <v>355.07815993121238</v>
      </c>
      <c r="W51" s="37">
        <v>338.60971625107481</v>
      </c>
      <c r="X51" s="37">
        <v>329.30679277730007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11.9804815133276</v>
      </c>
      <c r="D2" s="31">
        <f t="shared" si="0"/>
        <v>11.9804815133276</v>
      </c>
      <c r="E2" s="31">
        <f t="shared" si="0"/>
        <v>9.9837489251934652</v>
      </c>
      <c r="F2" s="31">
        <f t="shared" si="0"/>
        <v>9.9837489251934652</v>
      </c>
      <c r="G2" s="31">
        <f t="shared" si="0"/>
        <v>7.9870163370593286</v>
      </c>
      <c r="H2" s="31">
        <f t="shared" si="0"/>
        <v>9.2170249355116081</v>
      </c>
      <c r="I2" s="31">
        <f t="shared" si="0"/>
        <v>9.058297506448838</v>
      </c>
      <c r="J2" s="31">
        <f t="shared" si="0"/>
        <v>8.6289767841788478</v>
      </c>
      <c r="K2" s="31">
        <f t="shared" si="0"/>
        <v>8.3883920894239026</v>
      </c>
      <c r="L2" s="31">
        <f t="shared" si="0"/>
        <v>7.5197764402407561</v>
      </c>
      <c r="M2" s="31">
        <f t="shared" si="0"/>
        <v>8.3414445399828026</v>
      </c>
      <c r="N2" s="31">
        <f t="shared" si="0"/>
        <v>7.9750644883920891</v>
      </c>
      <c r="O2" s="31">
        <f t="shared" si="0"/>
        <v>6.8128976784178841</v>
      </c>
      <c r="P2" s="31">
        <f t="shared" si="0"/>
        <v>5.9203783319002579</v>
      </c>
      <c r="Q2" s="31">
        <f t="shared" si="0"/>
        <v>4.3798796216681</v>
      </c>
      <c r="R2" s="31">
        <f t="shared" si="0"/>
        <v>4.1362854686156476</v>
      </c>
      <c r="S2" s="31">
        <f t="shared" si="0"/>
        <v>4.6843508168529659</v>
      </c>
      <c r="T2" s="31">
        <f t="shared" si="0"/>
        <v>5.1645743766122099</v>
      </c>
      <c r="U2" s="31">
        <f t="shared" si="0"/>
        <v>3.9625967325881342</v>
      </c>
      <c r="V2" s="31">
        <f t="shared" si="0"/>
        <v>3.9425623387790192</v>
      </c>
      <c r="W2" s="31">
        <f t="shared" si="0"/>
        <v>3.6311263972484951</v>
      </c>
      <c r="X2" s="31">
        <f t="shared" ref="X2" si="1">SUM(X3,X17,X22,X25,X26,X51,X52,X71,X74,X75,X76)</f>
        <v>5.5310404127257087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11.9804815133276</v>
      </c>
      <c r="D26" s="37">
        <f t="shared" si="14"/>
        <v>11.9804815133276</v>
      </c>
      <c r="E26" s="37">
        <f t="shared" si="14"/>
        <v>9.9837489251934652</v>
      </c>
      <c r="F26" s="37">
        <f t="shared" si="14"/>
        <v>9.9837489251934652</v>
      </c>
      <c r="G26" s="37">
        <f t="shared" si="14"/>
        <v>7.9870163370593286</v>
      </c>
      <c r="H26" s="37">
        <f t="shared" si="14"/>
        <v>9.2170249355116081</v>
      </c>
      <c r="I26" s="37">
        <f t="shared" si="14"/>
        <v>9.058297506448838</v>
      </c>
      <c r="J26" s="37">
        <f t="shared" si="14"/>
        <v>8.6289767841788478</v>
      </c>
      <c r="K26" s="37">
        <f t="shared" si="14"/>
        <v>8.3883920894239026</v>
      </c>
      <c r="L26" s="37">
        <f t="shared" si="14"/>
        <v>7.5197764402407561</v>
      </c>
      <c r="M26" s="37">
        <f t="shared" si="14"/>
        <v>8.3414445399828026</v>
      </c>
      <c r="N26" s="37">
        <f t="shared" si="14"/>
        <v>7.9750644883920891</v>
      </c>
      <c r="O26" s="37">
        <f t="shared" si="14"/>
        <v>6.8128976784178841</v>
      </c>
      <c r="P26" s="37">
        <f t="shared" si="14"/>
        <v>5.9203783319002579</v>
      </c>
      <c r="Q26" s="37">
        <f t="shared" si="14"/>
        <v>4.3798796216681</v>
      </c>
      <c r="R26" s="37">
        <f t="shared" si="14"/>
        <v>4.1362854686156476</v>
      </c>
      <c r="S26" s="37">
        <f t="shared" si="14"/>
        <v>4.6843508168529659</v>
      </c>
      <c r="T26" s="37">
        <f t="shared" si="14"/>
        <v>5.1645743766122099</v>
      </c>
      <c r="U26" s="37">
        <f t="shared" si="14"/>
        <v>3.9625967325881342</v>
      </c>
      <c r="V26" s="37">
        <f t="shared" si="14"/>
        <v>3.9425623387790192</v>
      </c>
      <c r="W26" s="37">
        <f t="shared" si="14"/>
        <v>3.6311263972484951</v>
      </c>
      <c r="X26" s="37">
        <f t="shared" ref="X26" si="15">SUM(X27,X33)</f>
        <v>5.5310404127257087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11.9804815133276</v>
      </c>
      <c r="D33" s="29">
        <f t="shared" si="18"/>
        <v>11.9804815133276</v>
      </c>
      <c r="E33" s="29">
        <f t="shared" si="18"/>
        <v>9.9837489251934652</v>
      </c>
      <c r="F33" s="29">
        <f t="shared" si="18"/>
        <v>9.9837489251934652</v>
      </c>
      <c r="G33" s="29">
        <f t="shared" si="18"/>
        <v>7.9870163370593286</v>
      </c>
      <c r="H33" s="29">
        <f t="shared" si="18"/>
        <v>9.2170249355116081</v>
      </c>
      <c r="I33" s="29">
        <f t="shared" si="18"/>
        <v>9.058297506448838</v>
      </c>
      <c r="J33" s="29">
        <f t="shared" si="18"/>
        <v>8.6289767841788478</v>
      </c>
      <c r="K33" s="29">
        <f t="shared" si="18"/>
        <v>8.3883920894239026</v>
      </c>
      <c r="L33" s="29">
        <f t="shared" si="18"/>
        <v>7.5197764402407561</v>
      </c>
      <c r="M33" s="29">
        <f t="shared" si="18"/>
        <v>8.3414445399828026</v>
      </c>
      <c r="N33" s="29">
        <f t="shared" si="18"/>
        <v>7.9750644883920891</v>
      </c>
      <c r="O33" s="29">
        <f t="shared" si="18"/>
        <v>6.8128976784178841</v>
      </c>
      <c r="P33" s="29">
        <f t="shared" si="18"/>
        <v>5.9203783319002579</v>
      </c>
      <c r="Q33" s="29">
        <f t="shared" si="18"/>
        <v>4.3798796216681</v>
      </c>
      <c r="R33" s="29">
        <f t="shared" si="18"/>
        <v>4.1362854686156476</v>
      </c>
      <c r="S33" s="29">
        <f t="shared" si="18"/>
        <v>4.6843508168529659</v>
      </c>
      <c r="T33" s="29">
        <f t="shared" si="18"/>
        <v>5.1645743766122099</v>
      </c>
      <c r="U33" s="29">
        <f t="shared" si="18"/>
        <v>3.9625967325881342</v>
      </c>
      <c r="V33" s="29">
        <f t="shared" si="18"/>
        <v>3.9425623387790192</v>
      </c>
      <c r="W33" s="29">
        <f t="shared" si="18"/>
        <v>3.6311263972484951</v>
      </c>
      <c r="X33" s="29">
        <f t="shared" ref="X33" si="19">SUM(X34:X50)</f>
        <v>5.5310404127257087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11.9804815133276</v>
      </c>
      <c r="D46" s="10">
        <v>11.9804815133276</v>
      </c>
      <c r="E46" s="10">
        <v>9.9837489251934652</v>
      </c>
      <c r="F46" s="10">
        <v>9.9837489251934652</v>
      </c>
      <c r="G46" s="10">
        <v>7.9870163370593286</v>
      </c>
      <c r="H46" s="10">
        <v>9.2170249355116081</v>
      </c>
      <c r="I46" s="10">
        <v>9.058297506448838</v>
      </c>
      <c r="J46" s="10">
        <v>8.6289767841788478</v>
      </c>
      <c r="K46" s="10">
        <v>8.3883920894239026</v>
      </c>
      <c r="L46" s="10">
        <v>7.5197764402407561</v>
      </c>
      <c r="M46" s="10">
        <v>8.3414445399828026</v>
      </c>
      <c r="N46" s="10">
        <v>7.9750644883920891</v>
      </c>
      <c r="O46" s="10">
        <v>6.8128976784178841</v>
      </c>
      <c r="P46" s="10">
        <v>5.9203783319002579</v>
      </c>
      <c r="Q46" s="10">
        <v>4.3798796216681</v>
      </c>
      <c r="R46" s="10">
        <v>4.1362854686156476</v>
      </c>
      <c r="S46" s="10">
        <v>4.6843508168529659</v>
      </c>
      <c r="T46" s="10">
        <v>5.1645743766122099</v>
      </c>
      <c r="U46" s="10">
        <v>3.9625967325881342</v>
      </c>
      <c r="V46" s="10">
        <v>3.9425623387790192</v>
      </c>
      <c r="W46" s="10">
        <v>3.6311263972484951</v>
      </c>
      <c r="X46" s="10">
        <v>5.5310404127257087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1653.3519346517628</v>
      </c>
      <c r="D2" s="31">
        <f t="shared" si="0"/>
        <v>1670.4997420464313</v>
      </c>
      <c r="E2" s="31">
        <f t="shared" si="0"/>
        <v>1643.7020636285467</v>
      </c>
      <c r="F2" s="31">
        <f t="shared" si="0"/>
        <v>1692.4027515047287</v>
      </c>
      <c r="G2" s="31">
        <f t="shared" si="0"/>
        <v>1833.934049871023</v>
      </c>
      <c r="H2" s="31">
        <f t="shared" si="0"/>
        <v>1528.0726569217538</v>
      </c>
      <c r="I2" s="31">
        <f t="shared" si="0"/>
        <v>1913.9119518486671</v>
      </c>
      <c r="J2" s="31">
        <f t="shared" si="0"/>
        <v>1745.5693035253653</v>
      </c>
      <c r="K2" s="31">
        <f t="shared" si="0"/>
        <v>1725.4995700773859</v>
      </c>
      <c r="L2" s="31">
        <f t="shared" si="0"/>
        <v>1791.3537403267408</v>
      </c>
      <c r="M2" s="31">
        <f t="shared" si="0"/>
        <v>1754.9896818572656</v>
      </c>
      <c r="N2" s="31">
        <f t="shared" si="0"/>
        <v>1606.113155631986</v>
      </c>
      <c r="O2" s="31">
        <f t="shared" si="0"/>
        <v>1791.6789337919176</v>
      </c>
      <c r="P2" s="31">
        <f t="shared" si="0"/>
        <v>1759.3423903697337</v>
      </c>
      <c r="Q2" s="31">
        <f t="shared" si="0"/>
        <v>1823.0736027515047</v>
      </c>
      <c r="R2" s="31">
        <f t="shared" si="0"/>
        <v>1762.5234737747203</v>
      </c>
      <c r="S2" s="31">
        <f t="shared" si="0"/>
        <v>1828.3539122957866</v>
      </c>
      <c r="T2" s="31">
        <f t="shared" si="0"/>
        <v>1619.844110060189</v>
      </c>
      <c r="U2" s="31">
        <f t="shared" si="0"/>
        <v>1806.1607910576095</v>
      </c>
      <c r="V2" s="31">
        <f t="shared" si="0"/>
        <v>2072.0122957867579</v>
      </c>
      <c r="W2" s="31">
        <f t="shared" si="0"/>
        <v>2040.7445399828027</v>
      </c>
      <c r="X2" s="31">
        <f t="shared" ref="X2" si="1">SUM(X3,X17,X22,X25,X26,X51,X52,X71,X74,X75,X76)</f>
        <v>2085.1818572656925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1336.2840068787618</v>
      </c>
      <c r="D26" s="37">
        <f t="shared" si="14"/>
        <v>1432.9674978503865</v>
      </c>
      <c r="E26" s="37">
        <f t="shared" si="14"/>
        <v>1396.8404987102319</v>
      </c>
      <c r="F26" s="37">
        <f t="shared" si="14"/>
        <v>1415.2531384350814</v>
      </c>
      <c r="G26" s="37">
        <f t="shared" si="14"/>
        <v>1534.8583834909714</v>
      </c>
      <c r="H26" s="37">
        <f t="shared" si="14"/>
        <v>1212.0002579535681</v>
      </c>
      <c r="I26" s="37">
        <f t="shared" si="14"/>
        <v>1593.0652622527944</v>
      </c>
      <c r="J26" s="37">
        <f t="shared" si="14"/>
        <v>1458.1225279449698</v>
      </c>
      <c r="K26" s="37">
        <f t="shared" si="14"/>
        <v>1402.0139294926912</v>
      </c>
      <c r="L26" s="37">
        <f t="shared" si="14"/>
        <v>1451.2358555460014</v>
      </c>
      <c r="M26" s="37">
        <f t="shared" si="14"/>
        <v>1378.1239036973343</v>
      </c>
      <c r="N26" s="37">
        <f t="shared" si="14"/>
        <v>1274.8171109200341</v>
      </c>
      <c r="O26" s="37">
        <f t="shared" si="14"/>
        <v>1476.2678417884781</v>
      </c>
      <c r="P26" s="37">
        <f t="shared" si="14"/>
        <v>1462.6662080825454</v>
      </c>
      <c r="Q26" s="37">
        <f t="shared" si="14"/>
        <v>1478.4076526225278</v>
      </c>
      <c r="R26" s="37">
        <f t="shared" si="14"/>
        <v>1430.2903697334477</v>
      </c>
      <c r="S26" s="37">
        <f t="shared" si="14"/>
        <v>1487.8142734307824</v>
      </c>
      <c r="T26" s="37">
        <f t="shared" si="14"/>
        <v>1289.0550300945829</v>
      </c>
      <c r="U26" s="37">
        <f t="shared" si="14"/>
        <v>1529.8177128116938</v>
      </c>
      <c r="V26" s="37">
        <f t="shared" si="14"/>
        <v>1716.9341358555455</v>
      </c>
      <c r="W26" s="37">
        <f t="shared" si="14"/>
        <v>1702.1348237317279</v>
      </c>
      <c r="X26" s="37">
        <f t="shared" ref="X26" si="15">SUM(X27,X33)</f>
        <v>1755.8750644883926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1336.2840068787618</v>
      </c>
      <c r="D33" s="29">
        <f t="shared" si="18"/>
        <v>1432.9674978503865</v>
      </c>
      <c r="E33" s="29">
        <f t="shared" si="18"/>
        <v>1396.8404987102319</v>
      </c>
      <c r="F33" s="29">
        <f t="shared" si="18"/>
        <v>1415.2531384350814</v>
      </c>
      <c r="G33" s="29">
        <f t="shared" si="18"/>
        <v>1534.8583834909714</v>
      </c>
      <c r="H33" s="29">
        <f t="shared" si="18"/>
        <v>1212.0002579535681</v>
      </c>
      <c r="I33" s="29">
        <f t="shared" si="18"/>
        <v>1593.0652622527944</v>
      </c>
      <c r="J33" s="29">
        <f t="shared" si="18"/>
        <v>1458.1225279449698</v>
      </c>
      <c r="K33" s="29">
        <f t="shared" si="18"/>
        <v>1402.0139294926912</v>
      </c>
      <c r="L33" s="29">
        <f t="shared" si="18"/>
        <v>1451.2358555460014</v>
      </c>
      <c r="M33" s="29">
        <f t="shared" si="18"/>
        <v>1378.1239036973343</v>
      </c>
      <c r="N33" s="29">
        <f t="shared" si="18"/>
        <v>1274.8171109200341</v>
      </c>
      <c r="O33" s="29">
        <f t="shared" si="18"/>
        <v>1476.2678417884781</v>
      </c>
      <c r="P33" s="29">
        <f t="shared" si="18"/>
        <v>1462.6662080825454</v>
      </c>
      <c r="Q33" s="29">
        <f t="shared" si="18"/>
        <v>1478.4076526225278</v>
      </c>
      <c r="R33" s="29">
        <f t="shared" si="18"/>
        <v>1430.2903697334477</v>
      </c>
      <c r="S33" s="29">
        <f t="shared" si="18"/>
        <v>1487.8142734307824</v>
      </c>
      <c r="T33" s="29">
        <f t="shared" si="18"/>
        <v>1289.0550300945829</v>
      </c>
      <c r="U33" s="29">
        <f t="shared" si="18"/>
        <v>1529.8177128116938</v>
      </c>
      <c r="V33" s="29">
        <f t="shared" si="18"/>
        <v>1716.9341358555455</v>
      </c>
      <c r="W33" s="29">
        <f t="shared" si="18"/>
        <v>1702.1348237317279</v>
      </c>
      <c r="X33" s="29">
        <f t="shared" ref="X33" si="19">SUM(X34:X50)</f>
        <v>1755.8750644883926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33.790283748925191</v>
      </c>
      <c r="P36" s="10">
        <v>19.618228718830611</v>
      </c>
      <c r="Q36" s="10">
        <v>33.953310404127258</v>
      </c>
      <c r="R36" s="10">
        <v>27.98177128116939</v>
      </c>
      <c r="S36" s="10">
        <v>17.318658641444539</v>
      </c>
      <c r="T36" s="10">
        <v>9.0030094582975053</v>
      </c>
      <c r="U36" s="10">
        <v>15.048409286328461</v>
      </c>
      <c r="V36" s="10">
        <v>16.11797076526225</v>
      </c>
      <c r="W36" s="10">
        <v>16.613671539122961</v>
      </c>
      <c r="X36" s="10">
        <v>14.44806534823732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3.189681857265692</v>
      </c>
      <c r="I41" s="10">
        <v>3.414101461736887</v>
      </c>
      <c r="J41" s="10">
        <v>2.696130696474635</v>
      </c>
      <c r="K41" s="10">
        <v>2.0332760103181431</v>
      </c>
      <c r="L41" s="10">
        <v>1.7111779879621669</v>
      </c>
      <c r="M41" s="10">
        <v>1.3804815133276009</v>
      </c>
      <c r="N41" s="10">
        <v>1.3556319862424759</v>
      </c>
      <c r="O41" s="10">
        <v>1.1272570937231301</v>
      </c>
      <c r="P41" s="10">
        <v>0.90799656061908851</v>
      </c>
      <c r="Q41" s="10">
        <v>0.82622527944969903</v>
      </c>
      <c r="R41" s="10">
        <v>0.85520206362854678</v>
      </c>
      <c r="S41" s="10">
        <v>0.61298366294067064</v>
      </c>
      <c r="T41" s="10">
        <v>1.042648323301806</v>
      </c>
      <c r="U41" s="10">
        <v>0.93602751504729131</v>
      </c>
      <c r="V41" s="10">
        <v>0.7920894239036973</v>
      </c>
      <c r="W41" s="10">
        <v>0.53430782459157355</v>
      </c>
      <c r="X41" s="10">
        <v>0.66680997420464316</v>
      </c>
    </row>
    <row r="42" spans="1:24" ht="11.25" customHeight="1" x14ac:dyDescent="0.2">
      <c r="A42" s="41" t="s">
        <v>71</v>
      </c>
      <c r="B42" s="9" t="s">
        <v>72</v>
      </c>
      <c r="C42" s="10">
        <v>646.10679277730003</v>
      </c>
      <c r="D42" s="10">
        <v>709.27678417884772</v>
      </c>
      <c r="E42" s="10">
        <v>701.51908856405851</v>
      </c>
      <c r="F42" s="10">
        <v>700.41083404987103</v>
      </c>
      <c r="G42" s="10">
        <v>794.61160791057614</v>
      </c>
      <c r="H42" s="10">
        <v>552.87351676698188</v>
      </c>
      <c r="I42" s="10">
        <v>809.5141874462596</v>
      </c>
      <c r="J42" s="10">
        <v>854.6098022355975</v>
      </c>
      <c r="K42" s="10">
        <v>779.38770421324159</v>
      </c>
      <c r="L42" s="10">
        <v>765.7629406706792</v>
      </c>
      <c r="M42" s="10">
        <v>800.06199484092849</v>
      </c>
      <c r="N42" s="10">
        <v>706.47841788478058</v>
      </c>
      <c r="O42" s="10">
        <v>913.65485812553743</v>
      </c>
      <c r="P42" s="10">
        <v>916.04316423043849</v>
      </c>
      <c r="Q42" s="10">
        <v>895.48632846087696</v>
      </c>
      <c r="R42" s="10">
        <v>882.34471195184858</v>
      </c>
      <c r="S42" s="10">
        <v>896.30197764402408</v>
      </c>
      <c r="T42" s="10">
        <v>726.05563198624247</v>
      </c>
      <c r="U42" s="10">
        <v>925.93645743766115</v>
      </c>
      <c r="V42" s="10">
        <v>1119.908168529664</v>
      </c>
      <c r="W42" s="10">
        <v>1163.052106620808</v>
      </c>
      <c r="X42" s="10">
        <v>1198.604643164231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5.2665520206362846</v>
      </c>
      <c r="D45" s="10">
        <v>4.2132416165090278</v>
      </c>
      <c r="E45" s="10">
        <v>4.2132416165090278</v>
      </c>
      <c r="F45" s="10">
        <v>5.2665520206362846</v>
      </c>
      <c r="G45" s="10">
        <v>4.2132416165090278</v>
      </c>
      <c r="H45" s="10">
        <v>4.579793637145313</v>
      </c>
      <c r="I45" s="10">
        <v>4.2079965606190894</v>
      </c>
      <c r="J45" s="10">
        <v>4.2058469475494409</v>
      </c>
      <c r="K45" s="10">
        <v>3.892003439380912</v>
      </c>
      <c r="L45" s="10">
        <v>3.0778159931212379</v>
      </c>
      <c r="M45" s="10">
        <v>3.1083404987102319</v>
      </c>
      <c r="N45" s="10">
        <v>3.1083404987102319</v>
      </c>
      <c r="O45" s="10">
        <v>3.4801375752364572</v>
      </c>
      <c r="P45" s="10">
        <v>3.3685296646603611</v>
      </c>
      <c r="Q45" s="10">
        <v>2.9809114359415299</v>
      </c>
      <c r="R45" s="10">
        <v>2.3478073946689588</v>
      </c>
      <c r="S45" s="10">
        <v>2.6733447979363709</v>
      </c>
      <c r="T45" s="10">
        <v>2.0834909716251069</v>
      </c>
      <c r="U45" s="10">
        <v>2.230954428202923</v>
      </c>
      <c r="V45" s="10">
        <v>2.1487532244196039</v>
      </c>
      <c r="W45" s="10">
        <v>2.542734307824591</v>
      </c>
      <c r="X45" s="10">
        <v>2.2646603611349958</v>
      </c>
    </row>
    <row r="46" spans="1:24" ht="11.25" customHeight="1" x14ac:dyDescent="0.2">
      <c r="A46" s="41" t="s">
        <v>79</v>
      </c>
      <c r="B46" s="9" t="s">
        <v>80</v>
      </c>
      <c r="C46" s="10">
        <v>50.91719690455718</v>
      </c>
      <c r="D46" s="10">
        <v>50.91719690455718</v>
      </c>
      <c r="E46" s="10">
        <v>39.934995700773861</v>
      </c>
      <c r="F46" s="10">
        <v>41.931814273430767</v>
      </c>
      <c r="G46" s="10">
        <v>35.941530524505588</v>
      </c>
      <c r="H46" s="10">
        <v>36.292003439380913</v>
      </c>
      <c r="I46" s="10">
        <v>35.665950128976782</v>
      </c>
      <c r="J46" s="10">
        <v>33.976698194325017</v>
      </c>
      <c r="K46" s="10">
        <v>33.028288907996561</v>
      </c>
      <c r="L46" s="10">
        <v>29.60885640584695</v>
      </c>
      <c r="M46" s="10">
        <v>32.842562338779018</v>
      </c>
      <c r="N46" s="10">
        <v>31.399914015477211</v>
      </c>
      <c r="O46" s="10">
        <v>26.826397248495269</v>
      </c>
      <c r="P46" s="10">
        <v>23.308082545141868</v>
      </c>
      <c r="Q46" s="10">
        <v>17.23791917454858</v>
      </c>
      <c r="R46" s="10">
        <v>16.281513327601029</v>
      </c>
      <c r="S46" s="10">
        <v>18.436027515047289</v>
      </c>
      <c r="T46" s="10">
        <v>20.322957867583831</v>
      </c>
      <c r="U46" s="10">
        <v>15.58761822871883</v>
      </c>
      <c r="V46" s="10">
        <v>15.50877042132416</v>
      </c>
      <c r="W46" s="10">
        <v>14.2847807394669</v>
      </c>
      <c r="X46" s="10">
        <v>21.752622527944968</v>
      </c>
    </row>
    <row r="47" spans="1:24" ht="11.25" customHeight="1" x14ac:dyDescent="0.2">
      <c r="A47" s="41" t="s">
        <v>81</v>
      </c>
      <c r="B47" s="9" t="s">
        <v>82</v>
      </c>
      <c r="C47" s="10">
        <v>586.04660361134995</v>
      </c>
      <c r="D47" s="10">
        <v>617.99466895958722</v>
      </c>
      <c r="E47" s="10">
        <v>600.0239036973345</v>
      </c>
      <c r="F47" s="10">
        <v>612.00438521066201</v>
      </c>
      <c r="G47" s="10">
        <v>643.95245055889939</v>
      </c>
      <c r="H47" s="10">
        <v>553.64935511607905</v>
      </c>
      <c r="I47" s="10">
        <v>683.64282029234732</v>
      </c>
      <c r="J47" s="10">
        <v>525.23955288048148</v>
      </c>
      <c r="K47" s="10">
        <v>504.57317282889068</v>
      </c>
      <c r="L47" s="10">
        <v>501.5980223559759</v>
      </c>
      <c r="M47" s="10">
        <v>464.26870163370592</v>
      </c>
      <c r="N47" s="10">
        <v>456.87274290627693</v>
      </c>
      <c r="O47" s="10">
        <v>429.95055889939812</v>
      </c>
      <c r="P47" s="10">
        <v>412.05563198624247</v>
      </c>
      <c r="Q47" s="10">
        <v>438.0464316423043</v>
      </c>
      <c r="R47" s="10">
        <v>433.0944110060189</v>
      </c>
      <c r="S47" s="10">
        <v>466.25047291487527</v>
      </c>
      <c r="T47" s="10">
        <v>446.5405846947549</v>
      </c>
      <c r="U47" s="10">
        <v>493.74677558039548</v>
      </c>
      <c r="V47" s="10">
        <v>497.63344797936372</v>
      </c>
      <c r="W47" s="10">
        <v>446.92897678417881</v>
      </c>
      <c r="X47" s="10">
        <v>459.69320722269993</v>
      </c>
    </row>
    <row r="48" spans="1:24" ht="11.25" customHeight="1" x14ac:dyDescent="0.2">
      <c r="A48" s="41" t="s">
        <v>83</v>
      </c>
      <c r="B48" s="9" t="s">
        <v>84</v>
      </c>
      <c r="C48" s="10">
        <v>29.976096302665521</v>
      </c>
      <c r="D48" s="10">
        <v>31.596474634565769</v>
      </c>
      <c r="E48" s="10">
        <v>32.180137575236458</v>
      </c>
      <c r="F48" s="10">
        <v>36.670421324161637</v>
      </c>
      <c r="G48" s="10">
        <v>35.173688736027508</v>
      </c>
      <c r="H48" s="10">
        <v>30.12777300085985</v>
      </c>
      <c r="I48" s="10">
        <v>25.071539122957869</v>
      </c>
      <c r="J48" s="10">
        <v>20.078675838349099</v>
      </c>
      <c r="K48" s="10">
        <v>38.206964746345648</v>
      </c>
      <c r="L48" s="10">
        <v>36.009630266552023</v>
      </c>
      <c r="M48" s="10">
        <v>47.670679277730002</v>
      </c>
      <c r="N48" s="10">
        <v>14.30576096302666</v>
      </c>
      <c r="O48" s="10">
        <v>23.879191745485809</v>
      </c>
      <c r="P48" s="10">
        <v>22.616938950988821</v>
      </c>
      <c r="Q48" s="10">
        <v>27.67669819432502</v>
      </c>
      <c r="R48" s="10">
        <v>10.4804815133276</v>
      </c>
      <c r="S48" s="10">
        <v>15.12450558899398</v>
      </c>
      <c r="T48" s="10">
        <v>20.833447979363719</v>
      </c>
      <c r="U48" s="10">
        <v>16.721410146173689</v>
      </c>
      <c r="V48" s="10">
        <v>5.7929492691315563</v>
      </c>
      <c r="W48" s="10">
        <v>0.1396388650042992</v>
      </c>
      <c r="X48" s="10">
        <v>0.91367153912295773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17.97076526225279</v>
      </c>
      <c r="D50" s="10">
        <v>18.969131556319859</v>
      </c>
      <c r="E50" s="10">
        <v>18.969131556319859</v>
      </c>
      <c r="F50" s="10">
        <v>18.969131556319859</v>
      </c>
      <c r="G50" s="10">
        <v>20.965864144453999</v>
      </c>
      <c r="H50" s="10">
        <v>31.28813413585554</v>
      </c>
      <c r="I50" s="10">
        <v>31.548667239896819</v>
      </c>
      <c r="J50" s="10">
        <v>17.315821152192601</v>
      </c>
      <c r="K50" s="10">
        <v>40.892519346517624</v>
      </c>
      <c r="L50" s="10">
        <v>113.46741186586409</v>
      </c>
      <c r="M50" s="10">
        <v>28.791143594153048</v>
      </c>
      <c r="N50" s="10">
        <v>61.296302665520201</v>
      </c>
      <c r="O50" s="10">
        <v>43.559157351676703</v>
      </c>
      <c r="P50" s="10">
        <v>64.747635425623386</v>
      </c>
      <c r="Q50" s="10">
        <v>62.199828030954428</v>
      </c>
      <c r="R50" s="10">
        <v>56.904471195184861</v>
      </c>
      <c r="S50" s="10">
        <v>71.096302665520199</v>
      </c>
      <c r="T50" s="10">
        <v>63.173258813413582</v>
      </c>
      <c r="U50" s="10">
        <v>59.610060189165942</v>
      </c>
      <c r="V50" s="10">
        <v>59.03198624247635</v>
      </c>
      <c r="W50" s="10">
        <v>58.038607050730867</v>
      </c>
      <c r="X50" s="10">
        <v>57.53138435081685</v>
      </c>
    </row>
    <row r="51" spans="1:24" ht="11.25" customHeight="1" x14ac:dyDescent="0.2">
      <c r="A51" s="35" t="s">
        <v>89</v>
      </c>
      <c r="B51" s="36" t="s">
        <v>90</v>
      </c>
      <c r="C51" s="37">
        <v>317.06792777300092</v>
      </c>
      <c r="D51" s="37">
        <v>237.5322441960447</v>
      </c>
      <c r="E51" s="37">
        <v>246.86156491831471</v>
      </c>
      <c r="F51" s="37">
        <v>277.14961306964739</v>
      </c>
      <c r="G51" s="37">
        <v>299.07566638005159</v>
      </c>
      <c r="H51" s="37">
        <v>316.07239896818572</v>
      </c>
      <c r="I51" s="37">
        <v>320.8466895958727</v>
      </c>
      <c r="J51" s="37">
        <v>287.44677558039552</v>
      </c>
      <c r="K51" s="37">
        <v>323.48564058469469</v>
      </c>
      <c r="L51" s="37">
        <v>340.11788478073942</v>
      </c>
      <c r="M51" s="37">
        <v>376.86577815993121</v>
      </c>
      <c r="N51" s="37">
        <v>331.29604471195182</v>
      </c>
      <c r="O51" s="37">
        <v>315.41109200343942</v>
      </c>
      <c r="P51" s="37">
        <v>296.67618228718828</v>
      </c>
      <c r="Q51" s="37">
        <v>344.66595012897682</v>
      </c>
      <c r="R51" s="37">
        <v>332.23310404127261</v>
      </c>
      <c r="S51" s="37">
        <v>340.53963886500429</v>
      </c>
      <c r="T51" s="37">
        <v>330.78907996560622</v>
      </c>
      <c r="U51" s="37">
        <v>276.34307824591571</v>
      </c>
      <c r="V51" s="37">
        <v>355.07815993121238</v>
      </c>
      <c r="W51" s="37">
        <v>338.60971625107481</v>
      </c>
      <c r="X51" s="37">
        <v>329.30679277730007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1014.9989236428228</v>
      </c>
      <c r="D2" s="31">
        <f t="shared" si="0"/>
        <v>1003.4460697038803</v>
      </c>
      <c r="E2" s="31">
        <f t="shared" si="0"/>
        <v>1007.5068915824809</v>
      </c>
      <c r="F2" s="31">
        <f t="shared" si="0"/>
        <v>1038.8483410660644</v>
      </c>
      <c r="G2" s="31">
        <f t="shared" si="0"/>
        <v>1154.9607653904482</v>
      </c>
      <c r="H2" s="31">
        <f t="shared" si="0"/>
        <v>935.78022364304979</v>
      </c>
      <c r="I2" s="31">
        <f t="shared" si="0"/>
        <v>1195.7385135292095</v>
      </c>
      <c r="J2" s="31">
        <f t="shared" si="0"/>
        <v>1189.8198710767786</v>
      </c>
      <c r="K2" s="31">
        <f t="shared" si="0"/>
        <v>1186.686884586692</v>
      </c>
      <c r="L2" s="31">
        <f t="shared" si="0"/>
        <v>1258.4075029553758</v>
      </c>
      <c r="M2" s="31">
        <f t="shared" si="0"/>
        <v>1251.4465743777403</v>
      </c>
      <c r="N2" s="31">
        <f t="shared" si="0"/>
        <v>1130.2849071803917</v>
      </c>
      <c r="O2" s="31">
        <f t="shared" si="0"/>
        <v>1341.9702934347538</v>
      </c>
      <c r="P2" s="31">
        <f t="shared" si="0"/>
        <v>1332.8615159491178</v>
      </c>
      <c r="Q2" s="31">
        <f t="shared" si="0"/>
        <v>1372.0893248235709</v>
      </c>
      <c r="R2" s="31">
        <f t="shared" si="0"/>
        <v>1328.2619782349616</v>
      </c>
      <c r="S2" s="31">
        <f t="shared" si="0"/>
        <v>1350.1357729283732</v>
      </c>
      <c r="T2" s="31">
        <f t="shared" si="0"/>
        <v>1179.5245276707228</v>
      </c>
      <c r="U2" s="31">
        <f t="shared" si="0"/>
        <v>1312.380219654671</v>
      </c>
      <c r="V2" s="31">
        <f t="shared" si="0"/>
        <v>1578.1074521136043</v>
      </c>
      <c r="W2" s="31">
        <f t="shared" si="0"/>
        <v>1601.030066208247</v>
      </c>
      <c r="X2" s="31">
        <f t="shared" ref="X2" si="1">SUM(X3,X17,X22,X25,X26,X51,X52,X71,X74,X75,X76)</f>
        <v>1641.5199101662524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10.253568357695613</v>
      </c>
      <c r="D3" s="34">
        <f t="shared" si="2"/>
        <v>11.637489251934651</v>
      </c>
      <c r="E3" s="34">
        <f t="shared" si="2"/>
        <v>15.736027515047287</v>
      </c>
      <c r="F3" s="34">
        <f t="shared" si="2"/>
        <v>14.349269131556319</v>
      </c>
      <c r="G3" s="34">
        <f t="shared" si="2"/>
        <v>14.389767841788482</v>
      </c>
      <c r="H3" s="34">
        <f t="shared" si="2"/>
        <v>11.838865004299231</v>
      </c>
      <c r="I3" s="34">
        <f t="shared" si="2"/>
        <v>13.236801375752366</v>
      </c>
      <c r="J3" s="34">
        <f t="shared" si="2"/>
        <v>12.657609630266551</v>
      </c>
      <c r="K3" s="34">
        <f t="shared" si="2"/>
        <v>15.882631126397248</v>
      </c>
      <c r="L3" s="34">
        <f t="shared" si="2"/>
        <v>14.29621668099742</v>
      </c>
      <c r="M3" s="34">
        <f t="shared" si="2"/>
        <v>14.454342218400688</v>
      </c>
      <c r="N3" s="34">
        <f t="shared" si="2"/>
        <v>17.81306964746345</v>
      </c>
      <c r="O3" s="34">
        <f t="shared" si="2"/>
        <v>17.079965606190878</v>
      </c>
      <c r="P3" s="34">
        <f t="shared" si="2"/>
        <v>18.385124677558039</v>
      </c>
      <c r="Q3" s="34">
        <f t="shared" si="2"/>
        <v>16.606706792777299</v>
      </c>
      <c r="R3" s="34">
        <f t="shared" si="2"/>
        <v>19.48306104901118</v>
      </c>
      <c r="S3" s="34">
        <f t="shared" si="2"/>
        <v>12.583576956147891</v>
      </c>
      <c r="T3" s="34">
        <f t="shared" si="2"/>
        <v>35.598796216681002</v>
      </c>
      <c r="U3" s="34">
        <f t="shared" si="2"/>
        <v>22.982889079965609</v>
      </c>
      <c r="V3" s="34">
        <f t="shared" si="2"/>
        <v>21.414789337919171</v>
      </c>
      <c r="W3" s="34">
        <f t="shared" si="2"/>
        <v>20.877730008598451</v>
      </c>
      <c r="X3" s="34">
        <f t="shared" ref="X3" si="3">SUM(X4,X8,X11)</f>
        <v>37.018658641444539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0.66741186586414436</v>
      </c>
      <c r="D4" s="29">
        <f t="shared" si="4"/>
        <v>0.66852966466036112</v>
      </c>
      <c r="E4" s="29">
        <f t="shared" si="4"/>
        <v>1.3136715391229581</v>
      </c>
      <c r="F4" s="29">
        <f t="shared" si="4"/>
        <v>1.3136715391229581</v>
      </c>
      <c r="G4" s="29">
        <f t="shared" si="4"/>
        <v>0.67858985382631121</v>
      </c>
      <c r="H4" s="29">
        <f t="shared" si="4"/>
        <v>0.63310404127257092</v>
      </c>
      <c r="I4" s="29">
        <f t="shared" si="4"/>
        <v>0.68521066208082548</v>
      </c>
      <c r="J4" s="29">
        <f t="shared" si="4"/>
        <v>0.62828890799656056</v>
      </c>
      <c r="K4" s="29">
        <f t="shared" si="4"/>
        <v>0.66921754084264828</v>
      </c>
      <c r="L4" s="29">
        <f t="shared" si="4"/>
        <v>0.86457437661220971</v>
      </c>
      <c r="M4" s="29">
        <f t="shared" si="4"/>
        <v>0.66878761822871879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0.66741186586414436</v>
      </c>
      <c r="D5" s="10">
        <v>0.66852966466036112</v>
      </c>
      <c r="E5" s="10">
        <v>1.3136715391229581</v>
      </c>
      <c r="F5" s="10">
        <v>1.3136715391229581</v>
      </c>
      <c r="G5" s="10">
        <v>0.67858985382631121</v>
      </c>
      <c r="H5" s="10">
        <v>0.63310404127257092</v>
      </c>
      <c r="I5" s="10">
        <v>0.68521066208082548</v>
      </c>
      <c r="J5" s="10">
        <v>0.62828890799656056</v>
      </c>
      <c r="K5" s="10">
        <v>0.66921754084264828</v>
      </c>
      <c r="L5" s="10">
        <v>0.86457437661220971</v>
      </c>
      <c r="M5" s="10">
        <v>0.66878761822871879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9.5861564918314688</v>
      </c>
      <c r="D11" s="29">
        <f t="shared" si="8"/>
        <v>10.96895958727429</v>
      </c>
      <c r="E11" s="29">
        <f t="shared" si="8"/>
        <v>14.422355975924329</v>
      </c>
      <c r="F11" s="29">
        <f t="shared" si="8"/>
        <v>13.03559759243336</v>
      </c>
      <c r="G11" s="29">
        <f t="shared" si="8"/>
        <v>13.71117798796217</v>
      </c>
      <c r="H11" s="29">
        <f t="shared" si="8"/>
        <v>11.205760963026661</v>
      </c>
      <c r="I11" s="29">
        <f t="shared" si="8"/>
        <v>12.551590713671541</v>
      </c>
      <c r="J11" s="29">
        <f t="shared" si="8"/>
        <v>12.02932072226999</v>
      </c>
      <c r="K11" s="29">
        <f t="shared" si="8"/>
        <v>15.2134135855546</v>
      </c>
      <c r="L11" s="29">
        <f t="shared" si="8"/>
        <v>13.43164230438521</v>
      </c>
      <c r="M11" s="29">
        <f t="shared" si="8"/>
        <v>13.78555460017197</v>
      </c>
      <c r="N11" s="29">
        <f t="shared" si="8"/>
        <v>17.81306964746345</v>
      </c>
      <c r="O11" s="29">
        <f t="shared" si="8"/>
        <v>17.079965606190878</v>
      </c>
      <c r="P11" s="29">
        <f t="shared" si="8"/>
        <v>18.385124677558039</v>
      </c>
      <c r="Q11" s="29">
        <f t="shared" si="8"/>
        <v>16.606706792777299</v>
      </c>
      <c r="R11" s="29">
        <f t="shared" si="8"/>
        <v>19.48306104901118</v>
      </c>
      <c r="S11" s="29">
        <f t="shared" si="8"/>
        <v>12.583576956147891</v>
      </c>
      <c r="T11" s="29">
        <f t="shared" si="8"/>
        <v>35.598796216681002</v>
      </c>
      <c r="U11" s="29">
        <f t="shared" si="8"/>
        <v>22.982889079965609</v>
      </c>
      <c r="V11" s="29">
        <f t="shared" si="8"/>
        <v>21.414789337919171</v>
      </c>
      <c r="W11" s="29">
        <f t="shared" si="8"/>
        <v>20.877730008598451</v>
      </c>
      <c r="X11" s="29">
        <f t="shared" ref="X11" si="9">SUM(X12:X16)</f>
        <v>37.018658641444539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9.5861564918314688</v>
      </c>
      <c r="D13" s="10">
        <v>10.96895958727429</v>
      </c>
      <c r="E13" s="10">
        <v>14.422355975924329</v>
      </c>
      <c r="F13" s="10">
        <v>13.03559759243336</v>
      </c>
      <c r="G13" s="10">
        <v>13.71117798796217</v>
      </c>
      <c r="H13" s="10">
        <v>11.205760963026661</v>
      </c>
      <c r="I13" s="10">
        <v>12.551590713671541</v>
      </c>
      <c r="J13" s="10">
        <v>12.02932072226999</v>
      </c>
      <c r="K13" s="10">
        <v>15.2134135855546</v>
      </c>
      <c r="L13" s="10">
        <v>13.43164230438521</v>
      </c>
      <c r="M13" s="10">
        <v>13.78555460017197</v>
      </c>
      <c r="N13" s="10">
        <v>17.81306964746345</v>
      </c>
      <c r="O13" s="10">
        <v>17.079965606190878</v>
      </c>
      <c r="P13" s="10">
        <v>18.385124677558039</v>
      </c>
      <c r="Q13" s="10">
        <v>16.606706792777299</v>
      </c>
      <c r="R13" s="10">
        <v>19.48306104901118</v>
      </c>
      <c r="S13" s="10">
        <v>12.583576956147891</v>
      </c>
      <c r="T13" s="10">
        <v>35.598796216681002</v>
      </c>
      <c r="U13" s="10">
        <v>22.982889079965609</v>
      </c>
      <c r="V13" s="10">
        <v>21.414789337919171</v>
      </c>
      <c r="W13" s="10">
        <v>20.877730008598451</v>
      </c>
      <c r="X13" s="10">
        <v>37.018658641444539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687.6774275121262</v>
      </c>
      <c r="D26" s="37">
        <f t="shared" si="14"/>
        <v>754.2763362559009</v>
      </c>
      <c r="E26" s="37">
        <f t="shared" si="14"/>
        <v>744.90929914911885</v>
      </c>
      <c r="F26" s="37">
        <f t="shared" si="14"/>
        <v>747.34945886486082</v>
      </c>
      <c r="G26" s="37">
        <f t="shared" si="14"/>
        <v>841.495331168608</v>
      </c>
      <c r="H26" s="37">
        <f t="shared" si="14"/>
        <v>607.86895967056489</v>
      </c>
      <c r="I26" s="37">
        <f t="shared" si="14"/>
        <v>861.6550225575844</v>
      </c>
      <c r="J26" s="37">
        <f t="shared" si="14"/>
        <v>889.71548586611652</v>
      </c>
      <c r="K26" s="37">
        <f t="shared" si="14"/>
        <v>847.31861287560002</v>
      </c>
      <c r="L26" s="37">
        <f t="shared" si="14"/>
        <v>903.99340149363888</v>
      </c>
      <c r="M26" s="37">
        <f t="shared" si="14"/>
        <v>860.12645399940834</v>
      </c>
      <c r="N26" s="37">
        <f t="shared" si="14"/>
        <v>781.17579282097631</v>
      </c>
      <c r="O26" s="37">
        <f t="shared" si="14"/>
        <v>1009.4792358251233</v>
      </c>
      <c r="P26" s="37">
        <f t="shared" si="14"/>
        <v>1017.8002089843714</v>
      </c>
      <c r="Q26" s="37">
        <f t="shared" si="14"/>
        <v>1010.8166679018167</v>
      </c>
      <c r="R26" s="37">
        <f t="shared" si="14"/>
        <v>976.54581314467771</v>
      </c>
      <c r="S26" s="37">
        <f t="shared" si="14"/>
        <v>997.01255710722091</v>
      </c>
      <c r="T26" s="37">
        <f t="shared" si="14"/>
        <v>813.13665148843575</v>
      </c>
      <c r="U26" s="37">
        <f t="shared" si="14"/>
        <v>1013.0542523287899</v>
      </c>
      <c r="V26" s="37">
        <f t="shared" si="14"/>
        <v>1201.6145028444726</v>
      </c>
      <c r="W26" s="37">
        <f t="shared" si="14"/>
        <v>1241.5426199485737</v>
      </c>
      <c r="X26" s="37">
        <f t="shared" ref="X26" si="15">SUM(X27,X33)</f>
        <v>1275.194458747508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687.6774275121262</v>
      </c>
      <c r="D33" s="29">
        <f t="shared" si="18"/>
        <v>754.2763362559009</v>
      </c>
      <c r="E33" s="29">
        <f t="shared" si="18"/>
        <v>744.90929914911885</v>
      </c>
      <c r="F33" s="29">
        <f t="shared" si="18"/>
        <v>747.34945886486082</v>
      </c>
      <c r="G33" s="29">
        <f t="shared" si="18"/>
        <v>841.495331168608</v>
      </c>
      <c r="H33" s="29">
        <f t="shared" si="18"/>
        <v>607.86895967056489</v>
      </c>
      <c r="I33" s="29">
        <f t="shared" si="18"/>
        <v>861.6550225575844</v>
      </c>
      <c r="J33" s="29">
        <f t="shared" si="18"/>
        <v>889.71548586611652</v>
      </c>
      <c r="K33" s="29">
        <f t="shared" si="18"/>
        <v>847.31861287560002</v>
      </c>
      <c r="L33" s="29">
        <f t="shared" si="18"/>
        <v>903.99340149363888</v>
      </c>
      <c r="M33" s="29">
        <f t="shared" si="18"/>
        <v>860.12645399940834</v>
      </c>
      <c r="N33" s="29">
        <f t="shared" si="18"/>
        <v>781.17579282097631</v>
      </c>
      <c r="O33" s="29">
        <f t="shared" si="18"/>
        <v>1009.4792358251233</v>
      </c>
      <c r="P33" s="29">
        <f t="shared" si="18"/>
        <v>1017.8002089843714</v>
      </c>
      <c r="Q33" s="29">
        <f t="shared" si="18"/>
        <v>1010.8166679018167</v>
      </c>
      <c r="R33" s="29">
        <f t="shared" si="18"/>
        <v>976.54581314467771</v>
      </c>
      <c r="S33" s="29">
        <f t="shared" si="18"/>
        <v>997.01255710722091</v>
      </c>
      <c r="T33" s="29">
        <f t="shared" si="18"/>
        <v>813.13665148843575</v>
      </c>
      <c r="U33" s="29">
        <f t="shared" si="18"/>
        <v>1013.0542523287899</v>
      </c>
      <c r="V33" s="29">
        <f t="shared" si="18"/>
        <v>1201.6145028444726</v>
      </c>
      <c r="W33" s="29">
        <f t="shared" si="18"/>
        <v>1241.5426199485737</v>
      </c>
      <c r="X33" s="29">
        <f t="shared" ref="X33" si="19">SUM(X34:X50)</f>
        <v>1275.194458747508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33.790283748925191</v>
      </c>
      <c r="P36" s="10">
        <v>19.618228718830611</v>
      </c>
      <c r="Q36" s="10">
        <v>33.953310404127258</v>
      </c>
      <c r="R36" s="10">
        <v>27.98177128116939</v>
      </c>
      <c r="S36" s="10">
        <v>17.318658641444539</v>
      </c>
      <c r="T36" s="10">
        <v>9.0030094582975053</v>
      </c>
      <c r="U36" s="10">
        <v>15.048409286328461</v>
      </c>
      <c r="V36" s="10">
        <v>16.11797076526225</v>
      </c>
      <c r="W36" s="10">
        <v>16.613671539122961</v>
      </c>
      <c r="X36" s="10">
        <v>14.44806534823732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646.10679277730003</v>
      </c>
      <c r="D42" s="10">
        <v>709.27678417884772</v>
      </c>
      <c r="E42" s="10">
        <v>701.51908856405851</v>
      </c>
      <c r="F42" s="10">
        <v>700.41083404987103</v>
      </c>
      <c r="G42" s="10">
        <v>794.61160791057614</v>
      </c>
      <c r="H42" s="10">
        <v>552.87351676698188</v>
      </c>
      <c r="I42" s="10">
        <v>809.5141874462596</v>
      </c>
      <c r="J42" s="10">
        <v>854.6098022355975</v>
      </c>
      <c r="K42" s="10">
        <v>779.38770421324159</v>
      </c>
      <c r="L42" s="10">
        <v>765.7629406706792</v>
      </c>
      <c r="M42" s="10">
        <v>800.06199484092849</v>
      </c>
      <c r="N42" s="10">
        <v>706.47841788478058</v>
      </c>
      <c r="O42" s="10">
        <v>913.65485812553743</v>
      </c>
      <c r="P42" s="10">
        <v>916.04316423043849</v>
      </c>
      <c r="Q42" s="10">
        <v>895.48632846087696</v>
      </c>
      <c r="R42" s="10">
        <v>882.34471195184858</v>
      </c>
      <c r="S42" s="10">
        <v>896.30197764402408</v>
      </c>
      <c r="T42" s="10">
        <v>726.05563198624247</v>
      </c>
      <c r="U42" s="10">
        <v>925.93645743766115</v>
      </c>
      <c r="V42" s="10">
        <v>1119.908168529664</v>
      </c>
      <c r="W42" s="10">
        <v>1163.052106620808</v>
      </c>
      <c r="X42" s="10">
        <v>1198.604643164231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4.2133023050550129</v>
      </c>
      <c r="D45" s="10">
        <v>4.2132416165090278</v>
      </c>
      <c r="E45" s="10">
        <v>4.2132416165090278</v>
      </c>
      <c r="F45" s="10">
        <v>5.2665520206362846</v>
      </c>
      <c r="G45" s="10">
        <v>4.2132416165090278</v>
      </c>
      <c r="H45" s="10">
        <v>4.579793637145313</v>
      </c>
      <c r="I45" s="10">
        <v>4.2079965606190894</v>
      </c>
      <c r="J45" s="10">
        <v>4.2058469475494409</v>
      </c>
      <c r="K45" s="10">
        <v>3.892003439380912</v>
      </c>
      <c r="L45" s="10">
        <v>3.0778159931212379</v>
      </c>
      <c r="M45" s="10">
        <v>3.1083404987102319</v>
      </c>
      <c r="N45" s="10">
        <v>3.1083404987102319</v>
      </c>
      <c r="O45" s="10">
        <v>3.4801375752364572</v>
      </c>
      <c r="P45" s="10">
        <v>3.3685296646603611</v>
      </c>
      <c r="Q45" s="10">
        <v>2.9809114359415299</v>
      </c>
      <c r="R45" s="10">
        <v>2.3478073946689588</v>
      </c>
      <c r="S45" s="10">
        <v>2.6733447979363709</v>
      </c>
      <c r="T45" s="10">
        <v>2.0834909716251069</v>
      </c>
      <c r="U45" s="10">
        <v>2.230954428202923</v>
      </c>
      <c r="V45" s="10">
        <v>2.1487532244196039</v>
      </c>
      <c r="W45" s="10">
        <v>2.542734307824591</v>
      </c>
      <c r="X45" s="10">
        <v>2.2646603611349958</v>
      </c>
    </row>
    <row r="46" spans="1:24" ht="11.25" customHeight="1" x14ac:dyDescent="0.2">
      <c r="A46" s="41" t="s">
        <v>79</v>
      </c>
      <c r="B46" s="9" t="s">
        <v>80</v>
      </c>
      <c r="C46" s="10">
        <v>3.9934939308850943</v>
      </c>
      <c r="D46" s="10">
        <v>3.9934939308850943</v>
      </c>
      <c r="E46" s="10">
        <v>2.9951669751478196</v>
      </c>
      <c r="F46" s="10">
        <v>3.9934966428109555</v>
      </c>
      <c r="G46" s="10">
        <v>2.9951690119622736</v>
      </c>
      <c r="H46" s="10">
        <v>3.1019622965167839</v>
      </c>
      <c r="I46" s="10">
        <v>3.0480162421938553</v>
      </c>
      <c r="J46" s="10">
        <v>2.903305690874884</v>
      </c>
      <c r="K46" s="10">
        <v>2.8223973300484673</v>
      </c>
      <c r="L46" s="10">
        <v>2.5298974129397136</v>
      </c>
      <c r="M46" s="10">
        <v>2.8064722266906355</v>
      </c>
      <c r="N46" s="10">
        <v>2.6826602756470268</v>
      </c>
      <c r="O46" s="10">
        <v>2.2922369064665644</v>
      </c>
      <c r="P46" s="10">
        <v>1.9917703802623625</v>
      </c>
      <c r="Q46" s="10">
        <v>1.4736488142164199</v>
      </c>
      <c r="R46" s="10">
        <v>1.3917422544419282</v>
      </c>
      <c r="S46" s="10">
        <v>1.5764603914789794</v>
      </c>
      <c r="T46" s="10">
        <v>1.7381830694966338</v>
      </c>
      <c r="U46" s="10">
        <v>1.3328228685561578</v>
      </c>
      <c r="V46" s="10">
        <v>1.3258540688755724</v>
      </c>
      <c r="W46" s="10">
        <v>1.2212144581350062</v>
      </c>
      <c r="X46" s="10">
        <v>1.8596447238483145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15.393073236633315</v>
      </c>
      <c r="D48" s="10">
        <v>17.823684973339255</v>
      </c>
      <c r="E48" s="10">
        <v>17.212670437083577</v>
      </c>
      <c r="F48" s="10">
        <v>18.709444595222646</v>
      </c>
      <c r="G48" s="10">
        <v>18.709448485106584</v>
      </c>
      <c r="H48" s="10">
        <v>16.02555283406533</v>
      </c>
      <c r="I48" s="10">
        <v>13.336155068614943</v>
      </c>
      <c r="J48" s="10">
        <v>10.680709839902155</v>
      </c>
      <c r="K48" s="10">
        <v>20.323988546411389</v>
      </c>
      <c r="L48" s="10">
        <v>19.155335551034739</v>
      </c>
      <c r="M48" s="10">
        <v>25.358502838925933</v>
      </c>
      <c r="N48" s="10">
        <v>7.6100714963182003</v>
      </c>
      <c r="O48" s="10">
        <v>12.702562117281008</v>
      </c>
      <c r="P48" s="10">
        <v>12.030880564556183</v>
      </c>
      <c r="Q48" s="10">
        <v>14.722640755700171</v>
      </c>
      <c r="R48" s="10">
        <v>5.5753090673639534</v>
      </c>
      <c r="S48" s="10">
        <v>8.0458129668166567</v>
      </c>
      <c r="T48" s="10">
        <v>11.083077189360502</v>
      </c>
      <c r="U48" s="10">
        <v>8.8955481188752206</v>
      </c>
      <c r="V48" s="10">
        <v>3.08177001377494</v>
      </c>
      <c r="W48" s="10">
        <v>7.4285971952302174E-2</v>
      </c>
      <c r="X48" s="10">
        <v>0.4860607992396323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17.97076526225279</v>
      </c>
      <c r="D50" s="10">
        <v>18.969131556319859</v>
      </c>
      <c r="E50" s="10">
        <v>18.969131556319859</v>
      </c>
      <c r="F50" s="10">
        <v>18.969131556319859</v>
      </c>
      <c r="G50" s="10">
        <v>20.965864144453999</v>
      </c>
      <c r="H50" s="10">
        <v>31.28813413585554</v>
      </c>
      <c r="I50" s="10">
        <v>31.548667239896819</v>
      </c>
      <c r="J50" s="10">
        <v>17.315821152192601</v>
      </c>
      <c r="K50" s="10">
        <v>40.892519346517624</v>
      </c>
      <c r="L50" s="10">
        <v>113.46741186586409</v>
      </c>
      <c r="M50" s="10">
        <v>28.791143594153048</v>
      </c>
      <c r="N50" s="10">
        <v>61.296302665520201</v>
      </c>
      <c r="O50" s="10">
        <v>43.559157351676703</v>
      </c>
      <c r="P50" s="10">
        <v>64.747635425623386</v>
      </c>
      <c r="Q50" s="10">
        <v>62.199828030954428</v>
      </c>
      <c r="R50" s="10">
        <v>56.904471195184861</v>
      </c>
      <c r="S50" s="10">
        <v>71.096302665520199</v>
      </c>
      <c r="T50" s="10">
        <v>63.173258813413582</v>
      </c>
      <c r="U50" s="10">
        <v>59.610060189165942</v>
      </c>
      <c r="V50" s="10">
        <v>59.03198624247635</v>
      </c>
      <c r="W50" s="10">
        <v>58.038607050730867</v>
      </c>
      <c r="X50" s="10">
        <v>57.53138435081685</v>
      </c>
    </row>
    <row r="51" spans="1:24" ht="11.25" customHeight="1" x14ac:dyDescent="0.2">
      <c r="A51" s="35" t="s">
        <v>89</v>
      </c>
      <c r="B51" s="36" t="s">
        <v>90</v>
      </c>
      <c r="C51" s="37">
        <v>317.06792777300092</v>
      </c>
      <c r="D51" s="37">
        <v>237.5322441960447</v>
      </c>
      <c r="E51" s="37">
        <v>246.86156491831471</v>
      </c>
      <c r="F51" s="37">
        <v>277.14961306964739</v>
      </c>
      <c r="G51" s="37">
        <v>299.07566638005159</v>
      </c>
      <c r="H51" s="37">
        <v>316.07239896818572</v>
      </c>
      <c r="I51" s="37">
        <v>320.8466895958727</v>
      </c>
      <c r="J51" s="37">
        <v>287.44677558039552</v>
      </c>
      <c r="K51" s="37">
        <v>323.48564058469469</v>
      </c>
      <c r="L51" s="37">
        <v>340.11788478073942</v>
      </c>
      <c r="M51" s="37">
        <v>376.86577815993121</v>
      </c>
      <c r="N51" s="37">
        <v>331.29604471195182</v>
      </c>
      <c r="O51" s="37">
        <v>315.41109200343942</v>
      </c>
      <c r="P51" s="37">
        <v>296.67618228718828</v>
      </c>
      <c r="Q51" s="37">
        <v>344.66595012897682</v>
      </c>
      <c r="R51" s="37">
        <v>332.23310404127261</v>
      </c>
      <c r="S51" s="37">
        <v>340.53963886500429</v>
      </c>
      <c r="T51" s="37">
        <v>330.78907996560622</v>
      </c>
      <c r="U51" s="37">
        <v>276.34307824591571</v>
      </c>
      <c r="V51" s="37">
        <v>355.07815993121238</v>
      </c>
      <c r="W51" s="37">
        <v>338.60971625107481</v>
      </c>
      <c r="X51" s="37">
        <v>329.30679277730007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43.928546861564918</v>
      </c>
      <c r="D2" s="31">
        <f t="shared" si="0"/>
        <v>41.931814273430767</v>
      </c>
      <c r="E2" s="31">
        <f t="shared" si="0"/>
        <v>35.941530524505588</v>
      </c>
      <c r="F2" s="31">
        <f t="shared" si="0"/>
        <v>37.938263112639717</v>
      </c>
      <c r="G2" s="31">
        <f t="shared" si="0"/>
        <v>29.951246775580401</v>
      </c>
      <c r="H2" s="31">
        <f t="shared" si="0"/>
        <v>32.335425623387778</v>
      </c>
      <c r="I2" s="31">
        <f t="shared" si="0"/>
        <v>31.77833190025795</v>
      </c>
      <c r="J2" s="31">
        <f t="shared" si="0"/>
        <v>30.272742906276871</v>
      </c>
      <c r="K2" s="31">
        <f t="shared" si="0"/>
        <v>29.426139294926909</v>
      </c>
      <c r="L2" s="31">
        <f t="shared" si="0"/>
        <v>26.379105760963029</v>
      </c>
      <c r="M2" s="31">
        <f t="shared" si="0"/>
        <v>29.259415305245049</v>
      </c>
      <c r="N2" s="31">
        <f t="shared" si="0"/>
        <v>27.973516766981941</v>
      </c>
      <c r="O2" s="31">
        <f t="shared" si="0"/>
        <v>23.899140154772141</v>
      </c>
      <c r="P2" s="31">
        <f t="shared" si="0"/>
        <v>20.766208082545141</v>
      </c>
      <c r="Q2" s="31">
        <f t="shared" si="0"/>
        <v>15.360017196904559</v>
      </c>
      <c r="R2" s="31">
        <f t="shared" si="0"/>
        <v>14.50739466895959</v>
      </c>
      <c r="S2" s="31">
        <f t="shared" si="0"/>
        <v>16.42828890799656</v>
      </c>
      <c r="T2" s="31">
        <f t="shared" si="0"/>
        <v>18.10954428202923</v>
      </c>
      <c r="U2" s="31">
        <f t="shared" si="0"/>
        <v>13.89140154772141</v>
      </c>
      <c r="V2" s="31">
        <f t="shared" si="0"/>
        <v>13.820550300945831</v>
      </c>
      <c r="W2" s="31">
        <f t="shared" si="0"/>
        <v>12.730266552020639</v>
      </c>
      <c r="X2" s="31">
        <f t="shared" ref="X2" si="1">SUM(X3,X17,X22,X25,X26,X51,X52,X71,X74,X75,X76)</f>
        <v>19.385468615649181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43.928546861564918</v>
      </c>
      <c r="D26" s="37">
        <f t="shared" si="14"/>
        <v>41.931814273430767</v>
      </c>
      <c r="E26" s="37">
        <f t="shared" si="14"/>
        <v>35.941530524505588</v>
      </c>
      <c r="F26" s="37">
        <f t="shared" si="14"/>
        <v>37.938263112639717</v>
      </c>
      <c r="G26" s="37">
        <f t="shared" si="14"/>
        <v>29.951246775580401</v>
      </c>
      <c r="H26" s="37">
        <f t="shared" si="14"/>
        <v>32.335425623387778</v>
      </c>
      <c r="I26" s="37">
        <f t="shared" si="14"/>
        <v>31.77833190025795</v>
      </c>
      <c r="J26" s="37">
        <f t="shared" si="14"/>
        <v>30.272742906276871</v>
      </c>
      <c r="K26" s="37">
        <f t="shared" si="14"/>
        <v>29.426139294926909</v>
      </c>
      <c r="L26" s="37">
        <f t="shared" si="14"/>
        <v>26.379105760963029</v>
      </c>
      <c r="M26" s="37">
        <f t="shared" si="14"/>
        <v>29.259415305245049</v>
      </c>
      <c r="N26" s="37">
        <f t="shared" si="14"/>
        <v>27.973516766981941</v>
      </c>
      <c r="O26" s="37">
        <f t="shared" si="14"/>
        <v>23.899140154772141</v>
      </c>
      <c r="P26" s="37">
        <f t="shared" si="14"/>
        <v>20.766208082545141</v>
      </c>
      <c r="Q26" s="37">
        <f t="shared" si="14"/>
        <v>15.360017196904559</v>
      </c>
      <c r="R26" s="37">
        <f t="shared" si="14"/>
        <v>14.50739466895959</v>
      </c>
      <c r="S26" s="37">
        <f t="shared" si="14"/>
        <v>16.42828890799656</v>
      </c>
      <c r="T26" s="37">
        <f t="shared" si="14"/>
        <v>18.10954428202923</v>
      </c>
      <c r="U26" s="37">
        <f t="shared" si="14"/>
        <v>13.89140154772141</v>
      </c>
      <c r="V26" s="37">
        <f t="shared" si="14"/>
        <v>13.820550300945831</v>
      </c>
      <c r="W26" s="37">
        <f t="shared" si="14"/>
        <v>12.730266552020639</v>
      </c>
      <c r="X26" s="37">
        <f t="shared" ref="X26" si="15">SUM(X27,X33)</f>
        <v>19.385468615649181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43.928546861564918</v>
      </c>
      <c r="D33" s="29">
        <f t="shared" si="18"/>
        <v>41.931814273430767</v>
      </c>
      <c r="E33" s="29">
        <f t="shared" si="18"/>
        <v>35.941530524505588</v>
      </c>
      <c r="F33" s="29">
        <f t="shared" si="18"/>
        <v>37.938263112639717</v>
      </c>
      <c r="G33" s="29">
        <f t="shared" si="18"/>
        <v>29.951246775580401</v>
      </c>
      <c r="H33" s="29">
        <f t="shared" si="18"/>
        <v>32.335425623387778</v>
      </c>
      <c r="I33" s="29">
        <f t="shared" si="18"/>
        <v>31.77833190025795</v>
      </c>
      <c r="J33" s="29">
        <f t="shared" si="18"/>
        <v>30.272742906276871</v>
      </c>
      <c r="K33" s="29">
        <f t="shared" si="18"/>
        <v>29.426139294926909</v>
      </c>
      <c r="L33" s="29">
        <f t="shared" si="18"/>
        <v>26.379105760963029</v>
      </c>
      <c r="M33" s="29">
        <f t="shared" si="18"/>
        <v>29.259415305245049</v>
      </c>
      <c r="N33" s="29">
        <f t="shared" si="18"/>
        <v>27.973516766981941</v>
      </c>
      <c r="O33" s="29">
        <f t="shared" si="18"/>
        <v>23.899140154772141</v>
      </c>
      <c r="P33" s="29">
        <f t="shared" si="18"/>
        <v>20.766208082545141</v>
      </c>
      <c r="Q33" s="29">
        <f t="shared" si="18"/>
        <v>15.360017196904559</v>
      </c>
      <c r="R33" s="29">
        <f t="shared" si="18"/>
        <v>14.50739466895959</v>
      </c>
      <c r="S33" s="29">
        <f t="shared" si="18"/>
        <v>16.42828890799656</v>
      </c>
      <c r="T33" s="29">
        <f t="shared" si="18"/>
        <v>18.10954428202923</v>
      </c>
      <c r="U33" s="29">
        <f t="shared" si="18"/>
        <v>13.89140154772141</v>
      </c>
      <c r="V33" s="29">
        <f t="shared" si="18"/>
        <v>13.820550300945831</v>
      </c>
      <c r="W33" s="29">
        <f t="shared" si="18"/>
        <v>12.730266552020639</v>
      </c>
      <c r="X33" s="29">
        <f t="shared" ref="X33" si="19">SUM(X34:X50)</f>
        <v>19.385468615649181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43.928546861564918</v>
      </c>
      <c r="D46" s="10">
        <v>41.931814273430767</v>
      </c>
      <c r="E46" s="10">
        <v>35.941530524505588</v>
      </c>
      <c r="F46" s="10">
        <v>37.938263112639717</v>
      </c>
      <c r="G46" s="10">
        <v>29.951246775580401</v>
      </c>
      <c r="H46" s="10">
        <v>32.335425623387778</v>
      </c>
      <c r="I46" s="10">
        <v>31.77833190025795</v>
      </c>
      <c r="J46" s="10">
        <v>30.272742906276871</v>
      </c>
      <c r="K46" s="10">
        <v>29.426139294926909</v>
      </c>
      <c r="L46" s="10">
        <v>26.379105760963029</v>
      </c>
      <c r="M46" s="10">
        <v>29.259415305245049</v>
      </c>
      <c r="N46" s="10">
        <v>27.973516766981941</v>
      </c>
      <c r="O46" s="10">
        <v>23.899140154772141</v>
      </c>
      <c r="P46" s="10">
        <v>20.766208082545141</v>
      </c>
      <c r="Q46" s="10">
        <v>15.360017196904559</v>
      </c>
      <c r="R46" s="10">
        <v>14.50739466895959</v>
      </c>
      <c r="S46" s="10">
        <v>16.42828890799656</v>
      </c>
      <c r="T46" s="10">
        <v>18.10954428202923</v>
      </c>
      <c r="U46" s="10">
        <v>13.89140154772141</v>
      </c>
      <c r="V46" s="10">
        <v>13.820550300945831</v>
      </c>
      <c r="W46" s="10">
        <v>12.730266552020639</v>
      </c>
      <c r="X46" s="10">
        <v>19.385468615649181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1.996732588134136</v>
      </c>
      <c r="D2" s="31">
        <f t="shared" si="0"/>
        <v>1.996732588134136</v>
      </c>
      <c r="E2" s="31">
        <f t="shared" si="0"/>
        <v>0.99836629406706789</v>
      </c>
      <c r="F2" s="31">
        <f t="shared" si="0"/>
        <v>0.99836629406706789</v>
      </c>
      <c r="G2" s="31">
        <f t="shared" si="0"/>
        <v>0.99836629406706789</v>
      </c>
      <c r="H2" s="31">
        <f t="shared" si="0"/>
        <v>2.0287188306104902</v>
      </c>
      <c r="I2" s="31">
        <f t="shared" si="0"/>
        <v>1.9937231298366289</v>
      </c>
      <c r="J2" s="31">
        <f t="shared" si="0"/>
        <v>1.8988822012037829</v>
      </c>
      <c r="K2" s="31">
        <f t="shared" si="0"/>
        <v>1.847033533963887</v>
      </c>
      <c r="L2" s="31">
        <f t="shared" si="0"/>
        <v>1.656319862424763</v>
      </c>
      <c r="M2" s="31">
        <f t="shared" si="0"/>
        <v>1.836027515047292</v>
      </c>
      <c r="N2" s="31">
        <f t="shared" si="0"/>
        <v>1.755116079105761</v>
      </c>
      <c r="O2" s="31">
        <f t="shared" si="0"/>
        <v>1.499570077386071</v>
      </c>
      <c r="P2" s="31">
        <f t="shared" si="0"/>
        <v>1.30292347377472</v>
      </c>
      <c r="Q2" s="31">
        <f t="shared" si="0"/>
        <v>0.96440240756663786</v>
      </c>
      <c r="R2" s="31">
        <f t="shared" si="0"/>
        <v>0.91152192605331039</v>
      </c>
      <c r="S2" s="31">
        <f t="shared" si="0"/>
        <v>1.032330180567498</v>
      </c>
      <c r="T2" s="31">
        <f t="shared" si="0"/>
        <v>1.1381771281169391</v>
      </c>
      <c r="U2" s="31">
        <f t="shared" si="0"/>
        <v>0.8736027515047291</v>
      </c>
      <c r="V2" s="31">
        <f t="shared" si="0"/>
        <v>0.86861564918314704</v>
      </c>
      <c r="W2" s="31">
        <f t="shared" si="0"/>
        <v>0.80068787618228709</v>
      </c>
      <c r="X2" s="31">
        <f t="shared" ref="X2" si="1">SUM(X3,X17,X22,X25,X26,X51,X52,X71,X74,X75,X76)</f>
        <v>1.220034393809114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1.996732588134136</v>
      </c>
      <c r="D26" s="37">
        <f t="shared" si="14"/>
        <v>1.996732588134136</v>
      </c>
      <c r="E26" s="37">
        <f t="shared" si="14"/>
        <v>0.99836629406706789</v>
      </c>
      <c r="F26" s="37">
        <f t="shared" si="14"/>
        <v>0.99836629406706789</v>
      </c>
      <c r="G26" s="37">
        <f t="shared" si="14"/>
        <v>0.99836629406706789</v>
      </c>
      <c r="H26" s="37">
        <f t="shared" si="14"/>
        <v>2.0287188306104902</v>
      </c>
      <c r="I26" s="37">
        <f t="shared" si="14"/>
        <v>1.9937231298366289</v>
      </c>
      <c r="J26" s="37">
        <f t="shared" si="14"/>
        <v>1.8988822012037829</v>
      </c>
      <c r="K26" s="37">
        <f t="shared" si="14"/>
        <v>1.847033533963887</v>
      </c>
      <c r="L26" s="37">
        <f t="shared" si="14"/>
        <v>1.656319862424763</v>
      </c>
      <c r="M26" s="37">
        <f t="shared" si="14"/>
        <v>1.836027515047292</v>
      </c>
      <c r="N26" s="37">
        <f t="shared" si="14"/>
        <v>1.755116079105761</v>
      </c>
      <c r="O26" s="37">
        <f t="shared" si="14"/>
        <v>1.499570077386071</v>
      </c>
      <c r="P26" s="37">
        <f t="shared" si="14"/>
        <v>1.30292347377472</v>
      </c>
      <c r="Q26" s="37">
        <f t="shared" si="14"/>
        <v>0.96440240756663786</v>
      </c>
      <c r="R26" s="37">
        <f t="shared" si="14"/>
        <v>0.91152192605331039</v>
      </c>
      <c r="S26" s="37">
        <f t="shared" si="14"/>
        <v>1.032330180567498</v>
      </c>
      <c r="T26" s="37">
        <f t="shared" si="14"/>
        <v>1.1381771281169391</v>
      </c>
      <c r="U26" s="37">
        <f t="shared" si="14"/>
        <v>0.8736027515047291</v>
      </c>
      <c r="V26" s="37">
        <f t="shared" si="14"/>
        <v>0.86861564918314704</v>
      </c>
      <c r="W26" s="37">
        <f t="shared" si="14"/>
        <v>0.80068787618228709</v>
      </c>
      <c r="X26" s="37">
        <f t="shared" ref="X26" si="15">SUM(X27,X33)</f>
        <v>1.220034393809114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1.996732588134136</v>
      </c>
      <c r="D33" s="29">
        <f t="shared" si="18"/>
        <v>1.996732588134136</v>
      </c>
      <c r="E33" s="29">
        <f t="shared" si="18"/>
        <v>0.99836629406706789</v>
      </c>
      <c r="F33" s="29">
        <f t="shared" si="18"/>
        <v>0.99836629406706789</v>
      </c>
      <c r="G33" s="29">
        <f t="shared" si="18"/>
        <v>0.99836629406706789</v>
      </c>
      <c r="H33" s="29">
        <f t="shared" si="18"/>
        <v>2.0287188306104902</v>
      </c>
      <c r="I33" s="29">
        <f t="shared" si="18"/>
        <v>1.9937231298366289</v>
      </c>
      <c r="J33" s="29">
        <f t="shared" si="18"/>
        <v>1.8988822012037829</v>
      </c>
      <c r="K33" s="29">
        <f t="shared" si="18"/>
        <v>1.847033533963887</v>
      </c>
      <c r="L33" s="29">
        <f t="shared" si="18"/>
        <v>1.656319862424763</v>
      </c>
      <c r="M33" s="29">
        <f t="shared" si="18"/>
        <v>1.836027515047292</v>
      </c>
      <c r="N33" s="29">
        <f t="shared" si="18"/>
        <v>1.755116079105761</v>
      </c>
      <c r="O33" s="29">
        <f t="shared" si="18"/>
        <v>1.499570077386071</v>
      </c>
      <c r="P33" s="29">
        <f t="shared" si="18"/>
        <v>1.30292347377472</v>
      </c>
      <c r="Q33" s="29">
        <f t="shared" si="18"/>
        <v>0.96440240756663786</v>
      </c>
      <c r="R33" s="29">
        <f t="shared" si="18"/>
        <v>0.91152192605331039</v>
      </c>
      <c r="S33" s="29">
        <f t="shared" si="18"/>
        <v>1.032330180567498</v>
      </c>
      <c r="T33" s="29">
        <f t="shared" si="18"/>
        <v>1.1381771281169391</v>
      </c>
      <c r="U33" s="29">
        <f t="shared" si="18"/>
        <v>0.8736027515047291</v>
      </c>
      <c r="V33" s="29">
        <f t="shared" si="18"/>
        <v>0.86861564918314704</v>
      </c>
      <c r="W33" s="29">
        <f t="shared" si="18"/>
        <v>0.80068787618228709</v>
      </c>
      <c r="X33" s="29">
        <f t="shared" ref="X33" si="19">SUM(X34:X50)</f>
        <v>1.220034393809114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1.996732588134136</v>
      </c>
      <c r="D46" s="10">
        <v>1.996732588134136</v>
      </c>
      <c r="E46" s="10">
        <v>0.99836629406706789</v>
      </c>
      <c r="F46" s="10">
        <v>0.99836629406706789</v>
      </c>
      <c r="G46" s="10">
        <v>0.99836629406706789</v>
      </c>
      <c r="H46" s="10">
        <v>2.0287188306104902</v>
      </c>
      <c r="I46" s="10">
        <v>1.9937231298366289</v>
      </c>
      <c r="J46" s="10">
        <v>1.8988822012037829</v>
      </c>
      <c r="K46" s="10">
        <v>1.847033533963887</v>
      </c>
      <c r="L46" s="10">
        <v>1.656319862424763</v>
      </c>
      <c r="M46" s="10">
        <v>1.836027515047292</v>
      </c>
      <c r="N46" s="10">
        <v>1.755116079105761</v>
      </c>
      <c r="O46" s="10">
        <v>1.499570077386071</v>
      </c>
      <c r="P46" s="10">
        <v>1.30292347377472</v>
      </c>
      <c r="Q46" s="10">
        <v>0.96440240756663786</v>
      </c>
      <c r="R46" s="10">
        <v>0.91152192605331039</v>
      </c>
      <c r="S46" s="10">
        <v>1.032330180567498</v>
      </c>
      <c r="T46" s="10">
        <v>1.1381771281169391</v>
      </c>
      <c r="U46" s="10">
        <v>0.8736027515047291</v>
      </c>
      <c r="V46" s="10">
        <v>0.86861564918314704</v>
      </c>
      <c r="W46" s="10">
        <v>0.80068787618228709</v>
      </c>
      <c r="X46" s="10">
        <v>1.220034393809114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21831.657695614795</v>
      </c>
      <c r="D2" s="31">
        <f t="shared" si="0"/>
        <v>23246.324333619945</v>
      </c>
      <c r="E2" s="31">
        <f t="shared" si="0"/>
        <v>23473.524419604466</v>
      </c>
      <c r="F2" s="31">
        <f t="shared" si="0"/>
        <v>24821.268271711095</v>
      </c>
      <c r="G2" s="31">
        <f t="shared" si="0"/>
        <v>25135.284006878759</v>
      </c>
      <c r="H2" s="31">
        <f t="shared" si="0"/>
        <v>25748.843250214959</v>
      </c>
      <c r="I2" s="31">
        <f t="shared" si="0"/>
        <v>25804.630352536544</v>
      </c>
      <c r="J2" s="31">
        <f t="shared" si="0"/>
        <v>25358.506448839205</v>
      </c>
      <c r="K2" s="31">
        <f t="shared" si="0"/>
        <v>25404.883490971624</v>
      </c>
      <c r="L2" s="31">
        <f t="shared" si="0"/>
        <v>24700.764918314697</v>
      </c>
      <c r="M2" s="31">
        <f t="shared" si="0"/>
        <v>25980.022785898534</v>
      </c>
      <c r="N2" s="31">
        <f t="shared" si="0"/>
        <v>25111.468701633705</v>
      </c>
      <c r="O2" s="31">
        <f t="shared" si="0"/>
        <v>25220.325107480647</v>
      </c>
      <c r="P2" s="31">
        <f t="shared" si="0"/>
        <v>25821.769389509886</v>
      </c>
      <c r="Q2" s="31">
        <f t="shared" si="0"/>
        <v>24779.774290627687</v>
      </c>
      <c r="R2" s="31">
        <f t="shared" si="0"/>
        <v>25490.447205503013</v>
      </c>
      <c r="S2" s="31">
        <f t="shared" si="0"/>
        <v>26116.305331040414</v>
      </c>
      <c r="T2" s="31">
        <f t="shared" si="0"/>
        <v>26520.20275150473</v>
      </c>
      <c r="U2" s="31">
        <f t="shared" si="0"/>
        <v>26055.117712811691</v>
      </c>
      <c r="V2" s="31">
        <f t="shared" si="0"/>
        <v>26236.20429922613</v>
      </c>
      <c r="W2" s="31">
        <f t="shared" si="0"/>
        <v>24886.610748065345</v>
      </c>
      <c r="X2" s="31">
        <f t="shared" ref="X2" si="1">SUM(X3,X17,X22,X25,X26,X51,X52,X71,X74,X75,X76)</f>
        <v>26507.466208082544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655.23680137575229</v>
      </c>
      <c r="D3" s="34">
        <f t="shared" si="2"/>
        <v>587.90842648323292</v>
      </c>
      <c r="E3" s="34">
        <f t="shared" si="2"/>
        <v>562.6478073946688</v>
      </c>
      <c r="F3" s="34">
        <f t="shared" si="2"/>
        <v>530.95477214101459</v>
      </c>
      <c r="G3" s="34">
        <f t="shared" si="2"/>
        <v>517.25288048151322</v>
      </c>
      <c r="H3" s="34">
        <f t="shared" si="2"/>
        <v>492.67334479793629</v>
      </c>
      <c r="I3" s="34">
        <f t="shared" si="2"/>
        <v>530.08727429062765</v>
      </c>
      <c r="J3" s="34">
        <f t="shared" si="2"/>
        <v>493.7774720550301</v>
      </c>
      <c r="K3" s="34">
        <f t="shared" si="2"/>
        <v>467.2723989681856</v>
      </c>
      <c r="L3" s="34">
        <f t="shared" si="2"/>
        <v>390.08907996560617</v>
      </c>
      <c r="M3" s="34">
        <f t="shared" si="2"/>
        <v>364.67919174548581</v>
      </c>
      <c r="N3" s="34">
        <f t="shared" si="2"/>
        <v>340.9424763542562</v>
      </c>
      <c r="O3" s="34">
        <f t="shared" si="2"/>
        <v>344.57721410146166</v>
      </c>
      <c r="P3" s="34">
        <f t="shared" si="2"/>
        <v>345.23929492691309</v>
      </c>
      <c r="Q3" s="34">
        <f t="shared" si="2"/>
        <v>340.80429922613928</v>
      </c>
      <c r="R3" s="34">
        <f t="shared" si="2"/>
        <v>352.91246775580385</v>
      </c>
      <c r="S3" s="34">
        <f t="shared" si="2"/>
        <v>360.99853826311266</v>
      </c>
      <c r="T3" s="34">
        <f t="shared" si="2"/>
        <v>328.81238177128114</v>
      </c>
      <c r="U3" s="34">
        <f t="shared" si="2"/>
        <v>310.63293207222694</v>
      </c>
      <c r="V3" s="34">
        <f t="shared" si="2"/>
        <v>308.67059329320716</v>
      </c>
      <c r="W3" s="34">
        <f t="shared" si="2"/>
        <v>343.80670679277722</v>
      </c>
      <c r="X3" s="34">
        <f t="shared" ref="X3" si="3">SUM(X4,X8,X11)</f>
        <v>316.82536543422179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258.88890799656065</v>
      </c>
      <c r="D4" s="29">
        <f t="shared" si="4"/>
        <v>253.22407566637997</v>
      </c>
      <c r="E4" s="29">
        <f t="shared" si="4"/>
        <v>223.47420464316417</v>
      </c>
      <c r="F4" s="29">
        <f t="shared" si="4"/>
        <v>191.47351676698193</v>
      </c>
      <c r="G4" s="29">
        <f t="shared" si="4"/>
        <v>189.10791057609629</v>
      </c>
      <c r="H4" s="29">
        <f t="shared" si="4"/>
        <v>180.7212381771281</v>
      </c>
      <c r="I4" s="29">
        <f t="shared" si="4"/>
        <v>232.70120378331902</v>
      </c>
      <c r="J4" s="29">
        <f t="shared" si="4"/>
        <v>213.59819432502144</v>
      </c>
      <c r="K4" s="29">
        <f t="shared" si="4"/>
        <v>180.71719690455711</v>
      </c>
      <c r="L4" s="29">
        <f t="shared" si="4"/>
        <v>143.87944969905419</v>
      </c>
      <c r="M4" s="29">
        <f t="shared" si="4"/>
        <v>118.3273430782459</v>
      </c>
      <c r="N4" s="29">
        <f t="shared" si="4"/>
        <v>116.0487532244196</v>
      </c>
      <c r="O4" s="29">
        <f t="shared" si="4"/>
        <v>116.74634565778159</v>
      </c>
      <c r="P4" s="29">
        <f t="shared" si="4"/>
        <v>114.53129836629405</v>
      </c>
      <c r="Q4" s="29">
        <f t="shared" si="4"/>
        <v>108.69079965606188</v>
      </c>
      <c r="R4" s="29">
        <f t="shared" si="4"/>
        <v>128.94737747205502</v>
      </c>
      <c r="S4" s="29">
        <f t="shared" si="4"/>
        <v>150.72803095442816</v>
      </c>
      <c r="T4" s="29">
        <f t="shared" si="4"/>
        <v>125.83284608770421</v>
      </c>
      <c r="U4" s="29">
        <f t="shared" si="4"/>
        <v>122.54161650902836</v>
      </c>
      <c r="V4" s="29">
        <f t="shared" si="4"/>
        <v>91.769217540842632</v>
      </c>
      <c r="W4" s="29">
        <f t="shared" si="4"/>
        <v>124.04153052450556</v>
      </c>
      <c r="X4" s="29">
        <f t="shared" ref="X4" si="5">SUM(X5:X7)</f>
        <v>106.28125537403268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1.30627687016337</v>
      </c>
      <c r="D5" s="10">
        <f>FC_IND_E!D5+FC_TRA_E!D5+FC_OTH_E!D5</f>
        <v>0.65296646603611352</v>
      </c>
      <c r="E5" s="10">
        <f>FC_IND_E!E5+FC_TRA_E!E5+FC_OTH_E!E5</f>
        <v>3.8791917454858114</v>
      </c>
      <c r="F5" s="10">
        <f>FC_IND_E!F5+FC_TRA_E!F5+FC_OTH_E!F5</f>
        <v>1.4197764402407569</v>
      </c>
      <c r="G5" s="10">
        <f>FC_IND_E!G5+FC_TRA_E!G5+FC_OTH_E!G5</f>
        <v>4.0715391229578657</v>
      </c>
      <c r="H5" s="10">
        <f>FC_IND_E!H5+FC_TRA_E!H5+FC_OTH_E!H5</f>
        <v>2.6933791917454855</v>
      </c>
      <c r="I5" s="10">
        <f>FC_IND_E!I5+FC_TRA_E!I5+FC_OTH_E!I5</f>
        <v>9.6216680997420465E-2</v>
      </c>
      <c r="J5" s="10">
        <f>FC_IND_E!J5+FC_TRA_E!J5+FC_OTH_E!J5</f>
        <v>45.482803095442826</v>
      </c>
      <c r="K5" s="10">
        <f>FC_IND_E!K5+FC_TRA_E!K5+FC_OTH_E!K5</f>
        <v>1.2038693035253654</v>
      </c>
      <c r="L5" s="10">
        <f>FC_IND_E!L5+FC_TRA_E!L5+FC_OTH_E!L5</f>
        <v>2.8003439380911437</v>
      </c>
      <c r="M5" s="10">
        <f>FC_IND_E!M5+FC_TRA_E!M5+FC_OTH_E!M5</f>
        <v>1.888220120378332</v>
      </c>
      <c r="N5" s="10">
        <f>FC_IND_E!N5+FC_TRA_E!N5+FC_OTH_E!N5</f>
        <v>2.733447979363715</v>
      </c>
      <c r="O5" s="10">
        <f>FC_IND_E!O5+FC_TRA_E!O5+FC_OTH_E!O5</f>
        <v>3.3848667239896821</v>
      </c>
      <c r="P5" s="10">
        <f>FC_IND_E!P5+FC_TRA_E!P5+FC_OTH_E!P5</f>
        <v>0.62364574376612203</v>
      </c>
      <c r="Q5" s="10">
        <f>FC_IND_E!Q5+FC_TRA_E!Q5+FC_OTH_E!Q5</f>
        <v>0.50128976784178847</v>
      </c>
      <c r="R5" s="10">
        <f>FC_IND_E!R5+FC_TRA_E!R5+FC_OTH_E!R5</f>
        <v>1.8704213241616507</v>
      </c>
      <c r="S5" s="10">
        <f>FC_IND_E!S5+FC_TRA_E!S5+FC_OTH_E!S5</f>
        <v>42.671023215821151</v>
      </c>
      <c r="T5" s="10">
        <f>FC_IND_E!T5+FC_TRA_E!T5+FC_OTH_E!T5</f>
        <v>49.310920034393803</v>
      </c>
      <c r="U5" s="10">
        <f>FC_IND_E!U5+FC_TRA_E!U5+FC_OTH_E!U5</f>
        <v>40.38796216680997</v>
      </c>
      <c r="V5" s="10">
        <f>FC_IND_E!V5+FC_TRA_E!V5+FC_OTH_E!V5</f>
        <v>12.69458297506449</v>
      </c>
      <c r="W5" s="10">
        <f>FC_IND_E!W5+FC_TRA_E!W5+FC_OTH_E!W5</f>
        <v>13.958641444539978</v>
      </c>
      <c r="X5" s="10">
        <f>FC_IND_E!X5+FC_TRA_E!X5+FC_OTH_E!X5</f>
        <v>17.957179707652625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257.5826311263973</v>
      </c>
      <c r="D7" s="10">
        <f>FC_IND_E!D7+FC_TRA_E!D7+FC_OTH_E!D7</f>
        <v>252.57110920034387</v>
      </c>
      <c r="E7" s="10">
        <f>FC_IND_E!E7+FC_TRA_E!E7+FC_OTH_E!E7</f>
        <v>219.59501289767837</v>
      </c>
      <c r="F7" s="10">
        <f>FC_IND_E!F7+FC_TRA_E!F7+FC_OTH_E!F7</f>
        <v>190.05374032674118</v>
      </c>
      <c r="G7" s="10">
        <f>FC_IND_E!G7+FC_TRA_E!G7+FC_OTH_E!G7</f>
        <v>185.03637145313843</v>
      </c>
      <c r="H7" s="10">
        <f>FC_IND_E!H7+FC_TRA_E!H7+FC_OTH_E!H7</f>
        <v>178.02785898538261</v>
      </c>
      <c r="I7" s="10">
        <f>FC_IND_E!I7+FC_TRA_E!I7+FC_OTH_E!I7</f>
        <v>232.60498710232159</v>
      </c>
      <c r="J7" s="10">
        <f>FC_IND_E!J7+FC_TRA_E!J7+FC_OTH_E!J7</f>
        <v>168.11539122957862</v>
      </c>
      <c r="K7" s="10">
        <f>FC_IND_E!K7+FC_TRA_E!K7+FC_OTH_E!K7</f>
        <v>179.51332760103176</v>
      </c>
      <c r="L7" s="10">
        <f>FC_IND_E!L7+FC_TRA_E!L7+FC_OTH_E!L7</f>
        <v>141.07910576096305</v>
      </c>
      <c r="M7" s="10">
        <f>FC_IND_E!M7+FC_TRA_E!M7+FC_OTH_E!M7</f>
        <v>116.43912295786757</v>
      </c>
      <c r="N7" s="10">
        <f>FC_IND_E!N7+FC_TRA_E!N7+FC_OTH_E!N7</f>
        <v>113.31530524505588</v>
      </c>
      <c r="O7" s="10">
        <f>FC_IND_E!O7+FC_TRA_E!O7+FC_OTH_E!O7</f>
        <v>113.3614789337919</v>
      </c>
      <c r="P7" s="10">
        <f>FC_IND_E!P7+FC_TRA_E!P7+FC_OTH_E!P7</f>
        <v>113.90765262252793</v>
      </c>
      <c r="Q7" s="10">
        <f>FC_IND_E!Q7+FC_TRA_E!Q7+FC_OTH_E!Q7</f>
        <v>108.1895098882201</v>
      </c>
      <c r="R7" s="10">
        <f>FC_IND_E!R7+FC_TRA_E!R7+FC_OTH_E!R7</f>
        <v>127.07695614789337</v>
      </c>
      <c r="S7" s="10">
        <f>FC_IND_E!S7+FC_TRA_E!S7+FC_OTH_E!S7</f>
        <v>108.05700773860703</v>
      </c>
      <c r="T7" s="10">
        <f>FC_IND_E!T7+FC_TRA_E!T7+FC_OTH_E!T7</f>
        <v>76.521926053310409</v>
      </c>
      <c r="U7" s="10">
        <f>FC_IND_E!U7+FC_TRA_E!U7+FC_OTH_E!U7</f>
        <v>82.153654342218388</v>
      </c>
      <c r="V7" s="10">
        <f>FC_IND_E!V7+FC_TRA_E!V7+FC_OTH_E!V7</f>
        <v>79.07463456577814</v>
      </c>
      <c r="W7" s="10">
        <f>FC_IND_E!W7+FC_TRA_E!W7+FC_OTH_E!W7</f>
        <v>110.08288907996558</v>
      </c>
      <c r="X7" s="10">
        <f>FC_IND_E!X7+FC_TRA_E!X7+FC_OTH_E!X7</f>
        <v>88.324075666380054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48.048925193465173</v>
      </c>
      <c r="D8" s="29">
        <f t="shared" si="6"/>
        <v>50.296818572656917</v>
      </c>
      <c r="E8" s="29">
        <f t="shared" si="6"/>
        <v>60.020378331900247</v>
      </c>
      <c r="F8" s="29">
        <f t="shared" si="6"/>
        <v>69.621238177128106</v>
      </c>
      <c r="G8" s="29">
        <f t="shared" si="6"/>
        <v>61.782889079965614</v>
      </c>
      <c r="H8" s="29">
        <f t="shared" si="6"/>
        <v>52.047979363714532</v>
      </c>
      <c r="I8" s="29">
        <f t="shared" si="6"/>
        <v>45.113585554600164</v>
      </c>
      <c r="J8" s="29">
        <f t="shared" si="6"/>
        <v>46.400687876182275</v>
      </c>
      <c r="K8" s="29">
        <f t="shared" si="6"/>
        <v>43.856405846947538</v>
      </c>
      <c r="L8" s="29">
        <f t="shared" si="6"/>
        <v>40.925967325881345</v>
      </c>
      <c r="M8" s="29">
        <f t="shared" si="6"/>
        <v>38.961392949269126</v>
      </c>
      <c r="N8" s="29">
        <f t="shared" si="6"/>
        <v>40.665434221840059</v>
      </c>
      <c r="O8" s="29">
        <f t="shared" si="6"/>
        <v>41.816251074806523</v>
      </c>
      <c r="P8" s="29">
        <f t="shared" si="6"/>
        <v>40.878761822871887</v>
      </c>
      <c r="Q8" s="29">
        <f t="shared" si="6"/>
        <v>47.014789337919176</v>
      </c>
      <c r="R8" s="29">
        <f t="shared" si="6"/>
        <v>45.984436801375743</v>
      </c>
      <c r="S8" s="29">
        <f t="shared" si="6"/>
        <v>39.094582975064483</v>
      </c>
      <c r="T8" s="29">
        <f t="shared" si="6"/>
        <v>36.647463456577825</v>
      </c>
      <c r="U8" s="29">
        <f t="shared" si="6"/>
        <v>40.258297506448841</v>
      </c>
      <c r="V8" s="29">
        <f t="shared" si="6"/>
        <v>35.686242476354259</v>
      </c>
      <c r="W8" s="29">
        <f t="shared" si="6"/>
        <v>32.107480653482369</v>
      </c>
      <c r="X8" s="29">
        <f t="shared" ref="X8" si="7">SUM(X9:X10)</f>
        <v>29.952708512467751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20.149011177987958</v>
      </c>
      <c r="D9" s="10">
        <f>FC_IND_E!D9+FC_TRA_E!D9+FC_OTH_E!D9</f>
        <v>23.330438521066213</v>
      </c>
      <c r="E9" s="10">
        <f>FC_IND_E!E9+FC_TRA_E!E9+FC_OTH_E!E9</f>
        <v>31.284006878761815</v>
      </c>
      <c r="F9" s="10">
        <f>FC_IND_E!F9+FC_TRA_E!F9+FC_OTH_E!F9</f>
        <v>38.177128116938945</v>
      </c>
      <c r="G9" s="10">
        <f>FC_IND_E!G9+FC_TRA_E!G9+FC_OTH_E!G9</f>
        <v>34.465434221840077</v>
      </c>
      <c r="H9" s="10">
        <f>FC_IND_E!H9+FC_TRA_E!H9+FC_OTH_E!H9</f>
        <v>34.654084264832328</v>
      </c>
      <c r="I9" s="10">
        <f>FC_IND_E!I9+FC_TRA_E!I9+FC_OTH_E!I9</f>
        <v>40.889337919174537</v>
      </c>
      <c r="J9" s="10">
        <f>FC_IND_E!J9+FC_TRA_E!J9+FC_OTH_E!J9</f>
        <v>43.339294926913148</v>
      </c>
      <c r="K9" s="10">
        <f>FC_IND_E!K9+FC_TRA_E!K9+FC_OTH_E!K9</f>
        <v>41.934049871023205</v>
      </c>
      <c r="L9" s="10">
        <f>FC_IND_E!L9+FC_TRA_E!L9+FC_OTH_E!L9</f>
        <v>38.573774720550304</v>
      </c>
      <c r="M9" s="10">
        <f>FC_IND_E!M9+FC_TRA_E!M9+FC_OTH_E!M9</f>
        <v>35.796818572656917</v>
      </c>
      <c r="N9" s="10">
        <f>FC_IND_E!N9+FC_TRA_E!N9+FC_OTH_E!N9</f>
        <v>37.211349957007727</v>
      </c>
      <c r="O9" s="10">
        <f>FC_IND_E!O9+FC_TRA_E!O9+FC_OTH_E!O9</f>
        <v>38.816423043852097</v>
      </c>
      <c r="P9" s="10">
        <f>FC_IND_E!P9+FC_TRA_E!P9+FC_OTH_E!P9</f>
        <v>38.508426483233023</v>
      </c>
      <c r="Q9" s="10">
        <f>FC_IND_E!Q9+FC_TRA_E!Q9+FC_OTH_E!Q9</f>
        <v>45.196904557179707</v>
      </c>
      <c r="R9" s="10">
        <f>FC_IND_E!R9+FC_TRA_E!R9+FC_OTH_E!R9</f>
        <v>43.258211521926043</v>
      </c>
      <c r="S9" s="10">
        <f>FC_IND_E!S9+FC_TRA_E!S9+FC_OTH_E!S9</f>
        <v>36.893895098882197</v>
      </c>
      <c r="T9" s="10">
        <f>FC_IND_E!T9+FC_TRA_E!T9+FC_OTH_E!T9</f>
        <v>34.238435081685303</v>
      </c>
      <c r="U9" s="10">
        <f>FC_IND_E!U9+FC_TRA_E!U9+FC_OTH_E!U9</f>
        <v>36.466466036113502</v>
      </c>
      <c r="V9" s="10">
        <f>FC_IND_E!V9+FC_TRA_E!V9+FC_OTH_E!V9</f>
        <v>34.97970765262253</v>
      </c>
      <c r="W9" s="10">
        <f>FC_IND_E!W9+FC_TRA_E!W9+FC_OTH_E!W9</f>
        <v>30.930696474634559</v>
      </c>
      <c r="X9" s="10">
        <f>FC_IND_E!X9+FC_TRA_E!X9+FC_OTH_E!X9</f>
        <v>28.328460877042129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27.899914015477215</v>
      </c>
      <c r="D10" s="10">
        <f>FC_IND_E!D10+FC_TRA_E!D10+FC_OTH_E!D10</f>
        <v>26.966380051590704</v>
      </c>
      <c r="E10" s="10">
        <f>FC_IND_E!E10+FC_TRA_E!E10+FC_OTH_E!E10</f>
        <v>28.736371453138432</v>
      </c>
      <c r="F10" s="10">
        <f>FC_IND_E!F10+FC_TRA_E!F10+FC_OTH_E!F10</f>
        <v>31.444110060189161</v>
      </c>
      <c r="G10" s="10">
        <f>FC_IND_E!G10+FC_TRA_E!G10+FC_OTH_E!G10</f>
        <v>27.31745485812554</v>
      </c>
      <c r="H10" s="10">
        <f>FC_IND_E!H10+FC_TRA_E!H10+FC_OTH_E!H10</f>
        <v>17.393895098882201</v>
      </c>
      <c r="I10" s="10">
        <f>FC_IND_E!I10+FC_TRA_E!I10+FC_OTH_E!I10</f>
        <v>4.2242476354256233</v>
      </c>
      <c r="J10" s="10">
        <f>FC_IND_E!J10+FC_TRA_E!J10+FC_OTH_E!J10</f>
        <v>3.0613929492691305</v>
      </c>
      <c r="K10" s="10">
        <f>FC_IND_E!K10+FC_TRA_E!K10+FC_OTH_E!K10</f>
        <v>1.9223559759243336</v>
      </c>
      <c r="L10" s="10">
        <f>FC_IND_E!L10+FC_TRA_E!L10+FC_OTH_E!L10</f>
        <v>2.3521926053310409</v>
      </c>
      <c r="M10" s="10">
        <f>FC_IND_E!M10+FC_TRA_E!M10+FC_OTH_E!M10</f>
        <v>3.1645743766122094</v>
      </c>
      <c r="N10" s="10">
        <f>FC_IND_E!N10+FC_TRA_E!N10+FC_OTH_E!N10</f>
        <v>3.4540842648323302</v>
      </c>
      <c r="O10" s="10">
        <f>FC_IND_E!O10+FC_TRA_E!O10+FC_OTH_E!O10</f>
        <v>2.9998280309544283</v>
      </c>
      <c r="P10" s="10">
        <f>FC_IND_E!P10+FC_TRA_E!P10+FC_OTH_E!P10</f>
        <v>2.3703353396388653</v>
      </c>
      <c r="Q10" s="10">
        <f>FC_IND_E!Q10+FC_TRA_E!Q10+FC_OTH_E!Q10</f>
        <v>1.8178847807394667</v>
      </c>
      <c r="R10" s="10">
        <f>FC_IND_E!R10+FC_TRA_E!R10+FC_OTH_E!R10</f>
        <v>2.7262252794496984</v>
      </c>
      <c r="S10" s="10">
        <f>FC_IND_E!S10+FC_TRA_E!S10+FC_OTH_E!S10</f>
        <v>2.200687876182287</v>
      </c>
      <c r="T10" s="10">
        <f>FC_IND_E!T10+FC_TRA_E!T10+FC_OTH_E!T10</f>
        <v>2.409028374892519</v>
      </c>
      <c r="U10" s="10">
        <f>FC_IND_E!U10+FC_TRA_E!U10+FC_OTH_E!U10</f>
        <v>3.7918314703353384</v>
      </c>
      <c r="V10" s="10">
        <f>FC_IND_E!V10+FC_TRA_E!V10+FC_OTH_E!V10</f>
        <v>0.7065348237317286</v>
      </c>
      <c r="W10" s="10">
        <f>FC_IND_E!W10+FC_TRA_E!W10+FC_OTH_E!W10</f>
        <v>1.1767841788478073</v>
      </c>
      <c r="X10" s="10">
        <f>FC_IND_E!X10+FC_TRA_E!X10+FC_OTH_E!X10</f>
        <v>1.6242476354256234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348.29896818572649</v>
      </c>
      <c r="D11" s="29">
        <f t="shared" si="8"/>
        <v>284.387532244196</v>
      </c>
      <c r="E11" s="29">
        <f t="shared" si="8"/>
        <v>279.15322441960438</v>
      </c>
      <c r="F11" s="29">
        <f t="shared" si="8"/>
        <v>269.86001719690455</v>
      </c>
      <c r="G11" s="29">
        <f t="shared" si="8"/>
        <v>266.3620808254513</v>
      </c>
      <c r="H11" s="29">
        <f t="shared" si="8"/>
        <v>259.90412725709365</v>
      </c>
      <c r="I11" s="29">
        <f t="shared" si="8"/>
        <v>252.27248495270851</v>
      </c>
      <c r="J11" s="29">
        <f t="shared" si="8"/>
        <v>233.77858985382633</v>
      </c>
      <c r="K11" s="29">
        <f t="shared" si="8"/>
        <v>242.69879621668096</v>
      </c>
      <c r="L11" s="29">
        <f t="shared" si="8"/>
        <v>205.28366294067067</v>
      </c>
      <c r="M11" s="29">
        <f t="shared" si="8"/>
        <v>207.39045571797078</v>
      </c>
      <c r="N11" s="29">
        <f t="shared" si="8"/>
        <v>184.22828890799653</v>
      </c>
      <c r="O11" s="29">
        <f t="shared" si="8"/>
        <v>186.01461736887359</v>
      </c>
      <c r="P11" s="29">
        <f t="shared" si="8"/>
        <v>189.82923473774719</v>
      </c>
      <c r="Q11" s="29">
        <f t="shared" si="8"/>
        <v>185.09871023215823</v>
      </c>
      <c r="R11" s="29">
        <f t="shared" si="8"/>
        <v>177.9806534823731</v>
      </c>
      <c r="S11" s="29">
        <f t="shared" si="8"/>
        <v>171.17592433362003</v>
      </c>
      <c r="T11" s="29">
        <f t="shared" si="8"/>
        <v>166.33207222699912</v>
      </c>
      <c r="U11" s="29">
        <f t="shared" si="8"/>
        <v>147.83301805674975</v>
      </c>
      <c r="V11" s="29">
        <f t="shared" si="8"/>
        <v>181.21513327601028</v>
      </c>
      <c r="W11" s="29">
        <f t="shared" si="8"/>
        <v>187.6576956147893</v>
      </c>
      <c r="X11" s="29">
        <f t="shared" ref="X11" si="9">SUM(X12:X16)</f>
        <v>180.59140154772135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2.9616509028374889</v>
      </c>
      <c r="D12" s="10">
        <f>FC_IND_E!D12+FC_TRA_E!D12+FC_OTH_E!D12</f>
        <v>0.74041272570937233</v>
      </c>
      <c r="E12" s="10">
        <f>FC_IND_E!E12+FC_TRA_E!E12+FC_OTH_E!E12</f>
        <v>0.74041272570937233</v>
      </c>
      <c r="F12" s="10">
        <f>FC_IND_E!F12+FC_TRA_E!F12+FC_OTH_E!F12</f>
        <v>1.4808254514187449</v>
      </c>
      <c r="G12" s="10">
        <f>FC_IND_E!G12+FC_TRA_E!G12+FC_OTH_E!G12</f>
        <v>0.74041272570937233</v>
      </c>
      <c r="H12" s="10">
        <f>FC_IND_E!H12+FC_TRA_E!H12+FC_OTH_E!H12</f>
        <v>0.78486672398968182</v>
      </c>
      <c r="I12" s="10">
        <f>FC_IND_E!I12+FC_TRA_E!I12+FC_OTH_E!I12</f>
        <v>0.57678417884780731</v>
      </c>
      <c r="J12" s="10">
        <f>FC_IND_E!J12+FC_TRA_E!J12+FC_OTH_E!J12</f>
        <v>6.5379191745485805</v>
      </c>
      <c r="K12" s="10">
        <f>FC_IND_E!K12+FC_TRA_E!K12+FC_OTH_E!K12</f>
        <v>9.3855546001719663</v>
      </c>
      <c r="L12" s="10">
        <f>FC_IND_E!L12+FC_TRA_E!L12+FC_OTH_E!L12</f>
        <v>13.223989681857264</v>
      </c>
      <c r="M12" s="10">
        <f>FC_IND_E!M12+FC_TRA_E!M12+FC_OTH_E!M12</f>
        <v>9.5499570077386089</v>
      </c>
      <c r="N12" s="10">
        <f>FC_IND_E!N12+FC_TRA_E!N12+FC_OTH_E!N12</f>
        <v>0.1939810834049871</v>
      </c>
      <c r="O12" s="10">
        <f>FC_IND_E!O12+FC_TRA_E!O12+FC_OTH_E!O12</f>
        <v>5.5524505588993955</v>
      </c>
      <c r="P12" s="10">
        <f>FC_IND_E!P12+FC_TRA_E!P12+FC_OTH_E!P12</f>
        <v>9.5462596732588114</v>
      </c>
      <c r="Q12" s="10">
        <f>FC_IND_E!Q12+FC_TRA_E!Q12+FC_OTH_E!Q12</f>
        <v>6.7978503869303513</v>
      </c>
      <c r="R12" s="10">
        <f>FC_IND_E!R12+FC_TRA_E!R12+FC_OTH_E!R12</f>
        <v>5.1274290627687007</v>
      </c>
      <c r="S12" s="10">
        <f>FC_IND_E!S12+FC_TRA_E!S12+FC_OTH_E!S12</f>
        <v>2.960361134995702</v>
      </c>
      <c r="T12" s="10">
        <f>FC_IND_E!T12+FC_TRA_E!T12+FC_OTH_E!T12</f>
        <v>2.9765262252794482</v>
      </c>
      <c r="U12" s="10">
        <f>FC_IND_E!U12+FC_TRA_E!U12+FC_OTH_E!U12</f>
        <v>20.753998280309538</v>
      </c>
      <c r="V12" s="10">
        <f>FC_IND_E!V12+FC_TRA_E!V12+FC_OTH_E!V12</f>
        <v>1.1431642304385212</v>
      </c>
      <c r="W12" s="10">
        <f>FC_IND_E!W12+FC_TRA_E!W12+FC_OTH_E!W12</f>
        <v>1.4031814273430783</v>
      </c>
      <c r="X12" s="10">
        <f>FC_IND_E!X12+FC_TRA_E!X12+FC_OTH_E!X12</f>
        <v>0.81668099742046429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296.47420464316417</v>
      </c>
      <c r="D13" s="10">
        <f>FC_IND_E!D13+FC_TRA_E!D13+FC_OTH_E!D13</f>
        <v>233.86208082545136</v>
      </c>
      <c r="E13" s="10">
        <f>FC_IND_E!E13+FC_TRA_E!E13+FC_OTH_E!E13</f>
        <v>248.4496130696474</v>
      </c>
      <c r="F13" s="10">
        <f>FC_IND_E!F13+FC_TRA_E!F13+FC_OTH_E!F13</f>
        <v>235.18736027515047</v>
      </c>
      <c r="G13" s="10">
        <f>FC_IND_E!G13+FC_TRA_E!G13+FC_OTH_E!G13</f>
        <v>238.42149613069637</v>
      </c>
      <c r="H13" s="10">
        <f>FC_IND_E!H13+FC_TRA_E!H13+FC_OTH_E!H13</f>
        <v>234.95141874462587</v>
      </c>
      <c r="I13" s="10">
        <f>FC_IND_E!I13+FC_TRA_E!I13+FC_OTH_E!I13</f>
        <v>230.5315563198624</v>
      </c>
      <c r="J13" s="10">
        <f>FC_IND_E!J13+FC_TRA_E!J13+FC_OTH_E!J13</f>
        <v>206.15717970765263</v>
      </c>
      <c r="K13" s="10">
        <f>FC_IND_E!K13+FC_TRA_E!K13+FC_OTH_E!K13</f>
        <v>212.86809974204641</v>
      </c>
      <c r="L13" s="10">
        <f>FC_IND_E!L13+FC_TRA_E!L13+FC_OTH_E!L13</f>
        <v>179.2170249355116</v>
      </c>
      <c r="M13" s="10">
        <f>FC_IND_E!M13+FC_TRA_E!M13+FC_OTH_E!M13</f>
        <v>183.77721410146174</v>
      </c>
      <c r="N13" s="10">
        <f>FC_IND_E!N13+FC_TRA_E!N13+FC_OTH_E!N13</f>
        <v>174.98177128116936</v>
      </c>
      <c r="O13" s="10">
        <f>FC_IND_E!O13+FC_TRA_E!O13+FC_OTH_E!O13</f>
        <v>172.81831470335337</v>
      </c>
      <c r="P13" s="10">
        <f>FC_IND_E!P13+FC_TRA_E!P13+FC_OTH_E!P13</f>
        <v>173.01049011177986</v>
      </c>
      <c r="Q13" s="10">
        <f>FC_IND_E!Q13+FC_TRA_E!Q13+FC_OTH_E!Q13</f>
        <v>172.32510748065349</v>
      </c>
      <c r="R13" s="10">
        <f>FC_IND_E!R13+FC_TRA_E!R13+FC_OTH_E!R13</f>
        <v>167.97033533963881</v>
      </c>
      <c r="S13" s="10">
        <f>FC_IND_E!S13+FC_TRA_E!S13+FC_OTH_E!S13</f>
        <v>163.75786758383498</v>
      </c>
      <c r="T13" s="10">
        <f>FC_IND_E!T13+FC_TRA_E!T13+FC_OTH_E!T13</f>
        <v>156.97257093723127</v>
      </c>
      <c r="U13" s="10">
        <f>FC_IND_E!U13+FC_TRA_E!U13+FC_OTH_E!U13</f>
        <v>120.93533963886497</v>
      </c>
      <c r="V13" s="10">
        <f>FC_IND_E!V13+FC_TRA_E!V13+FC_OTH_E!V13</f>
        <v>175.26663800515902</v>
      </c>
      <c r="W13" s="10">
        <f>FC_IND_E!W13+FC_TRA_E!W13+FC_OTH_E!W13</f>
        <v>181.46852966466034</v>
      </c>
      <c r="X13" s="10">
        <f>FC_IND_E!X13+FC_TRA_E!X13+FC_OTH_E!X13</f>
        <v>173.94883920894233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48.863112639724839</v>
      </c>
      <c r="D16" s="10">
        <f>FC_IND_E!D16+FC_TRA_E!D16+FC_OTH_E!D16</f>
        <v>49.785038693035247</v>
      </c>
      <c r="E16" s="10">
        <f>FC_IND_E!E16+FC_TRA_E!E16+FC_OTH_E!E16</f>
        <v>29.963198624247635</v>
      </c>
      <c r="F16" s="10">
        <f>FC_IND_E!F16+FC_TRA_E!F16+FC_OTH_E!F16</f>
        <v>33.191831470335337</v>
      </c>
      <c r="G16" s="10">
        <f>FC_IND_E!G16+FC_TRA_E!G16+FC_OTH_E!G16</f>
        <v>27.20017196904557</v>
      </c>
      <c r="H16" s="10">
        <f>FC_IND_E!H16+FC_TRA_E!H16+FC_OTH_E!H16</f>
        <v>24.167841788478071</v>
      </c>
      <c r="I16" s="10">
        <f>FC_IND_E!I16+FC_TRA_E!I16+FC_OTH_E!I16</f>
        <v>21.164144453998276</v>
      </c>
      <c r="J16" s="10">
        <f>FC_IND_E!J16+FC_TRA_E!J16+FC_OTH_E!J16</f>
        <v>21.0834909716251</v>
      </c>
      <c r="K16" s="10">
        <f>FC_IND_E!K16+FC_TRA_E!K16+FC_OTH_E!K16</f>
        <v>20.445141874462589</v>
      </c>
      <c r="L16" s="10">
        <f>FC_IND_E!L16+FC_TRA_E!L16+FC_OTH_E!L16</f>
        <v>12.842648323301804</v>
      </c>
      <c r="M16" s="10">
        <f>FC_IND_E!M16+FC_TRA_E!M16+FC_OTH_E!M16</f>
        <v>14.063284608770422</v>
      </c>
      <c r="N16" s="10">
        <f>FC_IND_E!N16+FC_TRA_E!N16+FC_OTH_E!N16</f>
        <v>9.0525365434221836</v>
      </c>
      <c r="O16" s="10">
        <f>FC_IND_E!O16+FC_TRA_E!O16+FC_OTH_E!O16</f>
        <v>7.6438521066208045</v>
      </c>
      <c r="P16" s="10">
        <f>FC_IND_E!P16+FC_TRA_E!P16+FC_OTH_E!P16</f>
        <v>7.2724849527085125</v>
      </c>
      <c r="Q16" s="10">
        <f>FC_IND_E!Q16+FC_TRA_E!Q16+FC_OTH_E!Q16</f>
        <v>5.9757523645743769</v>
      </c>
      <c r="R16" s="10">
        <f>FC_IND_E!R16+FC_TRA_E!R16+FC_OTH_E!R16</f>
        <v>4.8828890799656062</v>
      </c>
      <c r="S16" s="10">
        <f>FC_IND_E!S16+FC_TRA_E!S16+FC_OTH_E!S16</f>
        <v>4.4576956147893396</v>
      </c>
      <c r="T16" s="10">
        <f>FC_IND_E!T16+FC_TRA_E!T16+FC_OTH_E!T16</f>
        <v>6.3829750644883907</v>
      </c>
      <c r="U16" s="10">
        <f>FC_IND_E!U16+FC_TRA_E!U16+FC_OTH_E!U16</f>
        <v>6.1436801375752363</v>
      </c>
      <c r="V16" s="10">
        <f>FC_IND_E!V16+FC_TRA_E!V16+FC_OTH_E!V16</f>
        <v>4.8053310404127263</v>
      </c>
      <c r="W16" s="10">
        <f>FC_IND_E!W16+FC_TRA_E!W16+FC_OTH_E!W16</f>
        <v>4.7859845227858973</v>
      </c>
      <c r="X16" s="10">
        <f>FC_IND_E!X16+FC_TRA_E!X16+FC_OTH_E!X16</f>
        <v>5.8258813413585564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175.16001719690456</v>
      </c>
      <c r="D17" s="37">
        <f t="shared" si="10"/>
        <v>114.65081685296644</v>
      </c>
      <c r="E17" s="37">
        <f t="shared" si="10"/>
        <v>91.387188306104903</v>
      </c>
      <c r="F17" s="37">
        <f t="shared" si="10"/>
        <v>118.26216680997418</v>
      </c>
      <c r="G17" s="37">
        <f t="shared" si="10"/>
        <v>94.544797936371452</v>
      </c>
      <c r="H17" s="37">
        <f t="shared" si="10"/>
        <v>95.49260533104038</v>
      </c>
      <c r="I17" s="37">
        <f t="shared" si="10"/>
        <v>105.30412725709371</v>
      </c>
      <c r="J17" s="37">
        <f t="shared" si="10"/>
        <v>96.521238177128112</v>
      </c>
      <c r="K17" s="37">
        <f t="shared" si="10"/>
        <v>106.10103181427341</v>
      </c>
      <c r="L17" s="37">
        <f t="shared" si="10"/>
        <v>88.360705073086848</v>
      </c>
      <c r="M17" s="37">
        <f t="shared" si="10"/>
        <v>100.33938091143592</v>
      </c>
      <c r="N17" s="37">
        <f t="shared" si="10"/>
        <v>96.831384350816847</v>
      </c>
      <c r="O17" s="37">
        <f t="shared" si="10"/>
        <v>90.25838349097161</v>
      </c>
      <c r="P17" s="37">
        <f t="shared" si="10"/>
        <v>95.451590713671536</v>
      </c>
      <c r="Q17" s="37">
        <f t="shared" si="10"/>
        <v>82.776784178847791</v>
      </c>
      <c r="R17" s="37">
        <f t="shared" si="10"/>
        <v>80.560705073086837</v>
      </c>
      <c r="S17" s="37">
        <f t="shared" si="10"/>
        <v>99.954428202923495</v>
      </c>
      <c r="T17" s="37">
        <f t="shared" si="10"/>
        <v>104.80567497850387</v>
      </c>
      <c r="U17" s="37">
        <f t="shared" si="10"/>
        <v>88.12648323301805</v>
      </c>
      <c r="V17" s="37">
        <f t="shared" si="10"/>
        <v>95.869733447979357</v>
      </c>
      <c r="W17" s="37">
        <f t="shared" si="10"/>
        <v>81.312123817712802</v>
      </c>
      <c r="X17" s="37">
        <f t="shared" ref="X17" si="11">SUM(X18:X21)</f>
        <v>111.89699054170248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76.827171109200336</v>
      </c>
      <c r="D19" s="10">
        <f>FC_IND_E!D19+FC_TRA_E!D19+FC_OTH_E!D19</f>
        <v>61.86586414445398</v>
      </c>
      <c r="E19" s="10">
        <f>FC_IND_E!E19+FC_TRA_E!E19+FC_OTH_E!E19</f>
        <v>50.472914875322445</v>
      </c>
      <c r="F19" s="10">
        <f>FC_IND_E!F19+FC_TRA_E!F19+FC_OTH_E!F19</f>
        <v>77.730008598452258</v>
      </c>
      <c r="G19" s="10">
        <f>FC_IND_E!G19+FC_TRA_E!G19+FC_OTH_E!G19</f>
        <v>63.327601031814268</v>
      </c>
      <c r="H19" s="10">
        <f>FC_IND_E!H19+FC_TRA_E!H19+FC_OTH_E!H19</f>
        <v>75.532158211521903</v>
      </c>
      <c r="I19" s="10">
        <f>FC_IND_E!I19+FC_TRA_E!I19+FC_OTH_E!I19</f>
        <v>81.680223559759227</v>
      </c>
      <c r="J19" s="10">
        <f>FC_IND_E!J19+FC_TRA_E!J19+FC_OTH_E!J19</f>
        <v>70.850472914875311</v>
      </c>
      <c r="K19" s="10">
        <f>FC_IND_E!K19+FC_TRA_E!K19+FC_OTH_E!K19</f>
        <v>72.326225279449673</v>
      </c>
      <c r="L19" s="10">
        <f>FC_IND_E!L19+FC_TRA_E!L19+FC_OTH_E!L19</f>
        <v>57.371109200343938</v>
      </c>
      <c r="M19" s="10">
        <f>FC_IND_E!M19+FC_TRA_E!M19+FC_OTH_E!M19</f>
        <v>70.199828030954421</v>
      </c>
      <c r="N19" s="10">
        <f>FC_IND_E!N19+FC_TRA_E!N19+FC_OTH_E!N19</f>
        <v>67.442992261392945</v>
      </c>
      <c r="O19" s="10">
        <f>FC_IND_E!O19+FC_TRA_E!O19+FC_OTH_E!O19</f>
        <v>61.799742046431639</v>
      </c>
      <c r="P19" s="10">
        <f>FC_IND_E!P19+FC_TRA_E!P19+FC_OTH_E!P19</f>
        <v>62.780051590713668</v>
      </c>
      <c r="Q19" s="10">
        <f>FC_IND_E!Q19+FC_TRA_E!Q19+FC_OTH_E!Q19</f>
        <v>55.418658641444537</v>
      </c>
      <c r="R19" s="10">
        <f>FC_IND_E!R19+FC_TRA_E!R19+FC_OTH_E!R19</f>
        <v>53.223989681857262</v>
      </c>
      <c r="S19" s="10">
        <f>FC_IND_E!S19+FC_TRA_E!S19+FC_OTH_E!S19</f>
        <v>73.932588134135869</v>
      </c>
      <c r="T19" s="10">
        <f>FC_IND_E!T19+FC_TRA_E!T19+FC_OTH_E!T19</f>
        <v>79.629922613929494</v>
      </c>
      <c r="U19" s="10">
        <f>FC_IND_E!U19+FC_TRA_E!U19+FC_OTH_E!U19</f>
        <v>69.423645743766116</v>
      </c>
      <c r="V19" s="10">
        <f>FC_IND_E!V19+FC_TRA_E!V19+FC_OTH_E!V19</f>
        <v>76.104213241616506</v>
      </c>
      <c r="W19" s="10">
        <f>FC_IND_E!W19+FC_TRA_E!W19+FC_OTH_E!W19</f>
        <v>60.501891659501275</v>
      </c>
      <c r="X19" s="10">
        <f>FC_IND_E!X19+FC_TRA_E!X19+FC_OTH_E!X19</f>
        <v>84.377730008598448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98.332846087704212</v>
      </c>
      <c r="D20" s="10">
        <f>FC_IND_E!D20+FC_TRA_E!D20+FC_OTH_E!D20</f>
        <v>52.784952708512463</v>
      </c>
      <c r="E20" s="10">
        <f>FC_IND_E!E20+FC_TRA_E!E20+FC_OTH_E!E20</f>
        <v>40.914273430782458</v>
      </c>
      <c r="F20" s="10">
        <f>FC_IND_E!F20+FC_TRA_E!F20+FC_OTH_E!F20</f>
        <v>40.532158211521917</v>
      </c>
      <c r="G20" s="10">
        <f>FC_IND_E!G20+FC_TRA_E!G20+FC_OTH_E!G20</f>
        <v>31.217196904557181</v>
      </c>
      <c r="H20" s="10">
        <f>FC_IND_E!H20+FC_TRA_E!H20+FC_OTH_E!H20</f>
        <v>17.974892519346515</v>
      </c>
      <c r="I20" s="10">
        <f>FC_IND_E!I20+FC_TRA_E!I20+FC_OTH_E!I20</f>
        <v>20.748495270851247</v>
      </c>
      <c r="J20" s="10">
        <f>FC_IND_E!J20+FC_TRA_E!J20+FC_OTH_E!J20</f>
        <v>22.483834909716251</v>
      </c>
      <c r="K20" s="10">
        <f>FC_IND_E!K20+FC_TRA_E!K20+FC_OTH_E!K20</f>
        <v>29.330008598452281</v>
      </c>
      <c r="L20" s="10">
        <f>FC_IND_E!L20+FC_TRA_E!L20+FC_OTH_E!L20</f>
        <v>26.83129836629406</v>
      </c>
      <c r="M20" s="10">
        <f>FC_IND_E!M20+FC_TRA_E!M20+FC_OTH_E!M20</f>
        <v>25.551676698194317</v>
      </c>
      <c r="N20" s="10">
        <f>FC_IND_E!N20+FC_TRA_E!N20+FC_OTH_E!N20</f>
        <v>25.333877901977644</v>
      </c>
      <c r="O20" s="10">
        <f>FC_IND_E!O20+FC_TRA_E!O20+FC_OTH_E!O20</f>
        <v>24.22106620808254</v>
      </c>
      <c r="P20" s="10">
        <f>FC_IND_E!P20+FC_TRA_E!P20+FC_OTH_E!P20</f>
        <v>27.813413585554599</v>
      </c>
      <c r="Q20" s="10">
        <f>FC_IND_E!Q20+FC_TRA_E!Q20+FC_OTH_E!Q20</f>
        <v>23.36715391229578</v>
      </c>
      <c r="R20" s="10">
        <f>FC_IND_E!R20+FC_TRA_E!R20+FC_OTH_E!R20</f>
        <v>23.252794496990539</v>
      </c>
      <c r="S20" s="10">
        <f>FC_IND_E!S20+FC_TRA_E!S20+FC_OTH_E!S20</f>
        <v>22.279707652622534</v>
      </c>
      <c r="T20" s="10">
        <f>FC_IND_E!T20+FC_TRA_E!T20+FC_OTH_E!T20</f>
        <v>21.511951848667241</v>
      </c>
      <c r="U20" s="10">
        <f>FC_IND_E!U20+FC_TRA_E!U20+FC_OTH_E!U20</f>
        <v>16.23138435081685</v>
      </c>
      <c r="V20" s="10">
        <f>FC_IND_E!V20+FC_TRA_E!V20+FC_OTH_E!V20</f>
        <v>16.925537403267409</v>
      </c>
      <c r="W20" s="10">
        <f>FC_IND_E!W20+FC_TRA_E!W20+FC_OTH_E!W20</f>
        <v>18.017282889079969</v>
      </c>
      <c r="X20" s="10">
        <f>FC_IND_E!X20+FC_TRA_E!X20+FC_OTH_E!X20</f>
        <v>24.27644024075666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1.9855546001719688</v>
      </c>
      <c r="I21" s="10">
        <f>FC_IND_E!I21+FC_TRA_E!I21+FC_OTH_E!I21</f>
        <v>2.8754084264832325</v>
      </c>
      <c r="J21" s="10">
        <f>FC_IND_E!J21+FC_TRA_E!J21+FC_OTH_E!J21</f>
        <v>3.1869303525365424</v>
      </c>
      <c r="K21" s="10">
        <f>FC_IND_E!K21+FC_TRA_E!K21+FC_OTH_E!K21</f>
        <v>4.4447979363714527</v>
      </c>
      <c r="L21" s="10">
        <f>FC_IND_E!L21+FC_TRA_E!L21+FC_OTH_E!L21</f>
        <v>4.1582975064488394</v>
      </c>
      <c r="M21" s="10">
        <f>FC_IND_E!M21+FC_TRA_E!M21+FC_OTH_E!M21</f>
        <v>4.5878761822871876</v>
      </c>
      <c r="N21" s="10">
        <f>FC_IND_E!N21+FC_TRA_E!N21+FC_OTH_E!N21</f>
        <v>4.0545141874462605</v>
      </c>
      <c r="O21" s="10">
        <f>FC_IND_E!O21+FC_TRA_E!O21+FC_OTH_E!O21</f>
        <v>4.2375752364574364</v>
      </c>
      <c r="P21" s="10">
        <f>FC_IND_E!P21+FC_TRA_E!P21+FC_OTH_E!P21</f>
        <v>4.858125537403267</v>
      </c>
      <c r="Q21" s="10">
        <f>FC_IND_E!Q21+FC_TRA_E!Q21+FC_OTH_E!Q21</f>
        <v>3.9909716251074805</v>
      </c>
      <c r="R21" s="10">
        <f>FC_IND_E!R21+FC_TRA_E!R21+FC_OTH_E!R21</f>
        <v>4.0839208942390366</v>
      </c>
      <c r="S21" s="10">
        <f>FC_IND_E!S21+FC_TRA_E!S21+FC_OTH_E!S21</f>
        <v>3.7421324161650902</v>
      </c>
      <c r="T21" s="10">
        <f>FC_IND_E!T21+FC_TRA_E!T21+FC_OTH_E!T21</f>
        <v>3.6638005159071358</v>
      </c>
      <c r="U21" s="10">
        <f>FC_IND_E!U21+FC_TRA_E!U21+FC_OTH_E!U21</f>
        <v>2.471453138435082</v>
      </c>
      <c r="V21" s="10">
        <f>FC_IND_E!V21+FC_TRA_E!V21+FC_OTH_E!V21</f>
        <v>2.839982803095443</v>
      </c>
      <c r="W21" s="10">
        <f>FC_IND_E!W21+FC_TRA_E!W21+FC_OTH_E!W21</f>
        <v>2.7929492691315554</v>
      </c>
      <c r="X21" s="10">
        <f>FC_IND_E!X21+FC_TRA_E!X21+FC_OTH_E!X21</f>
        <v>3.2428202923473766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0.21014617368873598</v>
      </c>
      <c r="D22" s="37">
        <f t="shared" si="12"/>
        <v>0.210146173688736</v>
      </c>
      <c r="E22" s="37">
        <f t="shared" si="12"/>
        <v>0.21014617368873603</v>
      </c>
      <c r="F22" s="37">
        <f t="shared" si="12"/>
        <v>0.210146173688736</v>
      </c>
      <c r="G22" s="37">
        <f t="shared" si="12"/>
        <v>0.21014617368873598</v>
      </c>
      <c r="H22" s="37">
        <f t="shared" si="12"/>
        <v>0.210146173688736</v>
      </c>
      <c r="I22" s="37">
        <f t="shared" si="12"/>
        <v>0.210146173688736</v>
      </c>
      <c r="J22" s="37">
        <f t="shared" si="12"/>
        <v>0.198280309544282</v>
      </c>
      <c r="K22" s="37">
        <f t="shared" si="12"/>
        <v>0.19828030954428197</v>
      </c>
      <c r="L22" s="37">
        <f t="shared" si="12"/>
        <v>0.198280309544282</v>
      </c>
      <c r="M22" s="37">
        <f t="shared" si="12"/>
        <v>0.21014617368873603</v>
      </c>
      <c r="N22" s="37">
        <f t="shared" si="12"/>
        <v>0.210146173688736</v>
      </c>
      <c r="O22" s="37">
        <f t="shared" si="12"/>
        <v>0.21014617368873592</v>
      </c>
      <c r="P22" s="37">
        <f t="shared" si="12"/>
        <v>0.21014617368873598</v>
      </c>
      <c r="Q22" s="37">
        <f t="shared" si="12"/>
        <v>0.210146173688736</v>
      </c>
      <c r="R22" s="37">
        <f t="shared" si="12"/>
        <v>0.210146173688736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0.21014617368873598</v>
      </c>
      <c r="D23" s="10">
        <f>FC_IND_E!D23+FC_TRA_E!D23+FC_OTH_E!D23</f>
        <v>0.210146173688736</v>
      </c>
      <c r="E23" s="10">
        <f>FC_IND_E!E23+FC_TRA_E!E23+FC_OTH_E!E23</f>
        <v>0.21014617368873603</v>
      </c>
      <c r="F23" s="10">
        <f>FC_IND_E!F23+FC_TRA_E!F23+FC_OTH_E!F23</f>
        <v>0.210146173688736</v>
      </c>
      <c r="G23" s="10">
        <f>FC_IND_E!G23+FC_TRA_E!G23+FC_OTH_E!G23</f>
        <v>0.21014617368873598</v>
      </c>
      <c r="H23" s="10">
        <f>FC_IND_E!H23+FC_TRA_E!H23+FC_OTH_E!H23</f>
        <v>0.210146173688736</v>
      </c>
      <c r="I23" s="10">
        <f>FC_IND_E!I23+FC_TRA_E!I23+FC_OTH_E!I23</f>
        <v>0.210146173688736</v>
      </c>
      <c r="J23" s="10">
        <f>FC_IND_E!J23+FC_TRA_E!J23+FC_OTH_E!J23</f>
        <v>0.198280309544282</v>
      </c>
      <c r="K23" s="10">
        <f>FC_IND_E!K23+FC_TRA_E!K23+FC_OTH_E!K23</f>
        <v>0.19828030954428197</v>
      </c>
      <c r="L23" s="10">
        <f>FC_IND_E!L23+FC_TRA_E!L23+FC_OTH_E!L23</f>
        <v>0.198280309544282</v>
      </c>
      <c r="M23" s="10">
        <f>FC_IND_E!M23+FC_TRA_E!M23+FC_OTH_E!M23</f>
        <v>0.21014617368873603</v>
      </c>
      <c r="N23" s="10">
        <f>FC_IND_E!N23+FC_TRA_E!N23+FC_OTH_E!N23</f>
        <v>0.210146173688736</v>
      </c>
      <c r="O23" s="10">
        <f>FC_IND_E!O23+FC_TRA_E!O23+FC_OTH_E!O23</f>
        <v>0.21014617368873592</v>
      </c>
      <c r="P23" s="10">
        <f>FC_IND_E!P23+FC_TRA_E!P23+FC_OTH_E!P23</f>
        <v>0.21014617368873598</v>
      </c>
      <c r="Q23" s="10">
        <f>FC_IND_E!Q23+FC_TRA_E!Q23+FC_OTH_E!Q23</f>
        <v>0.210146173688736</v>
      </c>
      <c r="R23" s="10">
        <f>FC_IND_E!R23+FC_TRA_E!R23+FC_OTH_E!R23</f>
        <v>0.210146173688736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9041.1154772141017</v>
      </c>
      <c r="D26" s="37">
        <f t="shared" si="14"/>
        <v>9613.2771281169389</v>
      </c>
      <c r="E26" s="37">
        <f t="shared" si="14"/>
        <v>10208.593895098878</v>
      </c>
      <c r="F26" s="37">
        <f t="shared" si="14"/>
        <v>10985.036285468615</v>
      </c>
      <c r="G26" s="37">
        <f t="shared" si="14"/>
        <v>11006.02166809974</v>
      </c>
      <c r="H26" s="37">
        <f t="shared" si="14"/>
        <v>11207.189681857266</v>
      </c>
      <c r="I26" s="37">
        <f t="shared" si="14"/>
        <v>10722.410060189166</v>
      </c>
      <c r="J26" s="37">
        <f t="shared" si="14"/>
        <v>10323.337833190028</v>
      </c>
      <c r="K26" s="37">
        <f t="shared" si="14"/>
        <v>10047.317454858125</v>
      </c>
      <c r="L26" s="37">
        <f t="shared" si="14"/>
        <v>9496.7468615649195</v>
      </c>
      <c r="M26" s="37">
        <f t="shared" si="14"/>
        <v>9696.1288048151328</v>
      </c>
      <c r="N26" s="37">
        <f t="shared" si="14"/>
        <v>9160.5998280309559</v>
      </c>
      <c r="O26" s="37">
        <f t="shared" si="14"/>
        <v>8931.2426483233012</v>
      </c>
      <c r="P26" s="37">
        <f t="shared" si="14"/>
        <v>9219.2595012897655</v>
      </c>
      <c r="Q26" s="37">
        <f t="shared" si="14"/>
        <v>8903.6770421324163</v>
      </c>
      <c r="R26" s="37">
        <f t="shared" si="14"/>
        <v>9088.0031814273461</v>
      </c>
      <c r="S26" s="37">
        <f t="shared" si="14"/>
        <v>9294.8300085984538</v>
      </c>
      <c r="T26" s="37">
        <f t="shared" si="14"/>
        <v>9507.9849527085116</v>
      </c>
      <c r="U26" s="37">
        <f t="shared" si="14"/>
        <v>9459.9004299226144</v>
      </c>
      <c r="V26" s="37">
        <f t="shared" si="14"/>
        <v>9484.5859845227842</v>
      </c>
      <c r="W26" s="37">
        <f t="shared" si="14"/>
        <v>8453.8687876182285</v>
      </c>
      <c r="X26" s="37">
        <f t="shared" ref="X26" si="15">SUM(X27,X33)</f>
        <v>8860.2317282889071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9041.1154772141017</v>
      </c>
      <c r="D33" s="29">
        <f t="shared" si="18"/>
        <v>9613.2771281169389</v>
      </c>
      <c r="E33" s="29">
        <f t="shared" si="18"/>
        <v>10208.593895098878</v>
      </c>
      <c r="F33" s="29">
        <f t="shared" si="18"/>
        <v>10985.036285468615</v>
      </c>
      <c r="G33" s="29">
        <f t="shared" si="18"/>
        <v>11006.02166809974</v>
      </c>
      <c r="H33" s="29">
        <f t="shared" si="18"/>
        <v>11207.189681857266</v>
      </c>
      <c r="I33" s="29">
        <f t="shared" si="18"/>
        <v>10722.410060189166</v>
      </c>
      <c r="J33" s="29">
        <f t="shared" si="18"/>
        <v>10323.337833190028</v>
      </c>
      <c r="K33" s="29">
        <f t="shared" si="18"/>
        <v>10047.317454858125</v>
      </c>
      <c r="L33" s="29">
        <f t="shared" si="18"/>
        <v>9496.7468615649195</v>
      </c>
      <c r="M33" s="29">
        <f t="shared" si="18"/>
        <v>9696.1288048151328</v>
      </c>
      <c r="N33" s="29">
        <f t="shared" si="18"/>
        <v>9160.5998280309559</v>
      </c>
      <c r="O33" s="29">
        <f t="shared" si="18"/>
        <v>8931.2426483233012</v>
      </c>
      <c r="P33" s="29">
        <f t="shared" si="18"/>
        <v>9219.2595012897655</v>
      </c>
      <c r="Q33" s="29">
        <f t="shared" si="18"/>
        <v>8903.6770421324163</v>
      </c>
      <c r="R33" s="29">
        <f t="shared" si="18"/>
        <v>9088.0031814273461</v>
      </c>
      <c r="S33" s="29">
        <f t="shared" si="18"/>
        <v>9294.8300085984538</v>
      </c>
      <c r="T33" s="29">
        <f t="shared" si="18"/>
        <v>9507.9849527085116</v>
      </c>
      <c r="U33" s="29">
        <f t="shared" si="18"/>
        <v>9459.9004299226144</v>
      </c>
      <c r="V33" s="29">
        <f t="shared" si="18"/>
        <v>9484.5859845227842</v>
      </c>
      <c r="W33" s="29">
        <f t="shared" si="18"/>
        <v>8453.8687876182285</v>
      </c>
      <c r="X33" s="29">
        <f t="shared" ref="X33" si="19">SUM(X34:X50)</f>
        <v>8860.2317282889071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1.7761822871883057</v>
      </c>
      <c r="D34" s="10">
        <f>FC_IND_E!D34+FC_TRA_E!D34+FC_OTH_E!D34</f>
        <v>0.61263972484952711</v>
      </c>
      <c r="E34" s="10">
        <f>FC_IND_E!E34+FC_TRA_E!E34+FC_OTH_E!E34</f>
        <v>1.6787618228718828</v>
      </c>
      <c r="F34" s="10">
        <f>FC_IND_E!F34+FC_TRA_E!F34+FC_OTH_E!F34</f>
        <v>1.7219260533104039</v>
      </c>
      <c r="G34" s="10">
        <f>FC_IND_E!G34+FC_TRA_E!G34+FC_OTH_E!G34</f>
        <v>1.9724849527085118</v>
      </c>
      <c r="H34" s="10">
        <f>FC_IND_E!H34+FC_TRA_E!H34+FC_OTH_E!H34</f>
        <v>1.352708512467756</v>
      </c>
      <c r="I34" s="10">
        <f>FC_IND_E!I34+FC_TRA_E!I34+FC_OTH_E!I34</f>
        <v>1.3578675838349099</v>
      </c>
      <c r="J34" s="10">
        <f>FC_IND_E!J34+FC_TRA_E!J34+FC_OTH_E!J34</f>
        <v>1.694153052450559</v>
      </c>
      <c r="K34" s="10">
        <f>FC_IND_E!K34+FC_TRA_E!K34+FC_OTH_E!K34</f>
        <v>1.7440240756663798</v>
      </c>
      <c r="L34" s="10">
        <f>FC_IND_E!L34+FC_TRA_E!L34+FC_OTH_E!L34</f>
        <v>1.7835769561478929</v>
      </c>
      <c r="M34" s="10">
        <f>FC_IND_E!M34+FC_TRA_E!M34+FC_OTH_E!M34</f>
        <v>3.1187446259673259</v>
      </c>
      <c r="N34" s="10">
        <f>FC_IND_E!N34+FC_TRA_E!N34+FC_OTH_E!N34</f>
        <v>1.8725709372312982</v>
      </c>
      <c r="O34" s="10">
        <f>FC_IND_E!O34+FC_TRA_E!O34+FC_OTH_E!O34</f>
        <v>2.1767841788478068</v>
      </c>
      <c r="P34" s="10">
        <f>FC_IND_E!P34+FC_TRA_E!P34+FC_OTH_E!P34</f>
        <v>0.61685296646603605</v>
      </c>
      <c r="Q34" s="10">
        <f>FC_IND_E!Q34+FC_TRA_E!Q34+FC_OTH_E!Q34</f>
        <v>0.82906276870163365</v>
      </c>
      <c r="R34" s="10">
        <f>FC_IND_E!R34+FC_TRA_E!R34+FC_OTH_E!R34</f>
        <v>8.4866723989681855E-2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165.90257953568354</v>
      </c>
      <c r="D36" s="10">
        <f>FC_IND_E!D36+FC_TRA_E!D36+FC_OTH_E!D36</f>
        <v>157.11289767841788</v>
      </c>
      <c r="E36" s="10">
        <f>FC_IND_E!E36+FC_TRA_E!E36+FC_OTH_E!E36</f>
        <v>182.38271711092003</v>
      </c>
      <c r="F36" s="10">
        <f>FC_IND_E!F36+FC_TRA_E!F36+FC_OTH_E!F36</f>
        <v>193.36964746345654</v>
      </c>
      <c r="G36" s="10">
        <f>FC_IND_E!G36+FC_TRA_E!G36+FC_OTH_E!G36</f>
        <v>191.17222699914015</v>
      </c>
      <c r="H36" s="10">
        <f>FC_IND_E!H36+FC_TRA_E!H36+FC_OTH_E!H36</f>
        <v>187.90584694754943</v>
      </c>
      <c r="I36" s="10">
        <f>FC_IND_E!I36+FC_TRA_E!I36+FC_OTH_E!I36</f>
        <v>196.60533104041269</v>
      </c>
      <c r="J36" s="10">
        <f>FC_IND_E!J36+FC_TRA_E!J36+FC_OTH_E!J36</f>
        <v>173.45374032674115</v>
      </c>
      <c r="K36" s="10">
        <f>FC_IND_E!K36+FC_TRA_E!K36+FC_OTH_E!K36</f>
        <v>166.42536543422182</v>
      </c>
      <c r="L36" s="10">
        <f>FC_IND_E!L36+FC_TRA_E!L36+FC_OTH_E!L36</f>
        <v>156.97979363714526</v>
      </c>
      <c r="M36" s="10">
        <f>FC_IND_E!M36+FC_TRA_E!M36+FC_OTH_E!M36</f>
        <v>176.96723989681851</v>
      </c>
      <c r="N36" s="10">
        <f>FC_IND_E!N36+FC_TRA_E!N36+FC_OTH_E!N36</f>
        <v>150.45485812553733</v>
      </c>
      <c r="O36" s="10">
        <f>FC_IND_E!O36+FC_TRA_E!O36+FC_OTH_E!O36</f>
        <v>101.47867583834908</v>
      </c>
      <c r="P36" s="10">
        <f>FC_IND_E!P36+FC_TRA_E!P36+FC_OTH_E!P36</f>
        <v>88.412639724849527</v>
      </c>
      <c r="Q36" s="10">
        <f>FC_IND_E!Q36+FC_TRA_E!Q36+FC_OTH_E!Q36</f>
        <v>77.717110920034386</v>
      </c>
      <c r="R36" s="10">
        <f>FC_IND_E!R36+FC_TRA_E!R36+FC_OTH_E!R36</f>
        <v>72.801977644024049</v>
      </c>
      <c r="S36" s="10">
        <f>FC_IND_E!S36+FC_TRA_E!S36+FC_OTH_E!S36</f>
        <v>70.845485812553733</v>
      </c>
      <c r="T36" s="10">
        <f>FC_IND_E!T36+FC_TRA_E!T36+FC_OTH_E!T36</f>
        <v>82.971367153912297</v>
      </c>
      <c r="U36" s="10">
        <f>FC_IND_E!U36+FC_TRA_E!U36+FC_OTH_E!U36</f>
        <v>76.365434221840047</v>
      </c>
      <c r="V36" s="10">
        <f>FC_IND_E!V36+FC_TRA_E!V36+FC_OTH_E!V36</f>
        <v>73.271023215821145</v>
      </c>
      <c r="W36" s="10">
        <f>FC_IND_E!W36+FC_TRA_E!W36+FC_OTH_E!W36</f>
        <v>71.358813413585551</v>
      </c>
      <c r="X36" s="10">
        <f>FC_IND_E!X36+FC_TRA_E!X36+FC_OTH_E!X36</f>
        <v>75.717712811693872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2015.6348237317286</v>
      </c>
      <c r="D37" s="10">
        <f>FC_IND_E!D37+FC_TRA_E!D37+FC_OTH_E!D37</f>
        <v>2024.7921754084264</v>
      </c>
      <c r="E37" s="10">
        <f>FC_IND_E!E37+FC_TRA_E!E37+FC_OTH_E!E37</f>
        <v>2182.5021496130694</v>
      </c>
      <c r="F37" s="10">
        <f>FC_IND_E!F37+FC_TRA_E!F37+FC_OTH_E!F37</f>
        <v>2234.3938091143591</v>
      </c>
      <c r="G37" s="10">
        <f>FC_IND_E!G37+FC_TRA_E!G37+FC_OTH_E!G37</f>
        <v>2197.7644024075662</v>
      </c>
      <c r="H37" s="10">
        <f>FC_IND_E!H37+FC_TRA_E!H37+FC_OTH_E!H37</f>
        <v>2137.2508168529657</v>
      </c>
      <c r="I37" s="10">
        <f>FC_IND_E!I37+FC_TRA_E!I37+FC_OTH_E!I37</f>
        <v>2054.5790197764404</v>
      </c>
      <c r="J37" s="10">
        <f>FC_IND_E!J37+FC_TRA_E!J37+FC_OTH_E!J37</f>
        <v>2006.7038693035254</v>
      </c>
      <c r="K37" s="10">
        <f>FC_IND_E!K37+FC_TRA_E!K37+FC_OTH_E!K37</f>
        <v>1875.8659501289767</v>
      </c>
      <c r="L37" s="10">
        <f>FC_IND_E!L37+FC_TRA_E!L37+FC_OTH_E!L37</f>
        <v>1777.3879621668095</v>
      </c>
      <c r="M37" s="10">
        <f>FC_IND_E!M37+FC_TRA_E!M37+FC_OTH_E!M37</f>
        <v>1766.6187446259669</v>
      </c>
      <c r="N37" s="10">
        <f>FC_IND_E!N37+FC_TRA_E!N37+FC_OTH_E!N37</f>
        <v>1634.7461736887362</v>
      </c>
      <c r="O37" s="10">
        <f>FC_IND_E!O37+FC_TRA_E!O37+FC_OTH_E!O37</f>
        <v>1588.2169389509888</v>
      </c>
      <c r="P37" s="10">
        <f>FC_IND_E!P37+FC_TRA_E!P37+FC_OTH_E!P37</f>
        <v>1557.1898538263106</v>
      </c>
      <c r="Q37" s="10">
        <f>FC_IND_E!Q37+FC_TRA_E!Q37+FC_OTH_E!Q37</f>
        <v>1526.5981083404988</v>
      </c>
      <c r="R37" s="10">
        <f>FC_IND_E!R37+FC_TRA_E!R37+FC_OTH_E!R37</f>
        <v>1542.2991401547722</v>
      </c>
      <c r="S37" s="10">
        <f>FC_IND_E!S37+FC_TRA_E!S37+FC_OTH_E!S37</f>
        <v>1524.2120378331902</v>
      </c>
      <c r="T37" s="10">
        <f>FC_IND_E!T37+FC_TRA_E!T37+FC_OTH_E!T37</f>
        <v>1507.2244196044714</v>
      </c>
      <c r="U37" s="10">
        <f>FC_IND_E!U37+FC_TRA_E!U37+FC_OTH_E!U37</f>
        <v>1565.5900257953567</v>
      </c>
      <c r="V37" s="10">
        <f>FC_IND_E!V37+FC_TRA_E!V37+FC_OTH_E!V37</f>
        <v>1559.1533104041264</v>
      </c>
      <c r="W37" s="10">
        <f>FC_IND_E!W37+FC_TRA_E!W37+FC_OTH_E!W37</f>
        <v>1293.1042132416162</v>
      </c>
      <c r="X37" s="10">
        <f>FC_IND_E!X37+FC_TRA_E!X37+FC_OTH_E!X37</f>
        <v>1364.4815133276011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2.034995700773861</v>
      </c>
      <c r="D38" s="10">
        <f>FC_IND_E!D38+FC_TRA_E!D38+FC_OTH_E!D38</f>
        <v>2.034995700773861</v>
      </c>
      <c r="E38" s="10">
        <f>FC_IND_E!E38+FC_TRA_E!E38+FC_OTH_E!E38</f>
        <v>3.0524505588993978</v>
      </c>
      <c r="F38" s="10">
        <f>FC_IND_E!F38+FC_TRA_E!F38+FC_OTH_E!F38</f>
        <v>2.034995700773861</v>
      </c>
      <c r="G38" s="10">
        <f>FC_IND_E!G38+FC_TRA_E!G38+FC_OTH_E!G38</f>
        <v>3.0524505588993982</v>
      </c>
      <c r="H38" s="10">
        <f>FC_IND_E!H38+FC_TRA_E!H38+FC_OTH_E!H38</f>
        <v>2.8357695614789344</v>
      </c>
      <c r="I38" s="10">
        <f>FC_IND_E!I38+FC_TRA_E!I38+FC_OTH_E!I38</f>
        <v>2.9181427343078243</v>
      </c>
      <c r="J38" s="10">
        <f>FC_IND_E!J38+FC_TRA_E!J38+FC_OTH_E!J38</f>
        <v>2.9059329320722269</v>
      </c>
      <c r="K38" s="10">
        <f>FC_IND_E!K38+FC_TRA_E!K38+FC_OTH_E!K38</f>
        <v>2.9893379191745479</v>
      </c>
      <c r="L38" s="10">
        <f>FC_IND_E!L38+FC_TRA_E!L38+FC_OTH_E!L38</f>
        <v>3.3251074806534819</v>
      </c>
      <c r="M38" s="10">
        <f>FC_IND_E!M38+FC_TRA_E!M38+FC_OTH_E!M38</f>
        <v>2.9710232158211518</v>
      </c>
      <c r="N38" s="10">
        <f>FC_IND_E!N38+FC_TRA_E!N38+FC_OTH_E!N38</f>
        <v>4.4748925193465166</v>
      </c>
      <c r="O38" s="10">
        <f>FC_IND_E!O38+FC_TRA_E!O38+FC_OTH_E!O38</f>
        <v>2.6098882201203781</v>
      </c>
      <c r="P38" s="10">
        <f>FC_IND_E!P38+FC_TRA_E!P38+FC_OTH_E!P38</f>
        <v>2.3320722269991396</v>
      </c>
      <c r="Q38" s="10">
        <f>FC_IND_E!Q38+FC_TRA_E!Q38+FC_OTH_E!Q38</f>
        <v>2.418572656921754</v>
      </c>
      <c r="R38" s="10">
        <f>FC_IND_E!R38+FC_TRA_E!R38+FC_OTH_E!R38</f>
        <v>2.6993981083404979</v>
      </c>
      <c r="S38" s="10">
        <f>FC_IND_E!S38+FC_TRA_E!S38+FC_OTH_E!S38</f>
        <v>3.3322441960447109</v>
      </c>
      <c r="T38" s="10">
        <f>FC_IND_E!T38+FC_TRA_E!T38+FC_OTH_E!T38</f>
        <v>2.4307824591573506</v>
      </c>
      <c r="U38" s="10">
        <f>FC_IND_E!U38+FC_TRA_E!U38+FC_OTH_E!U38</f>
        <v>2.3402407566637997</v>
      </c>
      <c r="V38" s="10">
        <f>FC_IND_E!V38+FC_TRA_E!V38+FC_OTH_E!V38</f>
        <v>2.237489251934651</v>
      </c>
      <c r="W38" s="10">
        <f>FC_IND_E!W38+FC_TRA_E!W38+FC_OTH_E!W38</f>
        <v>1.8630266552020638</v>
      </c>
      <c r="X38" s="10">
        <f>FC_IND_E!X38+FC_TRA_E!X38+FC_OTH_E!X38</f>
        <v>2.0665520206362848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33.094496990541707</v>
      </c>
      <c r="D40" s="10">
        <f>FC_IND_E!D40+FC_TRA_E!D40+FC_OTH_E!D40</f>
        <v>31.026053310404127</v>
      </c>
      <c r="E40" s="10">
        <f>FC_IND_E!E40+FC_TRA_E!E40+FC_OTH_E!E40</f>
        <v>31.02605331040413</v>
      </c>
      <c r="F40" s="10">
        <f>FC_IND_E!F40+FC_TRA_E!F40+FC_OTH_E!F40</f>
        <v>31.02605331040413</v>
      </c>
      <c r="G40" s="10">
        <f>FC_IND_E!G40+FC_TRA_E!G40+FC_OTH_E!G40</f>
        <v>32.060275150472911</v>
      </c>
      <c r="H40" s="10">
        <f>FC_IND_E!H40+FC_TRA_E!H40+FC_OTH_E!H40</f>
        <v>32.679793637145309</v>
      </c>
      <c r="I40" s="10">
        <f>FC_IND_E!I40+FC_TRA_E!I40+FC_OTH_E!I40</f>
        <v>34.417196904557173</v>
      </c>
      <c r="J40" s="10">
        <f>FC_IND_E!J40+FC_TRA_E!J40+FC_OTH_E!J40</f>
        <v>35.24772141014617</v>
      </c>
      <c r="K40" s="10">
        <f>FC_IND_E!K40+FC_TRA_E!K40+FC_OTH_E!K40</f>
        <v>34.388306104901112</v>
      </c>
      <c r="L40" s="10">
        <f>FC_IND_E!L40+FC_TRA_E!L40+FC_OTH_E!L40</f>
        <v>33.153138435081686</v>
      </c>
      <c r="M40" s="10">
        <f>FC_IND_E!M40+FC_TRA_E!M40+FC_OTH_E!M40</f>
        <v>32.443336199484087</v>
      </c>
      <c r="N40" s="10">
        <f>FC_IND_E!N40+FC_TRA_E!N40+FC_OTH_E!N40</f>
        <v>30.538865004299215</v>
      </c>
      <c r="O40" s="10">
        <f>FC_IND_E!O40+FC_TRA_E!O40+FC_OTH_E!O40</f>
        <v>30.277987962166812</v>
      </c>
      <c r="P40" s="10">
        <f>FC_IND_E!P40+FC_TRA_E!P40+FC_OTH_E!P40</f>
        <v>30.358555460017186</v>
      </c>
      <c r="Q40" s="10">
        <f>FC_IND_E!Q40+FC_TRA_E!Q40+FC_OTH_E!Q40</f>
        <v>29.240670679277731</v>
      </c>
      <c r="R40" s="10">
        <f>FC_IND_E!R40+FC_TRA_E!R40+FC_OTH_E!R40</f>
        <v>29.14539982803095</v>
      </c>
      <c r="S40" s="10">
        <f>FC_IND_E!S40+FC_TRA_E!S40+FC_OTH_E!S40</f>
        <v>27.935855546001719</v>
      </c>
      <c r="T40" s="10">
        <f>FC_IND_E!T40+FC_TRA_E!T40+FC_OTH_E!T40</f>
        <v>27.377386070507306</v>
      </c>
      <c r="U40" s="10">
        <f>FC_IND_E!U40+FC_TRA_E!U40+FC_OTH_E!U40</f>
        <v>28.826311263972482</v>
      </c>
      <c r="V40" s="10">
        <f>FC_IND_E!V40+FC_TRA_E!V40+FC_OTH_E!V40</f>
        <v>23.571539122957869</v>
      </c>
      <c r="W40" s="10">
        <f>FC_IND_E!W40+FC_TRA_E!W40+FC_OTH_E!W40</f>
        <v>14.822184006878759</v>
      </c>
      <c r="X40" s="10">
        <f>FC_IND_E!X40+FC_TRA_E!X40+FC_OTH_E!X40</f>
        <v>14.358899398108338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6.2052450558899377</v>
      </c>
      <c r="D41" s="10">
        <f>FC_IND_E!D41+FC_TRA_E!D41+FC_OTH_E!D41</f>
        <v>1.034221840068787</v>
      </c>
      <c r="E41" s="10">
        <f>FC_IND_E!E41+FC_TRA_E!E41+FC_OTH_E!E41</f>
        <v>4.1368013757523636</v>
      </c>
      <c r="F41" s="10">
        <f>FC_IND_E!F41+FC_TRA_E!F41+FC_OTH_E!F41</f>
        <v>5.1710232158211529</v>
      </c>
      <c r="G41" s="10">
        <f>FC_IND_E!G41+FC_TRA_E!G41+FC_OTH_E!G41</f>
        <v>4.1368013757523627</v>
      </c>
      <c r="H41" s="10">
        <f>FC_IND_E!H41+FC_TRA_E!H41+FC_OTH_E!H41</f>
        <v>0.39991401547721406</v>
      </c>
      <c r="I41" s="10">
        <f>FC_IND_E!I41+FC_TRA_E!I41+FC_OTH_E!I41</f>
        <v>0.38847807394668959</v>
      </c>
      <c r="J41" s="10">
        <f>FC_IND_E!J41+FC_TRA_E!J41+FC_OTH_E!J41</f>
        <v>0.31900257953568356</v>
      </c>
      <c r="K41" s="10">
        <f>FC_IND_E!K41+FC_TRA_E!K41+FC_OTH_E!K41</f>
        <v>0.28469475494411012</v>
      </c>
      <c r="L41" s="10">
        <f>FC_IND_E!L41+FC_TRA_E!L41+FC_OTH_E!L41</f>
        <v>0.19742046431642304</v>
      </c>
      <c r="M41" s="10">
        <f>FC_IND_E!M41+FC_TRA_E!M41+FC_OTH_E!M41</f>
        <v>0.18228718830610488</v>
      </c>
      <c r="N41" s="10">
        <f>FC_IND_E!N41+FC_TRA_E!N41+FC_OTH_E!N41</f>
        <v>0.20920034393809114</v>
      </c>
      <c r="O41" s="10">
        <f>FC_IND_E!O41+FC_TRA_E!O41+FC_OTH_E!O41</f>
        <v>0.19028374892519342</v>
      </c>
      <c r="P41" s="10">
        <f>FC_IND_E!P41+FC_TRA_E!P41+FC_OTH_E!P41</f>
        <v>0.18624247635425623</v>
      </c>
      <c r="Q41" s="10">
        <f>FC_IND_E!Q41+FC_TRA_E!Q41+FC_OTH_E!Q41</f>
        <v>0.18022355975924331</v>
      </c>
      <c r="R41" s="10">
        <f>FC_IND_E!R41+FC_TRA_E!R41+FC_OTH_E!R41</f>
        <v>0</v>
      </c>
      <c r="S41" s="10">
        <f>FC_IND_E!S41+FC_TRA_E!S41+FC_OTH_E!S41</f>
        <v>0</v>
      </c>
      <c r="T41" s="10">
        <f>FC_IND_E!T41+FC_TRA_E!T41+FC_OTH_E!T41</f>
        <v>0</v>
      </c>
      <c r="U41" s="10">
        <f>FC_IND_E!U41+FC_TRA_E!U41+FC_OTH_E!U41</f>
        <v>0</v>
      </c>
      <c r="V41" s="10">
        <f>FC_IND_E!V41+FC_TRA_E!V41+FC_OTH_E!V41</f>
        <v>0</v>
      </c>
      <c r="W41" s="10">
        <f>FC_IND_E!W41+FC_TRA_E!W41+FC_OTH_E!W41</f>
        <v>0</v>
      </c>
      <c r="X41" s="10">
        <f>FC_IND_E!X41+FC_TRA_E!X41+FC_OTH_E!X41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6114.1398968185731</v>
      </c>
      <c r="D43" s="10">
        <f>FC_IND_E!D43+FC_TRA_E!D43+FC_OTH_E!D43</f>
        <v>6625.2697334479799</v>
      </c>
      <c r="E43" s="10">
        <f>FC_IND_E!E43+FC_TRA_E!E43+FC_OTH_E!E43</f>
        <v>7088.3539982803077</v>
      </c>
      <c r="F43" s="10">
        <f>FC_IND_E!F43+FC_TRA_E!F43+FC_OTH_E!F43</f>
        <v>7747.711951848667</v>
      </c>
      <c r="G43" s="10">
        <f>FC_IND_E!G43+FC_TRA_E!G43+FC_OTH_E!G43</f>
        <v>7895.9395528804798</v>
      </c>
      <c r="H43" s="10">
        <f>FC_IND_E!H43+FC_TRA_E!H43+FC_OTH_E!H43</f>
        <v>8299.0888220120378</v>
      </c>
      <c r="I43" s="10">
        <f>FC_IND_E!I43+FC_TRA_E!I43+FC_OTH_E!I43</f>
        <v>7879.3294067067927</v>
      </c>
      <c r="J43" s="10">
        <f>FC_IND_E!J43+FC_TRA_E!J43+FC_OTH_E!J43</f>
        <v>7705.8297506448844</v>
      </c>
      <c r="K43" s="10">
        <f>FC_IND_E!K43+FC_TRA_E!K43+FC_OTH_E!K43</f>
        <v>7567.6820292347365</v>
      </c>
      <c r="L43" s="10">
        <f>FC_IND_E!L43+FC_TRA_E!L43+FC_OTH_E!L43</f>
        <v>7192.9729148753249</v>
      </c>
      <c r="M43" s="10">
        <f>FC_IND_E!M43+FC_TRA_E!M43+FC_OTH_E!M43</f>
        <v>7429.3103181427341</v>
      </c>
      <c r="N43" s="10">
        <f>FC_IND_E!N43+FC_TRA_E!N43+FC_OTH_E!N43</f>
        <v>7051.6484092863302</v>
      </c>
      <c r="O43" s="10">
        <f>FC_IND_E!O43+FC_TRA_E!O43+FC_OTH_E!O43</f>
        <v>6963.5774720550289</v>
      </c>
      <c r="P43" s="10">
        <f>FC_IND_E!P43+FC_TRA_E!P43+FC_OTH_E!P43</f>
        <v>7323.1840068787606</v>
      </c>
      <c r="Q43" s="10">
        <f>FC_IND_E!Q43+FC_TRA_E!Q43+FC_OTH_E!Q43</f>
        <v>7074.6167669819442</v>
      </c>
      <c r="R43" s="10">
        <f>FC_IND_E!R43+FC_TRA_E!R43+FC_OTH_E!R43</f>
        <v>7257.2198624247649</v>
      </c>
      <c r="S43" s="10">
        <f>FC_IND_E!S43+FC_TRA_E!S43+FC_OTH_E!S43</f>
        <v>7475.4423043852112</v>
      </c>
      <c r="T43" s="10">
        <f>FC_IND_E!T43+FC_TRA_E!T43+FC_OTH_E!T43</f>
        <v>7741.8241616509013</v>
      </c>
      <c r="U43" s="10">
        <f>FC_IND_E!U43+FC_TRA_E!U43+FC_OTH_E!U43</f>
        <v>7692.2032674118664</v>
      </c>
      <c r="V43" s="10">
        <f>FC_IND_E!V43+FC_TRA_E!V43+FC_OTH_E!V43</f>
        <v>7732.8128116938951</v>
      </c>
      <c r="W43" s="10">
        <f>FC_IND_E!W43+FC_TRA_E!W43+FC_OTH_E!W43</f>
        <v>7006.650214961307</v>
      </c>
      <c r="X43" s="10">
        <f>FC_IND_E!X43+FC_TRA_E!X43+FC_OTH_E!X43</f>
        <v>7312.5410146173681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680.77669819432481</v>
      </c>
      <c r="D44" s="10">
        <f>FC_IND_E!D44+FC_TRA_E!D44+FC_OTH_E!D44</f>
        <v>752.03121238177141</v>
      </c>
      <c r="E44" s="10">
        <f>FC_IND_E!E44+FC_TRA_E!E44+FC_OTH_E!E44</f>
        <v>660.80163370593289</v>
      </c>
      <c r="F44" s="10">
        <f>FC_IND_E!F44+FC_TRA_E!F44+FC_OTH_E!F44</f>
        <v>714.50404127257093</v>
      </c>
      <c r="G44" s="10">
        <f>FC_IND_E!G44+FC_TRA_E!G44+FC_OTH_E!G44</f>
        <v>599.51435941530519</v>
      </c>
      <c r="H44" s="10">
        <f>FC_IND_E!H44+FC_TRA_E!H44+FC_OTH_E!H44</f>
        <v>485.35356835769556</v>
      </c>
      <c r="I44" s="10">
        <f>FC_IND_E!I44+FC_TRA_E!I44+FC_OTH_E!I44</f>
        <v>507.72355975924336</v>
      </c>
      <c r="J44" s="10">
        <f>FC_IND_E!J44+FC_TRA_E!J44+FC_OTH_E!J44</f>
        <v>354.74385210662075</v>
      </c>
      <c r="K44" s="10">
        <f>FC_IND_E!K44+FC_TRA_E!K44+FC_OTH_E!K44</f>
        <v>339.24539982803094</v>
      </c>
      <c r="L44" s="10">
        <f>FC_IND_E!L44+FC_TRA_E!L44+FC_OTH_E!L44</f>
        <v>288.75975924333613</v>
      </c>
      <c r="M44" s="10">
        <f>FC_IND_E!M44+FC_TRA_E!M44+FC_OTH_E!M44</f>
        <v>224.62665520206363</v>
      </c>
      <c r="N44" s="10">
        <f>FC_IND_E!N44+FC_TRA_E!N44+FC_OTH_E!N44</f>
        <v>215.67601031814272</v>
      </c>
      <c r="O44" s="10">
        <f>FC_IND_E!O44+FC_TRA_E!O44+FC_OTH_E!O44</f>
        <v>178.50000000000003</v>
      </c>
      <c r="P44" s="10">
        <f>FC_IND_E!P44+FC_TRA_E!P44+FC_OTH_E!P44</f>
        <v>161.55081685296645</v>
      </c>
      <c r="Q44" s="10">
        <f>FC_IND_E!Q44+FC_TRA_E!Q44+FC_OTH_E!Q44</f>
        <v>136.39329320722268</v>
      </c>
      <c r="R44" s="10">
        <f>FC_IND_E!R44+FC_TRA_E!R44+FC_OTH_E!R44</f>
        <v>128.97042132416163</v>
      </c>
      <c r="S44" s="10">
        <f>FC_IND_E!S44+FC_TRA_E!S44+FC_OTH_E!S44</f>
        <v>136.17987962166808</v>
      </c>
      <c r="T44" s="10">
        <f>FC_IND_E!T44+FC_TRA_E!T44+FC_OTH_E!T44</f>
        <v>96.358125537403254</v>
      </c>
      <c r="U44" s="10">
        <f>FC_IND_E!U44+FC_TRA_E!U44+FC_OTH_E!U44</f>
        <v>46.706104901117797</v>
      </c>
      <c r="V44" s="10">
        <f>FC_IND_E!V44+FC_TRA_E!V44+FC_OTH_E!V44</f>
        <v>52.159673258813406</v>
      </c>
      <c r="W44" s="10">
        <f>FC_IND_E!W44+FC_TRA_E!W44+FC_OTH_E!W44</f>
        <v>34.963972484952698</v>
      </c>
      <c r="X44" s="10">
        <f>FC_IND_E!X44+FC_TRA_E!X44+FC_OTH_E!X44</f>
        <v>40.330524505588997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2.1066208082545139</v>
      </c>
      <c r="D45" s="10">
        <f>FC_IND_E!D45+FC_TRA_E!D45+FC_OTH_E!D45</f>
        <v>3.1599312123817711</v>
      </c>
      <c r="E45" s="10">
        <f>FC_IND_E!E45+FC_TRA_E!E45+FC_OTH_E!E45</f>
        <v>5.2665520206362846</v>
      </c>
      <c r="F45" s="10">
        <f>FC_IND_E!F45+FC_TRA_E!F45+FC_OTH_E!F45</f>
        <v>4.2132416165090278</v>
      </c>
      <c r="G45" s="10">
        <f>FC_IND_E!G45+FC_TRA_E!G45+FC_OTH_E!G45</f>
        <v>6.3198624247635422</v>
      </c>
      <c r="H45" s="10">
        <f>FC_IND_E!H45+FC_TRA_E!H45+FC_OTH_E!H45</f>
        <v>7.5871883061048999</v>
      </c>
      <c r="I45" s="10">
        <f>FC_IND_E!I45+FC_TRA_E!I45+FC_OTH_E!I45</f>
        <v>8.7668099742046426</v>
      </c>
      <c r="J45" s="10">
        <f>FC_IND_E!J45+FC_TRA_E!J45+FC_OTH_E!J45</f>
        <v>8.2855546001719684</v>
      </c>
      <c r="K45" s="10">
        <f>FC_IND_E!K45+FC_TRA_E!K45+FC_OTH_E!K45</f>
        <v>20.533361994840927</v>
      </c>
      <c r="L45" s="10">
        <f>FC_IND_E!L45+FC_TRA_E!L45+FC_OTH_E!L45</f>
        <v>9.4123817712811686</v>
      </c>
      <c r="M45" s="10">
        <f>FC_IND_E!M45+FC_TRA_E!M45+FC_OTH_E!M45</f>
        <v>12.893723129836628</v>
      </c>
      <c r="N45" s="10">
        <f>FC_IND_E!N45+FC_TRA_E!N45+FC_OTH_E!N45</f>
        <v>10.933447979363715</v>
      </c>
      <c r="O45" s="10">
        <f>FC_IND_E!O45+FC_TRA_E!O45+FC_OTH_E!O45</f>
        <v>11.995184866723989</v>
      </c>
      <c r="P45" s="10">
        <f>FC_IND_E!P45+FC_TRA_E!P45+FC_OTH_E!P45</f>
        <v>12.302751504729152</v>
      </c>
      <c r="Q45" s="10">
        <f>FC_IND_E!Q45+FC_TRA_E!Q45+FC_OTH_E!Q45</f>
        <v>15.925967325881345</v>
      </c>
      <c r="R45" s="10">
        <f>FC_IND_E!R45+FC_TRA_E!R45+FC_OTH_E!R45</f>
        <v>16.621324161650907</v>
      </c>
      <c r="S45" s="10">
        <f>FC_IND_E!S45+FC_TRA_E!S45+FC_OTH_E!S45</f>
        <v>16.447463456577815</v>
      </c>
      <c r="T45" s="10">
        <f>FC_IND_E!T45+FC_TRA_E!T45+FC_OTH_E!T45</f>
        <v>17.022527944969905</v>
      </c>
      <c r="U45" s="10">
        <f>FC_IND_E!U45+FC_TRA_E!U45+FC_OTH_E!U45</f>
        <v>16.653998280309548</v>
      </c>
      <c r="V45" s="10">
        <f>FC_IND_E!V45+FC_TRA_E!V45+FC_OTH_E!V45</f>
        <v>16.164230438521066</v>
      </c>
      <c r="W45" s="10">
        <f>FC_IND_E!W45+FC_TRA_E!W45+FC_OTH_E!W45</f>
        <v>14.1018056749785</v>
      </c>
      <c r="X45" s="10">
        <f>FC_IND_E!X45+FC_TRA_E!X45+FC_OTH_E!X45</f>
        <v>15.502751504729146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19.44393809114359</v>
      </c>
      <c r="D48" s="10">
        <f>FC_IND_E!D48+FC_TRA_E!D48+FC_OTH_E!D48</f>
        <v>16.203267411865859</v>
      </c>
      <c r="E48" s="10">
        <f>FC_IND_E!E48+FC_TRA_E!E48+FC_OTH_E!E48</f>
        <v>49.392777300085982</v>
      </c>
      <c r="F48" s="10">
        <f>FC_IND_E!F48+FC_TRA_E!F48+FC_OTH_E!F48</f>
        <v>50.889595872742909</v>
      </c>
      <c r="G48" s="10">
        <f>FC_IND_E!G48+FC_TRA_E!G48+FC_OTH_E!G48</f>
        <v>74.089251934651756</v>
      </c>
      <c r="H48" s="10">
        <f>FC_IND_E!H48+FC_TRA_E!H48+FC_OTH_E!H48</f>
        <v>49.008340498710233</v>
      </c>
      <c r="I48" s="10">
        <f>FC_IND_E!I48+FC_TRA_E!I48+FC_OTH_E!I48</f>
        <v>31.035855546001724</v>
      </c>
      <c r="J48" s="10">
        <f>FC_IND_E!J48+FC_TRA_E!J48+FC_OTH_E!J48</f>
        <v>29.3201203783319</v>
      </c>
      <c r="K48" s="10">
        <f>FC_IND_E!K48+FC_TRA_E!K48+FC_OTH_E!K48</f>
        <v>29.755631986242474</v>
      </c>
      <c r="L48" s="10">
        <f>FC_IND_E!L48+FC_TRA_E!L48+FC_OTH_E!L48</f>
        <v>24.436371453138431</v>
      </c>
      <c r="M48" s="10">
        <f>FC_IND_E!M48+FC_TRA_E!M48+FC_OTH_E!M48</f>
        <v>35.808942390369737</v>
      </c>
      <c r="N48" s="10">
        <f>FC_IND_E!N48+FC_TRA_E!N48+FC_OTH_E!N48</f>
        <v>49.158125537403251</v>
      </c>
      <c r="O48" s="10">
        <f>FC_IND_E!O48+FC_TRA_E!O48+FC_OTH_E!O48</f>
        <v>40.669217540842652</v>
      </c>
      <c r="P48" s="10">
        <f>FC_IND_E!P48+FC_TRA_E!P48+FC_OTH_E!P48</f>
        <v>38.003095442820296</v>
      </c>
      <c r="Q48" s="10">
        <f>FC_IND_E!Q48+FC_TRA_E!Q48+FC_OTH_E!Q48</f>
        <v>36.405674978503868</v>
      </c>
      <c r="R48" s="10">
        <f>FC_IND_E!R48+FC_TRA_E!R48+FC_OTH_E!R48</f>
        <v>35.33439380911436</v>
      </c>
      <c r="S48" s="10">
        <f>FC_IND_E!S48+FC_TRA_E!S48+FC_OTH_E!S48</f>
        <v>37.386672398968187</v>
      </c>
      <c r="T48" s="10">
        <f>FC_IND_E!T48+FC_TRA_E!T48+FC_OTH_E!T48</f>
        <v>30.078589853826308</v>
      </c>
      <c r="U48" s="10">
        <f>FC_IND_E!U48+FC_TRA_E!U48+FC_OTH_E!U48</f>
        <v>29.17936371453138</v>
      </c>
      <c r="V48" s="10">
        <f>FC_IND_E!V48+FC_TRA_E!V48+FC_OTH_E!V48</f>
        <v>22.582201203783306</v>
      </c>
      <c r="W48" s="10">
        <f>FC_IND_E!W48+FC_TRA_E!W48+FC_OTH_E!W48</f>
        <v>15.065692175408429</v>
      </c>
      <c r="X48" s="10">
        <f>FC_IND_E!X48+FC_TRA_E!X48+FC_OTH_E!X48</f>
        <v>33.34479793637145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3.7269131556319852</v>
      </c>
      <c r="I50" s="10">
        <f>FC_IND_E!I50+FC_TRA_E!I50+FC_OTH_E!I50</f>
        <v>5.2883920894239029</v>
      </c>
      <c r="J50" s="10">
        <f>FC_IND_E!J50+FC_TRA_E!J50+FC_OTH_E!J50</f>
        <v>4.834135855546001</v>
      </c>
      <c r="K50" s="10">
        <f>FC_IND_E!K50+FC_TRA_E!K50+FC_OTH_E!K50</f>
        <v>8.4033533963886491</v>
      </c>
      <c r="L50" s="10">
        <f>FC_IND_E!L50+FC_TRA_E!L50+FC_OTH_E!L50</f>
        <v>8.3384350816852955</v>
      </c>
      <c r="M50" s="10">
        <f>FC_IND_E!M50+FC_TRA_E!M50+FC_OTH_E!M50</f>
        <v>11.187790197764398</v>
      </c>
      <c r="N50" s="10">
        <f>FC_IND_E!N50+FC_TRA_E!N50+FC_OTH_E!N50</f>
        <v>10.88727429062769</v>
      </c>
      <c r="O50" s="10">
        <f>FC_IND_E!O50+FC_TRA_E!O50+FC_OTH_E!O50</f>
        <v>11.550214961306969</v>
      </c>
      <c r="P50" s="10">
        <f>FC_IND_E!P50+FC_TRA_E!P50+FC_OTH_E!P50</f>
        <v>5.1226139294926911</v>
      </c>
      <c r="Q50" s="10">
        <f>FC_IND_E!Q50+FC_TRA_E!Q50+FC_OTH_E!Q50</f>
        <v>3.3515907136715386</v>
      </c>
      <c r="R50" s="10">
        <f>FC_IND_E!R50+FC_TRA_E!R50+FC_OTH_E!R50</f>
        <v>2.8263972484952711</v>
      </c>
      <c r="S50" s="10">
        <f>FC_IND_E!S50+FC_TRA_E!S50+FC_OTH_E!S50</f>
        <v>3.0480653482373175</v>
      </c>
      <c r="T50" s="10">
        <f>FC_IND_E!T50+FC_TRA_E!T50+FC_OTH_E!T50</f>
        <v>2.6975924333619949</v>
      </c>
      <c r="U50" s="10">
        <f>FC_IND_E!U50+FC_TRA_E!U50+FC_OTH_E!U50</f>
        <v>2.0356835769561479</v>
      </c>
      <c r="V50" s="10">
        <f>FC_IND_E!V50+FC_TRA_E!V50+FC_OTH_E!V50</f>
        <v>2.633705932932072</v>
      </c>
      <c r="W50" s="10">
        <f>FC_IND_E!W50+FC_TRA_E!W50+FC_OTH_E!W50</f>
        <v>1.9388650042992257</v>
      </c>
      <c r="X50" s="10">
        <f>FC_IND_E!X50+FC_TRA_E!X50+FC_OTH_E!X50</f>
        <v>1.887962166809974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3953.3104041272577</v>
      </c>
      <c r="D51" s="37">
        <f>FC_IND_E!D51+FC_TRA_E!D51+FC_OTH_E!D51</f>
        <v>4468.8950988822016</v>
      </c>
      <c r="E51" s="37">
        <f>FC_IND_E!E51+FC_TRA_E!E51+FC_OTH_E!E51</f>
        <v>4317.3258813413577</v>
      </c>
      <c r="F51" s="37">
        <f>FC_IND_E!F51+FC_TRA_E!F51+FC_OTH_E!F51</f>
        <v>4544.7119518486679</v>
      </c>
      <c r="G51" s="37">
        <f>FC_IND_E!G51+FC_TRA_E!G51+FC_OTH_E!G51</f>
        <v>4657.8890799656074</v>
      </c>
      <c r="H51" s="37">
        <f>FC_IND_E!H51+FC_TRA_E!H51+FC_OTH_E!H51</f>
        <v>4665.9429922613936</v>
      </c>
      <c r="I51" s="37">
        <f>FC_IND_E!I51+FC_TRA_E!I51+FC_OTH_E!I51</f>
        <v>4641.3038693035251</v>
      </c>
      <c r="J51" s="37">
        <f>FC_IND_E!J51+FC_TRA_E!J51+FC_OTH_E!J51</f>
        <v>4394.2634565778153</v>
      </c>
      <c r="K51" s="37">
        <f>FC_IND_E!K51+FC_TRA_E!K51+FC_OTH_E!K51</f>
        <v>4531.2606190885635</v>
      </c>
      <c r="L51" s="37">
        <f>FC_IND_E!L51+FC_TRA_E!L51+FC_OTH_E!L51</f>
        <v>4397.8396388650026</v>
      </c>
      <c r="M51" s="37">
        <f>FC_IND_E!M51+FC_TRA_E!M51+FC_OTH_E!M51</f>
        <v>4740.5686156491811</v>
      </c>
      <c r="N51" s="37">
        <f>FC_IND_E!N51+FC_TRA_E!N51+FC_OTH_E!N51</f>
        <v>4551.4714531384352</v>
      </c>
      <c r="O51" s="37">
        <f>FC_IND_E!O51+FC_TRA_E!O51+FC_OTH_E!O51</f>
        <v>4553.3885640584667</v>
      </c>
      <c r="P51" s="37">
        <f>FC_IND_E!P51+FC_TRA_E!P51+FC_OTH_E!P51</f>
        <v>4728.8172828890793</v>
      </c>
      <c r="Q51" s="37">
        <f>FC_IND_E!Q51+FC_TRA_E!Q51+FC_OTH_E!Q51</f>
        <v>4379.5102321582117</v>
      </c>
      <c r="R51" s="37">
        <f>FC_IND_E!R51+FC_TRA_E!R51+FC_OTH_E!R51</f>
        <v>4561.2749785038677</v>
      </c>
      <c r="S51" s="37">
        <f>FC_IND_E!S51+FC_TRA_E!S51+FC_OTH_E!S51</f>
        <v>4728.3071367153907</v>
      </c>
      <c r="T51" s="37">
        <f>FC_IND_E!T51+FC_TRA_E!T51+FC_OTH_E!T51</f>
        <v>4786.5402407566635</v>
      </c>
      <c r="U51" s="37">
        <f>FC_IND_E!U51+FC_TRA_E!U51+FC_OTH_E!U51</f>
        <v>4655.5685296646589</v>
      </c>
      <c r="V51" s="37">
        <f>FC_IND_E!V51+FC_TRA_E!V51+FC_OTH_E!V51</f>
        <v>4782.0164230438522</v>
      </c>
      <c r="W51" s="37">
        <f>FC_IND_E!W51+FC_TRA_E!W51+FC_OTH_E!W51</f>
        <v>4687.5800515907122</v>
      </c>
      <c r="X51" s="37">
        <f>FC_IND_E!X51+FC_TRA_E!X51+FC_OTH_E!X51</f>
        <v>4929.7993121238178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2407.5851246775583</v>
      </c>
      <c r="D52" s="37">
        <f t="shared" si="20"/>
        <v>2563.5991401547722</v>
      </c>
      <c r="E52" s="37">
        <f t="shared" si="20"/>
        <v>2365.9592433362</v>
      </c>
      <c r="F52" s="37">
        <f t="shared" si="20"/>
        <v>2448.5750644883919</v>
      </c>
      <c r="G52" s="37">
        <f t="shared" si="20"/>
        <v>2428.8407566638011</v>
      </c>
      <c r="H52" s="37">
        <f t="shared" si="20"/>
        <v>2938.6567497850383</v>
      </c>
      <c r="I52" s="37">
        <f t="shared" si="20"/>
        <v>3302.6300085984517</v>
      </c>
      <c r="J52" s="37">
        <f t="shared" si="20"/>
        <v>3527.645227858985</v>
      </c>
      <c r="K52" s="37">
        <f t="shared" si="20"/>
        <v>3598.0861564918314</v>
      </c>
      <c r="L52" s="37">
        <f t="shared" si="20"/>
        <v>3780.2664660361129</v>
      </c>
      <c r="M52" s="37">
        <f t="shared" si="20"/>
        <v>4117.7512467755796</v>
      </c>
      <c r="N52" s="37">
        <f t="shared" si="20"/>
        <v>3989.5417024935505</v>
      </c>
      <c r="O52" s="37">
        <f t="shared" si="20"/>
        <v>4147.3390369733434</v>
      </c>
      <c r="P52" s="37">
        <f t="shared" si="20"/>
        <v>4218.9621668099744</v>
      </c>
      <c r="Q52" s="37">
        <f t="shared" si="20"/>
        <v>4059.2971625107471</v>
      </c>
      <c r="R52" s="37">
        <f t="shared" si="20"/>
        <v>4251.9009458297505</v>
      </c>
      <c r="S52" s="37">
        <f t="shared" si="20"/>
        <v>4289.8782459157364</v>
      </c>
      <c r="T52" s="37">
        <f t="shared" si="20"/>
        <v>4301.8731728288913</v>
      </c>
      <c r="U52" s="37">
        <f t="shared" si="20"/>
        <v>4103.6798796216681</v>
      </c>
      <c r="V52" s="37">
        <f t="shared" si="20"/>
        <v>4155.9892519346513</v>
      </c>
      <c r="W52" s="37">
        <f t="shared" si="20"/>
        <v>4060.2486672398959</v>
      </c>
      <c r="X52" s="37">
        <f t="shared" ref="X52" si="21">SUM(X53:X70)</f>
        <v>4613.3037833190028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62.362682717110907</v>
      </c>
      <c r="D57" s="10">
        <f>FC_IND_E!D57+FC_TRA_E!D57+FC_OTH_E!D57</f>
        <v>66.518572656921748</v>
      </c>
      <c r="E57" s="10">
        <f>FC_IND_E!E57+FC_TRA_E!E57+FC_OTH_E!E57</f>
        <v>69.217540842648319</v>
      </c>
      <c r="F57" s="10">
        <f>FC_IND_E!F57+FC_TRA_E!F57+FC_OTH_E!F57</f>
        <v>79.034135855545998</v>
      </c>
      <c r="G57" s="10">
        <f>FC_IND_E!G57+FC_TRA_E!G57+FC_OTH_E!G57</f>
        <v>85.053052450558894</v>
      </c>
      <c r="H57" s="10">
        <f>FC_IND_E!H57+FC_TRA_E!H57+FC_OTH_E!H57</f>
        <v>88.05614789337919</v>
      </c>
      <c r="I57" s="10">
        <f>FC_IND_E!I57+FC_TRA_E!I57+FC_OTH_E!I57</f>
        <v>96.916251074806539</v>
      </c>
      <c r="J57" s="10">
        <f>FC_IND_E!J57+FC_TRA_E!J57+FC_OTH_E!J57</f>
        <v>102.52837489251935</v>
      </c>
      <c r="K57" s="10">
        <f>FC_IND_E!K57+FC_TRA_E!K57+FC_OTH_E!K57</f>
        <v>113.06749785038691</v>
      </c>
      <c r="L57" s="10">
        <f>FC_IND_E!L57+FC_TRA_E!L57+FC_OTH_E!L57</f>
        <v>121.50834049871023</v>
      </c>
      <c r="M57" s="10">
        <f>FC_IND_E!M57+FC_TRA_E!M57+FC_OTH_E!M57</f>
        <v>162.28632846087706</v>
      </c>
      <c r="N57" s="10">
        <f>FC_IND_E!N57+FC_TRA_E!N57+FC_OTH_E!N57</f>
        <v>163.32278589853829</v>
      </c>
      <c r="O57" s="10">
        <f>FC_IND_E!O57+FC_TRA_E!O57+FC_OTH_E!O57</f>
        <v>170.74032674118655</v>
      </c>
      <c r="P57" s="10">
        <f>FC_IND_E!P57+FC_TRA_E!P57+FC_OTH_E!P57</f>
        <v>174.21848667239891</v>
      </c>
      <c r="Q57" s="10">
        <f>FC_IND_E!Q57+FC_TRA_E!Q57+FC_OTH_E!Q57</f>
        <v>178.62080825451417</v>
      </c>
      <c r="R57" s="10">
        <f>FC_IND_E!R57+FC_TRA_E!R57+FC_OTH_E!R57</f>
        <v>180.73869303525368</v>
      </c>
      <c r="S57" s="10">
        <f>FC_IND_E!S57+FC_TRA_E!S57+FC_OTH_E!S57</f>
        <v>180.8443680137575</v>
      </c>
      <c r="T57" s="10">
        <f>FC_IND_E!T57+FC_TRA_E!T57+FC_OTH_E!T57</f>
        <v>179.99810834049876</v>
      </c>
      <c r="U57" s="10">
        <f>FC_IND_E!U57+FC_TRA_E!U57+FC_OTH_E!U57</f>
        <v>178.4705073086844</v>
      </c>
      <c r="V57" s="10">
        <f>FC_IND_E!V57+FC_TRA_E!V57+FC_OTH_E!V57</f>
        <v>176.57858985382632</v>
      </c>
      <c r="W57" s="10">
        <f>FC_IND_E!W57+FC_TRA_E!W57+FC_OTH_E!W57</f>
        <v>179.57085124677562</v>
      </c>
      <c r="X57" s="10">
        <f>FC_IND_E!X57+FC_TRA_E!X57+FC_OTH_E!X57</f>
        <v>173.85958727429062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4.9202063628546862</v>
      </c>
      <c r="D58" s="10">
        <f>FC_IND_E!D58+FC_TRA_E!D58+FC_OTH_E!D58</f>
        <v>4.5380911435941522</v>
      </c>
      <c r="E58" s="10">
        <f>FC_IND_E!E58+FC_TRA_E!E58+FC_OTH_E!E58</f>
        <v>7.4042132416165094</v>
      </c>
      <c r="F58" s="10">
        <f>FC_IND_E!F58+FC_TRA_E!F58+FC_OTH_E!F58</f>
        <v>5.732330180567498</v>
      </c>
      <c r="G58" s="10">
        <f>FC_IND_E!G58+FC_TRA_E!G58+FC_OTH_E!G58</f>
        <v>5.732330180567498</v>
      </c>
      <c r="H58" s="10">
        <f>FC_IND_E!H58+FC_TRA_E!H58+FC_OTH_E!H58</f>
        <v>6.4447979363714527</v>
      </c>
      <c r="I58" s="10">
        <f>FC_IND_E!I58+FC_TRA_E!I58+FC_OTH_E!I58</f>
        <v>6.2772141014617366</v>
      </c>
      <c r="J58" s="10">
        <f>FC_IND_E!J58+FC_TRA_E!J58+FC_OTH_E!J58</f>
        <v>5.6556319862424766</v>
      </c>
      <c r="K58" s="10">
        <f>FC_IND_E!K58+FC_TRA_E!K58+FC_OTH_E!K58</f>
        <v>6.0750644883920897</v>
      </c>
      <c r="L58" s="10">
        <f>FC_IND_E!L58+FC_TRA_E!L58+FC_OTH_E!L58</f>
        <v>6.703869303525364</v>
      </c>
      <c r="M58" s="10">
        <f>FC_IND_E!M58+FC_TRA_E!M58+FC_OTH_E!M58</f>
        <v>7.658641444539982</v>
      </c>
      <c r="N58" s="10">
        <f>FC_IND_E!N58+FC_TRA_E!N58+FC_OTH_E!N58</f>
        <v>6.6477214101461737</v>
      </c>
      <c r="O58" s="10">
        <f>FC_IND_E!O58+FC_TRA_E!O58+FC_OTH_E!O58</f>
        <v>8.2565778159931202</v>
      </c>
      <c r="P58" s="10">
        <f>FC_IND_E!P58+FC_TRA_E!P58+FC_OTH_E!P58</f>
        <v>7.8659501289767828</v>
      </c>
      <c r="Q58" s="10">
        <f>FC_IND_E!Q58+FC_TRA_E!Q58+FC_OTH_E!Q58</f>
        <v>6.3785898538263117</v>
      </c>
      <c r="R58" s="10">
        <f>FC_IND_E!R58+FC_TRA_E!R58+FC_OTH_E!R58</f>
        <v>7.1853826311263971</v>
      </c>
      <c r="S58" s="10">
        <f>FC_IND_E!S58+FC_TRA_E!S58+FC_OTH_E!S58</f>
        <v>7.1656921754084264</v>
      </c>
      <c r="T58" s="10">
        <f>FC_IND_E!T58+FC_TRA_E!T58+FC_OTH_E!T58</f>
        <v>12.286070507308681</v>
      </c>
      <c r="U58" s="10">
        <f>FC_IND_E!U58+FC_TRA_E!U58+FC_OTH_E!U58</f>
        <v>11.291831470335341</v>
      </c>
      <c r="V58" s="10">
        <f>FC_IND_E!V58+FC_TRA_E!V58+FC_OTH_E!V58</f>
        <v>11.365864144453999</v>
      </c>
      <c r="W58" s="10">
        <f>FC_IND_E!W58+FC_TRA_E!W58+FC_OTH_E!W58</f>
        <v>11.770679277730011</v>
      </c>
      <c r="X58" s="10">
        <f>FC_IND_E!X58+FC_TRA_E!X58+FC_OTH_E!X58</f>
        <v>10.243594153052451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2303.6687016337064</v>
      </c>
      <c r="D59" s="10">
        <f>FC_IND_E!D59+FC_TRA_E!D59+FC_OTH_E!D59</f>
        <v>2456.1240756663806</v>
      </c>
      <c r="E59" s="10">
        <f>FC_IND_E!E59+FC_TRA_E!E59+FC_OTH_E!E59</f>
        <v>2253.3676698194326</v>
      </c>
      <c r="F59" s="10">
        <f>FC_IND_E!F59+FC_TRA_E!F59+FC_OTH_E!F59</f>
        <v>2326.1915735167668</v>
      </c>
      <c r="G59" s="10">
        <f>FC_IND_E!G59+FC_TRA_E!G59+FC_OTH_E!G59</f>
        <v>2297.6496990541705</v>
      </c>
      <c r="H59" s="10">
        <f>FC_IND_E!H59+FC_TRA_E!H59+FC_OTH_E!H59</f>
        <v>2655.6084264832325</v>
      </c>
      <c r="I59" s="10">
        <f>FC_IND_E!I59+FC_TRA_E!I59+FC_OTH_E!I59</f>
        <v>2803.4045571797069</v>
      </c>
      <c r="J59" s="10">
        <f>FC_IND_E!J59+FC_TRA_E!J59+FC_OTH_E!J59</f>
        <v>2936.6470335339636</v>
      </c>
      <c r="K59" s="10">
        <f>FC_IND_E!K59+FC_TRA_E!K59+FC_OTH_E!K59</f>
        <v>2903.4731728288907</v>
      </c>
      <c r="L59" s="10">
        <f>FC_IND_E!L59+FC_TRA_E!L59+FC_OTH_E!L59</f>
        <v>2931.647721410146</v>
      </c>
      <c r="M59" s="10">
        <f>FC_IND_E!M59+FC_TRA_E!M59+FC_OTH_E!M59</f>
        <v>3229.3530524505577</v>
      </c>
      <c r="N59" s="10">
        <f>FC_IND_E!N59+FC_TRA_E!N59+FC_OTH_E!N59</f>
        <v>3078.9606190885634</v>
      </c>
      <c r="O59" s="10">
        <f>FC_IND_E!O59+FC_TRA_E!O59+FC_OTH_E!O59</f>
        <v>3207.3452278589839</v>
      </c>
      <c r="P59" s="10">
        <f>FC_IND_E!P59+FC_TRA_E!P59+FC_OTH_E!P59</f>
        <v>3249.2730868443682</v>
      </c>
      <c r="Q59" s="10">
        <f>FC_IND_E!Q59+FC_TRA_E!Q59+FC_OTH_E!Q59</f>
        <v>2971.6714531384341</v>
      </c>
      <c r="R59" s="10">
        <f>FC_IND_E!R59+FC_TRA_E!R59+FC_OTH_E!R59</f>
        <v>3076.0165950128976</v>
      </c>
      <c r="S59" s="10">
        <f>FC_IND_E!S59+FC_TRA_E!S59+FC_OTH_E!S59</f>
        <v>3203.027515047293</v>
      </c>
      <c r="T59" s="10">
        <f>FC_IND_E!T59+FC_TRA_E!T59+FC_OTH_E!T59</f>
        <v>3245.1110060189167</v>
      </c>
      <c r="U59" s="10">
        <f>FC_IND_E!U59+FC_TRA_E!U59+FC_OTH_E!U59</f>
        <v>3012.3417024935511</v>
      </c>
      <c r="V59" s="10">
        <f>FC_IND_E!V59+FC_TRA_E!V59+FC_OTH_E!V59</f>
        <v>3051.3284608770418</v>
      </c>
      <c r="W59" s="10">
        <f>FC_IND_E!W59+FC_TRA_E!W59+FC_OTH_E!W59</f>
        <v>3012.7748925193455</v>
      </c>
      <c r="X59" s="10">
        <f>FC_IND_E!X59+FC_TRA_E!X59+FC_OTH_E!X59</f>
        <v>3521.9349957007744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7.4042132416165085</v>
      </c>
      <c r="D60" s="10">
        <f>FC_IND_E!D60+FC_TRA_E!D60+FC_OTH_E!D60</f>
        <v>8.1446259673258794</v>
      </c>
      <c r="E60" s="10">
        <f>FC_IND_E!E60+FC_TRA_E!E60+FC_OTH_E!E60</f>
        <v>8.1447119518486666</v>
      </c>
      <c r="F60" s="10">
        <f>FC_IND_E!F60+FC_TRA_E!F60+FC_OTH_E!F60</f>
        <v>9.6255374032674119</v>
      </c>
      <c r="G60" s="10">
        <f>FC_IND_E!G60+FC_TRA_E!G60+FC_OTH_E!G60</f>
        <v>10.365950128976781</v>
      </c>
      <c r="H60" s="10">
        <f>FC_IND_E!H60+FC_TRA_E!H60+FC_OTH_E!H60</f>
        <v>8.5385210662080802</v>
      </c>
      <c r="I60" s="10">
        <f>FC_IND_E!I60+FC_TRA_E!I60+FC_OTH_E!I60</f>
        <v>9.6632846087704252</v>
      </c>
      <c r="J60" s="10">
        <f>FC_IND_E!J60+FC_TRA_E!J60+FC_OTH_E!J60</f>
        <v>8.6688736027515034</v>
      </c>
      <c r="K60" s="10">
        <f>FC_IND_E!K60+FC_TRA_E!K60+FC_OTH_E!K60</f>
        <v>9.8402407566638033</v>
      </c>
      <c r="L60" s="10">
        <f>FC_IND_E!L60+FC_TRA_E!L60+FC_OTH_E!L60</f>
        <v>8.3053310404127281</v>
      </c>
      <c r="M60" s="10">
        <f>FC_IND_E!M60+FC_TRA_E!M60+FC_OTH_E!M60</f>
        <v>8.8628546861564921</v>
      </c>
      <c r="N60" s="10">
        <f>FC_IND_E!N60+FC_TRA_E!N60+FC_OTH_E!N60</f>
        <v>8.2393809114359389</v>
      </c>
      <c r="O60" s="10">
        <f>FC_IND_E!O60+FC_TRA_E!O60+FC_OTH_E!O60</f>
        <v>9.4847807394668955</v>
      </c>
      <c r="P60" s="10">
        <f>FC_IND_E!P60+FC_TRA_E!P60+FC_OTH_E!P60</f>
        <v>9.0257953568357756</v>
      </c>
      <c r="Q60" s="10">
        <f>FC_IND_E!Q60+FC_TRA_E!Q60+FC_OTH_E!Q60</f>
        <v>8.6306964746345667</v>
      </c>
      <c r="R60" s="10">
        <f>FC_IND_E!R60+FC_TRA_E!R60+FC_OTH_E!R60</f>
        <v>10.882803095442823</v>
      </c>
      <c r="S60" s="10">
        <f>FC_IND_E!S60+FC_TRA_E!S60+FC_OTH_E!S60</f>
        <v>10.895700773860707</v>
      </c>
      <c r="T60" s="10">
        <f>FC_IND_E!T60+FC_TRA_E!T60+FC_OTH_E!T60</f>
        <v>9.6345657781599279</v>
      </c>
      <c r="U60" s="10">
        <f>FC_IND_E!U60+FC_TRA_E!U60+FC_OTH_E!U60</f>
        <v>10.867669819432503</v>
      </c>
      <c r="V60" s="10">
        <f>FC_IND_E!V60+FC_TRA_E!V60+FC_OTH_E!V60</f>
        <v>11.233877901977639</v>
      </c>
      <c r="W60" s="10">
        <f>FC_IND_E!W60+FC_TRA_E!W60+FC_OTH_E!W60</f>
        <v>11.365004299226136</v>
      </c>
      <c r="X60" s="10">
        <f>FC_IND_E!X60+FC_TRA_E!X60+FC_OTH_E!X60</f>
        <v>11.531298366294067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12.037747205503008</v>
      </c>
      <c r="D61" s="10">
        <f>FC_IND_E!D61+FC_TRA_E!D61+FC_OTH_E!D61</f>
        <v>9.3627687016337049</v>
      </c>
      <c r="E61" s="10">
        <f>FC_IND_E!E61+FC_TRA_E!E61+FC_OTH_E!E61</f>
        <v>7.8580395528804807</v>
      </c>
      <c r="F61" s="10">
        <f>FC_IND_E!F61+FC_TRA_E!F61+FC_OTH_E!F61</f>
        <v>7.5952708512467773</v>
      </c>
      <c r="G61" s="10">
        <f>FC_IND_E!G61+FC_TRA_E!G61+FC_OTH_E!G61</f>
        <v>8.5506448839208939</v>
      </c>
      <c r="H61" s="10">
        <f>FC_IND_E!H61+FC_TRA_E!H61+FC_OTH_E!H61</f>
        <v>19.436801375752367</v>
      </c>
      <c r="I61" s="10">
        <f>FC_IND_E!I61+FC_TRA_E!I61+FC_OTH_E!I61</f>
        <v>14.575494411006016</v>
      </c>
      <c r="J61" s="10">
        <f>FC_IND_E!J61+FC_TRA_E!J61+FC_OTH_E!J61</f>
        <v>17.739810834049869</v>
      </c>
      <c r="K61" s="10">
        <f>FC_IND_E!K61+FC_TRA_E!K61+FC_OTH_E!K61</f>
        <v>17.202579535683576</v>
      </c>
      <c r="L61" s="10">
        <f>FC_IND_E!L61+FC_TRA_E!L61+FC_OTH_E!L61</f>
        <v>23.958555460017195</v>
      </c>
      <c r="M61" s="10">
        <f>FC_IND_E!M61+FC_TRA_E!M61+FC_OTH_E!M61</f>
        <v>21.798280309544282</v>
      </c>
      <c r="N61" s="10">
        <f>FC_IND_E!N61+FC_TRA_E!N61+FC_OTH_E!N61</f>
        <v>24.537661220980226</v>
      </c>
      <c r="O61" s="10">
        <f>FC_IND_E!O61+FC_TRA_E!O61+FC_OTH_E!O61</f>
        <v>32.224935511607903</v>
      </c>
      <c r="P61" s="10">
        <f>FC_IND_E!P61+FC_TRA_E!P61+FC_OTH_E!P61</f>
        <v>35.160103181427338</v>
      </c>
      <c r="Q61" s="10">
        <f>FC_IND_E!Q61+FC_TRA_E!Q61+FC_OTH_E!Q61</f>
        <v>36.93086844368014</v>
      </c>
      <c r="R61" s="10">
        <f>FC_IND_E!R61+FC_TRA_E!R61+FC_OTH_E!R61</f>
        <v>39.958297506448837</v>
      </c>
      <c r="S61" s="10">
        <f>FC_IND_E!S61+FC_TRA_E!S61+FC_OTH_E!S61</f>
        <v>41.959415305245045</v>
      </c>
      <c r="T61" s="10">
        <f>FC_IND_E!T61+FC_TRA_E!T61+FC_OTH_E!T61</f>
        <v>46.262166809974197</v>
      </c>
      <c r="U61" s="10">
        <f>FC_IND_E!U61+FC_TRA_E!U61+FC_OTH_E!U61</f>
        <v>32.193465176268262</v>
      </c>
      <c r="V61" s="10">
        <f>FC_IND_E!V61+FC_TRA_E!V61+FC_OTH_E!V61</f>
        <v>24.977815993121229</v>
      </c>
      <c r="W61" s="10">
        <f>FC_IND_E!W61+FC_TRA_E!W61+FC_OTH_E!W61</f>
        <v>17.621410146173684</v>
      </c>
      <c r="X61" s="10">
        <f>FC_IND_E!X61+FC_TRA_E!X61+FC_OTH_E!X61</f>
        <v>25.760189165950123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0</v>
      </c>
      <c r="T62" s="10">
        <f>FC_IND_E!T62+FC_TRA_E!T62+FC_OTH_E!T62</f>
        <v>0</v>
      </c>
      <c r="U62" s="10">
        <f>FC_IND_E!U62+FC_TRA_E!U62+FC_OTH_E!U62</f>
        <v>0</v>
      </c>
      <c r="V62" s="10">
        <f>FC_IND_E!V62+FC_TRA_E!V62+FC_OTH_E!V62</f>
        <v>0</v>
      </c>
      <c r="W62" s="10">
        <f>FC_IND_E!W62+FC_TRA_E!W62+FC_OTH_E!W62</f>
        <v>0</v>
      </c>
      <c r="X62" s="10">
        <f>FC_IND_E!X62+FC_TRA_E!X62+FC_OTH_E!X62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12.99836629406707</v>
      </c>
      <c r="K64" s="10">
        <f>FC_IND_E!K64+FC_TRA_E!K64+FC_OTH_E!K64</f>
        <v>54.101289767841777</v>
      </c>
      <c r="L64" s="10">
        <f>FC_IND_E!L64+FC_TRA_E!L64+FC_OTH_E!L64</f>
        <v>78.000085984522784</v>
      </c>
      <c r="M64" s="10">
        <f>FC_IND_E!M64+FC_TRA_E!M64+FC_OTH_E!M64</f>
        <v>78.262338779019771</v>
      </c>
      <c r="N64" s="10">
        <f>FC_IND_E!N64+FC_TRA_E!N64+FC_OTH_E!N64</f>
        <v>77.220464316423033</v>
      </c>
      <c r="O64" s="10">
        <f>FC_IND_E!O64+FC_TRA_E!O64+FC_OTH_E!O64</f>
        <v>77.253482373172815</v>
      </c>
      <c r="P64" s="10">
        <f>FC_IND_E!P64+FC_TRA_E!P64+FC_OTH_E!P64</f>
        <v>66.090455717970755</v>
      </c>
      <c r="Q64" s="10">
        <f>FC_IND_E!Q64+FC_TRA_E!Q64+FC_OTH_E!Q64</f>
        <v>62.920636285468618</v>
      </c>
      <c r="R64" s="10">
        <f>FC_IND_E!R64+FC_TRA_E!R64+FC_OTH_E!R64</f>
        <v>59.845141874462598</v>
      </c>
      <c r="S64" s="10">
        <f>FC_IND_E!S64+FC_TRA_E!S64+FC_OTH_E!S64</f>
        <v>57.128116938950981</v>
      </c>
      <c r="T64" s="10">
        <f>FC_IND_E!T64+FC_TRA_E!T64+FC_OTH_E!T64</f>
        <v>56.019862424763538</v>
      </c>
      <c r="U64" s="10">
        <f>FC_IND_E!U64+FC_TRA_E!U64+FC_OTH_E!U64</f>
        <v>57.594411006018909</v>
      </c>
      <c r="V64" s="10">
        <f>FC_IND_E!V64+FC_TRA_E!V64+FC_OTH_E!V64</f>
        <v>56.502235597592431</v>
      </c>
      <c r="W64" s="10">
        <f>FC_IND_E!W64+FC_TRA_E!W64+FC_OTH_E!W64</f>
        <v>56.184522785898537</v>
      </c>
      <c r="X64" s="10">
        <f>FC_IND_E!X64+FC_TRA_E!X64+FC_OTH_E!X64</f>
        <v>52.133877901977641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17.191573516766979</v>
      </c>
      <c r="D65" s="10">
        <f>FC_IND_E!D65+FC_TRA_E!D65+FC_OTH_E!D65</f>
        <v>18.911006018916588</v>
      </c>
      <c r="E65" s="10">
        <f>FC_IND_E!E65+FC_TRA_E!E65+FC_OTH_E!E65</f>
        <v>19.967067927772998</v>
      </c>
      <c r="F65" s="10">
        <f>FC_IND_E!F65+FC_TRA_E!F65+FC_OTH_E!F65</f>
        <v>20.396216680997419</v>
      </c>
      <c r="G65" s="10">
        <f>FC_IND_E!G65+FC_TRA_E!G65+FC_OTH_E!G65</f>
        <v>21.489079965606187</v>
      </c>
      <c r="H65" s="10">
        <f>FC_IND_E!H65+FC_TRA_E!H65+FC_OTH_E!H65</f>
        <v>21.489079965606187</v>
      </c>
      <c r="I65" s="10">
        <f>FC_IND_E!I65+FC_TRA_E!I65+FC_OTH_E!I65</f>
        <v>37.152450558899396</v>
      </c>
      <c r="J65" s="10">
        <f>FC_IND_E!J65+FC_TRA_E!J65+FC_OTH_E!J65</f>
        <v>59.232416165090285</v>
      </c>
      <c r="K65" s="10">
        <f>FC_IND_E!K65+FC_TRA_E!K65+FC_OTH_E!K65</f>
        <v>97.002923473774729</v>
      </c>
      <c r="L65" s="10">
        <f>FC_IND_E!L65+FC_TRA_E!L65+FC_OTH_E!L65</f>
        <v>116.69028374892524</v>
      </c>
      <c r="M65" s="10">
        <f>FC_IND_E!M65+FC_TRA_E!M65+FC_OTH_E!M65</f>
        <v>79.686414445399834</v>
      </c>
      <c r="N65" s="10">
        <f>FC_IND_E!N65+FC_TRA_E!N65+FC_OTH_E!N65</f>
        <v>88.667755803955288</v>
      </c>
      <c r="O65" s="10">
        <f>FC_IND_E!O65+FC_TRA_E!O65+FC_OTH_E!O65</f>
        <v>64.701203783319002</v>
      </c>
      <c r="P65" s="10">
        <f>FC_IND_E!P65+FC_TRA_E!P65+FC_OTH_E!P65</f>
        <v>71.527515047291473</v>
      </c>
      <c r="Q65" s="10">
        <f>FC_IND_E!Q65+FC_TRA_E!Q65+FC_OTH_E!Q65</f>
        <v>173.13336199484093</v>
      </c>
      <c r="R65" s="10">
        <f>FC_IND_E!R65+FC_TRA_E!R65+FC_OTH_E!R65</f>
        <v>218.99320722269982</v>
      </c>
      <c r="S65" s="10">
        <f>FC_IND_E!S65+FC_TRA_E!S65+FC_OTH_E!S65</f>
        <v>104.49466895958723</v>
      </c>
      <c r="T65" s="10">
        <f>FC_IND_E!T65+FC_TRA_E!T65+FC_OTH_E!T65</f>
        <v>41.498022355975927</v>
      </c>
      <c r="U65" s="10">
        <f>FC_IND_E!U65+FC_TRA_E!U65+FC_OTH_E!U65</f>
        <v>76.212209802235591</v>
      </c>
      <c r="V65" s="10">
        <f>FC_IND_E!V65+FC_TRA_E!V65+FC_OTH_E!V65</f>
        <v>69.811006018916601</v>
      </c>
      <c r="W65" s="10">
        <f>FC_IND_E!W65+FC_TRA_E!W65+FC_OTH_E!W65</f>
        <v>30.387446259673247</v>
      </c>
      <c r="X65" s="10">
        <f>FC_IND_E!X65+FC_TRA_E!X65+FC_OTH_E!X65</f>
        <v>23.366552020636281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61.409974204643163</v>
      </c>
      <c r="I66" s="10">
        <f>FC_IND_E!I66+FC_TRA_E!I66+FC_OTH_E!I66</f>
        <v>246.05442820292345</v>
      </c>
      <c r="J66" s="10">
        <f>FC_IND_E!J66+FC_TRA_E!J66+FC_OTH_E!J66</f>
        <v>279.97162510748069</v>
      </c>
      <c r="K66" s="10">
        <f>FC_IND_E!K66+FC_TRA_E!K66+FC_OTH_E!K66</f>
        <v>275.01771281169391</v>
      </c>
      <c r="L66" s="10">
        <f>FC_IND_E!L66+FC_TRA_E!L66+FC_OTH_E!L66</f>
        <v>354.83688736027517</v>
      </c>
      <c r="M66" s="10">
        <f>FC_IND_E!M66+FC_TRA_E!M66+FC_OTH_E!M66</f>
        <v>374.06001719690454</v>
      </c>
      <c r="N66" s="10">
        <f>FC_IND_E!N66+FC_TRA_E!N66+FC_OTH_E!N66</f>
        <v>368.96431642304378</v>
      </c>
      <c r="O66" s="10">
        <f>FC_IND_E!O66+FC_TRA_E!O66+FC_OTH_E!O66</f>
        <v>385.45752364574378</v>
      </c>
      <c r="P66" s="10">
        <f>FC_IND_E!P66+FC_TRA_E!P66+FC_OTH_E!P66</f>
        <v>393.79294926913155</v>
      </c>
      <c r="Q66" s="10">
        <f>FC_IND_E!Q66+FC_TRA_E!Q66+FC_OTH_E!Q66</f>
        <v>388.00739466895965</v>
      </c>
      <c r="R66" s="10">
        <f>FC_IND_E!R66+FC_TRA_E!R66+FC_OTH_E!R66</f>
        <v>403.84832330180552</v>
      </c>
      <c r="S66" s="10">
        <f>FC_IND_E!S66+FC_TRA_E!S66+FC_OTH_E!S66</f>
        <v>408.14548581255372</v>
      </c>
      <c r="T66" s="10">
        <f>FC_IND_E!T66+FC_TRA_E!T66+FC_OTH_E!T66</f>
        <v>408.12115219260528</v>
      </c>
      <c r="U66" s="10">
        <f>FC_IND_E!U66+FC_TRA_E!U66+FC_OTH_E!U66</f>
        <v>391.10395528804821</v>
      </c>
      <c r="V66" s="10">
        <f>FC_IND_E!V66+FC_TRA_E!V66+FC_OTH_E!V66</f>
        <v>389.14428202923472</v>
      </c>
      <c r="W66" s="10">
        <f>FC_IND_E!W66+FC_TRA_E!W66+FC_OTH_E!W66</f>
        <v>346.49226139294922</v>
      </c>
      <c r="X66" s="10">
        <f>FC_IND_E!X66+FC_TRA_E!X66+FC_OTH_E!X66</f>
        <v>369.74239036973347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77.673000859845232</v>
      </c>
      <c r="I70" s="10">
        <f>FC_IND_E!I70+FC_TRA_E!I70+FC_OTH_E!I70</f>
        <v>88.586328460877056</v>
      </c>
      <c r="J70" s="10">
        <f>FC_IND_E!J70+FC_TRA_E!J70+FC_OTH_E!J70</f>
        <v>104.2030954428203</v>
      </c>
      <c r="K70" s="10">
        <f>FC_IND_E!K70+FC_TRA_E!K70+FC_OTH_E!K70</f>
        <v>122.30567497850386</v>
      </c>
      <c r="L70" s="10">
        <f>FC_IND_E!L70+FC_TRA_E!L70+FC_OTH_E!L70</f>
        <v>138.61539122957865</v>
      </c>
      <c r="M70" s="10">
        <f>FC_IND_E!M70+FC_TRA_E!M70+FC_OTH_E!M70</f>
        <v>155.7833190025795</v>
      </c>
      <c r="N70" s="10">
        <f>FC_IND_E!N70+FC_TRA_E!N70+FC_OTH_E!N70</f>
        <v>172.98099742046429</v>
      </c>
      <c r="O70" s="10">
        <f>FC_IND_E!O70+FC_TRA_E!O70+FC_OTH_E!O70</f>
        <v>191.8749785038693</v>
      </c>
      <c r="P70" s="10">
        <f>FC_IND_E!P70+FC_TRA_E!P70+FC_OTH_E!P70</f>
        <v>212.00782459157352</v>
      </c>
      <c r="Q70" s="10">
        <f>FC_IND_E!Q70+FC_TRA_E!Q70+FC_OTH_E!Q70</f>
        <v>233.00335339638866</v>
      </c>
      <c r="R70" s="10">
        <f>FC_IND_E!R70+FC_TRA_E!R70+FC_OTH_E!R70</f>
        <v>254.43250214961307</v>
      </c>
      <c r="S70" s="10">
        <f>FC_IND_E!S70+FC_TRA_E!S70+FC_OTH_E!S70</f>
        <v>276.21728288908002</v>
      </c>
      <c r="T70" s="10">
        <f>FC_IND_E!T70+FC_TRA_E!T70+FC_OTH_E!T70</f>
        <v>302.94221840068786</v>
      </c>
      <c r="U70" s="10">
        <f>FC_IND_E!U70+FC_TRA_E!U70+FC_OTH_E!U70</f>
        <v>333.60412725709375</v>
      </c>
      <c r="V70" s="10">
        <f>FC_IND_E!V70+FC_TRA_E!V70+FC_OTH_E!V70</f>
        <v>365.04711951848662</v>
      </c>
      <c r="W70" s="10">
        <f>FC_IND_E!W70+FC_TRA_E!W70+FC_OTH_E!W70</f>
        <v>394.08159931212384</v>
      </c>
      <c r="X70" s="10">
        <f>FC_IND_E!X70+FC_TRA_E!X70+FC_OTH_E!X70</f>
        <v>424.73129836629391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147.48736027515042</v>
      </c>
      <c r="D71" s="37">
        <f t="shared" si="22"/>
        <v>197.38220120378332</v>
      </c>
      <c r="E71" s="37">
        <f t="shared" si="22"/>
        <v>216.63319002579533</v>
      </c>
      <c r="F71" s="37">
        <f t="shared" si="22"/>
        <v>255.73241616509029</v>
      </c>
      <c r="G71" s="37">
        <f t="shared" si="22"/>
        <v>313.19862424763562</v>
      </c>
      <c r="H71" s="37">
        <f t="shared" si="22"/>
        <v>186.3116079105761</v>
      </c>
      <c r="I71" s="37">
        <f t="shared" si="22"/>
        <v>218.14445399828037</v>
      </c>
      <c r="J71" s="37">
        <f t="shared" si="22"/>
        <v>199.33319002579529</v>
      </c>
      <c r="K71" s="37">
        <f t="shared" si="22"/>
        <v>201.63413585554602</v>
      </c>
      <c r="L71" s="37">
        <f t="shared" si="22"/>
        <v>194.04557179707649</v>
      </c>
      <c r="M71" s="37">
        <f t="shared" si="22"/>
        <v>228.14926913155637</v>
      </c>
      <c r="N71" s="37">
        <f t="shared" si="22"/>
        <v>245.27420464316421</v>
      </c>
      <c r="O71" s="37">
        <f t="shared" si="22"/>
        <v>231.94496990541697</v>
      </c>
      <c r="P71" s="37">
        <f t="shared" si="22"/>
        <v>228.61246775580389</v>
      </c>
      <c r="Q71" s="37">
        <f t="shared" si="22"/>
        <v>239.49501289767841</v>
      </c>
      <c r="R71" s="37">
        <f t="shared" si="22"/>
        <v>236.92476354256235</v>
      </c>
      <c r="S71" s="37">
        <f t="shared" si="22"/>
        <v>267.38615649183146</v>
      </c>
      <c r="T71" s="37">
        <f t="shared" si="22"/>
        <v>264.59131556319863</v>
      </c>
      <c r="U71" s="37">
        <f t="shared" si="22"/>
        <v>273.81504729148742</v>
      </c>
      <c r="V71" s="37">
        <f t="shared" si="22"/>
        <v>243.1230438521066</v>
      </c>
      <c r="W71" s="37">
        <f t="shared" si="22"/>
        <v>250.9447119518486</v>
      </c>
      <c r="X71" s="37">
        <f t="shared" ref="X71" si="23">SUM(X72:X73)</f>
        <v>248.75838349097165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147.48736027515042</v>
      </c>
      <c r="D72" s="10">
        <f>FC_IND_E!D72+FC_TRA_E!D72+FC_OTH_E!D72</f>
        <v>197.38220120378332</v>
      </c>
      <c r="E72" s="10">
        <f>FC_IND_E!E72+FC_TRA_E!E72+FC_OTH_E!E72</f>
        <v>216.63319002579533</v>
      </c>
      <c r="F72" s="10">
        <f>FC_IND_E!F72+FC_TRA_E!F72+FC_OTH_E!F72</f>
        <v>255.73241616509029</v>
      </c>
      <c r="G72" s="10">
        <f>FC_IND_E!G72+FC_TRA_E!G72+FC_OTH_E!G72</f>
        <v>313.19862424763562</v>
      </c>
      <c r="H72" s="10">
        <f>FC_IND_E!H72+FC_TRA_E!H72+FC_OTH_E!H72</f>
        <v>186.3116079105761</v>
      </c>
      <c r="I72" s="10">
        <f>FC_IND_E!I72+FC_TRA_E!I72+FC_OTH_E!I72</f>
        <v>218.14445399828037</v>
      </c>
      <c r="J72" s="10">
        <f>FC_IND_E!J72+FC_TRA_E!J72+FC_OTH_E!J72</f>
        <v>199.33319002579529</v>
      </c>
      <c r="K72" s="10">
        <f>FC_IND_E!K72+FC_TRA_E!K72+FC_OTH_E!K72</f>
        <v>201.63413585554602</v>
      </c>
      <c r="L72" s="10">
        <f>FC_IND_E!L72+FC_TRA_E!L72+FC_OTH_E!L72</f>
        <v>194.04557179707649</v>
      </c>
      <c r="M72" s="10">
        <f>FC_IND_E!M72+FC_TRA_E!M72+FC_OTH_E!M72</f>
        <v>228.14926913155637</v>
      </c>
      <c r="N72" s="10">
        <f>FC_IND_E!N72+FC_TRA_E!N72+FC_OTH_E!N72</f>
        <v>245.27420464316421</v>
      </c>
      <c r="O72" s="10">
        <f>FC_IND_E!O72+FC_TRA_E!O72+FC_OTH_E!O72</f>
        <v>231.94496990541697</v>
      </c>
      <c r="P72" s="10">
        <f>FC_IND_E!P72+FC_TRA_E!P72+FC_OTH_E!P72</f>
        <v>228.61246775580389</v>
      </c>
      <c r="Q72" s="10">
        <f>FC_IND_E!Q72+FC_TRA_E!Q72+FC_OTH_E!Q72</f>
        <v>239.49501289767841</v>
      </c>
      <c r="R72" s="10">
        <f>FC_IND_E!R72+FC_TRA_E!R72+FC_OTH_E!R72</f>
        <v>236.92476354256235</v>
      </c>
      <c r="S72" s="10">
        <f>FC_IND_E!S72+FC_TRA_E!S72+FC_OTH_E!S72</f>
        <v>267.38615649183146</v>
      </c>
      <c r="T72" s="10">
        <f>FC_IND_E!T72+FC_TRA_E!T72+FC_OTH_E!T72</f>
        <v>264.59131556319863</v>
      </c>
      <c r="U72" s="10">
        <f>FC_IND_E!U72+FC_TRA_E!U72+FC_OTH_E!U72</f>
        <v>273.81504729148742</v>
      </c>
      <c r="V72" s="10">
        <f>FC_IND_E!V72+FC_TRA_E!V72+FC_OTH_E!V72</f>
        <v>243.1230438521066</v>
      </c>
      <c r="W72" s="10">
        <f>FC_IND_E!W72+FC_TRA_E!W72+FC_OTH_E!W72</f>
        <v>250.9447119518486</v>
      </c>
      <c r="X72" s="10">
        <f>FC_IND_E!X72+FC_TRA_E!X72+FC_OTH_E!X72</f>
        <v>248.75838349097165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0</v>
      </c>
      <c r="S73" s="10">
        <f>FC_IND_E!S73+FC_TRA_E!S73+FC_OTH_E!S73</f>
        <v>0</v>
      </c>
      <c r="T73" s="10">
        <f>FC_IND_E!T73+FC_TRA_E!T73+FC_OTH_E!T73</f>
        <v>0</v>
      </c>
      <c r="U73" s="10">
        <f>FC_IND_E!U73+FC_TRA_E!U73+FC_OTH_E!U73</f>
        <v>0</v>
      </c>
      <c r="V73" s="10">
        <f>FC_IND_E!V73+FC_TRA_E!V73+FC_OTH_E!V73</f>
        <v>0</v>
      </c>
      <c r="W73" s="10">
        <f>FC_IND_E!W73+FC_TRA_E!W73+FC_OTH_E!W73</f>
        <v>0</v>
      </c>
      <c r="X73" s="10">
        <f>FC_IND_E!X73+FC_TRA_E!X73+FC_OTH_E!X73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1019.8240756663801</v>
      </c>
      <c r="D75" s="37">
        <f>FC_IND_E!D75+FC_TRA_E!D75+FC_OTH_E!D75</f>
        <v>1090.4271711092001</v>
      </c>
      <c r="E75" s="37">
        <f>FC_IND_E!E75+FC_TRA_E!E75+FC_OTH_E!E75</f>
        <v>1080.1565778159929</v>
      </c>
      <c r="F75" s="37">
        <f>FC_IND_E!F75+FC_TRA_E!F75+FC_OTH_E!F75</f>
        <v>1155.5842648323303</v>
      </c>
      <c r="G75" s="37">
        <f>FC_IND_E!G75+FC_TRA_E!G75+FC_OTH_E!G75</f>
        <v>1235.3828030954433</v>
      </c>
      <c r="H75" s="37">
        <f>FC_IND_E!H75+FC_TRA_E!H75+FC_OTH_E!H75</f>
        <v>1218.2981943250215</v>
      </c>
      <c r="I75" s="37">
        <f>FC_IND_E!I75+FC_TRA_E!I75+FC_OTH_E!I75</f>
        <v>1242.979879621668</v>
      </c>
      <c r="J75" s="37">
        <f>FC_IND_E!J75+FC_TRA_E!J75+FC_OTH_E!J75</f>
        <v>1239.6326741186585</v>
      </c>
      <c r="K75" s="37">
        <f>FC_IND_E!K75+FC_TRA_E!K75+FC_OTH_E!K75</f>
        <v>1344.1863284608778</v>
      </c>
      <c r="L75" s="37">
        <f>FC_IND_E!L75+FC_TRA_E!L75+FC_OTH_E!L75</f>
        <v>1435.3633705932925</v>
      </c>
      <c r="M75" s="37">
        <f>FC_IND_E!M75+FC_TRA_E!M75+FC_OTH_E!M75</f>
        <v>1578.7828890799651</v>
      </c>
      <c r="N75" s="37">
        <f>FC_IND_E!N75+FC_TRA_E!N75+FC_OTH_E!N75</f>
        <v>1576.644711951848</v>
      </c>
      <c r="O75" s="37">
        <f>FC_IND_E!O75+FC_TRA_E!O75+FC_OTH_E!O75</f>
        <v>1691.3246775580401</v>
      </c>
      <c r="P75" s="37">
        <f>FC_IND_E!P75+FC_TRA_E!P75+FC_OTH_E!P75</f>
        <v>1727.1865004299225</v>
      </c>
      <c r="Q75" s="37">
        <f>FC_IND_E!Q75+FC_TRA_E!Q75+FC_OTH_E!Q75</f>
        <v>1597.8154772141017</v>
      </c>
      <c r="R75" s="37">
        <f>FC_IND_E!R75+FC_TRA_E!R75+FC_OTH_E!R75</f>
        <v>1660.3579535683582</v>
      </c>
      <c r="S75" s="37">
        <f>FC_IND_E!S75+FC_TRA_E!S75+FC_OTH_E!S75</f>
        <v>1732.0280309544282</v>
      </c>
      <c r="T75" s="37">
        <f>FC_IND_E!T75+FC_TRA_E!T75+FC_OTH_E!T75</f>
        <v>1801.4571797076528</v>
      </c>
      <c r="U75" s="37">
        <f>FC_IND_E!U75+FC_TRA_E!U75+FC_OTH_E!U75</f>
        <v>1708.1102321582116</v>
      </c>
      <c r="V75" s="37">
        <f>FC_IND_E!V75+FC_TRA_E!V75+FC_OTH_E!V75</f>
        <v>1704.8693035253648</v>
      </c>
      <c r="W75" s="37">
        <f>FC_IND_E!W75+FC_TRA_E!W75+FC_OTH_E!W75</f>
        <v>1718.0919174548587</v>
      </c>
      <c r="X75" s="37">
        <f>FC_IND_E!X75+FC_TRA_E!X75+FC_OTH_E!X75</f>
        <v>1884.6717970765262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4431.728288907997</v>
      </c>
      <c r="D76" s="40">
        <f>FC_IND_E!D76+FC_TRA_E!D76+FC_OTH_E!D76</f>
        <v>4609.9742046431629</v>
      </c>
      <c r="E76" s="40">
        <f>FC_IND_E!E76+FC_TRA_E!E76+FC_OTH_E!E76</f>
        <v>4630.6104901117787</v>
      </c>
      <c r="F76" s="40">
        <f>FC_IND_E!F76+FC_TRA_E!F76+FC_OTH_E!F76</f>
        <v>4782.2012037833174</v>
      </c>
      <c r="G76" s="40">
        <f>FC_IND_E!G76+FC_TRA_E!G76+FC_OTH_E!G76</f>
        <v>4881.9432502149612</v>
      </c>
      <c r="H76" s="40">
        <f>FC_IND_E!H76+FC_TRA_E!H76+FC_OTH_E!H76</f>
        <v>4944.0679277729996</v>
      </c>
      <c r="I76" s="40">
        <f>FC_IND_E!I76+FC_TRA_E!I76+FC_OTH_E!I76</f>
        <v>5041.5605331040406</v>
      </c>
      <c r="J76" s="40">
        <f>FC_IND_E!J76+FC_TRA_E!J76+FC_OTH_E!J76</f>
        <v>5083.7970765262244</v>
      </c>
      <c r="K76" s="40">
        <f>FC_IND_E!K76+FC_TRA_E!K76+FC_OTH_E!K76</f>
        <v>5108.8270851246771</v>
      </c>
      <c r="L76" s="40">
        <f>FC_IND_E!L76+FC_TRA_E!L76+FC_OTH_E!L76</f>
        <v>4917.8549441100595</v>
      </c>
      <c r="M76" s="40">
        <f>FC_IND_E!M76+FC_TRA_E!M76+FC_OTH_E!M76</f>
        <v>5153.4132416165085</v>
      </c>
      <c r="N76" s="40">
        <f>FC_IND_E!N76+FC_TRA_E!N76+FC_OTH_E!N76</f>
        <v>5149.9527944969905</v>
      </c>
      <c r="O76" s="40">
        <f>FC_IND_E!O76+FC_TRA_E!O76+FC_OTH_E!O76</f>
        <v>5230.039466895958</v>
      </c>
      <c r="P76" s="40">
        <f>FC_IND_E!P76+FC_TRA_E!P76+FC_OTH_E!P76</f>
        <v>5258.0304385210648</v>
      </c>
      <c r="Q76" s="40">
        <f>FC_IND_E!Q76+FC_TRA_E!Q76+FC_OTH_E!Q76</f>
        <v>5176.1881341358567</v>
      </c>
      <c r="R76" s="40">
        <f>FC_IND_E!R76+FC_TRA_E!R76+FC_OTH_E!R76</f>
        <v>5258.3020636285455</v>
      </c>
      <c r="S76" s="40">
        <f>FC_IND_E!S76+FC_TRA_E!S76+FC_OTH_E!S76</f>
        <v>5342.9227858985378</v>
      </c>
      <c r="T76" s="40">
        <f>FC_IND_E!T76+FC_TRA_E!T76+FC_OTH_E!T76</f>
        <v>5424.137833190025</v>
      </c>
      <c r="U76" s="40">
        <f>FC_IND_E!U76+FC_TRA_E!U76+FC_OTH_E!U76</f>
        <v>5455.2841788478063</v>
      </c>
      <c r="V76" s="40">
        <f>FC_IND_E!V76+FC_TRA_E!V76+FC_OTH_E!V76</f>
        <v>5461.0799656061899</v>
      </c>
      <c r="W76" s="40">
        <f>FC_IND_E!W76+FC_TRA_E!W76+FC_OTH_E!W76</f>
        <v>5290.7577815993118</v>
      </c>
      <c r="X76" s="40">
        <f>FC_IND_E!X76+FC_TRA_E!X76+FC_OTH_E!X76</f>
        <v>5541.9788478073951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5959.7442820292345</v>
      </c>
      <c r="D2" s="31">
        <f t="shared" si="0"/>
        <v>6120.4756663800508</v>
      </c>
      <c r="E2" s="31">
        <f t="shared" si="0"/>
        <v>6094.1864144453994</v>
      </c>
      <c r="F2" s="31">
        <f t="shared" si="0"/>
        <v>6457.6722269991396</v>
      </c>
      <c r="G2" s="31">
        <f t="shared" si="0"/>
        <v>6830.4092003439382</v>
      </c>
      <c r="H2" s="31">
        <f t="shared" si="0"/>
        <v>7188.5123817712811</v>
      </c>
      <c r="I2" s="31">
        <f t="shared" si="0"/>
        <v>7354.4024935511607</v>
      </c>
      <c r="J2" s="31">
        <f t="shared" si="0"/>
        <v>7429.8320722269982</v>
      </c>
      <c r="K2" s="31">
        <f t="shared" si="0"/>
        <v>7365.5569217540833</v>
      </c>
      <c r="L2" s="31">
        <f t="shared" si="0"/>
        <v>7125.4138435081695</v>
      </c>
      <c r="M2" s="31">
        <f t="shared" si="0"/>
        <v>7565.7169389509882</v>
      </c>
      <c r="N2" s="31">
        <f t="shared" si="0"/>
        <v>7594.3128976784183</v>
      </c>
      <c r="O2" s="31">
        <f t="shared" si="0"/>
        <v>7652.5963886500413</v>
      </c>
      <c r="P2" s="31">
        <f t="shared" si="0"/>
        <v>7494.5801375752344</v>
      </c>
      <c r="Q2" s="31">
        <f t="shared" si="0"/>
        <v>7340.5520206362853</v>
      </c>
      <c r="R2" s="31">
        <f t="shared" si="0"/>
        <v>7363.8967325881331</v>
      </c>
      <c r="S2" s="31">
        <f t="shared" si="0"/>
        <v>7608.4475494411017</v>
      </c>
      <c r="T2" s="31">
        <f t="shared" si="0"/>
        <v>7629.1564058469485</v>
      </c>
      <c r="U2" s="31">
        <f t="shared" si="0"/>
        <v>7563.2914015477199</v>
      </c>
      <c r="V2" s="31">
        <f t="shared" si="0"/>
        <v>7542.2854686156479</v>
      </c>
      <c r="W2" s="31">
        <f t="shared" si="0"/>
        <v>7247.2305245055868</v>
      </c>
      <c r="X2" s="31">
        <f t="shared" ref="X2" si="1">SUM(X3,X17,X22,X25,X26,X51,X52,X71,X74,X75,X76)</f>
        <v>7540.0483233018067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409.93929492691319</v>
      </c>
      <c r="D3" s="34">
        <f t="shared" si="2"/>
        <v>352.81900257953566</v>
      </c>
      <c r="E3" s="34">
        <f t="shared" si="2"/>
        <v>378.09604471195178</v>
      </c>
      <c r="F3" s="34">
        <f t="shared" si="2"/>
        <v>365.76569217540839</v>
      </c>
      <c r="G3" s="34">
        <f t="shared" si="2"/>
        <v>365.4544282029234</v>
      </c>
      <c r="H3" s="34">
        <f t="shared" si="2"/>
        <v>378.8990541702492</v>
      </c>
      <c r="I3" s="34">
        <f t="shared" si="2"/>
        <v>426.29587274290623</v>
      </c>
      <c r="J3" s="34">
        <f t="shared" si="2"/>
        <v>404.26517626827166</v>
      </c>
      <c r="K3" s="34">
        <f t="shared" si="2"/>
        <v>380.08761822871872</v>
      </c>
      <c r="L3" s="34">
        <f t="shared" si="2"/>
        <v>328.35090283748929</v>
      </c>
      <c r="M3" s="34">
        <f t="shared" si="2"/>
        <v>296.86586414445401</v>
      </c>
      <c r="N3" s="34">
        <f t="shared" si="2"/>
        <v>296.63697334479787</v>
      </c>
      <c r="O3" s="34">
        <f t="shared" si="2"/>
        <v>301.60713671539122</v>
      </c>
      <c r="P3" s="34">
        <f t="shared" si="2"/>
        <v>312.56276870163367</v>
      </c>
      <c r="Q3" s="34">
        <f t="shared" si="2"/>
        <v>313.92863284608768</v>
      </c>
      <c r="R3" s="34">
        <f t="shared" si="2"/>
        <v>331.02330180567492</v>
      </c>
      <c r="S3" s="34">
        <f t="shared" si="2"/>
        <v>339.88030954428206</v>
      </c>
      <c r="T3" s="34">
        <f t="shared" si="2"/>
        <v>305.56732588134133</v>
      </c>
      <c r="U3" s="34">
        <f t="shared" si="2"/>
        <v>290.66560619088557</v>
      </c>
      <c r="V3" s="34">
        <f t="shared" si="2"/>
        <v>288.41220980223557</v>
      </c>
      <c r="W3" s="34">
        <f t="shared" si="2"/>
        <v>329.73783319002575</v>
      </c>
      <c r="X3" s="34">
        <f t="shared" ref="X3" si="3">SUM(X4,X8,X11)</f>
        <v>305.06775580395527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206.75288048151339</v>
      </c>
      <c r="D4" s="29">
        <f t="shared" si="4"/>
        <v>203.08435081685292</v>
      </c>
      <c r="E4" s="29">
        <f t="shared" si="4"/>
        <v>178.80842648323298</v>
      </c>
      <c r="F4" s="29">
        <f t="shared" si="4"/>
        <v>149.43817712811693</v>
      </c>
      <c r="G4" s="29">
        <f t="shared" si="4"/>
        <v>149.07136715391229</v>
      </c>
      <c r="H4" s="29">
        <f t="shared" si="4"/>
        <v>147.86766981943248</v>
      </c>
      <c r="I4" s="29">
        <f t="shared" si="4"/>
        <v>203.21195184866724</v>
      </c>
      <c r="J4" s="29">
        <f t="shared" si="4"/>
        <v>194.17282889079962</v>
      </c>
      <c r="K4" s="29">
        <f t="shared" si="4"/>
        <v>165.41057609630261</v>
      </c>
      <c r="L4" s="29">
        <f t="shared" si="4"/>
        <v>139.42106620808255</v>
      </c>
      <c r="M4" s="29">
        <f t="shared" si="4"/>
        <v>111.67300085984522</v>
      </c>
      <c r="N4" s="29">
        <f t="shared" si="4"/>
        <v>105.39871023215821</v>
      </c>
      <c r="O4" s="29">
        <f t="shared" si="4"/>
        <v>110.91986242476354</v>
      </c>
      <c r="P4" s="29">
        <f t="shared" si="4"/>
        <v>111.76904557179707</v>
      </c>
      <c r="Q4" s="29">
        <f t="shared" si="4"/>
        <v>107.72760103181425</v>
      </c>
      <c r="R4" s="29">
        <f t="shared" si="4"/>
        <v>127.51865864144453</v>
      </c>
      <c r="S4" s="29">
        <f t="shared" si="4"/>
        <v>147.51117798796213</v>
      </c>
      <c r="T4" s="29">
        <f t="shared" si="4"/>
        <v>120.03869303525366</v>
      </c>
      <c r="U4" s="29">
        <f t="shared" si="4"/>
        <v>115.90455717970764</v>
      </c>
      <c r="V4" s="29">
        <f t="shared" si="4"/>
        <v>84.807136715391223</v>
      </c>
      <c r="W4" s="29">
        <f t="shared" si="4"/>
        <v>122.03061049011175</v>
      </c>
      <c r="X4" s="29">
        <f t="shared" ref="X4" si="5">SUM(X5:X7)</f>
        <v>105.14823731728289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1.30627687016337</v>
      </c>
      <c r="D5" s="10">
        <f>FC_IND_IS_E!D5+FC_IND_NFM_E!D5+FC_IND_CPC_E!D5+FC_IND_NMM_E!D5+FC_IND_PPP_E!D5+FC_IND_FBT_E!D5+FC_IND_TE_E!D5+FC_IND_MAC_E!D5+FC_IND_TL_E!D5+FC_IND_WP_E!D5+FC_IND_MQ_E!D5+FC_IND_CON_E!D5+FC_IND_NSP_E!D5</f>
        <v>0.65296646603611352</v>
      </c>
      <c r="E5" s="10">
        <f>FC_IND_IS_E!E5+FC_IND_NFM_E!E5+FC_IND_CPC_E!E5+FC_IND_NMM_E!E5+FC_IND_PPP_E!E5+FC_IND_FBT_E!E5+FC_IND_TE_E!E5+FC_IND_MAC_E!E5+FC_IND_TL_E!E5+FC_IND_WP_E!E5+FC_IND_MQ_E!E5+FC_IND_CON_E!E5+FC_IND_NSP_E!E5</f>
        <v>3.8791917454858114</v>
      </c>
      <c r="F5" s="10">
        <f>FC_IND_IS_E!F5+FC_IND_NFM_E!F5+FC_IND_CPC_E!F5+FC_IND_NMM_E!F5+FC_IND_PPP_E!F5+FC_IND_FBT_E!F5+FC_IND_TE_E!F5+FC_IND_MAC_E!F5+FC_IND_TL_E!F5+FC_IND_WP_E!F5+FC_IND_MQ_E!F5+FC_IND_CON_E!F5+FC_IND_NSP_E!F5</f>
        <v>1.4197764402407569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0.43602751504729143</v>
      </c>
      <c r="I5" s="10">
        <f>FC_IND_IS_E!I5+FC_IND_NFM_E!I5+FC_IND_CPC_E!I5+FC_IND_NMM_E!I5+FC_IND_PPP_E!I5+FC_IND_FBT_E!I5+FC_IND_TE_E!I5+FC_IND_MAC_E!I5+FC_IND_TL_E!I5+FC_IND_WP_E!I5+FC_IND_MQ_E!I5+FC_IND_CON_E!I5+FC_IND_NSP_E!I5</f>
        <v>8.7704213241616508E-2</v>
      </c>
      <c r="J5" s="10">
        <f>FC_IND_IS_E!J5+FC_IND_NFM_E!J5+FC_IND_CPC_E!J5+FC_IND_NMM_E!J5+FC_IND_PPP_E!J5+FC_IND_FBT_E!J5+FC_IND_TE_E!J5+FC_IND_MAC_E!J5+FC_IND_TL_E!J5+FC_IND_WP_E!J5+FC_IND_MQ_E!J5+FC_IND_CON_E!J5+FC_IND_NSP_E!J5</f>
        <v>45.482803095442826</v>
      </c>
      <c r="K5" s="10">
        <f>FC_IND_IS_E!K5+FC_IND_NFM_E!K5+FC_IND_CPC_E!K5+FC_IND_NMM_E!K5+FC_IND_PPP_E!K5+FC_IND_FBT_E!K5+FC_IND_TE_E!K5+FC_IND_MAC_E!K5+FC_IND_TL_E!K5+FC_IND_WP_E!K5+FC_IND_MQ_E!K5+FC_IND_CON_E!K5+FC_IND_NSP_E!K5</f>
        <v>1.2038693035253654</v>
      </c>
      <c r="L5" s="10">
        <f>FC_IND_IS_E!L5+FC_IND_NFM_E!L5+FC_IND_CPC_E!L5+FC_IND_NMM_E!L5+FC_IND_PPP_E!L5+FC_IND_FBT_E!L5+FC_IND_TE_E!L5+FC_IND_MAC_E!L5+FC_IND_TL_E!L5+FC_IND_WP_E!L5+FC_IND_MQ_E!L5+FC_IND_CON_E!L5+FC_IND_NSP_E!L5</f>
        <v>2.8003439380911437</v>
      </c>
      <c r="M5" s="10">
        <f>FC_IND_IS_E!M5+FC_IND_NFM_E!M5+FC_IND_CPC_E!M5+FC_IND_NMM_E!M5+FC_IND_PPP_E!M5+FC_IND_FBT_E!M5+FC_IND_TE_E!M5+FC_IND_MAC_E!M5+FC_IND_TL_E!M5+FC_IND_WP_E!M5+FC_IND_MQ_E!M5+FC_IND_CON_E!M5+FC_IND_NSP_E!M5</f>
        <v>1.888220120378332</v>
      </c>
      <c r="N5" s="10">
        <f>FC_IND_IS_E!N5+FC_IND_NFM_E!N5+FC_IND_CPC_E!N5+FC_IND_NMM_E!N5+FC_IND_PPP_E!N5+FC_IND_FBT_E!N5+FC_IND_TE_E!N5+FC_IND_MAC_E!N5+FC_IND_TL_E!N5+FC_IND_WP_E!N5+FC_IND_MQ_E!N5+FC_IND_CON_E!N5+FC_IND_NSP_E!N5</f>
        <v>2.733447979363715</v>
      </c>
      <c r="O5" s="10">
        <f>FC_IND_IS_E!O5+FC_IND_NFM_E!O5+FC_IND_CPC_E!O5+FC_IND_NMM_E!O5+FC_IND_PPP_E!O5+FC_IND_FBT_E!O5+FC_IND_TE_E!O5+FC_IND_MAC_E!O5+FC_IND_TL_E!O5+FC_IND_WP_E!O5+FC_IND_MQ_E!O5+FC_IND_CON_E!O5+FC_IND_NSP_E!O5</f>
        <v>3.3848667239896821</v>
      </c>
      <c r="P5" s="10">
        <f>FC_IND_IS_E!P5+FC_IND_NFM_E!P5+FC_IND_CPC_E!P5+FC_IND_NMM_E!P5+FC_IND_PPP_E!P5+FC_IND_FBT_E!P5+FC_IND_TE_E!P5+FC_IND_MAC_E!P5+FC_IND_TL_E!P5+FC_IND_WP_E!P5+FC_IND_MQ_E!P5+FC_IND_CON_E!P5+FC_IND_NSP_E!P5</f>
        <v>0.62364574376612203</v>
      </c>
      <c r="Q5" s="10">
        <f>FC_IND_IS_E!Q5+FC_IND_NFM_E!Q5+FC_IND_CPC_E!Q5+FC_IND_NMM_E!Q5+FC_IND_PPP_E!Q5+FC_IND_FBT_E!Q5+FC_IND_TE_E!Q5+FC_IND_MAC_E!Q5+FC_IND_TL_E!Q5+FC_IND_WP_E!Q5+FC_IND_MQ_E!Q5+FC_IND_CON_E!Q5+FC_IND_NSP_E!Q5</f>
        <v>0.50128976784178847</v>
      </c>
      <c r="R5" s="10">
        <f>FC_IND_IS_E!R5+FC_IND_NFM_E!R5+FC_IND_CPC_E!R5+FC_IND_NMM_E!R5+FC_IND_PPP_E!R5+FC_IND_FBT_E!R5+FC_IND_TE_E!R5+FC_IND_MAC_E!R5+FC_IND_TL_E!R5+FC_IND_WP_E!R5+FC_IND_MQ_E!R5+FC_IND_CON_E!R5+FC_IND_NSP_E!R5</f>
        <v>1.8704213241616507</v>
      </c>
      <c r="S5" s="10">
        <f>FC_IND_IS_E!S5+FC_IND_NFM_E!S5+FC_IND_CPC_E!S5+FC_IND_NMM_E!S5+FC_IND_PPP_E!S5+FC_IND_FBT_E!S5+FC_IND_TE_E!S5+FC_IND_MAC_E!S5+FC_IND_TL_E!S5+FC_IND_WP_E!S5+FC_IND_MQ_E!S5+FC_IND_CON_E!S5+FC_IND_NSP_E!S5</f>
        <v>42.671023215821151</v>
      </c>
      <c r="T5" s="10">
        <f>FC_IND_IS_E!T5+FC_IND_NFM_E!T5+FC_IND_CPC_E!T5+FC_IND_NMM_E!T5+FC_IND_PPP_E!T5+FC_IND_FBT_E!T5+FC_IND_TE_E!T5+FC_IND_MAC_E!T5+FC_IND_TL_E!T5+FC_IND_WP_E!T5+FC_IND_MQ_E!T5+FC_IND_CON_E!T5+FC_IND_NSP_E!T5</f>
        <v>49.310920034393803</v>
      </c>
      <c r="U5" s="10">
        <f>FC_IND_IS_E!U5+FC_IND_NFM_E!U5+FC_IND_CPC_E!U5+FC_IND_NMM_E!U5+FC_IND_PPP_E!U5+FC_IND_FBT_E!U5+FC_IND_TE_E!U5+FC_IND_MAC_E!U5+FC_IND_TL_E!U5+FC_IND_WP_E!U5+FC_IND_MQ_E!U5+FC_IND_CON_E!U5+FC_IND_NSP_E!U5</f>
        <v>40.38796216680997</v>
      </c>
      <c r="V5" s="10">
        <f>FC_IND_IS_E!V5+FC_IND_NFM_E!V5+FC_IND_CPC_E!V5+FC_IND_NMM_E!V5+FC_IND_PPP_E!V5+FC_IND_FBT_E!V5+FC_IND_TE_E!V5+FC_IND_MAC_E!V5+FC_IND_TL_E!V5+FC_IND_WP_E!V5+FC_IND_MQ_E!V5+FC_IND_CON_E!V5+FC_IND_NSP_E!V5</f>
        <v>12.69458297506449</v>
      </c>
      <c r="W5" s="10">
        <f>FC_IND_IS_E!W5+FC_IND_NFM_E!W5+FC_IND_CPC_E!W5+FC_IND_NMM_E!W5+FC_IND_PPP_E!W5+FC_IND_FBT_E!W5+FC_IND_TE_E!W5+FC_IND_MAC_E!W5+FC_IND_TL_E!W5+FC_IND_WP_E!W5+FC_IND_MQ_E!W5+FC_IND_CON_E!W5+FC_IND_NSP_E!W5</f>
        <v>13.958641444539978</v>
      </c>
      <c r="X5" s="10">
        <f>FC_IND_IS_E!X5+FC_IND_NFM_E!X5+FC_IND_CPC_E!X5+FC_IND_NMM_E!X5+FC_IND_PPP_E!X5+FC_IND_FBT_E!X5+FC_IND_TE_E!X5+FC_IND_MAC_E!X5+FC_IND_TL_E!X5+FC_IND_WP_E!X5+FC_IND_MQ_E!X5+FC_IND_CON_E!X5+FC_IND_NSP_E!X5</f>
        <v>17.957179707652625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205.44660361135001</v>
      </c>
      <c r="D7" s="10">
        <f>FC_IND_IS_E!D7+FC_IND_NFM_E!D7+FC_IND_CPC_E!D7+FC_IND_NMM_E!D7+FC_IND_PPP_E!D7+FC_IND_FBT_E!D7+FC_IND_TE_E!D7+FC_IND_MAC_E!D7+FC_IND_TL_E!D7+FC_IND_WP_E!D7+FC_IND_MQ_E!D7+FC_IND_CON_E!D7+FC_IND_NSP_E!D7</f>
        <v>202.43138435081681</v>
      </c>
      <c r="E7" s="10">
        <f>FC_IND_IS_E!E7+FC_IND_NFM_E!E7+FC_IND_CPC_E!E7+FC_IND_NMM_E!E7+FC_IND_PPP_E!E7+FC_IND_FBT_E!E7+FC_IND_TE_E!E7+FC_IND_MAC_E!E7+FC_IND_TL_E!E7+FC_IND_WP_E!E7+FC_IND_MQ_E!E7+FC_IND_CON_E!E7+FC_IND_NSP_E!E7</f>
        <v>174.92923473774718</v>
      </c>
      <c r="F7" s="10">
        <f>FC_IND_IS_E!F7+FC_IND_NFM_E!F7+FC_IND_CPC_E!F7+FC_IND_NMM_E!F7+FC_IND_PPP_E!F7+FC_IND_FBT_E!F7+FC_IND_TE_E!F7+FC_IND_MAC_E!F7+FC_IND_TL_E!F7+FC_IND_WP_E!F7+FC_IND_MQ_E!F7+FC_IND_CON_E!F7+FC_IND_NSP_E!F7</f>
        <v>148.01840068787618</v>
      </c>
      <c r="G7" s="10">
        <f>FC_IND_IS_E!G7+FC_IND_NFM_E!G7+FC_IND_CPC_E!G7+FC_IND_NMM_E!G7+FC_IND_PPP_E!G7+FC_IND_FBT_E!G7+FC_IND_TE_E!G7+FC_IND_MAC_E!G7+FC_IND_TL_E!G7+FC_IND_WP_E!G7+FC_IND_MQ_E!G7+FC_IND_CON_E!G7+FC_IND_NSP_E!G7</f>
        <v>149.07136715391229</v>
      </c>
      <c r="H7" s="10">
        <f>FC_IND_IS_E!H7+FC_IND_NFM_E!H7+FC_IND_CPC_E!H7+FC_IND_NMM_E!H7+FC_IND_PPP_E!H7+FC_IND_FBT_E!H7+FC_IND_TE_E!H7+FC_IND_MAC_E!H7+FC_IND_TL_E!H7+FC_IND_WP_E!H7+FC_IND_MQ_E!H7+FC_IND_CON_E!H7+FC_IND_NSP_E!H7</f>
        <v>147.43164230438518</v>
      </c>
      <c r="I7" s="10">
        <f>FC_IND_IS_E!I7+FC_IND_NFM_E!I7+FC_IND_CPC_E!I7+FC_IND_NMM_E!I7+FC_IND_PPP_E!I7+FC_IND_FBT_E!I7+FC_IND_TE_E!I7+FC_IND_MAC_E!I7+FC_IND_TL_E!I7+FC_IND_WP_E!I7+FC_IND_MQ_E!I7+FC_IND_CON_E!I7+FC_IND_NSP_E!I7</f>
        <v>203.12424763542563</v>
      </c>
      <c r="J7" s="10">
        <f>FC_IND_IS_E!J7+FC_IND_NFM_E!J7+FC_IND_CPC_E!J7+FC_IND_NMM_E!J7+FC_IND_PPP_E!J7+FC_IND_FBT_E!J7+FC_IND_TE_E!J7+FC_IND_MAC_E!J7+FC_IND_TL_E!J7+FC_IND_WP_E!J7+FC_IND_MQ_E!J7+FC_IND_CON_E!J7+FC_IND_NSP_E!J7</f>
        <v>148.6900257953568</v>
      </c>
      <c r="K7" s="10">
        <f>FC_IND_IS_E!K7+FC_IND_NFM_E!K7+FC_IND_CPC_E!K7+FC_IND_NMM_E!K7+FC_IND_PPP_E!K7+FC_IND_FBT_E!K7+FC_IND_TE_E!K7+FC_IND_MAC_E!K7+FC_IND_TL_E!K7+FC_IND_WP_E!K7+FC_IND_MQ_E!K7+FC_IND_CON_E!K7+FC_IND_NSP_E!K7</f>
        <v>164.20670679277725</v>
      </c>
      <c r="L7" s="10">
        <f>FC_IND_IS_E!L7+FC_IND_NFM_E!L7+FC_IND_CPC_E!L7+FC_IND_NMM_E!L7+FC_IND_PPP_E!L7+FC_IND_FBT_E!L7+FC_IND_TE_E!L7+FC_IND_MAC_E!L7+FC_IND_TL_E!L7+FC_IND_WP_E!L7+FC_IND_MQ_E!L7+FC_IND_CON_E!L7+FC_IND_NSP_E!L7</f>
        <v>136.6207222699914</v>
      </c>
      <c r="M7" s="10">
        <f>FC_IND_IS_E!M7+FC_IND_NFM_E!M7+FC_IND_CPC_E!M7+FC_IND_NMM_E!M7+FC_IND_PPP_E!M7+FC_IND_FBT_E!M7+FC_IND_TE_E!M7+FC_IND_MAC_E!M7+FC_IND_TL_E!M7+FC_IND_WP_E!M7+FC_IND_MQ_E!M7+FC_IND_CON_E!M7+FC_IND_NSP_E!M7</f>
        <v>109.78478073946688</v>
      </c>
      <c r="N7" s="10">
        <f>FC_IND_IS_E!N7+FC_IND_NFM_E!N7+FC_IND_CPC_E!N7+FC_IND_NMM_E!N7+FC_IND_PPP_E!N7+FC_IND_FBT_E!N7+FC_IND_TE_E!N7+FC_IND_MAC_E!N7+FC_IND_TL_E!N7+FC_IND_WP_E!N7+FC_IND_MQ_E!N7+FC_IND_CON_E!N7+FC_IND_NSP_E!N7</f>
        <v>102.66526225279449</v>
      </c>
      <c r="O7" s="10">
        <f>FC_IND_IS_E!O7+FC_IND_NFM_E!O7+FC_IND_CPC_E!O7+FC_IND_NMM_E!O7+FC_IND_PPP_E!O7+FC_IND_FBT_E!O7+FC_IND_TE_E!O7+FC_IND_MAC_E!O7+FC_IND_TL_E!O7+FC_IND_WP_E!O7+FC_IND_MQ_E!O7+FC_IND_CON_E!O7+FC_IND_NSP_E!O7</f>
        <v>107.53499570077385</v>
      </c>
      <c r="P7" s="10">
        <f>FC_IND_IS_E!P7+FC_IND_NFM_E!P7+FC_IND_CPC_E!P7+FC_IND_NMM_E!P7+FC_IND_PPP_E!P7+FC_IND_FBT_E!P7+FC_IND_TE_E!P7+FC_IND_MAC_E!P7+FC_IND_TL_E!P7+FC_IND_WP_E!P7+FC_IND_MQ_E!P7+FC_IND_CON_E!P7+FC_IND_NSP_E!P7</f>
        <v>111.14539982803095</v>
      </c>
      <c r="Q7" s="10">
        <f>FC_IND_IS_E!Q7+FC_IND_NFM_E!Q7+FC_IND_CPC_E!Q7+FC_IND_NMM_E!Q7+FC_IND_PPP_E!Q7+FC_IND_FBT_E!Q7+FC_IND_TE_E!Q7+FC_IND_MAC_E!Q7+FC_IND_TL_E!Q7+FC_IND_WP_E!Q7+FC_IND_MQ_E!Q7+FC_IND_CON_E!Q7+FC_IND_NSP_E!Q7</f>
        <v>107.22631126397246</v>
      </c>
      <c r="R7" s="10">
        <f>FC_IND_IS_E!R7+FC_IND_NFM_E!R7+FC_IND_CPC_E!R7+FC_IND_NMM_E!R7+FC_IND_PPP_E!R7+FC_IND_FBT_E!R7+FC_IND_TE_E!R7+FC_IND_MAC_E!R7+FC_IND_TL_E!R7+FC_IND_WP_E!R7+FC_IND_MQ_E!R7+FC_IND_CON_E!R7+FC_IND_NSP_E!R7</f>
        <v>125.64823731728288</v>
      </c>
      <c r="S7" s="10">
        <f>FC_IND_IS_E!S7+FC_IND_NFM_E!S7+FC_IND_CPC_E!S7+FC_IND_NMM_E!S7+FC_IND_PPP_E!S7+FC_IND_FBT_E!S7+FC_IND_TE_E!S7+FC_IND_MAC_E!S7+FC_IND_TL_E!S7+FC_IND_WP_E!S7+FC_IND_MQ_E!S7+FC_IND_CON_E!S7+FC_IND_NSP_E!S7</f>
        <v>104.84015477214099</v>
      </c>
      <c r="T7" s="10">
        <f>FC_IND_IS_E!T7+FC_IND_NFM_E!T7+FC_IND_CPC_E!T7+FC_IND_NMM_E!T7+FC_IND_PPP_E!T7+FC_IND_FBT_E!T7+FC_IND_TE_E!T7+FC_IND_MAC_E!T7+FC_IND_TL_E!T7+FC_IND_WP_E!T7+FC_IND_MQ_E!T7+FC_IND_CON_E!T7+FC_IND_NSP_E!T7</f>
        <v>70.727773000859855</v>
      </c>
      <c r="U7" s="10">
        <f>FC_IND_IS_E!U7+FC_IND_NFM_E!U7+FC_IND_CPC_E!U7+FC_IND_NMM_E!U7+FC_IND_PPP_E!U7+FC_IND_FBT_E!U7+FC_IND_TE_E!U7+FC_IND_MAC_E!U7+FC_IND_TL_E!U7+FC_IND_WP_E!U7+FC_IND_MQ_E!U7+FC_IND_CON_E!U7+FC_IND_NSP_E!U7</f>
        <v>75.516595012897668</v>
      </c>
      <c r="V7" s="10">
        <f>FC_IND_IS_E!V7+FC_IND_NFM_E!V7+FC_IND_CPC_E!V7+FC_IND_NMM_E!V7+FC_IND_PPP_E!V7+FC_IND_FBT_E!V7+FC_IND_TE_E!V7+FC_IND_MAC_E!V7+FC_IND_TL_E!V7+FC_IND_WP_E!V7+FC_IND_MQ_E!V7+FC_IND_CON_E!V7+FC_IND_NSP_E!V7</f>
        <v>72.112553740326732</v>
      </c>
      <c r="W7" s="10">
        <f>FC_IND_IS_E!W7+FC_IND_NFM_E!W7+FC_IND_CPC_E!W7+FC_IND_NMM_E!W7+FC_IND_PPP_E!W7+FC_IND_FBT_E!W7+FC_IND_TE_E!W7+FC_IND_MAC_E!W7+FC_IND_TL_E!W7+FC_IND_WP_E!W7+FC_IND_MQ_E!W7+FC_IND_CON_E!W7+FC_IND_NSP_E!W7</f>
        <v>108.07196904557178</v>
      </c>
      <c r="X7" s="10">
        <f>FC_IND_IS_E!X7+FC_IND_NFM_E!X7+FC_IND_CPC_E!X7+FC_IND_NMM_E!X7+FC_IND_PPP_E!X7+FC_IND_FBT_E!X7+FC_IND_TE_E!X7+FC_IND_MAC_E!X7+FC_IND_TL_E!X7+FC_IND_WP_E!X7+FC_IND_MQ_E!X7+FC_IND_CON_E!X7+FC_IND_NSP_E!X7</f>
        <v>87.191057609630263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37.494325021496124</v>
      </c>
      <c r="D8" s="29">
        <f t="shared" si="6"/>
        <v>39.2731728288908</v>
      </c>
      <c r="E8" s="29">
        <f t="shared" si="6"/>
        <v>51.107566638005146</v>
      </c>
      <c r="F8" s="29">
        <f t="shared" si="6"/>
        <v>61.41203783319002</v>
      </c>
      <c r="G8" s="29">
        <f t="shared" si="6"/>
        <v>54.058641444539994</v>
      </c>
      <c r="H8" s="29">
        <f t="shared" si="6"/>
        <v>49.562940670679275</v>
      </c>
      <c r="I8" s="29">
        <f t="shared" si="6"/>
        <v>43.267497850386917</v>
      </c>
      <c r="J8" s="29">
        <f t="shared" si="6"/>
        <v>45.662682717110911</v>
      </c>
      <c r="K8" s="29">
        <f t="shared" si="6"/>
        <v>43.194239036973336</v>
      </c>
      <c r="L8" s="29">
        <f t="shared" si="6"/>
        <v>39.658211521926056</v>
      </c>
      <c r="M8" s="29">
        <f t="shared" si="6"/>
        <v>37.524935511607907</v>
      </c>
      <c r="N8" s="29">
        <f t="shared" si="6"/>
        <v>40.122527944969896</v>
      </c>
      <c r="O8" s="29">
        <f t="shared" si="6"/>
        <v>41.35993121238176</v>
      </c>
      <c r="P8" s="29">
        <f t="shared" si="6"/>
        <v>40.345399828030963</v>
      </c>
      <c r="Q8" s="29">
        <f t="shared" si="6"/>
        <v>46.664574376612208</v>
      </c>
      <c r="R8" s="29">
        <f t="shared" si="6"/>
        <v>45.56208082545141</v>
      </c>
      <c r="S8" s="29">
        <f t="shared" si="6"/>
        <v>38.784350816852964</v>
      </c>
      <c r="T8" s="29">
        <f t="shared" si="6"/>
        <v>36.217798796216684</v>
      </c>
      <c r="U8" s="29">
        <f t="shared" si="6"/>
        <v>39.679449699054175</v>
      </c>
      <c r="V8" s="29">
        <f t="shared" si="6"/>
        <v>35.11865864144454</v>
      </c>
      <c r="W8" s="29">
        <f t="shared" si="6"/>
        <v>31.63508168529664</v>
      </c>
      <c r="X8" s="29">
        <f t="shared" ref="X8" si="7">SUM(X9:X10)</f>
        <v>29.742906276870162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20.149011177987958</v>
      </c>
      <c r="D9" s="10">
        <f>FC_IND_IS_E!D9+FC_IND_NFM_E!D9+FC_IND_CPC_E!D9+FC_IND_NMM_E!D9+FC_IND_PPP_E!D9+FC_IND_FBT_E!D9+FC_IND_TE_E!D9+FC_IND_MAC_E!D9+FC_IND_TL_E!D9+FC_IND_WP_E!D9+FC_IND_MQ_E!D9+FC_IND_CON_E!D9+FC_IND_NSP_E!D9</f>
        <v>23.330438521066213</v>
      </c>
      <c r="E9" s="10">
        <f>FC_IND_IS_E!E9+FC_IND_NFM_E!E9+FC_IND_CPC_E!E9+FC_IND_NMM_E!E9+FC_IND_PPP_E!E9+FC_IND_FBT_E!E9+FC_IND_TE_E!E9+FC_IND_MAC_E!E9+FC_IND_TL_E!E9+FC_IND_WP_E!E9+FC_IND_MQ_E!E9+FC_IND_CON_E!E9+FC_IND_NSP_E!E9</f>
        <v>31.284006878761815</v>
      </c>
      <c r="F9" s="10">
        <f>FC_IND_IS_E!F9+FC_IND_NFM_E!F9+FC_IND_CPC_E!F9+FC_IND_NMM_E!F9+FC_IND_PPP_E!F9+FC_IND_FBT_E!F9+FC_IND_TE_E!F9+FC_IND_MAC_E!F9+FC_IND_TL_E!F9+FC_IND_WP_E!F9+FC_IND_MQ_E!F9+FC_IND_CON_E!F9+FC_IND_NSP_E!F9</f>
        <v>38.177128116938945</v>
      </c>
      <c r="G9" s="10">
        <f>FC_IND_IS_E!G9+FC_IND_NFM_E!G9+FC_IND_CPC_E!G9+FC_IND_NMM_E!G9+FC_IND_PPP_E!G9+FC_IND_FBT_E!G9+FC_IND_TE_E!G9+FC_IND_MAC_E!G9+FC_IND_TL_E!G9+FC_IND_WP_E!G9+FC_IND_MQ_E!G9+FC_IND_CON_E!G9+FC_IND_NSP_E!G9</f>
        <v>34.465434221840077</v>
      </c>
      <c r="H9" s="10">
        <f>FC_IND_IS_E!H9+FC_IND_NFM_E!H9+FC_IND_CPC_E!H9+FC_IND_NMM_E!H9+FC_IND_PPP_E!H9+FC_IND_FBT_E!H9+FC_IND_TE_E!H9+FC_IND_MAC_E!H9+FC_IND_TL_E!H9+FC_IND_WP_E!H9+FC_IND_MQ_E!H9+FC_IND_CON_E!H9+FC_IND_NSP_E!H9</f>
        <v>34.654084264832328</v>
      </c>
      <c r="I9" s="10">
        <f>FC_IND_IS_E!I9+FC_IND_NFM_E!I9+FC_IND_CPC_E!I9+FC_IND_NMM_E!I9+FC_IND_PPP_E!I9+FC_IND_FBT_E!I9+FC_IND_TE_E!I9+FC_IND_MAC_E!I9+FC_IND_TL_E!I9+FC_IND_WP_E!I9+FC_IND_MQ_E!I9+FC_IND_CON_E!I9+FC_IND_NSP_E!I9</f>
        <v>40.889337919174537</v>
      </c>
      <c r="J9" s="10">
        <f>FC_IND_IS_E!J9+FC_IND_NFM_E!J9+FC_IND_CPC_E!J9+FC_IND_NMM_E!J9+FC_IND_PPP_E!J9+FC_IND_FBT_E!J9+FC_IND_TE_E!J9+FC_IND_MAC_E!J9+FC_IND_TL_E!J9+FC_IND_WP_E!J9+FC_IND_MQ_E!J9+FC_IND_CON_E!J9+FC_IND_NSP_E!J9</f>
        <v>43.339294926913148</v>
      </c>
      <c r="K9" s="10">
        <f>FC_IND_IS_E!K9+FC_IND_NFM_E!K9+FC_IND_CPC_E!K9+FC_IND_NMM_E!K9+FC_IND_PPP_E!K9+FC_IND_FBT_E!K9+FC_IND_TE_E!K9+FC_IND_MAC_E!K9+FC_IND_TL_E!K9+FC_IND_WP_E!K9+FC_IND_MQ_E!K9+FC_IND_CON_E!K9+FC_IND_NSP_E!K9</f>
        <v>41.934049871023205</v>
      </c>
      <c r="L9" s="10">
        <f>FC_IND_IS_E!L9+FC_IND_NFM_E!L9+FC_IND_CPC_E!L9+FC_IND_NMM_E!L9+FC_IND_PPP_E!L9+FC_IND_FBT_E!L9+FC_IND_TE_E!L9+FC_IND_MAC_E!L9+FC_IND_TL_E!L9+FC_IND_WP_E!L9+FC_IND_MQ_E!L9+FC_IND_CON_E!L9+FC_IND_NSP_E!L9</f>
        <v>38.573774720550304</v>
      </c>
      <c r="M9" s="10">
        <f>FC_IND_IS_E!M9+FC_IND_NFM_E!M9+FC_IND_CPC_E!M9+FC_IND_NMM_E!M9+FC_IND_PPP_E!M9+FC_IND_FBT_E!M9+FC_IND_TE_E!M9+FC_IND_MAC_E!M9+FC_IND_TL_E!M9+FC_IND_WP_E!M9+FC_IND_MQ_E!M9+FC_IND_CON_E!M9+FC_IND_NSP_E!M9</f>
        <v>35.796818572656917</v>
      </c>
      <c r="N9" s="10">
        <f>FC_IND_IS_E!N9+FC_IND_NFM_E!N9+FC_IND_CPC_E!N9+FC_IND_NMM_E!N9+FC_IND_PPP_E!N9+FC_IND_FBT_E!N9+FC_IND_TE_E!N9+FC_IND_MAC_E!N9+FC_IND_TL_E!N9+FC_IND_WP_E!N9+FC_IND_MQ_E!N9+FC_IND_CON_E!N9+FC_IND_NSP_E!N9</f>
        <v>37.211349957007727</v>
      </c>
      <c r="O9" s="10">
        <f>FC_IND_IS_E!O9+FC_IND_NFM_E!O9+FC_IND_CPC_E!O9+FC_IND_NMM_E!O9+FC_IND_PPP_E!O9+FC_IND_FBT_E!O9+FC_IND_TE_E!O9+FC_IND_MAC_E!O9+FC_IND_TL_E!O9+FC_IND_WP_E!O9+FC_IND_MQ_E!O9+FC_IND_CON_E!O9+FC_IND_NSP_E!O9</f>
        <v>38.816423043852097</v>
      </c>
      <c r="P9" s="10">
        <f>FC_IND_IS_E!P9+FC_IND_NFM_E!P9+FC_IND_CPC_E!P9+FC_IND_NMM_E!P9+FC_IND_PPP_E!P9+FC_IND_FBT_E!P9+FC_IND_TE_E!P9+FC_IND_MAC_E!P9+FC_IND_TL_E!P9+FC_IND_WP_E!P9+FC_IND_MQ_E!P9+FC_IND_CON_E!P9+FC_IND_NSP_E!P9</f>
        <v>38.508426483233023</v>
      </c>
      <c r="Q9" s="10">
        <f>FC_IND_IS_E!Q9+FC_IND_NFM_E!Q9+FC_IND_CPC_E!Q9+FC_IND_NMM_E!Q9+FC_IND_PPP_E!Q9+FC_IND_FBT_E!Q9+FC_IND_TE_E!Q9+FC_IND_MAC_E!Q9+FC_IND_TL_E!Q9+FC_IND_WP_E!Q9+FC_IND_MQ_E!Q9+FC_IND_CON_E!Q9+FC_IND_NSP_E!Q9</f>
        <v>45.196904557179707</v>
      </c>
      <c r="R9" s="10">
        <f>FC_IND_IS_E!R9+FC_IND_NFM_E!R9+FC_IND_CPC_E!R9+FC_IND_NMM_E!R9+FC_IND_PPP_E!R9+FC_IND_FBT_E!R9+FC_IND_TE_E!R9+FC_IND_MAC_E!R9+FC_IND_TL_E!R9+FC_IND_WP_E!R9+FC_IND_MQ_E!R9+FC_IND_CON_E!R9+FC_IND_NSP_E!R9</f>
        <v>43.258211521926043</v>
      </c>
      <c r="S9" s="10">
        <f>FC_IND_IS_E!S9+FC_IND_NFM_E!S9+FC_IND_CPC_E!S9+FC_IND_NMM_E!S9+FC_IND_PPP_E!S9+FC_IND_FBT_E!S9+FC_IND_TE_E!S9+FC_IND_MAC_E!S9+FC_IND_TL_E!S9+FC_IND_WP_E!S9+FC_IND_MQ_E!S9+FC_IND_CON_E!S9+FC_IND_NSP_E!S9</f>
        <v>36.893895098882197</v>
      </c>
      <c r="T9" s="10">
        <f>FC_IND_IS_E!T9+FC_IND_NFM_E!T9+FC_IND_CPC_E!T9+FC_IND_NMM_E!T9+FC_IND_PPP_E!T9+FC_IND_FBT_E!T9+FC_IND_TE_E!T9+FC_IND_MAC_E!T9+FC_IND_TL_E!T9+FC_IND_WP_E!T9+FC_IND_MQ_E!T9+FC_IND_CON_E!T9+FC_IND_NSP_E!T9</f>
        <v>34.238435081685303</v>
      </c>
      <c r="U9" s="10">
        <f>FC_IND_IS_E!U9+FC_IND_NFM_E!U9+FC_IND_CPC_E!U9+FC_IND_NMM_E!U9+FC_IND_PPP_E!U9+FC_IND_FBT_E!U9+FC_IND_TE_E!U9+FC_IND_MAC_E!U9+FC_IND_TL_E!U9+FC_IND_WP_E!U9+FC_IND_MQ_E!U9+FC_IND_CON_E!U9+FC_IND_NSP_E!U9</f>
        <v>36.466466036113502</v>
      </c>
      <c r="V9" s="10">
        <f>FC_IND_IS_E!V9+FC_IND_NFM_E!V9+FC_IND_CPC_E!V9+FC_IND_NMM_E!V9+FC_IND_PPP_E!V9+FC_IND_FBT_E!V9+FC_IND_TE_E!V9+FC_IND_MAC_E!V9+FC_IND_TL_E!V9+FC_IND_WP_E!V9+FC_IND_MQ_E!V9+FC_IND_CON_E!V9+FC_IND_NSP_E!V9</f>
        <v>34.97970765262253</v>
      </c>
      <c r="W9" s="10">
        <f>FC_IND_IS_E!W9+FC_IND_NFM_E!W9+FC_IND_CPC_E!W9+FC_IND_NMM_E!W9+FC_IND_PPP_E!W9+FC_IND_FBT_E!W9+FC_IND_TE_E!W9+FC_IND_MAC_E!W9+FC_IND_TL_E!W9+FC_IND_WP_E!W9+FC_IND_MQ_E!W9+FC_IND_CON_E!W9+FC_IND_NSP_E!W9</f>
        <v>30.930696474634559</v>
      </c>
      <c r="X9" s="10">
        <f>FC_IND_IS_E!X9+FC_IND_NFM_E!X9+FC_IND_CPC_E!X9+FC_IND_NMM_E!X9+FC_IND_PPP_E!X9+FC_IND_FBT_E!X9+FC_IND_TE_E!X9+FC_IND_MAC_E!X9+FC_IND_TL_E!X9+FC_IND_WP_E!X9+FC_IND_MQ_E!X9+FC_IND_CON_E!X9+FC_IND_NSP_E!X9</f>
        <v>28.328460877042129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17.345313843508169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15.942734307824589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19.823559759243331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23.234909716251074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19.593207222699917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14.908856405846947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2.378159931212382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2.3233877901977635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1.260189165950129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1.0844368013757522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1.7281169389509889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2.9111779879621671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2.543508168529665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1.8369733447979366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1.467669819432502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2.3038693035253646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1.8904557179707651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1.9793637145313843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3.2129836629406698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0.13895098882201204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0.70438521066208071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1.4144453998280311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165.69208942390367</v>
      </c>
      <c r="D11" s="29">
        <f t="shared" si="8"/>
        <v>110.46147893379191</v>
      </c>
      <c r="E11" s="29">
        <f t="shared" si="8"/>
        <v>148.18005159071362</v>
      </c>
      <c r="F11" s="29">
        <f t="shared" si="8"/>
        <v>154.91547721410146</v>
      </c>
      <c r="G11" s="29">
        <f t="shared" si="8"/>
        <v>162.32441960447113</v>
      </c>
      <c r="H11" s="29">
        <f t="shared" si="8"/>
        <v>181.46844368013748</v>
      </c>
      <c r="I11" s="29">
        <f t="shared" si="8"/>
        <v>179.8164230438521</v>
      </c>
      <c r="J11" s="29">
        <f t="shared" si="8"/>
        <v>164.42966466036114</v>
      </c>
      <c r="K11" s="29">
        <f t="shared" si="8"/>
        <v>171.48280309544279</v>
      </c>
      <c r="L11" s="29">
        <f t="shared" si="8"/>
        <v>149.27162510748067</v>
      </c>
      <c r="M11" s="29">
        <f t="shared" si="8"/>
        <v>147.66792777300086</v>
      </c>
      <c r="N11" s="29">
        <f t="shared" si="8"/>
        <v>151.11573516766978</v>
      </c>
      <c r="O11" s="29">
        <f t="shared" si="8"/>
        <v>149.32734307824589</v>
      </c>
      <c r="P11" s="29">
        <f t="shared" si="8"/>
        <v>160.44832330180566</v>
      </c>
      <c r="Q11" s="29">
        <f t="shared" si="8"/>
        <v>159.53645743766123</v>
      </c>
      <c r="R11" s="29">
        <f t="shared" si="8"/>
        <v>157.94256233877897</v>
      </c>
      <c r="S11" s="29">
        <f t="shared" si="8"/>
        <v>153.58478073946696</v>
      </c>
      <c r="T11" s="29">
        <f t="shared" si="8"/>
        <v>149.310834049871</v>
      </c>
      <c r="U11" s="29">
        <f t="shared" si="8"/>
        <v>135.08159931212379</v>
      </c>
      <c r="V11" s="29">
        <f t="shared" si="8"/>
        <v>168.48641444539979</v>
      </c>
      <c r="W11" s="29">
        <f t="shared" si="8"/>
        <v>176.07214101461736</v>
      </c>
      <c r="X11" s="29">
        <f t="shared" ref="X11" si="9">SUM(X12:X16)</f>
        <v>170.17661220980219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2.1672398968185722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2.8639724849527082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19.585640584694751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0.42940670679277726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0.61977644024075662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165.69208942390367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110.46147893379191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148.18005159071362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154.91547721410146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162.32441960447113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181.46474634565769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179.8127257093723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164.42966466036114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171.48280309544279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147.10438521066209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147.66792777300086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151.11573516766978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149.32734307824589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157.58435081685295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159.53645743766123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157.94256233877897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153.58478073946696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149.310834049871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115.49595872742904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168.05700773860701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175.45236457437659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170.17661220980219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3.6973344797936371E-3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3.6973344797936371E-3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175.16001719690456</v>
      </c>
      <c r="D17" s="37">
        <f t="shared" si="10"/>
        <v>114.65081685296644</v>
      </c>
      <c r="E17" s="37">
        <f t="shared" si="10"/>
        <v>91.387188306104903</v>
      </c>
      <c r="F17" s="37">
        <f t="shared" si="10"/>
        <v>118.26216680997418</v>
      </c>
      <c r="G17" s="37">
        <f t="shared" si="10"/>
        <v>94.544797936371452</v>
      </c>
      <c r="H17" s="37">
        <f t="shared" si="10"/>
        <v>95.49260533104038</v>
      </c>
      <c r="I17" s="37">
        <f t="shared" si="10"/>
        <v>105.30412725709371</v>
      </c>
      <c r="J17" s="37">
        <f t="shared" si="10"/>
        <v>96.521238177128112</v>
      </c>
      <c r="K17" s="37">
        <f t="shared" si="10"/>
        <v>106.10103181427341</v>
      </c>
      <c r="L17" s="37">
        <f t="shared" si="10"/>
        <v>88.360705073086848</v>
      </c>
      <c r="M17" s="37">
        <f t="shared" si="10"/>
        <v>100.33938091143592</v>
      </c>
      <c r="N17" s="37">
        <f t="shared" si="10"/>
        <v>96.831384350816847</v>
      </c>
      <c r="O17" s="37">
        <f t="shared" si="10"/>
        <v>90.25838349097161</v>
      </c>
      <c r="P17" s="37">
        <f t="shared" si="10"/>
        <v>95.451590713671536</v>
      </c>
      <c r="Q17" s="37">
        <f t="shared" si="10"/>
        <v>82.776784178847791</v>
      </c>
      <c r="R17" s="37">
        <f t="shared" si="10"/>
        <v>80.560705073086837</v>
      </c>
      <c r="S17" s="37">
        <f t="shared" si="10"/>
        <v>99.954428202923495</v>
      </c>
      <c r="T17" s="37">
        <f t="shared" si="10"/>
        <v>104.80567497850387</v>
      </c>
      <c r="U17" s="37">
        <f t="shared" si="10"/>
        <v>88.12648323301805</v>
      </c>
      <c r="V17" s="37">
        <f t="shared" si="10"/>
        <v>95.869733447979357</v>
      </c>
      <c r="W17" s="37">
        <f t="shared" si="10"/>
        <v>81.312123817712802</v>
      </c>
      <c r="X17" s="37">
        <f t="shared" ref="X17" si="11">SUM(X18:X21)</f>
        <v>111.89699054170248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76.827171109200336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61.86586414445398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50.472914875322445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77.730008598452258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63.327601031814268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75.532158211521903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81.680223559759227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70.850472914875311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72.326225279449673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57.371109200343938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70.199828030954421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67.442992261392945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61.799742046431639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62.780051590713668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55.418658641444537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53.223989681857262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73.932588134135869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79.629922613929494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69.423645743766116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76.104213241616506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60.501891659501275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84.377730008598448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98.332846087704212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52.784952708512463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40.914273430782458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40.532158211521917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31.217196904557181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17.974892519346515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20.748495270851247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22.483834909716251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29.330008598452281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26.83129836629406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25.551676698194317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25.333877901977644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24.22106620808254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27.813413585554599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23.36715391229578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23.252794496990539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22.279707652622534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21.511951848667241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16.23138435081685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16.925537403267409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18.017282889079969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24.27644024075666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1.9855546001719688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2.8754084264832325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3.1869303525365424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4.4447979363714527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4.1582975064488394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4.5878761822871876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4.0545141874462605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4.2375752364574364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4.858125537403267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3.9909716251074805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4.0839208942390366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3.7421324161650902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3.6638005159071358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2.471453138435082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2.839982803095443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2.7929492691315554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3.2428202923473766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571.94368013757514</v>
      </c>
      <c r="D26" s="37">
        <f t="shared" si="14"/>
        <v>597.34256233877909</v>
      </c>
      <c r="E26" s="37">
        <f t="shared" si="14"/>
        <v>537.20928632846085</v>
      </c>
      <c r="F26" s="37">
        <f t="shared" si="14"/>
        <v>689.68056749785035</v>
      </c>
      <c r="G26" s="37">
        <f t="shared" si="14"/>
        <v>835.33069647463446</v>
      </c>
      <c r="H26" s="37">
        <f t="shared" si="14"/>
        <v>812.5833190025794</v>
      </c>
      <c r="I26" s="37">
        <f t="shared" si="14"/>
        <v>778.98675838349095</v>
      </c>
      <c r="J26" s="37">
        <f t="shared" si="14"/>
        <v>719.61384350816854</v>
      </c>
      <c r="K26" s="37">
        <f t="shared" si="14"/>
        <v>713.13576956147904</v>
      </c>
      <c r="L26" s="37">
        <f t="shared" si="14"/>
        <v>677.3012037833189</v>
      </c>
      <c r="M26" s="37">
        <f t="shared" si="14"/>
        <v>664.56603611349965</v>
      </c>
      <c r="N26" s="37">
        <f t="shared" si="14"/>
        <v>672.85348237317282</v>
      </c>
      <c r="O26" s="37">
        <f t="shared" si="14"/>
        <v>651.45692175408419</v>
      </c>
      <c r="P26" s="37">
        <f t="shared" si="14"/>
        <v>435.67239896818569</v>
      </c>
      <c r="Q26" s="37">
        <f t="shared" si="14"/>
        <v>372.92295786758388</v>
      </c>
      <c r="R26" s="37">
        <f t="shared" si="14"/>
        <v>380.96595012897671</v>
      </c>
      <c r="S26" s="37">
        <f t="shared" si="14"/>
        <v>354.12364574376608</v>
      </c>
      <c r="T26" s="37">
        <f t="shared" si="14"/>
        <v>353.3648323301806</v>
      </c>
      <c r="U26" s="37">
        <f t="shared" si="14"/>
        <v>333.50257953568359</v>
      </c>
      <c r="V26" s="37">
        <f t="shared" si="14"/>
        <v>343.83551160791058</v>
      </c>
      <c r="W26" s="37">
        <f t="shared" si="14"/>
        <v>295.06741186586413</v>
      </c>
      <c r="X26" s="37">
        <f t="shared" ref="X26" si="15">SUM(X27,X33)</f>
        <v>316.56259673258819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571.94368013757514</v>
      </c>
      <c r="D33" s="29">
        <f t="shared" si="18"/>
        <v>597.34256233877909</v>
      </c>
      <c r="E33" s="29">
        <f t="shared" si="18"/>
        <v>537.20928632846085</v>
      </c>
      <c r="F33" s="29">
        <f t="shared" si="18"/>
        <v>689.68056749785035</v>
      </c>
      <c r="G33" s="29">
        <f t="shared" si="18"/>
        <v>835.33069647463446</v>
      </c>
      <c r="H33" s="29">
        <f t="shared" si="18"/>
        <v>812.5833190025794</v>
      </c>
      <c r="I33" s="29">
        <f t="shared" si="18"/>
        <v>778.98675838349095</v>
      </c>
      <c r="J33" s="29">
        <f t="shared" si="18"/>
        <v>719.61384350816854</v>
      </c>
      <c r="K33" s="29">
        <f t="shared" si="18"/>
        <v>713.13576956147904</v>
      </c>
      <c r="L33" s="29">
        <f t="shared" si="18"/>
        <v>677.3012037833189</v>
      </c>
      <c r="M33" s="29">
        <f t="shared" si="18"/>
        <v>664.56603611349965</v>
      </c>
      <c r="N33" s="29">
        <f t="shared" si="18"/>
        <v>672.85348237317282</v>
      </c>
      <c r="O33" s="29">
        <f t="shared" si="18"/>
        <v>651.45692175408419</v>
      </c>
      <c r="P33" s="29">
        <f t="shared" si="18"/>
        <v>435.67239896818569</v>
      </c>
      <c r="Q33" s="29">
        <f t="shared" si="18"/>
        <v>372.92295786758388</v>
      </c>
      <c r="R33" s="29">
        <f t="shared" si="18"/>
        <v>380.96595012897671</v>
      </c>
      <c r="S33" s="29">
        <f t="shared" si="18"/>
        <v>354.12364574376608</v>
      </c>
      <c r="T33" s="29">
        <f t="shared" si="18"/>
        <v>353.3648323301806</v>
      </c>
      <c r="U33" s="29">
        <f t="shared" si="18"/>
        <v>333.50257953568359</v>
      </c>
      <c r="V33" s="29">
        <f t="shared" si="18"/>
        <v>343.83551160791058</v>
      </c>
      <c r="W33" s="29">
        <f t="shared" si="18"/>
        <v>295.06741186586413</v>
      </c>
      <c r="X33" s="29">
        <f t="shared" ref="X33" si="19">SUM(X34:X50)</f>
        <v>316.56259673258819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1.7761822871883057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0.61263972484952711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1.6787618228718828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1.7219260533104039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1.9724849527085118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1.352708512467756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1.3578675838349099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1.694153052450559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1.7440240756663798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1.7835769561478929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3.1187446259673259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1.8725709372312982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2.1767841788478068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0.61685296646603605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0.82906276870163365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8.4866723989681855E-2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61.526827171109183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51.638607050730862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45.046431642304377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43.947721410146166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31.862080825451415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37.464316423043847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47.228374892519341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41.015305245055892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41.119604471195181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45.553826311263961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49.575150472914885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46.81306964746345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45.969045571797068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30.542390369733447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27.976268271711092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26.738091143594151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26.505674978503865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28.476268271711088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28.777042132416163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27.254600171969052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27.038779019776438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29.031556319862428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0.39991401547721406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0.38847807394668959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0.31900257953568356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0.28469475494411012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0.19742046431642304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0.18228718830610488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0.20920034393809114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0.19028374892519342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0.18624247635425623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0.18022355975924331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213.65262252794494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280.0992261392949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227.96423043852107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347.56861564918313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477.39570077386071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459.69174548581242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437.65726569217532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420.61521926053314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418.24471195184873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397.23508168529656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377.53301805674982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379.20937231298359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390.33731728288905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222.39131556319862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190.64849527085124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206.89062768701626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186.39905417024929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210.24987102321583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232.07497850386926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236.98194325021495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214.0262252794497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210.94230438521069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274.49079965606182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246.68220120378334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211.02046431642302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243.44608770421323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247.90455717970758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257.62029234737741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252.26276870163369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216.30696474634561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209.14926913155634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195.07351676698192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182.3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179.88598452278589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155.71134995700777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136.99707652622527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112.02760103181426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107.6737747205503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98.671195184866718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79.658985382631116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38.701031814273428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51.661220980223554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34.739552880481504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38.971195184866723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1.053310404127257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2.1066208082545139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2.1066208082545139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2.1066208082545139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2.1066208082545139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3.3190885640584695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3.7677558039552874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5.5089423903697332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4.434479793637145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4.6829750644883905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4.860103181427343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4.8178847807394671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4.8527085124677551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1.8128116938950991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1.5040412725709378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1.4177987962166805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2.1129836629406702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2.2035253654342215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2.7344797936371457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2.7218400687876185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2.2582975064488391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2.3847807394668958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19.44393809114359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16.203267411865859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49.392777300085982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50.889595872742909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74.089251934651756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49.008340498710233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31.035855546001724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29.3201203783319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29.755631986242474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24.436371453138431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35.808942390369737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49.158125537403251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40.669217540842652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38.003095442820296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36.405674978503868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35.33439380911436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37.386672398968187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30.078589853826308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29.17936371453138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22.582201203783306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15.065692175408429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33.34479793637145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3.7269131556319852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5.2883920894239029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4.834135855546001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8.4033533963886491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8.3384350816852955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11.187790197764398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10.88727429062769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11.550214961306969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5.1226139294926911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3.3515907136715386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2.8263972484952711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3.0480653482373175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2.6975924333619949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2.0356835769561479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2.633705932932072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1.9388650042992257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1.887962166809974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2063.4780739466896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2139.3594153052445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2242.089423903697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2262.5537403267413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2239.2734307824594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2369.817970765263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2315.0408426483232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2327.840412725709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2396.6764402407571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2352.8835769561483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2538.0179707652619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2532.2976784178845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2516.7195184866719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2606.1184866723984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2541.8531384350817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2556.8081685296647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2609.9715391229579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2644.2838349097165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2680.4143594153052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2715.3602751504727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2656.4997420464306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2758.4873602751504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704.90584694754943</v>
      </c>
      <c r="D52" s="37">
        <f t="shared" si="20"/>
        <v>748.61478933791921</v>
      </c>
      <c r="E52" s="37">
        <f t="shared" si="20"/>
        <v>647.10515907136698</v>
      </c>
      <c r="F52" s="37">
        <f t="shared" si="20"/>
        <v>717.15846947549448</v>
      </c>
      <c r="G52" s="37">
        <f t="shared" si="20"/>
        <v>724.8255374032675</v>
      </c>
      <c r="H52" s="37">
        <f t="shared" si="20"/>
        <v>1088.985382631126</v>
      </c>
      <c r="I52" s="37">
        <f t="shared" si="20"/>
        <v>1157.8864144454001</v>
      </c>
      <c r="J52" s="37">
        <f t="shared" si="20"/>
        <v>1266.8418744625967</v>
      </c>
      <c r="K52" s="37">
        <f t="shared" si="20"/>
        <v>1204.2591573516765</v>
      </c>
      <c r="L52" s="37">
        <f t="shared" si="20"/>
        <v>1189.6258813413588</v>
      </c>
      <c r="M52" s="37">
        <f t="shared" si="20"/>
        <v>1249.3818572656921</v>
      </c>
      <c r="N52" s="37">
        <f t="shared" si="20"/>
        <v>1211.5178847807397</v>
      </c>
      <c r="O52" s="37">
        <f t="shared" si="20"/>
        <v>1258.6319862424764</v>
      </c>
      <c r="P52" s="37">
        <f t="shared" si="20"/>
        <v>1226.544110060189</v>
      </c>
      <c r="Q52" s="37">
        <f t="shared" si="20"/>
        <v>1198.1300945829753</v>
      </c>
      <c r="R52" s="37">
        <f t="shared" si="20"/>
        <v>1183.8734307824589</v>
      </c>
      <c r="S52" s="37">
        <f t="shared" si="20"/>
        <v>1272.5526225279445</v>
      </c>
      <c r="T52" s="37">
        <f t="shared" si="20"/>
        <v>1273.736543422184</v>
      </c>
      <c r="U52" s="37">
        <f t="shared" si="20"/>
        <v>1188.7149613069648</v>
      </c>
      <c r="V52" s="37">
        <f t="shared" si="20"/>
        <v>1194.0312983662939</v>
      </c>
      <c r="W52" s="37">
        <f t="shared" si="20"/>
        <v>1141.1204643164226</v>
      </c>
      <c r="X52" s="37">
        <f t="shared" ref="X52" si="21">SUM(X53:X70)</f>
        <v>1245.4485812553742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692.86809974204641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739.25202063628547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639.24711951848656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709.56319862424766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716.27489251934662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1063.5543422184003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1127.1742046431643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1230.9380051590713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1169.6932072226998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1143.6914015477214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1207.0012897678419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1165.3316423043855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1204.5282029234738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1174.9721410146171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1146.366723989682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1130.0014617368872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1218.9138435081682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1215.5771281169389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1138.3116079105762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1144.9692175408425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1100.1497850386925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1196.0112639724853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0.26285468615649182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0.24935511607910565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0.23576956147893374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0.22639724849527082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0.22639724849527076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0.26440240756663802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12.037747205503008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9.3627687016337049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7.8580395528804807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7.5952708512467773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8.5506448839208939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19.436801375752367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14.575494411006016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17.739810834049869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17.048495270851244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23.517626827171107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21.24840928632846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23.129578675838349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29.715735167669816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33.771711092003436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34.350558899398109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36.572484952708514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37.21659501289767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39.51040412725709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24.814703353396389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24.543938091143588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17.206362854686152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25.358039552880477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5.2877042132416152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5.3512467755803943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5.5044711951848662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4.05116079105761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3.3157351676698195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13.45460017196905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15.231728288908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16.158383490971623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20.272226999140152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18.982803095442819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19.891831470335344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20.82725709372313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13.647205503009456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11.760361134995703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13.165520206362846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11.492261392949269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12.575064488392094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12.422269991401549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12.361650902837489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11.004557179707652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11.744110060189168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2.6785038693035252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2.6821152192605333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2.9323301805674982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1.3590713671539123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2.1446259673258812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2.1493551160791062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3.1648323301805674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3.56079105760963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3.8901977644024073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5.403095442820292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3.8981943250214957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4.7035253654342224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5.8475494411006013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7.6142734307824584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6.80524505588994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7.2552880481513338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8.2840068787618204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134.08813413585548</v>
      </c>
      <c r="D71" s="37">
        <f t="shared" si="22"/>
        <v>182.38271711092005</v>
      </c>
      <c r="E71" s="37">
        <f t="shared" si="22"/>
        <v>201.8724849527085</v>
      </c>
      <c r="F71" s="37">
        <f t="shared" si="22"/>
        <v>240.20739466895958</v>
      </c>
      <c r="G71" s="37">
        <f t="shared" si="22"/>
        <v>300.68306104901137</v>
      </c>
      <c r="H71" s="37">
        <f t="shared" si="22"/>
        <v>160.6560619088564</v>
      </c>
      <c r="I71" s="37">
        <f t="shared" si="22"/>
        <v>200.92502149613074</v>
      </c>
      <c r="J71" s="37">
        <f t="shared" si="22"/>
        <v>191.50085984522778</v>
      </c>
      <c r="K71" s="37">
        <f t="shared" si="22"/>
        <v>200.35305245055892</v>
      </c>
      <c r="L71" s="37">
        <f t="shared" si="22"/>
        <v>192.75674978503866</v>
      </c>
      <c r="M71" s="37">
        <f t="shared" si="22"/>
        <v>226.72347377472059</v>
      </c>
      <c r="N71" s="37">
        <f t="shared" si="22"/>
        <v>244.08882201203781</v>
      </c>
      <c r="O71" s="37">
        <f t="shared" si="22"/>
        <v>231.94496990541697</v>
      </c>
      <c r="P71" s="37">
        <f t="shared" si="22"/>
        <v>228.61246775580389</v>
      </c>
      <c r="Q71" s="37">
        <f t="shared" si="22"/>
        <v>239.49501289767841</v>
      </c>
      <c r="R71" s="37">
        <f t="shared" si="22"/>
        <v>236.92476354256235</v>
      </c>
      <c r="S71" s="37">
        <f t="shared" si="22"/>
        <v>267.38615649183146</v>
      </c>
      <c r="T71" s="37">
        <f t="shared" si="22"/>
        <v>264.59131556319863</v>
      </c>
      <c r="U71" s="37">
        <f t="shared" si="22"/>
        <v>273.81504729148742</v>
      </c>
      <c r="V71" s="37">
        <f t="shared" si="22"/>
        <v>243.1230438521066</v>
      </c>
      <c r="W71" s="37">
        <f t="shared" si="22"/>
        <v>250.9447119518486</v>
      </c>
      <c r="X71" s="37">
        <f t="shared" ref="X71" si="23">SUM(X72:X73)</f>
        <v>248.75838349097165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134.08813413585548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182.38271711092005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201.8724849527085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240.20739466895958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300.68306104901137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160.6560619088564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200.92502149613074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191.50085984522778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200.35305245055892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192.75674978503866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226.72347377472059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244.08882201203781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231.94496990541697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228.61246775580389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239.49501289767841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236.92476354256235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267.38615649183146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264.59131556319863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273.81504729148742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243.1230438521066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250.9447119518486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248.75838349097165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121.81134995700776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132.94178847807396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135.37781599312123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142.80601891659504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156.53972484952709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183.31238177128114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200.46233877901977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193.74763542562337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194.05666380051593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229.96663800515904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247.6171969045572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249.26543422184005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290.55262252794495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278.30309544282034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275.05073086844368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247.67850386930351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243.7422184006879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250.91745485812552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261.23714531384343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246.26354256233881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235.19062768701627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245.42811693895104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1778.4178847807393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1852.3645743766119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1861.0490111779877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1921.2381771281164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2113.7575236457437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2098.7656061908856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2169.5011177987958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2229.5010318142731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2170.8871883061051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2066.1681857265689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2242.2051590713672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2290.8212381771282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2311.4248495270845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2311.3152192605326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2316.3946689595873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2346.0619088564049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2420.8366294067068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2431.8894239036968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2446.8152192605326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2415.3898538263106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2257.3576096302663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2308.3985382631126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843.84643164230431</v>
      </c>
      <c r="D2" s="31">
        <f t="shared" ref="D2:W2" si="1">SUM(D3,D17,D22,D25,D26,D51,D52,D71,D74,D75,D76)</f>
        <v>762.20713671539124</v>
      </c>
      <c r="E2" s="31">
        <f t="shared" si="1"/>
        <v>752.11203783319002</v>
      </c>
      <c r="F2" s="31">
        <f t="shared" si="1"/>
        <v>780.07549441100593</v>
      </c>
      <c r="G2" s="31">
        <f t="shared" si="1"/>
        <v>846.24582975064493</v>
      </c>
      <c r="H2" s="31">
        <f t="shared" si="1"/>
        <v>788.95327683807682</v>
      </c>
      <c r="I2" s="31">
        <f t="shared" si="1"/>
        <v>805.61003203332325</v>
      </c>
      <c r="J2" s="31">
        <f t="shared" si="1"/>
        <v>796.60171684512113</v>
      </c>
      <c r="K2" s="31">
        <f t="shared" si="1"/>
        <v>820.51474166578907</v>
      </c>
      <c r="L2" s="31">
        <f t="shared" si="1"/>
        <v>732.31527476911492</v>
      </c>
      <c r="M2" s="31">
        <f t="shared" si="1"/>
        <v>799.33183394141656</v>
      </c>
      <c r="N2" s="31">
        <f t="shared" si="1"/>
        <v>817.63801869582835</v>
      </c>
      <c r="O2" s="31">
        <f t="shared" si="1"/>
        <v>834.36578403610952</v>
      </c>
      <c r="P2" s="31">
        <f t="shared" si="1"/>
        <v>855.29385444742456</v>
      </c>
      <c r="Q2" s="31">
        <f t="shared" si="1"/>
        <v>851.60788779882853</v>
      </c>
      <c r="R2" s="31">
        <f t="shared" si="1"/>
        <v>886.84204423907613</v>
      </c>
      <c r="S2" s="31">
        <f t="shared" si="1"/>
        <v>887.74992769277924</v>
      </c>
      <c r="T2" s="31">
        <f t="shared" si="1"/>
        <v>902.64153645186741</v>
      </c>
      <c r="U2" s="31">
        <f t="shared" si="1"/>
        <v>858.66160265095561</v>
      </c>
      <c r="V2" s="31">
        <f t="shared" si="1"/>
        <v>917.5848666930674</v>
      </c>
      <c r="W2" s="31">
        <f t="shared" si="1"/>
        <v>882.82600172368575</v>
      </c>
      <c r="X2" s="31">
        <f t="shared" ref="X2" si="2">SUM(X3,X17,X22,X25,X26,X51,X52,X71,X74,X75,X76)</f>
        <v>884.39552574147626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140.0974204643164</v>
      </c>
      <c r="D3" s="34">
        <f t="shared" ref="D3:W3" si="4">SUM(D4,D8,D11)</f>
        <v>96.317024935511597</v>
      </c>
      <c r="E3" s="34">
        <f t="shared" si="4"/>
        <v>129.99423903697331</v>
      </c>
      <c r="F3" s="34">
        <f t="shared" si="4"/>
        <v>136.0561478933792</v>
      </c>
      <c r="G3" s="34">
        <f t="shared" si="4"/>
        <v>145.48581255374029</v>
      </c>
      <c r="H3" s="34">
        <f t="shared" si="4"/>
        <v>160.73490971625102</v>
      </c>
      <c r="I3" s="34">
        <f t="shared" si="4"/>
        <v>166.2791917454858</v>
      </c>
      <c r="J3" s="34">
        <f t="shared" si="4"/>
        <v>154.71014617368877</v>
      </c>
      <c r="K3" s="34">
        <f t="shared" si="4"/>
        <v>158.13731728288903</v>
      </c>
      <c r="L3" s="34">
        <f t="shared" si="4"/>
        <v>139.36483233018058</v>
      </c>
      <c r="M3" s="34">
        <f t="shared" si="4"/>
        <v>141.29036973344796</v>
      </c>
      <c r="N3" s="34">
        <f t="shared" si="4"/>
        <v>144.0381771281169</v>
      </c>
      <c r="O3" s="34">
        <f t="shared" si="4"/>
        <v>142.4999140154772</v>
      </c>
      <c r="P3" s="34">
        <f t="shared" si="4"/>
        <v>150.65176268271711</v>
      </c>
      <c r="Q3" s="34">
        <f t="shared" si="4"/>
        <v>151.5294926913156</v>
      </c>
      <c r="R3" s="34">
        <f t="shared" si="4"/>
        <v>149.63766122098016</v>
      </c>
      <c r="S3" s="34">
        <f t="shared" si="4"/>
        <v>146.8918314703354</v>
      </c>
      <c r="T3" s="34">
        <f t="shared" si="4"/>
        <v>142.80558899398108</v>
      </c>
      <c r="U3" s="34">
        <f t="shared" si="4"/>
        <v>110.98460877042129</v>
      </c>
      <c r="V3" s="34">
        <f t="shared" si="4"/>
        <v>162.12734307824587</v>
      </c>
      <c r="W3" s="34">
        <f t="shared" si="4"/>
        <v>169.65038693035251</v>
      </c>
      <c r="X3" s="34">
        <f t="shared" ref="X3" si="5">SUM(X4,X8,X11)</f>
        <v>164.94617368873597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2.316852966466036</v>
      </c>
      <c r="I4" s="29">
        <f t="shared" si="7"/>
        <v>3.1572656921754079</v>
      </c>
      <c r="J4" s="29">
        <f t="shared" si="7"/>
        <v>4.1917454858125538</v>
      </c>
      <c r="K4" s="29">
        <f t="shared" si="7"/>
        <v>0.47841788478073949</v>
      </c>
      <c r="L4" s="29">
        <f t="shared" si="7"/>
        <v>1.375752364574377E-3</v>
      </c>
      <c r="M4" s="29">
        <f t="shared" si="7"/>
        <v>2.5795356835769559E-3</v>
      </c>
      <c r="N4" s="29">
        <f t="shared" si="7"/>
        <v>1.2897678417884779E-3</v>
      </c>
      <c r="O4" s="29">
        <f t="shared" si="7"/>
        <v>1.2897678417884779E-3</v>
      </c>
      <c r="P4" s="29">
        <f t="shared" si="7"/>
        <v>1.2897678417884779E-3</v>
      </c>
      <c r="Q4" s="29">
        <f t="shared" si="7"/>
        <v>1.2897678417884779E-3</v>
      </c>
      <c r="R4" s="29">
        <f t="shared" si="7"/>
        <v>1.9776440240756661E-3</v>
      </c>
      <c r="S4" s="29">
        <f t="shared" si="7"/>
        <v>1.2897678417884779E-3</v>
      </c>
      <c r="T4" s="29">
        <f t="shared" si="7"/>
        <v>1.9776440240756661E-3</v>
      </c>
      <c r="U4" s="29">
        <f t="shared" si="7"/>
        <v>1.2897678417884779E-3</v>
      </c>
      <c r="V4" s="29">
        <f t="shared" si="7"/>
        <v>1.375752364574377E-3</v>
      </c>
      <c r="W4" s="29">
        <f t="shared" si="7"/>
        <v>1.2897678417884779E-3</v>
      </c>
      <c r="X4" s="29">
        <f t="shared" ref="X4" si="8">SUM(X5:X7)</f>
        <v>1.375752364574377E-3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0.47704213241616511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2.316852966466036</v>
      </c>
      <c r="I7" s="10">
        <f>FC_IND_IS_BF_E!I7+FC_IND_IS_EA_E!I7</f>
        <v>3.1572656921754079</v>
      </c>
      <c r="J7" s="10">
        <f>FC_IND_IS_BF_E!J7+FC_IND_IS_EA_E!J7</f>
        <v>4.1917454858125538</v>
      </c>
      <c r="K7" s="10">
        <f>FC_IND_IS_BF_E!K7+FC_IND_IS_EA_E!K7</f>
        <v>1.375752364574377E-3</v>
      </c>
      <c r="L7" s="10">
        <f>FC_IND_IS_BF_E!L7+FC_IND_IS_EA_E!L7</f>
        <v>1.375752364574377E-3</v>
      </c>
      <c r="M7" s="10">
        <f>FC_IND_IS_BF_E!M7+FC_IND_IS_EA_E!M7</f>
        <v>2.5795356835769559E-3</v>
      </c>
      <c r="N7" s="10">
        <f>FC_IND_IS_BF_E!N7+FC_IND_IS_EA_E!N7</f>
        <v>1.2897678417884779E-3</v>
      </c>
      <c r="O7" s="10">
        <f>FC_IND_IS_BF_E!O7+FC_IND_IS_EA_E!O7</f>
        <v>1.2897678417884779E-3</v>
      </c>
      <c r="P7" s="10">
        <f>FC_IND_IS_BF_E!P7+FC_IND_IS_EA_E!P7</f>
        <v>1.2897678417884779E-3</v>
      </c>
      <c r="Q7" s="10">
        <f>FC_IND_IS_BF_E!Q7+FC_IND_IS_EA_E!Q7</f>
        <v>1.2897678417884779E-3</v>
      </c>
      <c r="R7" s="10">
        <f>FC_IND_IS_BF_E!R7+FC_IND_IS_EA_E!R7</f>
        <v>1.9776440240756661E-3</v>
      </c>
      <c r="S7" s="10">
        <f>FC_IND_IS_BF_E!S7+FC_IND_IS_EA_E!S7</f>
        <v>1.2897678417884779E-3</v>
      </c>
      <c r="T7" s="10">
        <f>FC_IND_IS_BF_E!T7+FC_IND_IS_EA_E!T7</f>
        <v>1.9776440240756661E-3</v>
      </c>
      <c r="U7" s="10">
        <f>FC_IND_IS_BF_E!U7+FC_IND_IS_EA_E!U7</f>
        <v>1.2897678417884779E-3</v>
      </c>
      <c r="V7" s="10">
        <f>FC_IND_IS_BF_E!V7+FC_IND_IS_EA_E!V7</f>
        <v>1.375752364574377E-3</v>
      </c>
      <c r="W7" s="10">
        <f>FC_IND_IS_BF_E!W7+FC_IND_IS_EA_E!W7</f>
        <v>1.2897678417884779E-3</v>
      </c>
      <c r="X7" s="10">
        <f>FC_IND_IS_BF_E!X7+FC_IND_IS_EA_E!X7</f>
        <v>1.375752364574377E-3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140.0974204643164</v>
      </c>
      <c r="D11" s="29">
        <f t="shared" ref="D11:W11" si="13">SUM(D12:D16)</f>
        <v>96.317024935511597</v>
      </c>
      <c r="E11" s="29">
        <f t="shared" si="13"/>
        <v>129.99423903697331</v>
      </c>
      <c r="F11" s="29">
        <f t="shared" si="13"/>
        <v>136.0561478933792</v>
      </c>
      <c r="G11" s="29">
        <f t="shared" si="13"/>
        <v>145.48581255374029</v>
      </c>
      <c r="H11" s="29">
        <f t="shared" si="13"/>
        <v>158.41805674978499</v>
      </c>
      <c r="I11" s="29">
        <f t="shared" si="13"/>
        <v>163.1219260533104</v>
      </c>
      <c r="J11" s="29">
        <f t="shared" si="13"/>
        <v>150.51840068787621</v>
      </c>
      <c r="K11" s="29">
        <f t="shared" si="13"/>
        <v>157.6588993981083</v>
      </c>
      <c r="L11" s="29">
        <f t="shared" si="13"/>
        <v>139.36345657781601</v>
      </c>
      <c r="M11" s="29">
        <f t="shared" si="13"/>
        <v>141.28779019776439</v>
      </c>
      <c r="N11" s="29">
        <f t="shared" si="13"/>
        <v>144.0368873602751</v>
      </c>
      <c r="O11" s="29">
        <f t="shared" si="13"/>
        <v>142.49862424763541</v>
      </c>
      <c r="P11" s="29">
        <f t="shared" si="13"/>
        <v>150.65047291487531</v>
      </c>
      <c r="Q11" s="29">
        <f t="shared" si="13"/>
        <v>151.5282029234738</v>
      </c>
      <c r="R11" s="29">
        <f t="shared" si="13"/>
        <v>149.6356835769561</v>
      </c>
      <c r="S11" s="29">
        <f t="shared" si="13"/>
        <v>146.89054170249361</v>
      </c>
      <c r="T11" s="29">
        <f t="shared" si="13"/>
        <v>142.80361134995701</v>
      </c>
      <c r="U11" s="29">
        <f t="shared" si="13"/>
        <v>110.98331900257951</v>
      </c>
      <c r="V11" s="29">
        <f t="shared" si="13"/>
        <v>162.12596732588131</v>
      </c>
      <c r="W11" s="29">
        <f t="shared" si="13"/>
        <v>169.64909716251071</v>
      </c>
      <c r="X11" s="29">
        <f t="shared" ref="X11" si="14">SUM(X12:X16)</f>
        <v>164.9447979363714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140.0974204643164</v>
      </c>
      <c r="D13" s="10">
        <f>FC_IND_IS_BF_E!D13+FC_IND_IS_EA_E!D13</f>
        <v>96.317024935511597</v>
      </c>
      <c r="E13" s="10">
        <f>FC_IND_IS_BF_E!E13+FC_IND_IS_EA_E!E13</f>
        <v>129.99423903697331</v>
      </c>
      <c r="F13" s="10">
        <f>FC_IND_IS_BF_E!F13+FC_IND_IS_EA_E!F13</f>
        <v>136.0561478933792</v>
      </c>
      <c r="G13" s="10">
        <f>FC_IND_IS_BF_E!G13+FC_IND_IS_EA_E!G13</f>
        <v>145.48581255374029</v>
      </c>
      <c r="H13" s="10">
        <f>FC_IND_IS_BF_E!H13+FC_IND_IS_EA_E!H13</f>
        <v>158.41805674978499</v>
      </c>
      <c r="I13" s="10">
        <f>FC_IND_IS_BF_E!I13+FC_IND_IS_EA_E!I13</f>
        <v>163.1219260533104</v>
      </c>
      <c r="J13" s="10">
        <f>FC_IND_IS_BF_E!J13+FC_IND_IS_EA_E!J13</f>
        <v>150.51840068787621</v>
      </c>
      <c r="K13" s="10">
        <f>FC_IND_IS_BF_E!K13+FC_IND_IS_EA_E!K13</f>
        <v>157.6588993981083</v>
      </c>
      <c r="L13" s="10">
        <f>FC_IND_IS_BF_E!L13+FC_IND_IS_EA_E!L13</f>
        <v>139.36345657781601</v>
      </c>
      <c r="M13" s="10">
        <f>FC_IND_IS_BF_E!M13+FC_IND_IS_EA_E!M13</f>
        <v>141.28779019776439</v>
      </c>
      <c r="N13" s="10">
        <f>FC_IND_IS_BF_E!N13+FC_IND_IS_EA_E!N13</f>
        <v>144.0368873602751</v>
      </c>
      <c r="O13" s="10">
        <f>FC_IND_IS_BF_E!O13+FC_IND_IS_EA_E!O13</f>
        <v>142.49862424763541</v>
      </c>
      <c r="P13" s="10">
        <f>FC_IND_IS_BF_E!P13+FC_IND_IS_EA_E!P13</f>
        <v>150.65047291487531</v>
      </c>
      <c r="Q13" s="10">
        <f>FC_IND_IS_BF_E!Q13+FC_IND_IS_EA_E!Q13</f>
        <v>151.5282029234738</v>
      </c>
      <c r="R13" s="10">
        <f>FC_IND_IS_BF_E!R13+FC_IND_IS_EA_E!R13</f>
        <v>149.6356835769561</v>
      </c>
      <c r="S13" s="10">
        <f>FC_IND_IS_BF_E!S13+FC_IND_IS_EA_E!S13</f>
        <v>146.89054170249361</v>
      </c>
      <c r="T13" s="10">
        <f>FC_IND_IS_BF_E!T13+FC_IND_IS_EA_E!T13</f>
        <v>142.80361134995701</v>
      </c>
      <c r="U13" s="10">
        <f>FC_IND_IS_BF_E!U13+FC_IND_IS_EA_E!U13</f>
        <v>110.98331900257951</v>
      </c>
      <c r="V13" s="10">
        <f>FC_IND_IS_BF_E!V13+FC_IND_IS_EA_E!V13</f>
        <v>162.12596732588131</v>
      </c>
      <c r="W13" s="10">
        <f>FC_IND_IS_BF_E!W13+FC_IND_IS_EA_E!W13</f>
        <v>169.64909716251071</v>
      </c>
      <c r="X13" s="10">
        <f>FC_IND_IS_BF_E!X13+FC_IND_IS_EA_E!X13</f>
        <v>164.9447979363714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175.16001719690456</v>
      </c>
      <c r="D17" s="37">
        <f t="shared" ref="D17:W17" si="16">SUM(D18:D21)</f>
        <v>114.65081685296644</v>
      </c>
      <c r="E17" s="37">
        <f t="shared" si="16"/>
        <v>91.387188306104903</v>
      </c>
      <c r="F17" s="37">
        <f t="shared" si="16"/>
        <v>118.26216680997418</v>
      </c>
      <c r="G17" s="37">
        <f t="shared" si="16"/>
        <v>94.544797936371452</v>
      </c>
      <c r="H17" s="37">
        <f t="shared" si="16"/>
        <v>95.49260533104038</v>
      </c>
      <c r="I17" s="37">
        <f t="shared" si="16"/>
        <v>105.30412725709371</v>
      </c>
      <c r="J17" s="37">
        <f t="shared" si="16"/>
        <v>96.521238177128112</v>
      </c>
      <c r="K17" s="37">
        <f t="shared" si="16"/>
        <v>106.10103181427341</v>
      </c>
      <c r="L17" s="37">
        <f t="shared" si="16"/>
        <v>88.360705073086848</v>
      </c>
      <c r="M17" s="37">
        <f t="shared" si="16"/>
        <v>100.33938091143592</v>
      </c>
      <c r="N17" s="37">
        <f t="shared" si="16"/>
        <v>96.831384350816847</v>
      </c>
      <c r="O17" s="37">
        <f t="shared" si="16"/>
        <v>90.25838349097161</v>
      </c>
      <c r="P17" s="37">
        <f t="shared" si="16"/>
        <v>95.451590713671536</v>
      </c>
      <c r="Q17" s="37">
        <f t="shared" si="16"/>
        <v>82.776784178847791</v>
      </c>
      <c r="R17" s="37">
        <f t="shared" si="16"/>
        <v>80.560705073086837</v>
      </c>
      <c r="S17" s="37">
        <f t="shared" si="16"/>
        <v>99.954428202923495</v>
      </c>
      <c r="T17" s="37">
        <f t="shared" si="16"/>
        <v>104.80567497850387</v>
      </c>
      <c r="U17" s="37">
        <f t="shared" si="16"/>
        <v>88.12648323301805</v>
      </c>
      <c r="V17" s="37">
        <f t="shared" si="16"/>
        <v>95.869733447979357</v>
      </c>
      <c r="W17" s="37">
        <f t="shared" si="16"/>
        <v>81.312123817712802</v>
      </c>
      <c r="X17" s="37">
        <f t="shared" ref="X17" si="17">SUM(X18:X21)</f>
        <v>111.89699054170248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76.827171109200336</v>
      </c>
      <c r="D19" s="10">
        <f>FC_IND_IS_BF_E!D19+FC_IND_IS_EA_E!D19</f>
        <v>61.86586414445398</v>
      </c>
      <c r="E19" s="10">
        <f>FC_IND_IS_BF_E!E19+FC_IND_IS_EA_E!E19</f>
        <v>50.472914875322445</v>
      </c>
      <c r="F19" s="10">
        <f>FC_IND_IS_BF_E!F19+FC_IND_IS_EA_E!F19</f>
        <v>77.730008598452258</v>
      </c>
      <c r="G19" s="10">
        <f>FC_IND_IS_BF_E!G19+FC_IND_IS_EA_E!G19</f>
        <v>63.327601031814268</v>
      </c>
      <c r="H19" s="10">
        <f>FC_IND_IS_BF_E!H19+FC_IND_IS_EA_E!H19</f>
        <v>75.532158211521903</v>
      </c>
      <c r="I19" s="10">
        <f>FC_IND_IS_BF_E!I19+FC_IND_IS_EA_E!I19</f>
        <v>81.680223559759227</v>
      </c>
      <c r="J19" s="10">
        <f>FC_IND_IS_BF_E!J19+FC_IND_IS_EA_E!J19</f>
        <v>70.850472914875311</v>
      </c>
      <c r="K19" s="10">
        <f>FC_IND_IS_BF_E!K19+FC_IND_IS_EA_E!K19</f>
        <v>72.326225279449673</v>
      </c>
      <c r="L19" s="10">
        <f>FC_IND_IS_BF_E!L19+FC_IND_IS_EA_E!L19</f>
        <v>57.371109200343938</v>
      </c>
      <c r="M19" s="10">
        <f>FC_IND_IS_BF_E!M19+FC_IND_IS_EA_E!M19</f>
        <v>70.199828030954421</v>
      </c>
      <c r="N19" s="10">
        <f>FC_IND_IS_BF_E!N19+FC_IND_IS_EA_E!N19</f>
        <v>67.442992261392945</v>
      </c>
      <c r="O19" s="10">
        <f>FC_IND_IS_BF_E!O19+FC_IND_IS_EA_E!O19</f>
        <v>61.799742046431639</v>
      </c>
      <c r="P19" s="10">
        <f>FC_IND_IS_BF_E!P19+FC_IND_IS_EA_E!P19</f>
        <v>62.780051590713668</v>
      </c>
      <c r="Q19" s="10">
        <f>FC_IND_IS_BF_E!Q19+FC_IND_IS_EA_E!Q19</f>
        <v>55.418658641444537</v>
      </c>
      <c r="R19" s="10">
        <f>FC_IND_IS_BF_E!R19+FC_IND_IS_EA_E!R19</f>
        <v>53.223989681857262</v>
      </c>
      <c r="S19" s="10">
        <f>FC_IND_IS_BF_E!S19+FC_IND_IS_EA_E!S19</f>
        <v>73.932588134135869</v>
      </c>
      <c r="T19" s="10">
        <f>FC_IND_IS_BF_E!T19+FC_IND_IS_EA_E!T19</f>
        <v>79.629922613929494</v>
      </c>
      <c r="U19" s="10">
        <f>FC_IND_IS_BF_E!U19+FC_IND_IS_EA_E!U19</f>
        <v>69.423645743766116</v>
      </c>
      <c r="V19" s="10">
        <f>FC_IND_IS_BF_E!V19+FC_IND_IS_EA_E!V19</f>
        <v>76.104213241616506</v>
      </c>
      <c r="W19" s="10">
        <f>FC_IND_IS_BF_E!W19+FC_IND_IS_EA_E!W19</f>
        <v>60.501891659501275</v>
      </c>
      <c r="X19" s="10">
        <f>FC_IND_IS_BF_E!X19+FC_IND_IS_EA_E!X19</f>
        <v>84.377730008598448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98.332846087704212</v>
      </c>
      <c r="D20" s="10">
        <f>FC_IND_IS_BF_E!D20+FC_IND_IS_EA_E!D20</f>
        <v>52.784952708512463</v>
      </c>
      <c r="E20" s="10">
        <f>FC_IND_IS_BF_E!E20+FC_IND_IS_EA_E!E20</f>
        <v>40.914273430782458</v>
      </c>
      <c r="F20" s="10">
        <f>FC_IND_IS_BF_E!F20+FC_IND_IS_EA_E!F20</f>
        <v>40.532158211521917</v>
      </c>
      <c r="G20" s="10">
        <f>FC_IND_IS_BF_E!G20+FC_IND_IS_EA_E!G20</f>
        <v>31.217196904557181</v>
      </c>
      <c r="H20" s="10">
        <f>FC_IND_IS_BF_E!H20+FC_IND_IS_EA_E!H20</f>
        <v>17.974892519346515</v>
      </c>
      <c r="I20" s="10">
        <f>FC_IND_IS_BF_E!I20+FC_IND_IS_EA_E!I20</f>
        <v>20.748495270851247</v>
      </c>
      <c r="J20" s="10">
        <f>FC_IND_IS_BF_E!J20+FC_IND_IS_EA_E!J20</f>
        <v>22.483834909716251</v>
      </c>
      <c r="K20" s="10">
        <f>FC_IND_IS_BF_E!K20+FC_IND_IS_EA_E!K20</f>
        <v>29.330008598452281</v>
      </c>
      <c r="L20" s="10">
        <f>FC_IND_IS_BF_E!L20+FC_IND_IS_EA_E!L20</f>
        <v>26.83129836629406</v>
      </c>
      <c r="M20" s="10">
        <f>FC_IND_IS_BF_E!M20+FC_IND_IS_EA_E!M20</f>
        <v>25.551676698194317</v>
      </c>
      <c r="N20" s="10">
        <f>FC_IND_IS_BF_E!N20+FC_IND_IS_EA_E!N20</f>
        <v>25.333877901977644</v>
      </c>
      <c r="O20" s="10">
        <f>FC_IND_IS_BF_E!O20+FC_IND_IS_EA_E!O20</f>
        <v>24.22106620808254</v>
      </c>
      <c r="P20" s="10">
        <f>FC_IND_IS_BF_E!P20+FC_IND_IS_EA_E!P20</f>
        <v>27.813413585554599</v>
      </c>
      <c r="Q20" s="10">
        <f>FC_IND_IS_BF_E!Q20+FC_IND_IS_EA_E!Q20</f>
        <v>23.36715391229578</v>
      </c>
      <c r="R20" s="10">
        <f>FC_IND_IS_BF_E!R20+FC_IND_IS_EA_E!R20</f>
        <v>23.252794496990539</v>
      </c>
      <c r="S20" s="10">
        <f>FC_IND_IS_BF_E!S20+FC_IND_IS_EA_E!S20</f>
        <v>22.279707652622534</v>
      </c>
      <c r="T20" s="10">
        <f>FC_IND_IS_BF_E!T20+FC_IND_IS_EA_E!T20</f>
        <v>21.511951848667241</v>
      </c>
      <c r="U20" s="10">
        <f>FC_IND_IS_BF_E!U20+FC_IND_IS_EA_E!U20</f>
        <v>16.23138435081685</v>
      </c>
      <c r="V20" s="10">
        <f>FC_IND_IS_BF_E!V20+FC_IND_IS_EA_E!V20</f>
        <v>16.925537403267409</v>
      </c>
      <c r="W20" s="10">
        <f>FC_IND_IS_BF_E!W20+FC_IND_IS_EA_E!W20</f>
        <v>18.017282889079969</v>
      </c>
      <c r="X20" s="10">
        <f>FC_IND_IS_BF_E!X20+FC_IND_IS_EA_E!X20</f>
        <v>24.27644024075666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1.9855546001719688</v>
      </c>
      <c r="I21" s="10">
        <f>FC_IND_IS_BF_E!I21+FC_IND_IS_EA_E!I21</f>
        <v>2.8754084264832325</v>
      </c>
      <c r="J21" s="10">
        <f>FC_IND_IS_BF_E!J21+FC_IND_IS_EA_E!J21</f>
        <v>3.1869303525365424</v>
      </c>
      <c r="K21" s="10">
        <f>FC_IND_IS_BF_E!K21+FC_IND_IS_EA_E!K21</f>
        <v>4.4447979363714527</v>
      </c>
      <c r="L21" s="10">
        <f>FC_IND_IS_BF_E!L21+FC_IND_IS_EA_E!L21</f>
        <v>4.1582975064488394</v>
      </c>
      <c r="M21" s="10">
        <f>FC_IND_IS_BF_E!M21+FC_IND_IS_EA_E!M21</f>
        <v>4.5878761822871876</v>
      </c>
      <c r="N21" s="10">
        <f>FC_IND_IS_BF_E!N21+FC_IND_IS_EA_E!N21</f>
        <v>4.0545141874462605</v>
      </c>
      <c r="O21" s="10">
        <f>FC_IND_IS_BF_E!O21+FC_IND_IS_EA_E!O21</f>
        <v>4.2375752364574364</v>
      </c>
      <c r="P21" s="10">
        <f>FC_IND_IS_BF_E!P21+FC_IND_IS_EA_E!P21</f>
        <v>4.858125537403267</v>
      </c>
      <c r="Q21" s="10">
        <f>FC_IND_IS_BF_E!Q21+FC_IND_IS_EA_E!Q21</f>
        <v>3.9909716251074805</v>
      </c>
      <c r="R21" s="10">
        <f>FC_IND_IS_BF_E!R21+FC_IND_IS_EA_E!R21</f>
        <v>4.0839208942390366</v>
      </c>
      <c r="S21" s="10">
        <f>FC_IND_IS_BF_E!S21+FC_IND_IS_EA_E!S21</f>
        <v>3.7421324161650902</v>
      </c>
      <c r="T21" s="10">
        <f>FC_IND_IS_BF_E!T21+FC_IND_IS_EA_E!T21</f>
        <v>3.6638005159071358</v>
      </c>
      <c r="U21" s="10">
        <f>FC_IND_IS_BF_E!U21+FC_IND_IS_EA_E!U21</f>
        <v>2.471453138435082</v>
      </c>
      <c r="V21" s="10">
        <f>FC_IND_IS_BF_E!V21+FC_IND_IS_EA_E!V21</f>
        <v>2.839982803095443</v>
      </c>
      <c r="W21" s="10">
        <f>FC_IND_IS_BF_E!W21+FC_IND_IS_EA_E!W21</f>
        <v>2.7929492691315554</v>
      </c>
      <c r="X21" s="10">
        <f>FC_IND_IS_BF_E!X21+FC_IND_IS_EA_E!X21</f>
        <v>3.2428202923473766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21.908512467755799</v>
      </c>
      <c r="D26" s="37">
        <f t="shared" ref="D26:W26" si="22">SUM(D27,D33)</f>
        <v>12.98331900257954</v>
      </c>
      <c r="E26" s="37">
        <f t="shared" si="22"/>
        <v>7.9256233877901971</v>
      </c>
      <c r="F26" s="37">
        <f t="shared" si="22"/>
        <v>5.9377472055030083</v>
      </c>
      <c r="G26" s="37">
        <f t="shared" si="22"/>
        <v>9.8766981943250229</v>
      </c>
      <c r="H26" s="37">
        <f t="shared" si="22"/>
        <v>15.029406706792768</v>
      </c>
      <c r="I26" s="37">
        <f t="shared" si="22"/>
        <v>15.862080825451413</v>
      </c>
      <c r="J26" s="37">
        <f t="shared" si="22"/>
        <v>6.4915735167669828</v>
      </c>
      <c r="K26" s="37">
        <f t="shared" si="22"/>
        <v>28.028632846087703</v>
      </c>
      <c r="L26" s="37">
        <f t="shared" si="22"/>
        <v>6.9068787618228722</v>
      </c>
      <c r="M26" s="37">
        <f t="shared" si="22"/>
        <v>8.3319862424763524</v>
      </c>
      <c r="N26" s="37">
        <f t="shared" si="22"/>
        <v>8.3286328460877037</v>
      </c>
      <c r="O26" s="37">
        <f t="shared" si="22"/>
        <v>4.9783319002579525</v>
      </c>
      <c r="P26" s="37">
        <f t="shared" si="22"/>
        <v>2.5344797936371446</v>
      </c>
      <c r="Q26" s="37">
        <f t="shared" si="22"/>
        <v>1.9852966466036108</v>
      </c>
      <c r="R26" s="37">
        <f t="shared" si="22"/>
        <v>2.9229578675838348</v>
      </c>
      <c r="S26" s="37">
        <f t="shared" si="22"/>
        <v>2.832674118658641</v>
      </c>
      <c r="T26" s="37">
        <f t="shared" si="22"/>
        <v>2.5007738607050731</v>
      </c>
      <c r="U26" s="37">
        <f t="shared" si="22"/>
        <v>1.5358555460017196</v>
      </c>
      <c r="V26" s="37">
        <f t="shared" si="22"/>
        <v>1.915907136715391</v>
      </c>
      <c r="W26" s="37">
        <f t="shared" si="22"/>
        <v>1.1777300085984521</v>
      </c>
      <c r="X26" s="37">
        <f t="shared" ref="X26" si="23">SUM(X27,X33)</f>
        <v>1.7079965606190886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21.908512467755799</v>
      </c>
      <c r="D33" s="29">
        <f t="shared" ref="D33:W33" si="28">SUM(D34:D50)</f>
        <v>12.98331900257954</v>
      </c>
      <c r="E33" s="29">
        <f t="shared" si="28"/>
        <v>7.9256233877901971</v>
      </c>
      <c r="F33" s="29">
        <f t="shared" si="28"/>
        <v>5.9377472055030083</v>
      </c>
      <c r="G33" s="29">
        <f t="shared" si="28"/>
        <v>9.8766981943250229</v>
      </c>
      <c r="H33" s="29">
        <f t="shared" si="28"/>
        <v>15.029406706792768</v>
      </c>
      <c r="I33" s="29">
        <f t="shared" si="28"/>
        <v>15.862080825451413</v>
      </c>
      <c r="J33" s="29">
        <f t="shared" si="28"/>
        <v>6.4915735167669828</v>
      </c>
      <c r="K33" s="29">
        <f t="shared" si="28"/>
        <v>28.028632846087703</v>
      </c>
      <c r="L33" s="29">
        <f t="shared" si="28"/>
        <v>6.9068787618228722</v>
      </c>
      <c r="M33" s="29">
        <f t="shared" si="28"/>
        <v>8.3319862424763524</v>
      </c>
      <c r="N33" s="29">
        <f t="shared" si="28"/>
        <v>8.3286328460877037</v>
      </c>
      <c r="O33" s="29">
        <f t="shared" si="28"/>
        <v>4.9783319002579525</v>
      </c>
      <c r="P33" s="29">
        <f t="shared" si="28"/>
        <v>2.5344797936371446</v>
      </c>
      <c r="Q33" s="29">
        <f t="shared" si="28"/>
        <v>1.9852966466036108</v>
      </c>
      <c r="R33" s="29">
        <f t="shared" si="28"/>
        <v>2.9229578675838348</v>
      </c>
      <c r="S33" s="29">
        <f t="shared" si="28"/>
        <v>2.832674118658641</v>
      </c>
      <c r="T33" s="29">
        <f t="shared" si="28"/>
        <v>2.5007738607050731</v>
      </c>
      <c r="U33" s="29">
        <f t="shared" si="28"/>
        <v>1.5358555460017196</v>
      </c>
      <c r="V33" s="29">
        <f t="shared" si="28"/>
        <v>1.915907136715391</v>
      </c>
      <c r="W33" s="29">
        <f t="shared" si="28"/>
        <v>1.1777300085984521</v>
      </c>
      <c r="X33" s="29">
        <f t="shared" ref="X33" si="29">SUM(X34:X50)</f>
        <v>1.7079965606190886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1.0987102321582107</v>
      </c>
      <c r="D36" s="10">
        <f>FC_IND_IS_BF_E!D36+FC_IND_IS_EA_E!D36</f>
        <v>0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0.25382631126397248</v>
      </c>
      <c r="I36" s="10">
        <f>FC_IND_IS_BF_E!I36+FC_IND_IS_EA_E!I36</f>
        <v>0.26809974204643161</v>
      </c>
      <c r="J36" s="10">
        <f>FC_IND_IS_BF_E!J36+FC_IND_IS_EA_E!J36</f>
        <v>0.27248495270851247</v>
      </c>
      <c r="K36" s="10">
        <f>FC_IND_IS_BF_E!K36+FC_IND_IS_EA_E!K36</f>
        <v>0.26698194325021507</v>
      </c>
      <c r="L36" s="10">
        <f>FC_IND_IS_BF_E!L36+FC_IND_IS_EA_E!L36</f>
        <v>0.27136715391229582</v>
      </c>
      <c r="M36" s="10">
        <f>FC_IND_IS_BF_E!M36+FC_IND_IS_EA_E!M36</f>
        <v>0.24720550300945829</v>
      </c>
      <c r="N36" s="10">
        <f>FC_IND_IS_BF_E!N36+FC_IND_IS_EA_E!N36</f>
        <v>0.19552880481513329</v>
      </c>
      <c r="O36" s="10">
        <f>FC_IND_IS_BF_E!O36+FC_IND_IS_EA_E!O36</f>
        <v>0.16741186586414439</v>
      </c>
      <c r="P36" s="10">
        <f>FC_IND_IS_BF_E!P36+FC_IND_IS_EA_E!P36</f>
        <v>0.23619948409286329</v>
      </c>
      <c r="Q36" s="10">
        <f>FC_IND_IS_BF_E!Q36+FC_IND_IS_EA_E!Q36</f>
        <v>0.16741186586414442</v>
      </c>
      <c r="R36" s="10">
        <f>FC_IND_IS_BF_E!R36+FC_IND_IS_EA_E!R36</f>
        <v>0.17291487532244199</v>
      </c>
      <c r="S36" s="10">
        <f>FC_IND_IS_BF_E!S36+FC_IND_IS_EA_E!S36</f>
        <v>0.17291487532244199</v>
      </c>
      <c r="T36" s="10">
        <f>FC_IND_IS_BF_E!T36+FC_IND_IS_EA_E!T36</f>
        <v>0.17291487532244204</v>
      </c>
      <c r="U36" s="10">
        <f>FC_IND_IS_BF_E!U36+FC_IND_IS_EA_E!U36</f>
        <v>0.16629406706792782</v>
      </c>
      <c r="V36" s="10">
        <f>FC_IND_IS_BF_E!V36+FC_IND_IS_EA_E!V36</f>
        <v>0.17403267411865861</v>
      </c>
      <c r="W36" s="10">
        <f>FC_IND_IS_BF_E!W36+FC_IND_IS_EA_E!W36</f>
        <v>0.15752364574376609</v>
      </c>
      <c r="X36" s="10">
        <f>FC_IND_IS_BF_E!X36+FC_IND_IS_EA_E!X36</f>
        <v>0.25339638865004299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4.7893379191745494E-2</v>
      </c>
      <c r="I41" s="10">
        <f>FC_IND_IS_BF_E!I41+FC_IND_IS_EA_E!I41</f>
        <v>6.4402407566637995E-2</v>
      </c>
      <c r="J41" s="10">
        <f>FC_IND_IS_BF_E!J41+FC_IND_IS_EA_E!J41</f>
        <v>4.256233877901977E-2</v>
      </c>
      <c r="K41" s="10">
        <f>FC_IND_IS_BF_E!K41+FC_IND_IS_EA_E!K41</f>
        <v>4.5743766122098017E-2</v>
      </c>
      <c r="L41" s="10">
        <f>FC_IND_IS_BF_E!L41+FC_IND_IS_EA_E!L41</f>
        <v>3.5339638865004297E-2</v>
      </c>
      <c r="M41" s="10">
        <f>FC_IND_IS_BF_E!M41+FC_IND_IS_EA_E!M41</f>
        <v>2.0722269991401549E-2</v>
      </c>
      <c r="N41" s="10">
        <f>FC_IND_IS_BF_E!N41+FC_IND_IS_EA_E!N41</f>
        <v>2.1754084264832326E-2</v>
      </c>
      <c r="O41" s="10">
        <f>FC_IND_IS_BF_E!O41+FC_IND_IS_EA_E!O41</f>
        <v>2.8976784178847807E-2</v>
      </c>
      <c r="P41" s="10">
        <f>FC_IND_IS_BF_E!P41+FC_IND_IS_EA_E!P41</f>
        <v>1.9690455717970765E-2</v>
      </c>
      <c r="Q41" s="10">
        <f>FC_IND_IS_BF_E!Q41+FC_IND_IS_EA_E!Q41</f>
        <v>2.0722269991401549E-2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0</v>
      </c>
      <c r="D43" s="10">
        <f>FC_IND_IS_BF_E!D43+FC_IND_IS_EA_E!D43</f>
        <v>0</v>
      </c>
      <c r="E43" s="10">
        <f>FC_IND_IS_BF_E!E43+FC_IND_IS_EA_E!E43</f>
        <v>0</v>
      </c>
      <c r="F43" s="10">
        <f>FC_IND_IS_BF_E!F43+FC_IND_IS_EA_E!F43</f>
        <v>0</v>
      </c>
      <c r="G43" s="10">
        <f>FC_IND_IS_BF_E!G43+FC_IND_IS_EA_E!G43</f>
        <v>0</v>
      </c>
      <c r="H43" s="10">
        <f>FC_IND_IS_BF_E!H43+FC_IND_IS_EA_E!H43</f>
        <v>0.1768701633705933</v>
      </c>
      <c r="I43" s="10">
        <f>FC_IND_IS_BF_E!I43+FC_IND_IS_EA_E!I43</f>
        <v>0.13387790197764399</v>
      </c>
      <c r="J43" s="10">
        <f>FC_IND_IS_BF_E!J43+FC_IND_IS_EA_E!J43</f>
        <v>8.8907996560619082E-2</v>
      </c>
      <c r="K43" s="10">
        <f>FC_IND_IS_BF_E!K43+FC_IND_IS_EA_E!K43</f>
        <v>9.097162510748065E-2</v>
      </c>
      <c r="L43" s="10">
        <f>FC_IND_IS_BF_E!L43+FC_IND_IS_EA_E!L43</f>
        <v>0.2136715391229578</v>
      </c>
      <c r="M43" s="10">
        <f>FC_IND_IS_BF_E!M43+FC_IND_IS_EA_E!M43</f>
        <v>0.2862424763542562</v>
      </c>
      <c r="N43" s="10">
        <f>FC_IND_IS_BF_E!N43+FC_IND_IS_EA_E!N43</f>
        <v>0.29062768701633701</v>
      </c>
      <c r="O43" s="10">
        <f>FC_IND_IS_BF_E!O43+FC_IND_IS_EA_E!O43</f>
        <v>0.27343078245915742</v>
      </c>
      <c r="P43" s="10">
        <f>FC_IND_IS_BF_E!P43+FC_IND_IS_EA_E!P43</f>
        <v>0.17480653482373171</v>
      </c>
      <c r="Q43" s="10">
        <f>FC_IND_IS_BF_E!Q43+FC_IND_IS_EA_E!Q43</f>
        <v>0.17652622527944969</v>
      </c>
      <c r="R43" s="10">
        <f>FC_IND_IS_BF_E!R43+FC_IND_IS_EA_E!R43</f>
        <v>1.094840928632846</v>
      </c>
      <c r="S43" s="10">
        <f>FC_IND_IS_BF_E!S43+FC_IND_IS_EA_E!S43</f>
        <v>1.0940670679277731</v>
      </c>
      <c r="T43" s="10">
        <f>FC_IND_IS_BF_E!T43+FC_IND_IS_EA_E!T43</f>
        <v>1.1214101461736892</v>
      </c>
      <c r="U43" s="10">
        <f>FC_IND_IS_BF_E!U43+FC_IND_IS_EA_E!U43</f>
        <v>0.76345657781599308</v>
      </c>
      <c r="V43" s="10">
        <f>FC_IND_IS_BF_E!V43+FC_IND_IS_EA_E!V43</f>
        <v>1.298194325021496</v>
      </c>
      <c r="W43" s="10">
        <f>FC_IND_IS_BF_E!W43+FC_IND_IS_EA_E!W43</f>
        <v>0.68013757523645746</v>
      </c>
      <c r="X43" s="10">
        <f>FC_IND_IS_BF_E!X43+FC_IND_IS_EA_E!X43</f>
        <v>0.70722269991401543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20.809802235597587</v>
      </c>
      <c r="D44" s="10">
        <f>FC_IND_IS_BF_E!D44+FC_IND_IS_EA_E!D44</f>
        <v>12.98331900257954</v>
      </c>
      <c r="E44" s="10">
        <f>FC_IND_IS_BF_E!E44+FC_IND_IS_EA_E!E44</f>
        <v>7.9256233877901971</v>
      </c>
      <c r="F44" s="10">
        <f>FC_IND_IS_BF_E!F44+FC_IND_IS_EA_E!F44</f>
        <v>5.9377472055030083</v>
      </c>
      <c r="G44" s="10">
        <f>FC_IND_IS_BF_E!G44+FC_IND_IS_EA_E!G44</f>
        <v>9.8766981943250229</v>
      </c>
      <c r="H44" s="10">
        <f>FC_IND_IS_BF_E!H44+FC_IND_IS_EA_E!H44</f>
        <v>14.550816852966458</v>
      </c>
      <c r="I44" s="10">
        <f>FC_IND_IS_BF_E!I44+FC_IND_IS_EA_E!I44</f>
        <v>15.3957007738607</v>
      </c>
      <c r="J44" s="10">
        <f>FC_IND_IS_BF_E!J44+FC_IND_IS_EA_E!J44</f>
        <v>6.0876182287188314</v>
      </c>
      <c r="K44" s="10">
        <f>FC_IND_IS_BF_E!K44+FC_IND_IS_EA_E!K44</f>
        <v>27.624935511607909</v>
      </c>
      <c r="L44" s="10">
        <f>FC_IND_IS_BF_E!L44+FC_IND_IS_EA_E!L44</f>
        <v>6.3865004299226138</v>
      </c>
      <c r="M44" s="10">
        <f>FC_IND_IS_BF_E!M44+FC_IND_IS_EA_E!M44</f>
        <v>7.7778159931212372</v>
      </c>
      <c r="N44" s="10">
        <f>FC_IND_IS_BF_E!N44+FC_IND_IS_EA_E!N44</f>
        <v>7.8207222699914007</v>
      </c>
      <c r="O44" s="10">
        <f>FC_IND_IS_BF_E!O44+FC_IND_IS_EA_E!O44</f>
        <v>4.5085124677558026</v>
      </c>
      <c r="P44" s="10">
        <f>FC_IND_IS_BF_E!P44+FC_IND_IS_EA_E!P44</f>
        <v>2.103783319002579</v>
      </c>
      <c r="Q44" s="10">
        <f>FC_IND_IS_BF_E!Q44+FC_IND_IS_EA_E!Q44</f>
        <v>1.6206362854686152</v>
      </c>
      <c r="R44" s="10">
        <f>FC_IND_IS_BF_E!R44+FC_IND_IS_EA_E!R44</f>
        <v>1.6552020636285469</v>
      </c>
      <c r="S44" s="10">
        <f>FC_IND_IS_BF_E!S44+FC_IND_IS_EA_E!S44</f>
        <v>1.5656921754084261</v>
      </c>
      <c r="T44" s="10">
        <f>FC_IND_IS_BF_E!T44+FC_IND_IS_EA_E!T44</f>
        <v>1.2064488392089421</v>
      </c>
      <c r="U44" s="10">
        <f>FC_IND_IS_BF_E!U44+FC_IND_IS_EA_E!U44</f>
        <v>0.6061049011177988</v>
      </c>
      <c r="V44" s="10">
        <f>FC_IND_IS_BF_E!V44+FC_IND_IS_EA_E!V44</f>
        <v>0.44368013757523639</v>
      </c>
      <c r="W44" s="10">
        <f>FC_IND_IS_BF_E!W44+FC_IND_IS_EA_E!W44</f>
        <v>0.34006878761822862</v>
      </c>
      <c r="X44" s="10">
        <f>FC_IND_IS_BF_E!X44+FC_IND_IS_EA_E!X44</f>
        <v>0.74737747205503002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276.93465176268268</v>
      </c>
      <c r="D51" s="37">
        <f>FC_IND_IS_BF_E!D51+FC_IND_IS_EA_E!D51</f>
        <v>285.74806534823728</v>
      </c>
      <c r="E51" s="37">
        <f>FC_IND_IS_BF_E!E51+FC_IND_IS_EA_E!E51</f>
        <v>284.65176268271711</v>
      </c>
      <c r="F51" s="37">
        <f>FC_IND_IS_BF_E!F51+FC_IND_IS_EA_E!F51</f>
        <v>287.23129836629403</v>
      </c>
      <c r="G51" s="37">
        <f>FC_IND_IS_BF_E!G51+FC_IND_IS_EA_E!G51</f>
        <v>327.79449699054169</v>
      </c>
      <c r="H51" s="37">
        <f>FC_IND_IS_BF_E!H51+FC_IND_IS_EA_E!H51</f>
        <v>337.39036973344793</v>
      </c>
      <c r="I51" s="37">
        <f>FC_IND_IS_BF_E!I51+FC_IND_IS_EA_E!I51</f>
        <v>332.60963026655202</v>
      </c>
      <c r="J51" s="37">
        <f>FC_IND_IS_BF_E!J51+FC_IND_IS_EA_E!J51</f>
        <v>341.9999140154772</v>
      </c>
      <c r="K51" s="37">
        <f>FC_IND_IS_BF_E!K51+FC_IND_IS_EA_E!K51</f>
        <v>330.07738607050732</v>
      </c>
      <c r="L51" s="37">
        <f>FC_IND_IS_BF_E!L51+FC_IND_IS_EA_E!L51</f>
        <v>320.38572656921752</v>
      </c>
      <c r="M51" s="37">
        <f>FC_IND_IS_BF_E!M51+FC_IND_IS_EA_E!M51</f>
        <v>348.31504729148747</v>
      </c>
      <c r="N51" s="37">
        <f>FC_IND_IS_BF_E!N51+FC_IND_IS_EA_E!N51</f>
        <v>361.44307824591567</v>
      </c>
      <c r="O51" s="37">
        <f>FC_IND_IS_BF_E!O51+FC_IND_IS_EA_E!O51</f>
        <v>385.42983662940668</v>
      </c>
      <c r="P51" s="37">
        <f>FC_IND_IS_BF_E!P51+FC_IND_IS_EA_E!P51</f>
        <v>390.51891659501291</v>
      </c>
      <c r="Q51" s="37">
        <f>FC_IND_IS_BF_E!Q51+FC_IND_IS_EA_E!Q51</f>
        <v>403.38839208942392</v>
      </c>
      <c r="R51" s="37">
        <f>FC_IND_IS_BF_E!R51+FC_IND_IS_EA_E!R51</f>
        <v>422.87153912295793</v>
      </c>
      <c r="S51" s="37">
        <f>FC_IND_IS_BF_E!S51+FC_IND_IS_EA_E!S51</f>
        <v>405.59888220120382</v>
      </c>
      <c r="T51" s="37">
        <f>FC_IND_IS_BF_E!T51+FC_IND_IS_EA_E!T51</f>
        <v>421.28873602751497</v>
      </c>
      <c r="U51" s="37">
        <f>FC_IND_IS_BF_E!U51+FC_IND_IS_EA_E!U51</f>
        <v>423.27334479793632</v>
      </c>
      <c r="V51" s="37">
        <f>FC_IND_IS_BF_E!V51+FC_IND_IS_EA_E!V51</f>
        <v>420.78744625967317</v>
      </c>
      <c r="W51" s="37">
        <f>FC_IND_IS_BF_E!W51+FC_IND_IS_EA_E!W51</f>
        <v>410.33267411865859</v>
      </c>
      <c r="X51" s="37">
        <f>FC_IND_IS_BF_E!X51+FC_IND_IS_EA_E!X51</f>
        <v>374.42725709372309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0.29472137805973475</v>
      </c>
      <c r="I52" s="37">
        <f t="shared" si="31"/>
        <v>0.29636049420040694</v>
      </c>
      <c r="J52" s="37">
        <f t="shared" si="31"/>
        <v>0.38237032749434996</v>
      </c>
      <c r="K52" s="37">
        <f t="shared" si="31"/>
        <v>0.28860237086227547</v>
      </c>
      <c r="L52" s="37">
        <f t="shared" si="31"/>
        <v>0.3396943735862159</v>
      </c>
      <c r="M52" s="37">
        <f t="shared" si="31"/>
        <v>0.3364771056471092</v>
      </c>
      <c r="N52" s="37">
        <f t="shared" si="31"/>
        <v>0.66415799075547177</v>
      </c>
      <c r="O52" s="37">
        <f t="shared" si="31"/>
        <v>0.78229306448450864</v>
      </c>
      <c r="P52" s="37">
        <f t="shared" si="31"/>
        <v>0.93504103383907089</v>
      </c>
      <c r="Q52" s="37">
        <f t="shared" si="31"/>
        <v>1.3201835855868032</v>
      </c>
      <c r="R52" s="37">
        <f t="shared" si="31"/>
        <v>1.2243314273823711</v>
      </c>
      <c r="S52" s="37">
        <f t="shared" si="31"/>
        <v>1.4650609687894851</v>
      </c>
      <c r="T52" s="37">
        <f t="shared" si="31"/>
        <v>1.5694814217729471</v>
      </c>
      <c r="U52" s="37">
        <f t="shared" si="31"/>
        <v>2.3875699768371041</v>
      </c>
      <c r="V52" s="37">
        <f t="shared" si="31"/>
        <v>1.1206362545465745</v>
      </c>
      <c r="W52" s="37">
        <f t="shared" si="31"/>
        <v>1.2044196084665517</v>
      </c>
      <c r="X52" s="37">
        <f t="shared" ref="X52" si="32">SUM(X53:X70)</f>
        <v>1.3282858446579324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6.5434221840068779E-2</v>
      </c>
      <c r="K59" s="10">
        <f>FC_IND_IS_BF_E!K59+FC_IND_IS_EA_E!K59</f>
        <v>0.13078245915735159</v>
      </c>
      <c r="L59" s="10">
        <f>FC_IND_IS_BF_E!L59+FC_IND_IS_EA_E!L59</f>
        <v>0.1018916595012898</v>
      </c>
      <c r="M59" s="10">
        <f>FC_IND_IS_BF_E!M59+FC_IND_IS_EA_E!M59</f>
        <v>6.3112639724849526E-2</v>
      </c>
      <c r="N59" s="10">
        <f>FC_IND_IS_BF_E!N59+FC_IND_IS_EA_E!N59</f>
        <v>5.7781599312123823E-2</v>
      </c>
      <c r="O59" s="10">
        <f>FC_IND_IS_BF_E!O59+FC_IND_IS_EA_E!O59</f>
        <v>5.2450558899398113E-2</v>
      </c>
      <c r="P59" s="10">
        <f>FC_IND_IS_BF_E!P59+FC_IND_IS_EA_E!P59</f>
        <v>0.11521926053310401</v>
      </c>
      <c r="Q59" s="10">
        <f>FC_IND_IS_BF_E!Q59+FC_IND_IS_EA_E!Q59</f>
        <v>5.6405846947549444E-2</v>
      </c>
      <c r="R59" s="10">
        <f>FC_IND_IS_BF_E!R59+FC_IND_IS_EA_E!R59</f>
        <v>0.1098022355975924</v>
      </c>
      <c r="S59" s="10">
        <f>FC_IND_IS_BF_E!S59+FC_IND_IS_EA_E!S59</f>
        <v>0.2539982803095443</v>
      </c>
      <c r="T59" s="10">
        <f>FC_IND_IS_BF_E!T59+FC_IND_IS_EA_E!T59</f>
        <v>0.26337059329320722</v>
      </c>
      <c r="U59" s="10">
        <f>FC_IND_IS_BF_E!U59+FC_IND_IS_EA_E!U59</f>
        <v>0.29862424763542561</v>
      </c>
      <c r="V59" s="10">
        <f>FC_IND_IS_BF_E!V59+FC_IND_IS_EA_E!V59</f>
        <v>0.26251074806534813</v>
      </c>
      <c r="W59" s="10">
        <f>FC_IND_IS_BF_E!W59+FC_IND_IS_EA_E!W59</f>
        <v>0.29398108340498708</v>
      </c>
      <c r="X59" s="10">
        <f>FC_IND_IS_BF_E!X59+FC_IND_IS_EA_E!X59</f>
        <v>0.32837489251934648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3.7833190025795349E-3</v>
      </c>
      <c r="L61" s="10">
        <f>FC_IND_IS_BF_E!L61+FC_IND_IS_EA_E!L61</f>
        <v>6.1049011177987953E-3</v>
      </c>
      <c r="M61" s="10">
        <f>FC_IND_IS_BF_E!M61+FC_IND_IS_EA_E!M61</f>
        <v>3.0610490111779881E-2</v>
      </c>
      <c r="N61" s="10">
        <f>FC_IND_IS_BF_E!N61+FC_IND_IS_EA_E!N61</f>
        <v>0.25004299226139293</v>
      </c>
      <c r="O61" s="10">
        <f>FC_IND_IS_BF_E!O61+FC_IND_IS_EA_E!O61</f>
        <v>0.32433361994840931</v>
      </c>
      <c r="P61" s="10">
        <f>FC_IND_IS_BF_E!P61+FC_IND_IS_EA_E!P61</f>
        <v>0.36543422184006863</v>
      </c>
      <c r="Q61" s="10">
        <f>FC_IND_IS_BF_E!Q61+FC_IND_IS_EA_E!Q61</f>
        <v>0.62674118658641442</v>
      </c>
      <c r="R61" s="10">
        <f>FC_IND_IS_BF_E!R61+FC_IND_IS_EA_E!R61</f>
        <v>0.57360275150472917</v>
      </c>
      <c r="S61" s="10">
        <f>FC_IND_IS_BF_E!S61+FC_IND_IS_EA_E!S61</f>
        <v>0.59329320722269996</v>
      </c>
      <c r="T61" s="10">
        <f>FC_IND_IS_BF_E!T61+FC_IND_IS_EA_E!T61</f>
        <v>0.54634565778159927</v>
      </c>
      <c r="U61" s="10">
        <f>FC_IND_IS_BF_E!U61+FC_IND_IS_EA_E!U61</f>
        <v>1.1942390369733453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8.5984522785898529E-4</v>
      </c>
      <c r="I66" s="10">
        <f>FC_IND_IS_BF_E!I66+FC_IND_IS_EA_E!I66</f>
        <v>2.665520206362855E-3</v>
      </c>
      <c r="J66" s="10">
        <f>FC_IND_IS_BF_E!J66+FC_IND_IS_EA_E!J66</f>
        <v>2.665520206362855E-3</v>
      </c>
      <c r="K66" s="10">
        <f>FC_IND_IS_BF_E!K66+FC_IND_IS_EA_E!K66</f>
        <v>2.665520206362855E-3</v>
      </c>
      <c r="L66" s="10">
        <f>FC_IND_IS_BF_E!L66+FC_IND_IS_EA_E!L66</f>
        <v>1.1349957007738609E-2</v>
      </c>
      <c r="M66" s="10">
        <f>FC_IND_IS_BF_E!M66+FC_IND_IS_EA_E!M66</f>
        <v>1.573516766981943E-2</v>
      </c>
      <c r="N66" s="10">
        <f>FC_IND_IS_BF_E!N66+FC_IND_IS_EA_E!N66</f>
        <v>1.573516766981943E-2</v>
      </c>
      <c r="O66" s="10">
        <f>FC_IND_IS_BF_E!O66+FC_IND_IS_EA_E!O66</f>
        <v>1.7454858125537397E-2</v>
      </c>
      <c r="P66" s="10">
        <f>FC_IND_IS_BF_E!P66+FC_IND_IS_EA_E!P66</f>
        <v>1.066208082545142E-2</v>
      </c>
      <c r="Q66" s="10">
        <f>FC_IND_IS_BF_E!Q66+FC_IND_IS_EA_E!Q66</f>
        <v>1.066208082545142E-2</v>
      </c>
      <c r="R66" s="10">
        <f>FC_IND_IS_BF_E!R66+FC_IND_IS_EA_E!R66</f>
        <v>7.1711092003439378E-2</v>
      </c>
      <c r="S66" s="10">
        <f>FC_IND_IS_BF_E!S66+FC_IND_IS_EA_E!S66</f>
        <v>6.9303525365434215E-2</v>
      </c>
      <c r="T66" s="10">
        <f>FC_IND_IS_BF_E!T66+FC_IND_IS_EA_E!T66</f>
        <v>6.8443680137575236E-2</v>
      </c>
      <c r="U66" s="10">
        <f>FC_IND_IS_BF_E!U66+FC_IND_IS_EA_E!U66</f>
        <v>3.1126397248495273E-2</v>
      </c>
      <c r="V66" s="10">
        <f>FC_IND_IS_BF_E!V66+FC_IND_IS_EA_E!V66</f>
        <v>3.0954428202923469E-2</v>
      </c>
      <c r="W66" s="10">
        <f>FC_IND_IS_BF_E!W66+FC_IND_IS_EA_E!W66</f>
        <v>2.7515047291487526E-2</v>
      </c>
      <c r="X66" s="10">
        <f>FC_IND_IS_BF_E!X66+FC_IND_IS_EA_E!X66</f>
        <v>2.9320722269991401E-2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0.29386153283187577</v>
      </c>
      <c r="I70" s="10">
        <f>FC_IND_IS_BF_E!I70+FC_IND_IS_EA_E!I70</f>
        <v>0.2936949739940441</v>
      </c>
      <c r="J70" s="10">
        <f>FC_IND_IS_BF_E!J70+FC_IND_IS_EA_E!J70</f>
        <v>0.3142705854479183</v>
      </c>
      <c r="K70" s="10">
        <f>FC_IND_IS_BF_E!K70+FC_IND_IS_EA_E!K70</f>
        <v>0.15137107249598147</v>
      </c>
      <c r="L70" s="10">
        <f>FC_IND_IS_BF_E!L70+FC_IND_IS_EA_E!L70</f>
        <v>0.22034785595938869</v>
      </c>
      <c r="M70" s="10">
        <f>FC_IND_IS_BF_E!M70+FC_IND_IS_EA_E!M70</f>
        <v>0.22701880814066036</v>
      </c>
      <c r="N70" s="10">
        <f>FC_IND_IS_BF_E!N70+FC_IND_IS_EA_E!N70</f>
        <v>0.34059823151213553</v>
      </c>
      <c r="O70" s="10">
        <f>FC_IND_IS_BF_E!O70+FC_IND_IS_EA_E!O70</f>
        <v>0.38805402751116386</v>
      </c>
      <c r="P70" s="10">
        <f>FC_IND_IS_BF_E!P70+FC_IND_IS_EA_E!P70</f>
        <v>0.44372547064044687</v>
      </c>
      <c r="Q70" s="10">
        <f>FC_IND_IS_BF_E!Q70+FC_IND_IS_EA_E!Q70</f>
        <v>0.62637447122738787</v>
      </c>
      <c r="R70" s="10">
        <f>FC_IND_IS_BF_E!R70+FC_IND_IS_EA_E!R70</f>
        <v>0.4692153482766101</v>
      </c>
      <c r="S70" s="10">
        <f>FC_IND_IS_BF_E!S70+FC_IND_IS_EA_E!S70</f>
        <v>0.54846595589180658</v>
      </c>
      <c r="T70" s="10">
        <f>FC_IND_IS_BF_E!T70+FC_IND_IS_EA_E!T70</f>
        <v>0.69132149056056535</v>
      </c>
      <c r="U70" s="10">
        <f>FC_IND_IS_BF_E!U70+FC_IND_IS_EA_E!U70</f>
        <v>0.86358029497983779</v>
      </c>
      <c r="V70" s="10">
        <f>FC_IND_IS_BF_E!V70+FC_IND_IS_EA_E!V70</f>
        <v>0.82717107827830283</v>
      </c>
      <c r="W70" s="10">
        <f>FC_IND_IS_BF_E!W70+FC_IND_IS_EA_E!W70</f>
        <v>0.88292347777007718</v>
      </c>
      <c r="X70" s="10">
        <f>FC_IND_IS_BF_E!X70+FC_IND_IS_EA_E!X70</f>
        <v>0.97059022986859456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2.7515047291487532E-3</v>
      </c>
      <c r="U71" s="37">
        <f t="shared" si="34"/>
        <v>3.0094582975064492E-3</v>
      </c>
      <c r="V71" s="37">
        <f t="shared" si="34"/>
        <v>0</v>
      </c>
      <c r="W71" s="37">
        <f t="shared" si="34"/>
        <v>1.2037833190025791E-3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2.7515047291487532E-3</v>
      </c>
      <c r="U72" s="10">
        <f>FC_IND_IS_BF_E!U72+FC_IND_IS_EA_E!U72</f>
        <v>3.0094582975064492E-3</v>
      </c>
      <c r="V72" s="10">
        <f>FC_IND_IS_BF_E!V72+FC_IND_IS_EA_E!V72</f>
        <v>0</v>
      </c>
      <c r="W72" s="10">
        <f>FC_IND_IS_BF_E!W72+FC_IND_IS_EA_E!W72</f>
        <v>1.2037833190025791E-3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0.16715391229578669</v>
      </c>
      <c r="D75" s="37">
        <f>FC_IND_IS_BF_E!D75+FC_IND_IS_EA_E!D75</f>
        <v>9.6016337059329313</v>
      </c>
      <c r="E75" s="37">
        <f>FC_IND_IS_BF_E!E75+FC_IND_IS_EA_E!E75</f>
        <v>2.1257093723129836</v>
      </c>
      <c r="F75" s="37">
        <f>FC_IND_IS_BF_E!F75+FC_IND_IS_EA_E!F75</f>
        <v>2.1496130696474629</v>
      </c>
      <c r="G75" s="37">
        <f>FC_IND_IS_BF_E!G75+FC_IND_IS_EA_E!G75</f>
        <v>4.2276010318142729</v>
      </c>
      <c r="H75" s="37">
        <f>FC_IND_IS_BF_E!H75+FC_IND_IS_EA_E!H75</f>
        <v>5.7871023215821147</v>
      </c>
      <c r="I75" s="37">
        <f>FC_IND_IS_BF_E!I75+FC_IND_IS_EA_E!I75</f>
        <v>5.2462596732588134</v>
      </c>
      <c r="J75" s="37">
        <f>FC_IND_IS_BF_E!J75+FC_IND_IS_EA_E!J75</f>
        <v>2.9943250214961301</v>
      </c>
      <c r="K75" s="37">
        <f>FC_IND_IS_BF_E!K75+FC_IND_IS_EA_E!K75</f>
        <v>3.3294067067927764</v>
      </c>
      <c r="L75" s="37">
        <f>FC_IND_IS_BF_E!L75+FC_IND_IS_EA_E!L75</f>
        <v>4.6411865864144444</v>
      </c>
      <c r="M75" s="37">
        <f>FC_IND_IS_BF_E!M75+FC_IND_IS_EA_E!M75</f>
        <v>4.2964746345657776</v>
      </c>
      <c r="N75" s="37">
        <f>FC_IND_IS_BF_E!N75+FC_IND_IS_EA_E!N75</f>
        <v>5.1232158211521943</v>
      </c>
      <c r="O75" s="37">
        <f>FC_IND_IS_BF_E!O75+FC_IND_IS_EA_E!O75</f>
        <v>5.2565778159931211</v>
      </c>
      <c r="P75" s="37">
        <f>FC_IND_IS_BF_E!P75+FC_IND_IS_EA_E!P75</f>
        <v>6.3136715391229572</v>
      </c>
      <c r="Q75" s="37">
        <f>FC_IND_IS_BF_E!Q75+FC_IND_IS_EA_E!Q75</f>
        <v>5.8638865004299223</v>
      </c>
      <c r="R75" s="37">
        <f>FC_IND_IS_BF_E!R75+FC_IND_IS_EA_E!R75</f>
        <v>7.487360275150472</v>
      </c>
      <c r="S75" s="37">
        <f>FC_IND_IS_BF_E!S75+FC_IND_IS_EA_E!S75</f>
        <v>8.3161650902837483</v>
      </c>
      <c r="T75" s="37">
        <f>FC_IND_IS_BF_E!T75+FC_IND_IS_EA_E!T75</f>
        <v>7.562768701633706</v>
      </c>
      <c r="U75" s="37">
        <f>FC_IND_IS_BF_E!U75+FC_IND_IS_EA_E!U75</f>
        <v>7.1430782459157349</v>
      </c>
      <c r="V75" s="37">
        <f>FC_IND_IS_BF_E!V75+FC_IND_IS_EA_E!V75</f>
        <v>7.1627687016337056</v>
      </c>
      <c r="W75" s="37">
        <f>FC_IND_IS_BF_E!W75+FC_IND_IS_EA_E!W75</f>
        <v>7.0097162510748046</v>
      </c>
      <c r="X75" s="37">
        <f>FC_IND_IS_BF_E!X75+FC_IND_IS_EA_E!X75</f>
        <v>8.8111779879621643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229.57867583834911</v>
      </c>
      <c r="D76" s="40">
        <f>FC_IND_IS_BF_E!D76+FC_IND_IS_EA_E!D76</f>
        <v>242.9062768701634</v>
      </c>
      <c r="E76" s="40">
        <f>FC_IND_IS_BF_E!E76+FC_IND_IS_EA_E!E76</f>
        <v>236.0275150472915</v>
      </c>
      <c r="F76" s="40">
        <f>FC_IND_IS_BF_E!F76+FC_IND_IS_EA_E!F76</f>
        <v>230.43852106620807</v>
      </c>
      <c r="G76" s="40">
        <f>FC_IND_IS_BF_E!G76+FC_IND_IS_EA_E!G76</f>
        <v>264.31642304385218</v>
      </c>
      <c r="H76" s="40">
        <f>FC_IND_IS_BF_E!H76+FC_IND_IS_EA_E!H76</f>
        <v>174.2241616509028</v>
      </c>
      <c r="I76" s="40">
        <f>FC_IND_IS_BF_E!I76+FC_IND_IS_EA_E!I76</f>
        <v>180.01238177128118</v>
      </c>
      <c r="J76" s="40">
        <f>FC_IND_IS_BF_E!J76+FC_IND_IS_EA_E!J76</f>
        <v>193.50214961306961</v>
      </c>
      <c r="K76" s="40">
        <f>FC_IND_IS_BF_E!K76+FC_IND_IS_EA_E!K76</f>
        <v>194.55236457437661</v>
      </c>
      <c r="L76" s="40">
        <f>FC_IND_IS_BF_E!L76+FC_IND_IS_EA_E!L76</f>
        <v>172.3162510748065</v>
      </c>
      <c r="M76" s="40">
        <f>FC_IND_IS_BF_E!M76+FC_IND_IS_EA_E!M76</f>
        <v>196.42209802235601</v>
      </c>
      <c r="N76" s="40">
        <f>FC_IND_IS_BF_E!N76+FC_IND_IS_EA_E!N76</f>
        <v>201.20937231298359</v>
      </c>
      <c r="O76" s="40">
        <f>FC_IND_IS_BF_E!O76+FC_IND_IS_EA_E!O76</f>
        <v>205.16044711951849</v>
      </c>
      <c r="P76" s="40">
        <f>FC_IND_IS_BF_E!P76+FC_IND_IS_EA_E!P76</f>
        <v>208.88839208942386</v>
      </c>
      <c r="Q76" s="40">
        <f>FC_IND_IS_BF_E!Q76+FC_IND_IS_EA_E!Q76</f>
        <v>204.74385210662081</v>
      </c>
      <c r="R76" s="40">
        <f>FC_IND_IS_BF_E!R76+FC_IND_IS_EA_E!R76</f>
        <v>222.1374892519346</v>
      </c>
      <c r="S76" s="40">
        <f>FC_IND_IS_BF_E!S76+FC_IND_IS_EA_E!S76</f>
        <v>222.6908856405847</v>
      </c>
      <c r="T76" s="40">
        <f>FC_IND_IS_BF_E!T76+FC_IND_IS_EA_E!T76</f>
        <v>222.10576096302671</v>
      </c>
      <c r="U76" s="40">
        <f>FC_IND_IS_BF_E!U76+FC_IND_IS_EA_E!U76</f>
        <v>225.20765262252789</v>
      </c>
      <c r="V76" s="40">
        <f>FC_IND_IS_BF_E!V76+FC_IND_IS_EA_E!V76</f>
        <v>228.60103181427337</v>
      </c>
      <c r="W76" s="40">
        <f>FC_IND_IS_BF_E!W76+FC_IND_IS_EA_E!W76</f>
        <v>212.13774720550299</v>
      </c>
      <c r="X76" s="40">
        <f>FC_IND_IS_BF_E!X76+FC_IND_IS_EA_E!X76</f>
        <v>221.27764402407561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790.17632996579846</v>
      </c>
      <c r="D2" s="31">
        <f t="shared" ref="D2:X2" si="1">SUM(D3,D17,D22,D25,D26,D51,D52,D71,D74,D75,D76)</f>
        <v>710.05093024592293</v>
      </c>
      <c r="E2" s="31">
        <f t="shared" si="1"/>
        <v>690.90110419677353</v>
      </c>
      <c r="F2" s="31">
        <f t="shared" si="1"/>
        <v>727.62394896355056</v>
      </c>
      <c r="G2" s="31">
        <f t="shared" si="1"/>
        <v>786.14546305137264</v>
      </c>
      <c r="H2" s="31">
        <f t="shared" si="1"/>
        <v>731.68326837479208</v>
      </c>
      <c r="I2" s="31">
        <f t="shared" si="1"/>
        <v>746.3531934192722</v>
      </c>
      <c r="J2" s="31">
        <f t="shared" si="1"/>
        <v>732.56096229743025</v>
      </c>
      <c r="K2" s="31">
        <f t="shared" si="1"/>
        <v>754.58396065036072</v>
      </c>
      <c r="L2" s="31">
        <f t="shared" si="1"/>
        <v>676.15767630087873</v>
      </c>
      <c r="M2" s="31">
        <f t="shared" si="1"/>
        <v>740.89626025138318</v>
      </c>
      <c r="N2" s="31">
        <f t="shared" si="1"/>
        <v>754.70454076214321</v>
      </c>
      <c r="O2" s="31">
        <f t="shared" si="1"/>
        <v>772.30542547503433</v>
      </c>
      <c r="P2" s="31">
        <f t="shared" si="1"/>
        <v>794.88613811546486</v>
      </c>
      <c r="Q2" s="31">
        <f t="shared" si="1"/>
        <v>788.64509023134826</v>
      </c>
      <c r="R2" s="31">
        <f t="shared" si="1"/>
        <v>825.0649673244252</v>
      </c>
      <c r="S2" s="31">
        <f t="shared" si="1"/>
        <v>824.98872576074302</v>
      </c>
      <c r="T2" s="31">
        <f t="shared" si="1"/>
        <v>836.3753092740194</v>
      </c>
      <c r="U2" s="31">
        <f t="shared" si="1"/>
        <v>791.64588567676935</v>
      </c>
      <c r="V2" s="31">
        <f t="shared" si="1"/>
        <v>850.6434491962043</v>
      </c>
      <c r="W2" s="31">
        <f t="shared" si="1"/>
        <v>818.04673620582309</v>
      </c>
      <c r="X2" s="31">
        <f t="shared" si="1"/>
        <v>811.83676824360919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140.097420463795</v>
      </c>
      <c r="D3" s="34">
        <f t="shared" ref="D3:X3" si="3">SUM(D4,D8,D11)</f>
        <v>96.317024935280799</v>
      </c>
      <c r="E3" s="34">
        <f t="shared" si="3"/>
        <v>129.99423903623239</v>
      </c>
      <c r="F3" s="34">
        <f t="shared" si="3"/>
        <v>136.05614789252749</v>
      </c>
      <c r="G3" s="34">
        <f t="shared" si="3"/>
        <v>145.48581255324851</v>
      </c>
      <c r="H3" s="34">
        <f t="shared" si="3"/>
        <v>160.65466770563145</v>
      </c>
      <c r="I3" s="34">
        <f t="shared" si="3"/>
        <v>166.16733575946026</v>
      </c>
      <c r="J3" s="34">
        <f t="shared" si="3"/>
        <v>154.55047299961359</v>
      </c>
      <c r="K3" s="34">
        <f t="shared" si="3"/>
        <v>158.11899141072115</v>
      </c>
      <c r="L3" s="34">
        <f t="shared" si="3"/>
        <v>139.36478275434519</v>
      </c>
      <c r="M3" s="34">
        <f t="shared" si="3"/>
        <v>141.29028396282851</v>
      </c>
      <c r="N3" s="34">
        <f t="shared" si="3"/>
        <v>144.03813192632049</v>
      </c>
      <c r="O3" s="34">
        <f t="shared" si="3"/>
        <v>142.4998711477578</v>
      </c>
      <c r="P3" s="34">
        <f t="shared" si="3"/>
        <v>150.65172164611965</v>
      </c>
      <c r="Q3" s="34">
        <f t="shared" si="3"/>
        <v>151.52944950553953</v>
      </c>
      <c r="R3" s="34">
        <f t="shared" si="3"/>
        <v>149.63760045272906</v>
      </c>
      <c r="S3" s="34">
        <f t="shared" si="3"/>
        <v>146.89179147138336</v>
      </c>
      <c r="T3" s="34">
        <f t="shared" si="3"/>
        <v>142.80552636211885</v>
      </c>
      <c r="U3" s="34">
        <f t="shared" si="3"/>
        <v>110.98456805340079</v>
      </c>
      <c r="V3" s="34">
        <f t="shared" si="3"/>
        <v>162.12729761575292</v>
      </c>
      <c r="W3" s="34">
        <f t="shared" si="3"/>
        <v>169.6503425182751</v>
      </c>
      <c r="X3" s="34">
        <f t="shared" si="3"/>
        <v>164.9461205764614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2.2366109563531631</v>
      </c>
      <c r="I4" s="29">
        <f t="shared" si="5"/>
        <v>3.045409706865184</v>
      </c>
      <c r="J4" s="29">
        <f t="shared" si="5"/>
        <v>4.032072312122895</v>
      </c>
      <c r="K4" s="29">
        <f t="shared" si="5"/>
        <v>0.46009201310385084</v>
      </c>
      <c r="L4" s="29">
        <f t="shared" si="5"/>
        <v>1.326177447582823E-3</v>
      </c>
      <c r="M4" s="29">
        <f t="shared" si="5"/>
        <v>2.4937655203969532E-3</v>
      </c>
      <c r="N4" s="29">
        <f t="shared" si="5"/>
        <v>1.244566500070131E-3</v>
      </c>
      <c r="O4" s="29">
        <f t="shared" si="5"/>
        <v>1.246900930003091E-3</v>
      </c>
      <c r="P4" s="29">
        <f t="shared" si="5"/>
        <v>1.248731582362099E-3</v>
      </c>
      <c r="Q4" s="29">
        <f t="shared" si="5"/>
        <v>1.2465823835441649E-3</v>
      </c>
      <c r="R4" s="29">
        <f t="shared" si="5"/>
        <v>1.916876285560515E-3</v>
      </c>
      <c r="S4" s="29">
        <f t="shared" si="5"/>
        <v>1.249769540871398E-3</v>
      </c>
      <c r="T4" s="29">
        <f t="shared" si="5"/>
        <v>1.915012626149841E-3</v>
      </c>
      <c r="U4" s="29">
        <f t="shared" si="5"/>
        <v>1.249051038796198E-3</v>
      </c>
      <c r="V4" s="29">
        <f t="shared" si="5"/>
        <v>1.3302902538265889E-3</v>
      </c>
      <c r="W4" s="29">
        <f t="shared" si="5"/>
        <v>1.2453565265974399E-3</v>
      </c>
      <c r="X4" s="29">
        <f t="shared" si="5"/>
        <v>1.322640554492708E-3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0.45876895914812443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2.2366109563531631</v>
      </c>
      <c r="I7" s="10">
        <v>3.045409706865184</v>
      </c>
      <c r="J7" s="10">
        <v>4.032072312122895</v>
      </c>
      <c r="K7" s="10">
        <v>1.3230539557263863E-3</v>
      </c>
      <c r="L7" s="10">
        <v>1.326177447582823E-3</v>
      </c>
      <c r="M7" s="10">
        <v>2.4937655203969532E-3</v>
      </c>
      <c r="N7" s="10">
        <v>1.244566500070131E-3</v>
      </c>
      <c r="O7" s="10">
        <v>1.246900930003091E-3</v>
      </c>
      <c r="P7" s="10">
        <v>1.248731582362099E-3</v>
      </c>
      <c r="Q7" s="10">
        <v>1.2465823835441649E-3</v>
      </c>
      <c r="R7" s="10">
        <v>1.916876285560515E-3</v>
      </c>
      <c r="S7" s="10">
        <v>1.249769540871398E-3</v>
      </c>
      <c r="T7" s="10">
        <v>1.915012626149841E-3</v>
      </c>
      <c r="U7" s="10">
        <v>1.249051038796198E-3</v>
      </c>
      <c r="V7" s="10">
        <v>1.3302902538265889E-3</v>
      </c>
      <c r="W7" s="10">
        <v>1.2453565265974399E-3</v>
      </c>
      <c r="X7" s="10">
        <v>1.322640554492708E-3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140.097420463795</v>
      </c>
      <c r="D11" s="29">
        <f t="shared" ref="D11:X11" si="9">SUM(D12:D16)</f>
        <v>96.317024935280799</v>
      </c>
      <c r="E11" s="29">
        <f t="shared" si="9"/>
        <v>129.99423903623239</v>
      </c>
      <c r="F11" s="29">
        <f t="shared" si="9"/>
        <v>136.05614789252749</v>
      </c>
      <c r="G11" s="29">
        <f t="shared" si="9"/>
        <v>145.48581255324851</v>
      </c>
      <c r="H11" s="29">
        <f t="shared" si="9"/>
        <v>158.41805674927829</v>
      </c>
      <c r="I11" s="29">
        <f t="shared" si="9"/>
        <v>163.12192605259509</v>
      </c>
      <c r="J11" s="29">
        <f t="shared" si="9"/>
        <v>150.5184006874907</v>
      </c>
      <c r="K11" s="29">
        <f t="shared" si="9"/>
        <v>157.65889939761729</v>
      </c>
      <c r="L11" s="29">
        <f t="shared" si="9"/>
        <v>139.36345657689759</v>
      </c>
      <c r="M11" s="29">
        <f t="shared" si="9"/>
        <v>141.28779019730811</v>
      </c>
      <c r="N11" s="29">
        <f t="shared" si="9"/>
        <v>144.03688735982041</v>
      </c>
      <c r="O11" s="29">
        <f t="shared" si="9"/>
        <v>142.4986242468278</v>
      </c>
      <c r="P11" s="29">
        <f t="shared" si="9"/>
        <v>150.65047291453729</v>
      </c>
      <c r="Q11" s="29">
        <f t="shared" si="9"/>
        <v>151.52820292315599</v>
      </c>
      <c r="R11" s="29">
        <f t="shared" si="9"/>
        <v>149.63568357644351</v>
      </c>
      <c r="S11" s="29">
        <f t="shared" si="9"/>
        <v>146.89054170184249</v>
      </c>
      <c r="T11" s="29">
        <f t="shared" si="9"/>
        <v>142.80361134949271</v>
      </c>
      <c r="U11" s="29">
        <f t="shared" si="9"/>
        <v>110.98331900236199</v>
      </c>
      <c r="V11" s="29">
        <f t="shared" si="9"/>
        <v>162.12596732549909</v>
      </c>
      <c r="W11" s="29">
        <f t="shared" si="9"/>
        <v>169.6490971617485</v>
      </c>
      <c r="X11" s="29">
        <f t="shared" si="9"/>
        <v>164.94479793590691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140.097420463795</v>
      </c>
      <c r="D13" s="10">
        <v>96.317024935280799</v>
      </c>
      <c r="E13" s="10">
        <v>129.99423903623239</v>
      </c>
      <c r="F13" s="10">
        <v>136.05614789252749</v>
      </c>
      <c r="G13" s="10">
        <v>145.48581255324851</v>
      </c>
      <c r="H13" s="10">
        <v>158.41805674927829</v>
      </c>
      <c r="I13" s="10">
        <v>163.12192605259509</v>
      </c>
      <c r="J13" s="10">
        <v>150.5184006874907</v>
      </c>
      <c r="K13" s="10">
        <v>157.65889939761729</v>
      </c>
      <c r="L13" s="10">
        <v>139.36345657689759</v>
      </c>
      <c r="M13" s="10">
        <v>141.28779019730811</v>
      </c>
      <c r="N13" s="10">
        <v>144.03688735982041</v>
      </c>
      <c r="O13" s="10">
        <v>142.4986242468278</v>
      </c>
      <c r="P13" s="10">
        <v>150.65047291453729</v>
      </c>
      <c r="Q13" s="10">
        <v>151.52820292315599</v>
      </c>
      <c r="R13" s="10">
        <v>149.63568357644351</v>
      </c>
      <c r="S13" s="10">
        <v>146.89054170184249</v>
      </c>
      <c r="T13" s="10">
        <v>142.80361134949271</v>
      </c>
      <c r="U13" s="10">
        <v>110.98331900236199</v>
      </c>
      <c r="V13" s="10">
        <v>162.12596732549909</v>
      </c>
      <c r="W13" s="10">
        <v>169.6490971617485</v>
      </c>
      <c r="X13" s="10">
        <v>164.94479793590691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170.11215993851675</v>
      </c>
      <c r="D17" s="37">
        <f t="shared" ref="D17:X17" si="11">SUM(D18:D21)</f>
        <v>111.43366787243303</v>
      </c>
      <c r="E17" s="37">
        <f t="shared" si="11"/>
        <v>87.86404158653778</v>
      </c>
      <c r="F17" s="37">
        <f t="shared" si="11"/>
        <v>114.56745852175951</v>
      </c>
      <c r="G17" s="37">
        <f t="shared" si="11"/>
        <v>91.418743940064644</v>
      </c>
      <c r="H17" s="37">
        <f t="shared" si="11"/>
        <v>92.185309307816723</v>
      </c>
      <c r="I17" s="37">
        <f t="shared" si="11"/>
        <v>101.57340008384624</v>
      </c>
      <c r="J17" s="37">
        <f t="shared" si="11"/>
        <v>92.844523433851933</v>
      </c>
      <c r="K17" s="37">
        <f t="shared" si="11"/>
        <v>102.03681524629293</v>
      </c>
      <c r="L17" s="37">
        <f t="shared" si="11"/>
        <v>85.176647584906036</v>
      </c>
      <c r="M17" s="37">
        <f t="shared" si="11"/>
        <v>97.003073091588533</v>
      </c>
      <c r="N17" s="37">
        <f t="shared" si="11"/>
        <v>93.437821298676297</v>
      </c>
      <c r="O17" s="37">
        <f t="shared" si="11"/>
        <v>87.258542714904081</v>
      </c>
      <c r="P17" s="37">
        <f t="shared" si="11"/>
        <v>92.414628469030689</v>
      </c>
      <c r="Q17" s="37">
        <f t="shared" si="11"/>
        <v>80.005158742447875</v>
      </c>
      <c r="R17" s="37">
        <f t="shared" si="11"/>
        <v>78.08528897195761</v>
      </c>
      <c r="S17" s="37">
        <f t="shared" si="11"/>
        <v>96.85463987800982</v>
      </c>
      <c r="T17" s="37">
        <f t="shared" si="11"/>
        <v>101.48651043055442</v>
      </c>
      <c r="U17" s="37">
        <f t="shared" si="11"/>
        <v>85.344409948701923</v>
      </c>
      <c r="V17" s="37">
        <f t="shared" si="11"/>
        <v>92.701692054236261</v>
      </c>
      <c r="W17" s="37">
        <f t="shared" si="11"/>
        <v>78.512256862425744</v>
      </c>
      <c r="X17" s="37">
        <f t="shared" si="11"/>
        <v>107.57713483048663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74.613123636888076</v>
      </c>
      <c r="D19" s="10">
        <v>60.129882603062988</v>
      </c>
      <c r="E19" s="10">
        <v>48.527089779201134</v>
      </c>
      <c r="F19" s="10">
        <v>75.301592861125542</v>
      </c>
      <c r="G19" s="10">
        <v>61.233720621648743</v>
      </c>
      <c r="H19" s="10">
        <v>72.91617338617894</v>
      </c>
      <c r="I19" s="10">
        <v>78.786446862789418</v>
      </c>
      <c r="J19" s="10">
        <v>68.151616339329024</v>
      </c>
      <c r="K19" s="10">
        <v>69.555757942291478</v>
      </c>
      <c r="L19" s="10">
        <v>55.303754603031727</v>
      </c>
      <c r="M19" s="10">
        <v>67.865667374548352</v>
      </c>
      <c r="N19" s="10">
        <v>65.079377941526687</v>
      </c>
      <c r="O19" s="10">
        <v>59.745756821226664</v>
      </c>
      <c r="P19" s="10">
        <v>60.78259251253516</v>
      </c>
      <c r="Q19" s="10">
        <v>53.563068750323332</v>
      </c>
      <c r="R19" s="10">
        <v>51.588558103828291</v>
      </c>
      <c r="S19" s="10">
        <v>71.639789529319856</v>
      </c>
      <c r="T19" s="10">
        <v>77.10806665383646</v>
      </c>
      <c r="U19" s="10">
        <v>67.232004105090184</v>
      </c>
      <c r="V19" s="10">
        <v>73.589328834239708</v>
      </c>
      <c r="W19" s="10">
        <v>58.418595353411014</v>
      </c>
      <c r="X19" s="10">
        <v>81.120273153749167</v>
      </c>
    </row>
    <row r="20" spans="1:24" ht="11.25" customHeight="1" x14ac:dyDescent="0.2">
      <c r="A20" s="42" t="s">
        <v>31</v>
      </c>
      <c r="B20" s="9" t="s">
        <v>32</v>
      </c>
      <c r="C20" s="10">
        <v>95.499036301628678</v>
      </c>
      <c r="D20" s="10">
        <v>51.303785269370039</v>
      </c>
      <c r="E20" s="10">
        <v>39.336951807336646</v>
      </c>
      <c r="F20" s="10">
        <v>39.26586566063397</v>
      </c>
      <c r="G20" s="10">
        <v>30.185023318415897</v>
      </c>
      <c r="H20" s="10">
        <v>17.352349126158945</v>
      </c>
      <c r="I20" s="10">
        <v>20.013415107070234</v>
      </c>
      <c r="J20" s="10">
        <v>21.627374208847101</v>
      </c>
      <c r="K20" s="10">
        <v>28.206518045660093</v>
      </c>
      <c r="L20" s="10">
        <v>25.864438760430261</v>
      </c>
      <c r="M20" s="10">
        <v>24.702077487953602</v>
      </c>
      <c r="N20" s="10">
        <v>24.446024107549615</v>
      </c>
      <c r="O20" s="10">
        <v>23.416051324804631</v>
      </c>
      <c r="P20" s="10">
        <v>26.928480329624986</v>
      </c>
      <c r="Q20" s="10">
        <v>22.584748570000055</v>
      </c>
      <c r="R20" s="10">
        <v>22.538297995974578</v>
      </c>
      <c r="S20" s="10">
        <v>21.588769002822232</v>
      </c>
      <c r="T20" s="10">
        <v>20.830674733206301</v>
      </c>
      <c r="U20" s="10">
        <v>15.7189742430576</v>
      </c>
      <c r="V20" s="10">
        <v>16.366228420375599</v>
      </c>
      <c r="W20" s="10">
        <v>17.396883462565359</v>
      </c>
      <c r="X20" s="10">
        <v>23.339232559707014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1.9167867954788487</v>
      </c>
      <c r="I21" s="10">
        <v>2.773538113986596</v>
      </c>
      <c r="J21" s="10">
        <v>3.0655328856758031</v>
      </c>
      <c r="K21" s="10">
        <v>4.2745392583413668</v>
      </c>
      <c r="L21" s="10">
        <v>4.0084542214440351</v>
      </c>
      <c r="M21" s="10">
        <v>4.435328229086573</v>
      </c>
      <c r="N21" s="10">
        <v>3.912419249599993</v>
      </c>
      <c r="O21" s="10">
        <v>4.0967345688727956</v>
      </c>
      <c r="P21" s="10">
        <v>4.7035556268705339</v>
      </c>
      <c r="Q21" s="10">
        <v>3.8573414221244948</v>
      </c>
      <c r="R21" s="10">
        <v>3.9584328721547481</v>
      </c>
      <c r="S21" s="10">
        <v>3.6260813458677341</v>
      </c>
      <c r="T21" s="10">
        <v>3.5477690435116562</v>
      </c>
      <c r="U21" s="10">
        <v>2.3934316005541358</v>
      </c>
      <c r="V21" s="10">
        <v>2.7461347996209473</v>
      </c>
      <c r="W21" s="10">
        <v>2.6967780464493716</v>
      </c>
      <c r="X21" s="10">
        <v>3.1176291170304435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20.691990732732986</v>
      </c>
      <c r="D26" s="37">
        <f t="shared" ref="D26:X26" si="15">SUM(D27,D33)</f>
        <v>12.308662728586601</v>
      </c>
      <c r="E26" s="37">
        <f t="shared" si="15"/>
        <v>7.4044198309991636</v>
      </c>
      <c r="F26" s="37">
        <f t="shared" si="15"/>
        <v>5.6079945505834523</v>
      </c>
      <c r="G26" s="37">
        <f t="shared" si="15"/>
        <v>9.3188845541723406</v>
      </c>
      <c r="H26" s="37">
        <f t="shared" si="15"/>
        <v>14.076533886340377</v>
      </c>
      <c r="I26" s="37">
        <f t="shared" si="15"/>
        <v>14.831830001458313</v>
      </c>
      <c r="J26" s="37">
        <f t="shared" si="15"/>
        <v>6.041295499339256</v>
      </c>
      <c r="K26" s="37">
        <f t="shared" si="15"/>
        <v>26.086944777301998</v>
      </c>
      <c r="L26" s="37">
        <f t="shared" si="15"/>
        <v>6.4491198423941691</v>
      </c>
      <c r="M26" s="37">
        <f t="shared" si="15"/>
        <v>7.8188826381428056</v>
      </c>
      <c r="N26" s="37">
        <f t="shared" si="15"/>
        <v>7.791411328135049</v>
      </c>
      <c r="O26" s="37">
        <f t="shared" si="15"/>
        <v>4.6709194156361953</v>
      </c>
      <c r="P26" s="37">
        <f t="shared" si="15"/>
        <v>2.3812938576264191</v>
      </c>
      <c r="Q26" s="37">
        <f t="shared" si="15"/>
        <v>1.8598352404597966</v>
      </c>
      <c r="R26" s="37">
        <f t="shared" si="15"/>
        <v>2.7398076832338525</v>
      </c>
      <c r="S26" s="37">
        <f t="shared" si="15"/>
        <v>2.6499856805342508</v>
      </c>
      <c r="T26" s="37">
        <f t="shared" si="15"/>
        <v>2.3306421952494878</v>
      </c>
      <c r="U26" s="37">
        <f t="shared" si="15"/>
        <v>1.4264569121275275</v>
      </c>
      <c r="V26" s="37">
        <f t="shared" si="15"/>
        <v>1.7761769414382071</v>
      </c>
      <c r="W26" s="37">
        <f t="shared" si="15"/>
        <v>1.091519977004503</v>
      </c>
      <c r="X26" s="37">
        <f t="shared" si="15"/>
        <v>1.5709788132647127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20.691990732732986</v>
      </c>
      <c r="D33" s="29">
        <f t="shared" ref="D33:X33" si="19">SUM(D34:D50)</f>
        <v>12.308662728586601</v>
      </c>
      <c r="E33" s="29">
        <f t="shared" si="19"/>
        <v>7.4044198309991636</v>
      </c>
      <c r="F33" s="29">
        <f t="shared" si="19"/>
        <v>5.6079945505834523</v>
      </c>
      <c r="G33" s="29">
        <f t="shared" si="19"/>
        <v>9.3188845541723406</v>
      </c>
      <c r="H33" s="29">
        <f t="shared" si="19"/>
        <v>14.076533886340377</v>
      </c>
      <c r="I33" s="29">
        <f t="shared" si="19"/>
        <v>14.831830001458313</v>
      </c>
      <c r="J33" s="29">
        <f t="shared" si="19"/>
        <v>6.041295499339256</v>
      </c>
      <c r="K33" s="29">
        <f t="shared" si="19"/>
        <v>26.086944777301998</v>
      </c>
      <c r="L33" s="29">
        <f t="shared" si="19"/>
        <v>6.4491198423941691</v>
      </c>
      <c r="M33" s="29">
        <f t="shared" si="19"/>
        <v>7.8188826381428056</v>
      </c>
      <c r="N33" s="29">
        <f t="shared" si="19"/>
        <v>7.791411328135049</v>
      </c>
      <c r="O33" s="29">
        <f t="shared" si="19"/>
        <v>4.6709194156361953</v>
      </c>
      <c r="P33" s="29">
        <f t="shared" si="19"/>
        <v>2.3812938576264191</v>
      </c>
      <c r="Q33" s="29">
        <f t="shared" si="19"/>
        <v>1.8598352404597966</v>
      </c>
      <c r="R33" s="29">
        <f t="shared" si="19"/>
        <v>2.7398076832338525</v>
      </c>
      <c r="S33" s="29">
        <f t="shared" si="19"/>
        <v>2.6499856805342508</v>
      </c>
      <c r="T33" s="29">
        <f t="shared" si="19"/>
        <v>2.3306421952494878</v>
      </c>
      <c r="U33" s="29">
        <f t="shared" si="19"/>
        <v>1.4264569121275275</v>
      </c>
      <c r="V33" s="29">
        <f t="shared" si="19"/>
        <v>1.7761769414382071</v>
      </c>
      <c r="W33" s="29">
        <f t="shared" si="19"/>
        <v>1.091519977004503</v>
      </c>
      <c r="X33" s="29">
        <f t="shared" si="19"/>
        <v>1.5709788132647127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1.022866870847287</v>
      </c>
      <c r="D36" s="10">
        <v>0</v>
      </c>
      <c r="E36" s="10">
        <v>0</v>
      </c>
      <c r="F36" s="10">
        <v>0</v>
      </c>
      <c r="G36" s="10">
        <v>0</v>
      </c>
      <c r="H36" s="10">
        <v>0.23363792913503481</v>
      </c>
      <c r="I36" s="10">
        <v>0.2463705302996323</v>
      </c>
      <c r="J36" s="10">
        <v>0.24881493810534563</v>
      </c>
      <c r="K36" s="10">
        <v>0.24365752147248226</v>
      </c>
      <c r="L36" s="10">
        <v>0.2488718625857147</v>
      </c>
      <c r="M36" s="10">
        <v>0.22793725433996539</v>
      </c>
      <c r="N36" s="10">
        <v>0.17951088887098432</v>
      </c>
      <c r="O36" s="10">
        <v>0.15428368834143824</v>
      </c>
      <c r="P36" s="10">
        <v>0.21852411131623981</v>
      </c>
      <c r="Q36" s="10">
        <v>0.15432825612896009</v>
      </c>
      <c r="R36" s="10">
        <v>0.1603566557406734</v>
      </c>
      <c r="S36" s="10">
        <v>0.16007773454252155</v>
      </c>
      <c r="T36" s="10">
        <v>0.15960871775879604</v>
      </c>
      <c r="U36" s="10">
        <v>0.15307567102859798</v>
      </c>
      <c r="V36" s="10">
        <v>0.16062084285825062</v>
      </c>
      <c r="W36" s="10">
        <v>0.14519225139108674</v>
      </c>
      <c r="X36" s="10">
        <v>0.23095541138605405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4.4624758112528369E-2</v>
      </c>
      <c r="I41" s="10">
        <v>5.992273560873649E-2</v>
      </c>
      <c r="J41" s="10">
        <v>3.9385308673505211E-2</v>
      </c>
      <c r="K41" s="10">
        <v>4.2306445586710074E-2</v>
      </c>
      <c r="L41" s="10">
        <v>3.2824608245740315E-2</v>
      </c>
      <c r="M41" s="10">
        <v>1.9336283811570546E-2</v>
      </c>
      <c r="N41" s="10">
        <v>2.0223878839803314E-2</v>
      </c>
      <c r="O41" s="10">
        <v>2.7026565225087784E-2</v>
      </c>
      <c r="P41" s="10">
        <v>1.8427012172049315E-2</v>
      </c>
      <c r="Q41" s="10">
        <v>1.9332484966935928E-2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0.16280131546026821</v>
      </c>
      <c r="I43" s="10">
        <v>0.1230262577704215</v>
      </c>
      <c r="J43" s="10">
        <v>8.1184125703307741E-2</v>
      </c>
      <c r="K43" s="10">
        <v>8.3023244968907867E-2</v>
      </c>
      <c r="L43" s="10">
        <v>0.19595739104678328</v>
      </c>
      <c r="M43" s="10">
        <v>0.2639294605601063</v>
      </c>
      <c r="N43" s="10">
        <v>0.26681707599321058</v>
      </c>
      <c r="O43" s="10">
        <v>0.25198690314715827</v>
      </c>
      <c r="P43" s="10">
        <v>0.16172423880758655</v>
      </c>
      <c r="Q43" s="10">
        <v>0.1627292128249701</v>
      </c>
      <c r="R43" s="10">
        <v>1.0153195531941546</v>
      </c>
      <c r="S43" s="10">
        <v>1.0128372924977795</v>
      </c>
      <c r="T43" s="10">
        <v>1.0351086253308512</v>
      </c>
      <c r="U43" s="10">
        <v>0.70276641504580928</v>
      </c>
      <c r="V43" s="10">
        <v>1.1981414670408148</v>
      </c>
      <c r="W43" s="10">
        <v>0.62689062787634442</v>
      </c>
      <c r="X43" s="10">
        <v>0.64458629171207538</v>
      </c>
    </row>
    <row r="44" spans="1:24" ht="11.25" customHeight="1" x14ac:dyDescent="0.2">
      <c r="A44" s="41" t="s">
        <v>75</v>
      </c>
      <c r="B44" s="9" t="s">
        <v>76</v>
      </c>
      <c r="C44" s="10">
        <v>19.669123861885698</v>
      </c>
      <c r="D44" s="10">
        <v>12.308662728586601</v>
      </c>
      <c r="E44" s="10">
        <v>7.4044198309991636</v>
      </c>
      <c r="F44" s="10">
        <v>5.6079945505834523</v>
      </c>
      <c r="G44" s="10">
        <v>9.3188845541723406</v>
      </c>
      <c r="H44" s="10">
        <v>13.635469883632545</v>
      </c>
      <c r="I44" s="10">
        <v>14.402510477779522</v>
      </c>
      <c r="J44" s="10">
        <v>5.671911126857097</v>
      </c>
      <c r="K44" s="10">
        <v>25.717957565273899</v>
      </c>
      <c r="L44" s="10">
        <v>5.9714659805159309</v>
      </c>
      <c r="M44" s="10">
        <v>7.3076796394311634</v>
      </c>
      <c r="N44" s="10">
        <v>7.3248594844310508</v>
      </c>
      <c r="O44" s="10">
        <v>4.237622258922511</v>
      </c>
      <c r="P44" s="10">
        <v>1.9826184953305432</v>
      </c>
      <c r="Q44" s="10">
        <v>1.5234452865389305</v>
      </c>
      <c r="R44" s="10">
        <v>1.5641314742990244</v>
      </c>
      <c r="S44" s="10">
        <v>1.4770706534939497</v>
      </c>
      <c r="T44" s="10">
        <v>1.1359248521598408</v>
      </c>
      <c r="U44" s="10">
        <v>0.57061482605312019</v>
      </c>
      <c r="V44" s="10">
        <v>0.41741463153914166</v>
      </c>
      <c r="W44" s="10">
        <v>0.3194370977370718</v>
      </c>
      <c r="X44" s="10">
        <v>0.69543711016658327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261.58940702958108</v>
      </c>
      <c r="D51" s="37">
        <v>270.63207507512112</v>
      </c>
      <c r="E51" s="37">
        <v>265.68020412378263</v>
      </c>
      <c r="F51" s="37">
        <v>271.08094338618088</v>
      </c>
      <c r="G51" s="37">
        <v>309.01790093232688</v>
      </c>
      <c r="H51" s="37">
        <v>315.92969026942689</v>
      </c>
      <c r="I51" s="37">
        <v>310.9289888893619</v>
      </c>
      <c r="J51" s="37">
        <v>318.37049167380815</v>
      </c>
      <c r="K51" s="37">
        <v>307.02277594588526</v>
      </c>
      <c r="L51" s="37">
        <v>299.31392729497378</v>
      </c>
      <c r="M51" s="37">
        <v>326.98056569611106</v>
      </c>
      <c r="N51" s="37">
        <v>338.21563736411679</v>
      </c>
      <c r="O51" s="37">
        <v>361.93517321396217</v>
      </c>
      <c r="P51" s="37">
        <v>367.7155599600685</v>
      </c>
      <c r="Q51" s="37">
        <v>378.8541514041263</v>
      </c>
      <c r="R51" s="37">
        <v>399.24420714000917</v>
      </c>
      <c r="S51" s="37">
        <v>382.29915113424863</v>
      </c>
      <c r="T51" s="37">
        <v>396.2830018382715</v>
      </c>
      <c r="U51" s="37">
        <v>398.02433794038905</v>
      </c>
      <c r="V51" s="37">
        <v>395.52965780887007</v>
      </c>
      <c r="W51" s="37">
        <v>385.11751630922782</v>
      </c>
      <c r="X51" s="37">
        <v>348.10165157014035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0.27061903552228572</v>
      </c>
      <c r="I52" s="37">
        <f t="shared" si="21"/>
        <v>0.27166999403067066</v>
      </c>
      <c r="J52" s="37">
        <f t="shared" si="21"/>
        <v>0.34918063768955437</v>
      </c>
      <c r="K52" s="37">
        <f t="shared" si="21"/>
        <v>0.26466694080971342</v>
      </c>
      <c r="L52" s="37">
        <f t="shared" si="21"/>
        <v>0.31231976493845109</v>
      </c>
      <c r="M52" s="37">
        <f t="shared" si="21"/>
        <v>0.3109530811187397</v>
      </c>
      <c r="N52" s="37">
        <f t="shared" si="21"/>
        <v>0.61403792334884977</v>
      </c>
      <c r="O52" s="37">
        <f t="shared" si="21"/>
        <v>0.72631922632865364</v>
      </c>
      <c r="P52" s="37">
        <f t="shared" si="21"/>
        <v>0.87136184210103262</v>
      </c>
      <c r="Q52" s="37">
        <f t="shared" si="21"/>
        <v>1.227093137943589</v>
      </c>
      <c r="R52" s="37">
        <f t="shared" si="21"/>
        <v>1.1451713606813594</v>
      </c>
      <c r="S52" s="37">
        <f t="shared" si="21"/>
        <v>1.367801884364682</v>
      </c>
      <c r="T52" s="37">
        <f t="shared" si="21"/>
        <v>1.4597112058949673</v>
      </c>
      <c r="U52" s="37">
        <f t="shared" si="21"/>
        <v>2.22287418159326</v>
      </c>
      <c r="V52" s="37">
        <f t="shared" si="21"/>
        <v>1.0353365350322723</v>
      </c>
      <c r="W52" s="37">
        <f t="shared" si="21"/>
        <v>1.1114307385185864</v>
      </c>
      <c r="X52" s="37">
        <f t="shared" si="21"/>
        <v>1.2124206549445045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6.0549939193004984E-2</v>
      </c>
      <c r="K59" s="10">
        <v>0.12095508221313156</v>
      </c>
      <c r="L59" s="10">
        <v>9.4640293847207499E-2</v>
      </c>
      <c r="M59" s="10">
        <v>5.8891420405364235E-2</v>
      </c>
      <c r="N59" s="10">
        <v>5.3717180159477587E-2</v>
      </c>
      <c r="O59" s="10">
        <v>4.8920488983096588E-2</v>
      </c>
      <c r="P59" s="10">
        <v>0.10782618476220993</v>
      </c>
      <c r="Q59" s="10">
        <v>5.2622863644439702E-2</v>
      </c>
      <c r="R59" s="10">
        <v>0.102963851559464</v>
      </c>
      <c r="S59" s="10">
        <v>0.2378345020695454</v>
      </c>
      <c r="T59" s="10">
        <v>0.24599126118715978</v>
      </c>
      <c r="U59" s="10">
        <v>0.27824985893414972</v>
      </c>
      <c r="V59" s="10">
        <v>0.24515674336447957</v>
      </c>
      <c r="W59" s="10">
        <v>0.27423418573012959</v>
      </c>
      <c r="X59" s="10">
        <v>0.30340512865207964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3.519069016781012E-3</v>
      </c>
      <c r="L61" s="10">
        <v>5.703381198915735E-3</v>
      </c>
      <c r="M61" s="10">
        <v>2.8735581338835869E-2</v>
      </c>
      <c r="N61" s="10">
        <v>0.2339744626084109</v>
      </c>
      <c r="O61" s="10">
        <v>0.30456320128638092</v>
      </c>
      <c r="P61" s="10">
        <v>0.34409562201015481</v>
      </c>
      <c r="Q61" s="10">
        <v>0.58862254108089029</v>
      </c>
      <c r="R61" s="10">
        <v>0.54155353233939207</v>
      </c>
      <c r="S61" s="10">
        <v>0.55921132786169414</v>
      </c>
      <c r="T61" s="10">
        <v>0.51391712806880441</v>
      </c>
      <c r="U61" s="10">
        <v>1.1230005571477721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7.9145024531000578E-4</v>
      </c>
      <c r="I66" s="10">
        <v>2.4494630641509747E-3</v>
      </c>
      <c r="J66" s="10">
        <v>2.4339534785324376E-3</v>
      </c>
      <c r="K66" s="10">
        <v>2.432628160714692E-3</v>
      </c>
      <c r="L66" s="10">
        <v>1.0409004272907607E-2</v>
      </c>
      <c r="M66" s="10">
        <v>1.450858854986466E-2</v>
      </c>
      <c r="N66" s="10">
        <v>1.444601328602294E-2</v>
      </c>
      <c r="O66" s="10">
        <v>1.6085956395872045E-2</v>
      </c>
      <c r="P66" s="10">
        <v>9.8641444230893934E-3</v>
      </c>
      <c r="Q66" s="10">
        <v>9.8287493376991216E-3</v>
      </c>
      <c r="R66" s="10">
        <v>6.6502513733128488E-2</v>
      </c>
      <c r="S66" s="10">
        <v>6.4158036604307619E-2</v>
      </c>
      <c r="T66" s="10">
        <v>6.3176389032614425E-2</v>
      </c>
      <c r="U66" s="10">
        <v>2.8652037644620224E-2</v>
      </c>
      <c r="V66" s="10">
        <v>2.8568746068001936E-2</v>
      </c>
      <c r="W66" s="10">
        <v>2.5360935641015193E-2</v>
      </c>
      <c r="X66" s="10">
        <v>2.6723881516573584E-2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0.2698275852769757</v>
      </c>
      <c r="I70" s="10">
        <v>0.26922053096651971</v>
      </c>
      <c r="J70" s="10">
        <v>0.28619674501801695</v>
      </c>
      <c r="K70" s="10">
        <v>0.13776016141908615</v>
      </c>
      <c r="L70" s="10">
        <v>0.20156708561942024</v>
      </c>
      <c r="M70" s="10">
        <v>0.20881749082467493</v>
      </c>
      <c r="N70" s="10">
        <v>0.31190026729493825</v>
      </c>
      <c r="O70" s="10">
        <v>0.35674957966330406</v>
      </c>
      <c r="P70" s="10">
        <v>0.4095758909055785</v>
      </c>
      <c r="Q70" s="10">
        <v>0.57601898388055983</v>
      </c>
      <c r="R70" s="10">
        <v>0.43415146304937485</v>
      </c>
      <c r="S70" s="10">
        <v>0.50659801782913472</v>
      </c>
      <c r="T70" s="10">
        <v>0.63662642760638877</v>
      </c>
      <c r="U70" s="10">
        <v>0.79297172786671799</v>
      </c>
      <c r="V70" s="10">
        <v>0.76161104559979087</v>
      </c>
      <c r="W70" s="10">
        <v>0.81183561714744168</v>
      </c>
      <c r="X70" s="10">
        <v>0.8822916447758512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2.5699380861864555E-3</v>
      </c>
      <c r="U71" s="37">
        <f t="shared" si="23"/>
        <v>2.8041304528347946E-3</v>
      </c>
      <c r="V71" s="37">
        <f t="shared" si="23"/>
        <v>0</v>
      </c>
      <c r="W71" s="37">
        <f t="shared" si="23"/>
        <v>1.1229244224105917E-3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2.5699380861864555E-3</v>
      </c>
      <c r="U72" s="10">
        <v>2.8041304528347946E-3</v>
      </c>
      <c r="V72" s="10">
        <v>0</v>
      </c>
      <c r="W72" s="10">
        <v>1.1229244224105917E-3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0.15726696491637893</v>
      </c>
      <c r="D75" s="37">
        <v>9.0273720255037659</v>
      </c>
      <c r="E75" s="37">
        <v>1.9702911553483249</v>
      </c>
      <c r="F75" s="37">
        <v>2.0183490634851409</v>
      </c>
      <c r="G75" s="37">
        <v>3.9603128430058927</v>
      </c>
      <c r="H75" s="37">
        <v>5.3921449192201232</v>
      </c>
      <c r="I75" s="37">
        <v>4.8813428443677553</v>
      </c>
      <c r="J75" s="37">
        <v>2.770816139891203</v>
      </c>
      <c r="K75" s="37">
        <v>3.0792253375244369</v>
      </c>
      <c r="L75" s="37">
        <v>4.3108853510470189</v>
      </c>
      <c r="M75" s="37">
        <v>4.0091096659608167</v>
      </c>
      <c r="N75" s="37">
        <v>4.7628433711936813</v>
      </c>
      <c r="O75" s="37">
        <v>4.9027953663813548</v>
      </c>
      <c r="P75" s="37">
        <v>5.9085530557608603</v>
      </c>
      <c r="Q75" s="37">
        <v>5.4706119389631924</v>
      </c>
      <c r="R75" s="37">
        <v>7.0210542412646886</v>
      </c>
      <c r="S75" s="37">
        <v>7.7869463563507857</v>
      </c>
      <c r="T75" s="37">
        <v>7.0637157615790525</v>
      </c>
      <c r="U75" s="37">
        <v>6.6557238068227917</v>
      </c>
      <c r="V75" s="37">
        <v>6.6892539117233039</v>
      </c>
      <c r="W75" s="37">
        <v>6.5388691205841907</v>
      </c>
      <c r="X75" s="37">
        <v>8.1411723366046616</v>
      </c>
    </row>
    <row r="76" spans="1:24" ht="11.25" customHeight="1" x14ac:dyDescent="0.2">
      <c r="A76" s="38" t="s">
        <v>139</v>
      </c>
      <c r="B76" s="39" t="s">
        <v>140</v>
      </c>
      <c r="C76" s="40">
        <v>197.52808483625626</v>
      </c>
      <c r="D76" s="40">
        <v>210.33212760899767</v>
      </c>
      <c r="E76" s="40">
        <v>197.98790846387323</v>
      </c>
      <c r="F76" s="40">
        <v>198.29305554901407</v>
      </c>
      <c r="G76" s="40">
        <v>226.94380822855433</v>
      </c>
      <c r="H76" s="40">
        <v>143.17430325083433</v>
      </c>
      <c r="I76" s="40">
        <v>147.69862584674723</v>
      </c>
      <c r="J76" s="40">
        <v>157.63418191323655</v>
      </c>
      <c r="K76" s="40">
        <v>157.97454099182528</v>
      </c>
      <c r="L76" s="40">
        <v>141.22999370827407</v>
      </c>
      <c r="M76" s="40">
        <v>163.48339211563251</v>
      </c>
      <c r="N76" s="40">
        <v>165.84465755035208</v>
      </c>
      <c r="O76" s="40">
        <v>170.311804390064</v>
      </c>
      <c r="P76" s="40">
        <v>174.9430192847577</v>
      </c>
      <c r="Q76" s="40">
        <v>169.698790261868</v>
      </c>
      <c r="R76" s="40">
        <v>187.19183747454935</v>
      </c>
      <c r="S76" s="40">
        <v>187.13840935585154</v>
      </c>
      <c r="T76" s="40">
        <v>184.94363154226494</v>
      </c>
      <c r="U76" s="40">
        <v>186.98471070328105</v>
      </c>
      <c r="V76" s="40">
        <v>190.7840343291513</v>
      </c>
      <c r="W76" s="40">
        <v>176.02367775536484</v>
      </c>
      <c r="X76" s="40">
        <v>180.28728946170708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53.67010167650588</v>
      </c>
      <c r="D2" s="31">
        <f t="shared" ref="D2:X2" si="1">SUM(D3,D17,D22,D25,D26,D51,D52,D71,D74,D75,D76)</f>
        <v>52.156206469468188</v>
      </c>
      <c r="E2" s="31">
        <f t="shared" si="1"/>
        <v>61.21093363641647</v>
      </c>
      <c r="F2" s="31">
        <f t="shared" si="1"/>
        <v>52.45154544745543</v>
      </c>
      <c r="G2" s="31">
        <f t="shared" si="1"/>
        <v>60.100366699272271</v>
      </c>
      <c r="H2" s="31">
        <f t="shared" si="1"/>
        <v>57.270008463284569</v>
      </c>
      <c r="I2" s="31">
        <f t="shared" si="1"/>
        <v>59.256838614050999</v>
      </c>
      <c r="J2" s="31">
        <f t="shared" si="1"/>
        <v>64.040754547690923</v>
      </c>
      <c r="K2" s="31">
        <f t="shared" si="1"/>
        <v>65.930781015428352</v>
      </c>
      <c r="L2" s="31">
        <f t="shared" si="1"/>
        <v>56.157598468236316</v>
      </c>
      <c r="M2" s="31">
        <f t="shared" si="1"/>
        <v>58.43557369003365</v>
      </c>
      <c r="N2" s="31">
        <f t="shared" si="1"/>
        <v>62.933477933685147</v>
      </c>
      <c r="O2" s="31">
        <f t="shared" si="1"/>
        <v>62.060358561075276</v>
      </c>
      <c r="P2" s="31">
        <f t="shared" si="1"/>
        <v>60.407716331959747</v>
      </c>
      <c r="Q2" s="31">
        <f t="shared" si="1"/>
        <v>62.962797567480166</v>
      </c>
      <c r="R2" s="31">
        <f t="shared" si="1"/>
        <v>61.777076914651076</v>
      </c>
      <c r="S2" s="31">
        <f t="shared" si="1"/>
        <v>62.761201932036215</v>
      </c>
      <c r="T2" s="31">
        <f t="shared" si="1"/>
        <v>66.266227177848108</v>
      </c>
      <c r="U2" s="31">
        <f t="shared" si="1"/>
        <v>67.01571697418639</v>
      </c>
      <c r="V2" s="31">
        <f t="shared" si="1"/>
        <v>66.941417496863153</v>
      </c>
      <c r="W2" s="31">
        <f t="shared" si="1"/>
        <v>64.77926551786247</v>
      </c>
      <c r="X2" s="31">
        <f t="shared" si="1"/>
        <v>72.558757497866992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5.2139625950076152E-10</v>
      </c>
      <c r="D3" s="34">
        <f t="shared" ref="D3:X3" si="3">SUM(D4,D8,D11)</f>
        <v>2.3079849142959574E-10</v>
      </c>
      <c r="E3" s="34">
        <f t="shared" si="3"/>
        <v>7.4092554314120207E-10</v>
      </c>
      <c r="F3" s="34">
        <f t="shared" si="3"/>
        <v>8.5171336650091689E-10</v>
      </c>
      <c r="G3" s="34">
        <f t="shared" si="3"/>
        <v>4.9178083827428054E-10</v>
      </c>
      <c r="H3" s="34">
        <f t="shared" si="3"/>
        <v>8.0242010619575144E-2</v>
      </c>
      <c r="I3" s="34">
        <f t="shared" si="3"/>
        <v>0.11185598602554148</v>
      </c>
      <c r="J3" s="34">
        <f t="shared" si="3"/>
        <v>0.1596731740751709</v>
      </c>
      <c r="K3" s="34">
        <f t="shared" si="3"/>
        <v>1.8325872167902119E-2</v>
      </c>
      <c r="L3" s="34">
        <f t="shared" si="3"/>
        <v>4.957583541067255E-5</v>
      </c>
      <c r="M3" s="34">
        <f t="shared" si="3"/>
        <v>8.5770619462125896E-5</v>
      </c>
      <c r="N3" s="34">
        <f t="shared" si="3"/>
        <v>4.5201796408854368E-5</v>
      </c>
      <c r="O3" s="34">
        <f t="shared" si="3"/>
        <v>4.2867719388260369E-5</v>
      </c>
      <c r="P3" s="34">
        <f t="shared" si="3"/>
        <v>4.1036597445769226E-5</v>
      </c>
      <c r="Q3" s="34">
        <f t="shared" si="3"/>
        <v>4.3185776055867844E-5</v>
      </c>
      <c r="R3" s="34">
        <f t="shared" si="3"/>
        <v>6.076825110068072E-5</v>
      </c>
      <c r="S3" s="34">
        <f t="shared" si="3"/>
        <v>3.9998952030021297E-5</v>
      </c>
      <c r="T3" s="34">
        <f t="shared" si="3"/>
        <v>6.2631862222870417E-5</v>
      </c>
      <c r="U3" s="34">
        <f t="shared" si="3"/>
        <v>4.0717020503622248E-5</v>
      </c>
      <c r="V3" s="34">
        <f t="shared" si="3"/>
        <v>4.546249296293655E-5</v>
      </c>
      <c r="W3" s="34">
        <f t="shared" si="3"/>
        <v>4.4412077404441547E-5</v>
      </c>
      <c r="X3" s="34">
        <f t="shared" si="3"/>
        <v>5.3112274577666284E-5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8.0242010112872908E-2</v>
      </c>
      <c r="I4" s="29">
        <f t="shared" si="5"/>
        <v>0.11185598531022389</v>
      </c>
      <c r="J4" s="29">
        <f t="shared" si="5"/>
        <v>0.15967317368965883</v>
      </c>
      <c r="K4" s="29">
        <f t="shared" si="5"/>
        <v>1.8325871676888667E-2</v>
      </c>
      <c r="L4" s="29">
        <f t="shared" si="5"/>
        <v>4.9574916991554016E-5</v>
      </c>
      <c r="M4" s="29">
        <f t="shared" si="5"/>
        <v>8.57701631800027E-5</v>
      </c>
      <c r="N4" s="29">
        <f t="shared" si="5"/>
        <v>4.52013417183469E-5</v>
      </c>
      <c r="O4" s="29">
        <f t="shared" si="5"/>
        <v>4.2866911785386904E-5</v>
      </c>
      <c r="P4" s="29">
        <f t="shared" si="5"/>
        <v>4.1036259426378971E-5</v>
      </c>
      <c r="Q4" s="29">
        <f t="shared" si="5"/>
        <v>4.3185458244312993E-5</v>
      </c>
      <c r="R4" s="29">
        <f t="shared" si="5"/>
        <v>6.0767738515151142E-5</v>
      </c>
      <c r="S4" s="29">
        <f t="shared" si="5"/>
        <v>3.9998300917079956E-5</v>
      </c>
      <c r="T4" s="29">
        <f t="shared" si="5"/>
        <v>6.2631397925825161E-5</v>
      </c>
      <c r="U4" s="29">
        <f t="shared" si="5"/>
        <v>4.0716802992279977E-5</v>
      </c>
      <c r="V4" s="29">
        <f t="shared" si="5"/>
        <v>4.546211074778813E-5</v>
      </c>
      <c r="W4" s="29">
        <f t="shared" si="5"/>
        <v>4.4411315191038043E-5</v>
      </c>
      <c r="X4" s="29">
        <f t="shared" si="5"/>
        <v>5.3111810081669063E-5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1.8273173268040677E-2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8.0242010112872908E-2</v>
      </c>
      <c r="I7" s="10">
        <v>0.11185598531022389</v>
      </c>
      <c r="J7" s="10">
        <v>0.15967317368965883</v>
      </c>
      <c r="K7" s="10">
        <v>5.269840884799073E-5</v>
      </c>
      <c r="L7" s="10">
        <v>4.9574916991554016E-5</v>
      </c>
      <c r="M7" s="10">
        <v>8.57701631800027E-5</v>
      </c>
      <c r="N7" s="10">
        <v>4.52013417183469E-5</v>
      </c>
      <c r="O7" s="10">
        <v>4.2866911785386904E-5</v>
      </c>
      <c r="P7" s="10">
        <v>4.1036259426378971E-5</v>
      </c>
      <c r="Q7" s="10">
        <v>4.3185458244312993E-5</v>
      </c>
      <c r="R7" s="10">
        <v>6.0767738515151142E-5</v>
      </c>
      <c r="S7" s="10">
        <v>3.9998300917079956E-5</v>
      </c>
      <c r="T7" s="10">
        <v>6.2631397925825161E-5</v>
      </c>
      <c r="U7" s="10">
        <v>4.0716802992279977E-5</v>
      </c>
      <c r="V7" s="10">
        <v>4.546211074778813E-5</v>
      </c>
      <c r="W7" s="10">
        <v>4.4411315191038043E-5</v>
      </c>
      <c r="X7" s="10">
        <v>5.3111810081669063E-5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5.2139625950076152E-10</v>
      </c>
      <c r="D11" s="29">
        <f t="shared" ref="D11:X11" si="9">SUM(D12:D16)</f>
        <v>2.3079849142959574E-10</v>
      </c>
      <c r="E11" s="29">
        <f t="shared" si="9"/>
        <v>7.4092554314120207E-10</v>
      </c>
      <c r="F11" s="29">
        <f t="shared" si="9"/>
        <v>8.5171336650091689E-10</v>
      </c>
      <c r="G11" s="29">
        <f t="shared" si="9"/>
        <v>4.9178083827428054E-10</v>
      </c>
      <c r="H11" s="29">
        <f t="shared" si="9"/>
        <v>5.0670223572524264E-10</v>
      </c>
      <c r="I11" s="29">
        <f t="shared" si="9"/>
        <v>7.1531758294440806E-10</v>
      </c>
      <c r="J11" s="29">
        <f t="shared" si="9"/>
        <v>3.8551206671399996E-10</v>
      </c>
      <c r="K11" s="29">
        <f t="shared" si="9"/>
        <v>4.9101345211965963E-10</v>
      </c>
      <c r="L11" s="29">
        <f t="shared" si="9"/>
        <v>9.184191185340751E-10</v>
      </c>
      <c r="M11" s="29">
        <f t="shared" si="9"/>
        <v>4.5628212319570594E-10</v>
      </c>
      <c r="N11" s="29">
        <f t="shared" si="9"/>
        <v>4.5469050746760331E-10</v>
      </c>
      <c r="O11" s="29">
        <f t="shared" si="9"/>
        <v>8.0760287346492987E-10</v>
      </c>
      <c r="P11" s="29">
        <f t="shared" si="9"/>
        <v>3.3801939025579486E-10</v>
      </c>
      <c r="Q11" s="29">
        <f t="shared" si="9"/>
        <v>3.1781155485077761E-10</v>
      </c>
      <c r="R11" s="29">
        <f t="shared" si="9"/>
        <v>5.1258552957733627E-10</v>
      </c>
      <c r="S11" s="29">
        <f t="shared" si="9"/>
        <v>6.5111294134112541E-10</v>
      </c>
      <c r="T11" s="29">
        <f t="shared" si="9"/>
        <v>4.6429704525507987E-10</v>
      </c>
      <c r="U11" s="29">
        <f t="shared" si="9"/>
        <v>2.1751134227088187E-10</v>
      </c>
      <c r="V11" s="29">
        <f t="shared" si="9"/>
        <v>3.8221514842007309E-10</v>
      </c>
      <c r="W11" s="29">
        <f t="shared" si="9"/>
        <v>7.6221340350457467E-10</v>
      </c>
      <c r="X11" s="29">
        <f t="shared" si="9"/>
        <v>4.6449599722109269E-10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5.2139625950076152E-10</v>
      </c>
      <c r="D13" s="10">
        <v>2.3079849142959574E-10</v>
      </c>
      <c r="E13" s="10">
        <v>7.4092554314120207E-10</v>
      </c>
      <c r="F13" s="10">
        <v>8.5171336650091689E-10</v>
      </c>
      <c r="G13" s="10">
        <v>4.9178083827428054E-10</v>
      </c>
      <c r="H13" s="10">
        <v>5.0670223572524264E-10</v>
      </c>
      <c r="I13" s="10">
        <v>7.1531758294440806E-10</v>
      </c>
      <c r="J13" s="10">
        <v>3.8551206671399996E-10</v>
      </c>
      <c r="K13" s="10">
        <v>4.9101345211965963E-10</v>
      </c>
      <c r="L13" s="10">
        <v>9.184191185340751E-10</v>
      </c>
      <c r="M13" s="10">
        <v>4.5628212319570594E-10</v>
      </c>
      <c r="N13" s="10">
        <v>4.5469050746760331E-10</v>
      </c>
      <c r="O13" s="10">
        <v>8.0760287346492987E-10</v>
      </c>
      <c r="P13" s="10">
        <v>3.3801939025579486E-10</v>
      </c>
      <c r="Q13" s="10">
        <v>3.1781155485077761E-10</v>
      </c>
      <c r="R13" s="10">
        <v>5.1258552957733627E-10</v>
      </c>
      <c r="S13" s="10">
        <v>6.5111294134112541E-10</v>
      </c>
      <c r="T13" s="10">
        <v>4.6429704525507987E-10</v>
      </c>
      <c r="U13" s="10">
        <v>2.1751134227088187E-10</v>
      </c>
      <c r="V13" s="10">
        <v>3.8221514842007309E-10</v>
      </c>
      <c r="W13" s="10">
        <v>7.6221340350457467E-10</v>
      </c>
      <c r="X13" s="10">
        <v>4.6449599722109269E-10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5.0478572583877952</v>
      </c>
      <c r="D17" s="37">
        <f t="shared" ref="D17:X17" si="11">SUM(D18:D21)</f>
        <v>3.2171489805334175</v>
      </c>
      <c r="E17" s="37">
        <f t="shared" si="11"/>
        <v>3.5231467195671211</v>
      </c>
      <c r="F17" s="37">
        <f t="shared" si="11"/>
        <v>3.6947082882146645</v>
      </c>
      <c r="G17" s="37">
        <f t="shared" si="11"/>
        <v>3.1260539963068092</v>
      </c>
      <c r="H17" s="37">
        <f t="shared" si="11"/>
        <v>3.3072960232236555</v>
      </c>
      <c r="I17" s="37">
        <f t="shared" si="11"/>
        <v>3.7307271732474612</v>
      </c>
      <c r="J17" s="37">
        <f t="shared" si="11"/>
        <v>3.6767147432761793</v>
      </c>
      <c r="K17" s="37">
        <f t="shared" si="11"/>
        <v>4.0642165679804707</v>
      </c>
      <c r="L17" s="37">
        <f t="shared" si="11"/>
        <v>3.1840574881808155</v>
      </c>
      <c r="M17" s="37">
        <f t="shared" si="11"/>
        <v>3.3363078198474025</v>
      </c>
      <c r="N17" s="37">
        <f t="shared" si="11"/>
        <v>3.3935630521405562</v>
      </c>
      <c r="O17" s="37">
        <f t="shared" si="11"/>
        <v>2.9998407760675212</v>
      </c>
      <c r="P17" s="37">
        <f t="shared" si="11"/>
        <v>3.0369622446408537</v>
      </c>
      <c r="Q17" s="37">
        <f t="shared" si="11"/>
        <v>2.7716254363999195</v>
      </c>
      <c r="R17" s="37">
        <f t="shared" si="11"/>
        <v>2.4754161011292219</v>
      </c>
      <c r="S17" s="37">
        <f t="shared" si="11"/>
        <v>3.0997883249136664</v>
      </c>
      <c r="T17" s="37">
        <f t="shared" si="11"/>
        <v>3.3191645479494465</v>
      </c>
      <c r="U17" s="37">
        <f t="shared" si="11"/>
        <v>2.7820732843161244</v>
      </c>
      <c r="V17" s="37">
        <f t="shared" si="11"/>
        <v>3.1680413937431058</v>
      </c>
      <c r="W17" s="37">
        <f t="shared" si="11"/>
        <v>2.7998669552870532</v>
      </c>
      <c r="X17" s="37">
        <f t="shared" si="11"/>
        <v>4.3198557112158573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2.2140474723122572</v>
      </c>
      <c r="D19" s="10">
        <v>1.7359815413909923</v>
      </c>
      <c r="E19" s="10">
        <v>1.9458250961213097</v>
      </c>
      <c r="F19" s="10">
        <v>2.4284157373267177</v>
      </c>
      <c r="G19" s="10">
        <v>2.093880410165526</v>
      </c>
      <c r="H19" s="10">
        <v>2.6159848253429652</v>
      </c>
      <c r="I19" s="10">
        <v>2.8937766969698107</v>
      </c>
      <c r="J19" s="10">
        <v>2.698856575546289</v>
      </c>
      <c r="K19" s="10">
        <v>2.7704673371581983</v>
      </c>
      <c r="L19" s="10">
        <v>2.0673545973122098</v>
      </c>
      <c r="M19" s="10">
        <v>2.3341606564060715</v>
      </c>
      <c r="N19" s="10">
        <v>2.363614319866262</v>
      </c>
      <c r="O19" s="10">
        <v>2.0539852252049724</v>
      </c>
      <c r="P19" s="10">
        <v>1.997459078178506</v>
      </c>
      <c r="Q19" s="10">
        <v>1.8555898911212074</v>
      </c>
      <c r="R19" s="10">
        <v>1.6354315780289721</v>
      </c>
      <c r="S19" s="10">
        <v>2.2927986048160101</v>
      </c>
      <c r="T19" s="10">
        <v>2.5218559600930277</v>
      </c>
      <c r="U19" s="10">
        <v>2.1916416386759301</v>
      </c>
      <c r="V19" s="10">
        <v>2.5148844073767993</v>
      </c>
      <c r="W19" s="10">
        <v>2.083296306090261</v>
      </c>
      <c r="X19" s="10">
        <v>3.2574568548492779</v>
      </c>
    </row>
    <row r="20" spans="1:24" ht="11.25" customHeight="1" x14ac:dyDescent="0.2">
      <c r="A20" s="42" t="s">
        <v>31</v>
      </c>
      <c r="B20" s="9" t="s">
        <v>32</v>
      </c>
      <c r="C20" s="10">
        <v>2.8338097860755376</v>
      </c>
      <c r="D20" s="10">
        <v>1.4811674391424252</v>
      </c>
      <c r="E20" s="10">
        <v>1.5773216234458114</v>
      </c>
      <c r="F20" s="10">
        <v>1.2662925508879468</v>
      </c>
      <c r="G20" s="10">
        <v>1.0321735861412835</v>
      </c>
      <c r="H20" s="10">
        <v>0.62254339318757057</v>
      </c>
      <c r="I20" s="10">
        <v>0.73508016378101404</v>
      </c>
      <c r="J20" s="10">
        <v>0.85646070086915094</v>
      </c>
      <c r="K20" s="10">
        <v>1.1234905527921866</v>
      </c>
      <c r="L20" s="10">
        <v>0.96685960586380071</v>
      </c>
      <c r="M20" s="10">
        <v>0.84959921024071638</v>
      </c>
      <c r="N20" s="10">
        <v>0.88785379442802725</v>
      </c>
      <c r="O20" s="10">
        <v>0.8050148832779076</v>
      </c>
      <c r="P20" s="10">
        <v>0.88493325592961469</v>
      </c>
      <c r="Q20" s="10">
        <v>0.78240534229572622</v>
      </c>
      <c r="R20" s="10">
        <v>0.71449650101596118</v>
      </c>
      <c r="S20" s="10">
        <v>0.69093864980030018</v>
      </c>
      <c r="T20" s="10">
        <v>0.68127711546093939</v>
      </c>
      <c r="U20" s="10">
        <v>0.51241010775924845</v>
      </c>
      <c r="V20" s="10">
        <v>0.55930898289181086</v>
      </c>
      <c r="W20" s="10">
        <v>0.62039942651460844</v>
      </c>
      <c r="X20" s="10">
        <v>0.93720768104964558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6.8767804693120133E-2</v>
      </c>
      <c r="I21" s="10">
        <v>0.10187031249663656</v>
      </c>
      <c r="J21" s="10">
        <v>0.12139746686073956</v>
      </c>
      <c r="K21" s="10">
        <v>0.17025867803008576</v>
      </c>
      <c r="L21" s="10">
        <v>0.14984328500480465</v>
      </c>
      <c r="M21" s="10">
        <v>0.15254795320061482</v>
      </c>
      <c r="N21" s="10">
        <v>0.14209493784626706</v>
      </c>
      <c r="O21" s="10">
        <v>0.14084066758464106</v>
      </c>
      <c r="P21" s="10">
        <v>0.15456991053273325</v>
      </c>
      <c r="Q21" s="10">
        <v>0.1336302029829855</v>
      </c>
      <c r="R21" s="10">
        <v>0.12548802208428833</v>
      </c>
      <c r="S21" s="10">
        <v>0.11605107029735622</v>
      </c>
      <c r="T21" s="10">
        <v>0.1160314723954794</v>
      </c>
      <c r="U21" s="10">
        <v>7.8021537880946137E-2</v>
      </c>
      <c r="V21" s="10">
        <v>9.3848003474495664E-2</v>
      </c>
      <c r="W21" s="10">
        <v>9.6171222682183935E-2</v>
      </c>
      <c r="X21" s="10">
        <v>0.12519117531693319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1.2165217350228132</v>
      </c>
      <c r="D26" s="37">
        <f t="shared" ref="D26:X26" si="15">SUM(D27,D33)</f>
        <v>0.67465627399293948</v>
      </c>
      <c r="E26" s="37">
        <f t="shared" si="15"/>
        <v>0.52120355679103381</v>
      </c>
      <c r="F26" s="37">
        <f t="shared" si="15"/>
        <v>0.32975265491955597</v>
      </c>
      <c r="G26" s="37">
        <f t="shared" si="15"/>
        <v>0.55781364015268242</v>
      </c>
      <c r="H26" s="37">
        <f t="shared" si="15"/>
        <v>0.95287282045239241</v>
      </c>
      <c r="I26" s="37">
        <f t="shared" si="15"/>
        <v>1.0302508239931003</v>
      </c>
      <c r="J26" s="37">
        <f t="shared" si="15"/>
        <v>0.45027801742772722</v>
      </c>
      <c r="K26" s="37">
        <f t="shared" si="15"/>
        <v>1.9416880687857045</v>
      </c>
      <c r="L26" s="37">
        <f t="shared" si="15"/>
        <v>0.45775891942870256</v>
      </c>
      <c r="M26" s="37">
        <f t="shared" si="15"/>
        <v>0.51310360433354729</v>
      </c>
      <c r="N26" s="37">
        <f t="shared" si="15"/>
        <v>0.53722151795265405</v>
      </c>
      <c r="O26" s="37">
        <f t="shared" si="15"/>
        <v>0.30741248462175685</v>
      </c>
      <c r="P26" s="37">
        <f t="shared" si="15"/>
        <v>0.15318593601072569</v>
      </c>
      <c r="Q26" s="37">
        <f t="shared" si="15"/>
        <v>0.12546140614381415</v>
      </c>
      <c r="R26" s="37">
        <f t="shared" si="15"/>
        <v>0.18315018434998245</v>
      </c>
      <c r="S26" s="37">
        <f t="shared" si="15"/>
        <v>0.18268843812439017</v>
      </c>
      <c r="T26" s="37">
        <f t="shared" si="15"/>
        <v>0.17013166545558508</v>
      </c>
      <c r="U26" s="37">
        <f t="shared" si="15"/>
        <v>0.10939863387419226</v>
      </c>
      <c r="V26" s="37">
        <f t="shared" si="15"/>
        <v>0.139730195277184</v>
      </c>
      <c r="W26" s="37">
        <f t="shared" si="15"/>
        <v>8.6210031593949216E-2</v>
      </c>
      <c r="X26" s="37">
        <f t="shared" si="15"/>
        <v>0.13701774735437569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1.2165217350228132</v>
      </c>
      <c r="D33" s="29">
        <f t="shared" ref="D33:X33" si="19">SUM(D34:D50)</f>
        <v>0.67465627399293948</v>
      </c>
      <c r="E33" s="29">
        <f t="shared" si="19"/>
        <v>0.52120355679103381</v>
      </c>
      <c r="F33" s="29">
        <f t="shared" si="19"/>
        <v>0.32975265491955597</v>
      </c>
      <c r="G33" s="29">
        <f t="shared" si="19"/>
        <v>0.55781364015268242</v>
      </c>
      <c r="H33" s="29">
        <f t="shared" si="19"/>
        <v>0.95287282045239241</v>
      </c>
      <c r="I33" s="29">
        <f t="shared" si="19"/>
        <v>1.0302508239931003</v>
      </c>
      <c r="J33" s="29">
        <f t="shared" si="19"/>
        <v>0.45027801742772722</v>
      </c>
      <c r="K33" s="29">
        <f t="shared" si="19"/>
        <v>1.9416880687857045</v>
      </c>
      <c r="L33" s="29">
        <f t="shared" si="19"/>
        <v>0.45775891942870256</v>
      </c>
      <c r="M33" s="29">
        <f t="shared" si="19"/>
        <v>0.51310360433354729</v>
      </c>
      <c r="N33" s="29">
        <f t="shared" si="19"/>
        <v>0.53722151795265405</v>
      </c>
      <c r="O33" s="29">
        <f t="shared" si="19"/>
        <v>0.30741248462175685</v>
      </c>
      <c r="P33" s="29">
        <f t="shared" si="19"/>
        <v>0.15318593601072569</v>
      </c>
      <c r="Q33" s="29">
        <f t="shared" si="19"/>
        <v>0.12546140614381415</v>
      </c>
      <c r="R33" s="29">
        <f t="shared" si="19"/>
        <v>0.18315018434998245</v>
      </c>
      <c r="S33" s="29">
        <f t="shared" si="19"/>
        <v>0.18268843812439017</v>
      </c>
      <c r="T33" s="29">
        <f t="shared" si="19"/>
        <v>0.17013166545558508</v>
      </c>
      <c r="U33" s="29">
        <f t="shared" si="19"/>
        <v>0.10939863387419226</v>
      </c>
      <c r="V33" s="29">
        <f t="shared" si="19"/>
        <v>0.139730195277184</v>
      </c>
      <c r="W33" s="29">
        <f t="shared" si="19"/>
        <v>8.6210031593949216E-2</v>
      </c>
      <c r="X33" s="29">
        <f t="shared" si="19"/>
        <v>0.13701774735437569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7.5843361310923826E-2</v>
      </c>
      <c r="D36" s="10">
        <v>0</v>
      </c>
      <c r="E36" s="10">
        <v>0</v>
      </c>
      <c r="F36" s="10">
        <v>0</v>
      </c>
      <c r="G36" s="10">
        <v>0</v>
      </c>
      <c r="H36" s="10">
        <v>2.018838212893765E-2</v>
      </c>
      <c r="I36" s="10">
        <v>2.1729211746799326E-2</v>
      </c>
      <c r="J36" s="10">
        <v>2.3670014603166818E-2</v>
      </c>
      <c r="K36" s="10">
        <v>2.3324421777732786E-2</v>
      </c>
      <c r="L36" s="10">
        <v>2.2495291326581107E-2</v>
      </c>
      <c r="M36" s="10">
        <v>1.9268248669492897E-2</v>
      </c>
      <c r="N36" s="10">
        <v>1.6017915944148971E-2</v>
      </c>
      <c r="O36" s="10">
        <v>1.312817752270614E-2</v>
      </c>
      <c r="P36" s="10">
        <v>1.7675372776623479E-2</v>
      </c>
      <c r="Q36" s="10">
        <v>1.3083609735184316E-2</v>
      </c>
      <c r="R36" s="10">
        <v>1.2558219581768596E-2</v>
      </c>
      <c r="S36" s="10">
        <v>1.2837140779920438E-2</v>
      </c>
      <c r="T36" s="10">
        <v>1.330615756364599E-2</v>
      </c>
      <c r="U36" s="10">
        <v>1.3218396039329824E-2</v>
      </c>
      <c r="V36" s="10">
        <v>1.3411831260407977E-2</v>
      </c>
      <c r="W36" s="10">
        <v>1.2331394352679362E-2</v>
      </c>
      <c r="X36" s="10">
        <v>2.2440977263988918E-2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3.2686210792171248E-3</v>
      </c>
      <c r="I41" s="10">
        <v>4.4796719579015013E-3</v>
      </c>
      <c r="J41" s="10">
        <v>3.1770301055145589E-3</v>
      </c>
      <c r="K41" s="10">
        <v>3.4373205353879456E-3</v>
      </c>
      <c r="L41" s="10">
        <v>2.515030619263984E-3</v>
      </c>
      <c r="M41" s="10">
        <v>1.3859861798310019E-3</v>
      </c>
      <c r="N41" s="10">
        <v>1.5302054250290133E-3</v>
      </c>
      <c r="O41" s="10">
        <v>1.9502189537600237E-3</v>
      </c>
      <c r="P41" s="10">
        <v>1.2634435459214514E-3</v>
      </c>
      <c r="Q41" s="10">
        <v>1.3897850244656211E-3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1.4068847910325082E-2</v>
      </c>
      <c r="I43" s="10">
        <v>1.085164420722249E-2</v>
      </c>
      <c r="J43" s="10">
        <v>7.7238708573113424E-3</v>
      </c>
      <c r="K43" s="10">
        <v>7.9483801385727831E-3</v>
      </c>
      <c r="L43" s="10">
        <v>1.7714148076174517E-2</v>
      </c>
      <c r="M43" s="10">
        <v>2.2313015794149901E-2</v>
      </c>
      <c r="N43" s="10">
        <v>2.3810611023126441E-2</v>
      </c>
      <c r="O43" s="10">
        <v>2.1443879311999127E-2</v>
      </c>
      <c r="P43" s="10">
        <v>1.3082296016145164E-2</v>
      </c>
      <c r="Q43" s="10">
        <v>1.379701245447959E-2</v>
      </c>
      <c r="R43" s="10">
        <v>7.9521375438691339E-2</v>
      </c>
      <c r="S43" s="10">
        <v>8.1229775429993462E-2</v>
      </c>
      <c r="T43" s="10">
        <v>8.630152084283782E-2</v>
      </c>
      <c r="U43" s="10">
        <v>6.0690162770183839E-2</v>
      </c>
      <c r="V43" s="10">
        <v>0.10005285798068128</v>
      </c>
      <c r="W43" s="10">
        <v>5.3246947360112998E-2</v>
      </c>
      <c r="X43" s="10">
        <v>6.2636408201940011E-2</v>
      </c>
    </row>
    <row r="44" spans="1:24" ht="11.25" customHeight="1" x14ac:dyDescent="0.2">
      <c r="A44" s="41" t="s">
        <v>75</v>
      </c>
      <c r="B44" s="9" t="s">
        <v>76</v>
      </c>
      <c r="C44" s="10">
        <v>1.1406783737118895</v>
      </c>
      <c r="D44" s="10">
        <v>0.67465627399293948</v>
      </c>
      <c r="E44" s="10">
        <v>0.52120355679103381</v>
      </c>
      <c r="F44" s="10">
        <v>0.32975265491955597</v>
      </c>
      <c r="G44" s="10">
        <v>0.55781364015268242</v>
      </c>
      <c r="H44" s="10">
        <v>0.91534696933391257</v>
      </c>
      <c r="I44" s="10">
        <v>0.99319029608117693</v>
      </c>
      <c r="J44" s="10">
        <v>0.41570710186173448</v>
      </c>
      <c r="K44" s="10">
        <v>1.9069779463340111</v>
      </c>
      <c r="L44" s="10">
        <v>0.41503444940668294</v>
      </c>
      <c r="M44" s="10">
        <v>0.47013635369007351</v>
      </c>
      <c r="N44" s="10">
        <v>0.49586278556034957</v>
      </c>
      <c r="O44" s="10">
        <v>0.27089020883329157</v>
      </c>
      <c r="P44" s="10">
        <v>0.1211648236720356</v>
      </c>
      <c r="Q44" s="10">
        <v>9.7190998929684622E-2</v>
      </c>
      <c r="R44" s="10">
        <v>9.1070589329522514E-2</v>
      </c>
      <c r="S44" s="10">
        <v>8.8621521914476267E-2</v>
      </c>
      <c r="T44" s="10">
        <v>7.0523987049101275E-2</v>
      </c>
      <c r="U44" s="10">
        <v>3.5490075064678592E-2</v>
      </c>
      <c r="V44" s="10">
        <v>2.6265506036094732E-2</v>
      </c>
      <c r="W44" s="10">
        <v>2.0631689881156847E-2</v>
      </c>
      <c r="X44" s="10">
        <v>5.1940361888446758E-2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15.345244733101598</v>
      </c>
      <c r="D51" s="37">
        <v>15.115990273116138</v>
      </c>
      <c r="E51" s="37">
        <v>18.971558558934465</v>
      </c>
      <c r="F51" s="37">
        <v>16.150354980113171</v>
      </c>
      <c r="G51" s="37">
        <v>18.7765960582148</v>
      </c>
      <c r="H51" s="37">
        <v>21.460679464021041</v>
      </c>
      <c r="I51" s="37">
        <v>21.680641377190138</v>
      </c>
      <c r="J51" s="37">
        <v>23.629422341669073</v>
      </c>
      <c r="K51" s="37">
        <v>23.054610124622034</v>
      </c>
      <c r="L51" s="37">
        <v>21.071799274243759</v>
      </c>
      <c r="M51" s="37">
        <v>21.334481595376396</v>
      </c>
      <c r="N51" s="37">
        <v>23.227440881798902</v>
      </c>
      <c r="O51" s="37">
        <v>23.494663415444489</v>
      </c>
      <c r="P51" s="37">
        <v>22.803356634944421</v>
      </c>
      <c r="Q51" s="37">
        <v>24.534240685297629</v>
      </c>
      <c r="R51" s="37">
        <v>23.627331982948736</v>
      </c>
      <c r="S51" s="37">
        <v>23.299731066955193</v>
      </c>
      <c r="T51" s="37">
        <v>25.005734189243491</v>
      </c>
      <c r="U51" s="37">
        <v>25.249006857547265</v>
      </c>
      <c r="V51" s="37">
        <v>25.257788450803105</v>
      </c>
      <c r="W51" s="37">
        <v>25.215157809430746</v>
      </c>
      <c r="X51" s="37">
        <v>26.325605523582716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2.4102342537449046E-2</v>
      </c>
      <c r="I52" s="37">
        <f t="shared" si="21"/>
        <v>2.4690500169736292E-2</v>
      </c>
      <c r="J52" s="37">
        <f t="shared" si="21"/>
        <v>3.3189689804795593E-2</v>
      </c>
      <c r="K52" s="37">
        <f t="shared" si="21"/>
        <v>2.3935430052562063E-2</v>
      </c>
      <c r="L52" s="37">
        <f t="shared" si="21"/>
        <v>2.7374608647764809E-2</v>
      </c>
      <c r="M52" s="37">
        <f t="shared" si="21"/>
        <v>2.55240245283695E-2</v>
      </c>
      <c r="N52" s="37">
        <f t="shared" si="21"/>
        <v>5.0120067406622032E-2</v>
      </c>
      <c r="O52" s="37">
        <f t="shared" si="21"/>
        <v>5.5973838155855049E-2</v>
      </c>
      <c r="P52" s="37">
        <f t="shared" si="21"/>
        <v>6.3679191738038349E-2</v>
      </c>
      <c r="Q52" s="37">
        <f t="shared" si="21"/>
        <v>9.3090447643214252E-2</v>
      </c>
      <c r="R52" s="37">
        <f t="shared" si="21"/>
        <v>7.9160066701011639E-2</v>
      </c>
      <c r="S52" s="37">
        <f t="shared" si="21"/>
        <v>9.7259084424803133E-2</v>
      </c>
      <c r="T52" s="37">
        <f t="shared" si="21"/>
        <v>0.10977021587797969</v>
      </c>
      <c r="U52" s="37">
        <f t="shared" si="21"/>
        <v>0.16469579524384384</v>
      </c>
      <c r="V52" s="37">
        <f t="shared" si="21"/>
        <v>8.5299719514302069E-2</v>
      </c>
      <c r="W52" s="37">
        <f t="shared" si="21"/>
        <v>9.2988869947965319E-2</v>
      </c>
      <c r="X52" s="37">
        <f t="shared" si="21"/>
        <v>0.11586518971342806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4.8842826470637968E-3</v>
      </c>
      <c r="K59" s="10">
        <v>9.8273769442200447E-3</v>
      </c>
      <c r="L59" s="10">
        <v>7.2513656540822927E-3</v>
      </c>
      <c r="M59" s="10">
        <v>4.2212193194852907E-3</v>
      </c>
      <c r="N59" s="10">
        <v>4.0644191526462347E-3</v>
      </c>
      <c r="O59" s="10">
        <v>3.5300699163015267E-3</v>
      </c>
      <c r="P59" s="10">
        <v>7.3930757708940776E-3</v>
      </c>
      <c r="Q59" s="10">
        <v>3.7829833031097393E-3</v>
      </c>
      <c r="R59" s="10">
        <v>6.8383840381284061E-3</v>
      </c>
      <c r="S59" s="10">
        <v>1.6163778239998886E-2</v>
      </c>
      <c r="T59" s="10">
        <v>1.7379332106047449E-2</v>
      </c>
      <c r="U59" s="10">
        <v>2.0374388701275881E-2</v>
      </c>
      <c r="V59" s="10">
        <v>1.7354004700868585E-2</v>
      </c>
      <c r="W59" s="10">
        <v>1.9746897674857499E-2</v>
      </c>
      <c r="X59" s="10">
        <v>2.4969763867266865E-2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2.6424998579852287E-4</v>
      </c>
      <c r="L61" s="10">
        <v>4.0151991888306022E-4</v>
      </c>
      <c r="M61" s="10">
        <v>1.8749087729440139E-3</v>
      </c>
      <c r="N61" s="10">
        <v>1.6068529652982031E-2</v>
      </c>
      <c r="O61" s="10">
        <v>1.9770418662028371E-2</v>
      </c>
      <c r="P61" s="10">
        <v>2.1338599829913842E-2</v>
      </c>
      <c r="Q61" s="10">
        <v>3.8118645505524122E-2</v>
      </c>
      <c r="R61" s="10">
        <v>3.204921916533706E-2</v>
      </c>
      <c r="S61" s="10">
        <v>3.4081879361005783E-2</v>
      </c>
      <c r="T61" s="10">
        <v>3.2428529712794862E-2</v>
      </c>
      <c r="U61" s="10">
        <v>7.1238479825573089E-2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6.8394982548979457E-5</v>
      </c>
      <c r="I66" s="10">
        <v>2.1605714221188015E-4</v>
      </c>
      <c r="J66" s="10">
        <v>2.3156672783041752E-4</v>
      </c>
      <c r="K66" s="10">
        <v>2.3289204564816288E-4</v>
      </c>
      <c r="L66" s="10">
        <v>9.4095273483100095E-4</v>
      </c>
      <c r="M66" s="10">
        <v>1.2265791199547709E-3</v>
      </c>
      <c r="N66" s="10">
        <v>1.2891543837964901E-3</v>
      </c>
      <c r="O66" s="10">
        <v>1.3689017296653527E-3</v>
      </c>
      <c r="P66" s="10">
        <v>7.9793640236202658E-4</v>
      </c>
      <c r="Q66" s="10">
        <v>8.3333148775229849E-4</v>
      </c>
      <c r="R66" s="10">
        <v>5.2085782703108936E-3</v>
      </c>
      <c r="S66" s="10">
        <v>5.1454887611265907E-3</v>
      </c>
      <c r="T66" s="10">
        <v>5.2672911049608086E-3</v>
      </c>
      <c r="U66" s="10">
        <v>2.4743596038750478E-3</v>
      </c>
      <c r="V66" s="10">
        <v>2.3856821349215311E-3</v>
      </c>
      <c r="W66" s="10">
        <v>2.1541116504723338E-3</v>
      </c>
      <c r="X66" s="10">
        <v>2.5968407534178173E-3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2.4033947554900067E-2</v>
      </c>
      <c r="I70" s="10">
        <v>2.4474443027524412E-2</v>
      </c>
      <c r="J70" s="10">
        <v>2.8073840429901381E-2</v>
      </c>
      <c r="K70" s="10">
        <v>1.3610911076895334E-2</v>
      </c>
      <c r="L70" s="10">
        <v>1.8780770339968455E-2</v>
      </c>
      <c r="M70" s="10">
        <v>1.8201317315985423E-2</v>
      </c>
      <c r="N70" s="10">
        <v>2.869796421719727E-2</v>
      </c>
      <c r="O70" s="10">
        <v>3.1304447847859802E-2</v>
      </c>
      <c r="P70" s="10">
        <v>3.4149579734868402E-2</v>
      </c>
      <c r="Q70" s="10">
        <v>5.0355487346828084E-2</v>
      </c>
      <c r="R70" s="10">
        <v>3.5063885227235268E-2</v>
      </c>
      <c r="S70" s="10">
        <v>4.1867938062671868E-2</v>
      </c>
      <c r="T70" s="10">
        <v>5.4695062954176581E-2</v>
      </c>
      <c r="U70" s="10">
        <v>7.060856711311983E-2</v>
      </c>
      <c r="V70" s="10">
        <v>6.5560032678511959E-2</v>
      </c>
      <c r="W70" s="10">
        <v>7.1087860622635488E-2</v>
      </c>
      <c r="X70" s="10">
        <v>8.8298585092743381E-2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1.8156664296229788E-4</v>
      </c>
      <c r="U71" s="37">
        <f t="shared" si="23"/>
        <v>2.0532784467165447E-4</v>
      </c>
      <c r="V71" s="37">
        <f t="shared" si="23"/>
        <v>0</v>
      </c>
      <c r="W71" s="37">
        <f t="shared" si="23"/>
        <v>8.0858896591987398E-5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1.8156664296229788E-4</v>
      </c>
      <c r="U72" s="10">
        <v>2.0532784467165447E-4</v>
      </c>
      <c r="V72" s="10">
        <v>0</v>
      </c>
      <c r="W72" s="10">
        <v>8.0858896591987398E-5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9.8869473794077657E-3</v>
      </c>
      <c r="D75" s="37">
        <v>0.57426168042916503</v>
      </c>
      <c r="E75" s="37">
        <v>0.15541821696465888</v>
      </c>
      <c r="F75" s="37">
        <v>0.13126400616232206</v>
      </c>
      <c r="G75" s="37">
        <v>0.26728818880838062</v>
      </c>
      <c r="H75" s="37">
        <v>0.39495740236199156</v>
      </c>
      <c r="I75" s="37">
        <v>0.36491682889105775</v>
      </c>
      <c r="J75" s="37">
        <v>0.2235088816049273</v>
      </c>
      <c r="K75" s="37">
        <v>0.2501813692683395</v>
      </c>
      <c r="L75" s="37">
        <v>0.33030123536742589</v>
      </c>
      <c r="M75" s="37">
        <v>0.28736496860496052</v>
      </c>
      <c r="N75" s="37">
        <v>0.36037244995851264</v>
      </c>
      <c r="O75" s="37">
        <v>0.35378244961176641</v>
      </c>
      <c r="P75" s="37">
        <v>0.40511848336209733</v>
      </c>
      <c r="Q75" s="37">
        <v>0.39327456146673018</v>
      </c>
      <c r="R75" s="37">
        <v>0.46630603388578351</v>
      </c>
      <c r="S75" s="37">
        <v>0.52921873393296293</v>
      </c>
      <c r="T75" s="37">
        <v>0.49905294005465328</v>
      </c>
      <c r="U75" s="37">
        <v>0.48735443909294357</v>
      </c>
      <c r="V75" s="37">
        <v>0.47351478991040141</v>
      </c>
      <c r="W75" s="37">
        <v>0.47084713049061344</v>
      </c>
      <c r="X75" s="37">
        <v>0.67000565135750323</v>
      </c>
    </row>
    <row r="76" spans="1:24" ht="11.25" customHeight="1" x14ac:dyDescent="0.2">
      <c r="A76" s="38" t="s">
        <v>139</v>
      </c>
      <c r="B76" s="39" t="s">
        <v>140</v>
      </c>
      <c r="C76" s="40">
        <v>32.050591002092865</v>
      </c>
      <c r="D76" s="40">
        <v>32.574149261165729</v>
      </c>
      <c r="E76" s="40">
        <v>38.039606583418269</v>
      </c>
      <c r="F76" s="40">
        <v>32.145465517193998</v>
      </c>
      <c r="G76" s="40">
        <v>37.372614815297823</v>
      </c>
      <c r="H76" s="40">
        <v>31.049858400068466</v>
      </c>
      <c r="I76" s="40">
        <v>32.313755924533965</v>
      </c>
      <c r="J76" s="40">
        <v>35.867967699833045</v>
      </c>
      <c r="K76" s="40">
        <v>36.577823582551332</v>
      </c>
      <c r="L76" s="40">
        <v>31.086257366532433</v>
      </c>
      <c r="M76" s="40">
        <v>32.938705906723506</v>
      </c>
      <c r="N76" s="40">
        <v>35.364714762631493</v>
      </c>
      <c r="O76" s="40">
        <v>34.848642729454504</v>
      </c>
      <c r="P76" s="40">
        <v>33.945372804666164</v>
      </c>
      <c r="Q76" s="40">
        <v>35.045061844752809</v>
      </c>
      <c r="R76" s="40">
        <v>34.945651777385244</v>
      </c>
      <c r="S76" s="40">
        <v>35.552476284733167</v>
      </c>
      <c r="T76" s="40">
        <v>37.162129420761772</v>
      </c>
      <c r="U76" s="40">
        <v>38.222941919246843</v>
      </c>
      <c r="V76" s="40">
        <v>37.816997485122087</v>
      </c>
      <c r="W76" s="40">
        <v>36.114069450138146</v>
      </c>
      <c r="X76" s="40">
        <v>40.990354562368537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132.13190025795359</v>
      </c>
      <c r="D2" s="31">
        <f t="shared" ref="D2:W2" si="1">SUM(D3,D17,D22,D25,D26,D51,D52,D71,D74,D75,D76)</f>
        <v>136.90877042132414</v>
      </c>
      <c r="E2" s="31">
        <f t="shared" si="1"/>
        <v>140.4354256233878</v>
      </c>
      <c r="F2" s="31">
        <f t="shared" si="1"/>
        <v>146.52330180567495</v>
      </c>
      <c r="G2" s="31">
        <f t="shared" si="1"/>
        <v>157.46543422184007</v>
      </c>
      <c r="H2" s="31">
        <f t="shared" si="1"/>
        <v>159.22293430899413</v>
      </c>
      <c r="I2" s="31">
        <f t="shared" si="1"/>
        <v>163.84563050120414</v>
      </c>
      <c r="J2" s="31">
        <f t="shared" si="1"/>
        <v>181.1950437271941</v>
      </c>
      <c r="K2" s="31">
        <f t="shared" si="1"/>
        <v>181.26499664509993</v>
      </c>
      <c r="L2" s="31">
        <f t="shared" si="1"/>
        <v>168.44320254980863</v>
      </c>
      <c r="M2" s="31">
        <f t="shared" si="1"/>
        <v>177.86349880295566</v>
      </c>
      <c r="N2" s="31">
        <f t="shared" si="1"/>
        <v>192.77067093265222</v>
      </c>
      <c r="O2" s="31">
        <f t="shared" si="1"/>
        <v>191.73904658180152</v>
      </c>
      <c r="P2" s="31">
        <f t="shared" si="1"/>
        <v>206.31236570370217</v>
      </c>
      <c r="Q2" s="31">
        <f t="shared" si="1"/>
        <v>205.33288366913038</v>
      </c>
      <c r="R2" s="31">
        <f t="shared" si="1"/>
        <v>205.89922201527159</v>
      </c>
      <c r="S2" s="31">
        <f t="shared" si="1"/>
        <v>217.30846120975721</v>
      </c>
      <c r="T2" s="31">
        <f t="shared" si="1"/>
        <v>215.38886715055912</v>
      </c>
      <c r="U2" s="31">
        <f t="shared" si="1"/>
        <v>233.99991469519435</v>
      </c>
      <c r="V2" s="31">
        <f t="shared" si="1"/>
        <v>220.18404285417583</v>
      </c>
      <c r="W2" s="31">
        <f t="shared" si="1"/>
        <v>198.94944436473401</v>
      </c>
      <c r="X2" s="31">
        <f t="shared" ref="X2" si="2">SUM(X3,X17,X22,X25,X26,X51,X52,X71,X74,X75,X76)</f>
        <v>225.04758314045924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4.041272570937231</v>
      </c>
      <c r="D3" s="34">
        <f t="shared" ref="D3:W3" si="4">SUM(D4,D8,D11)</f>
        <v>2.020636285468616</v>
      </c>
      <c r="E3" s="34">
        <f t="shared" si="4"/>
        <v>4.041272570937231</v>
      </c>
      <c r="F3" s="34">
        <f t="shared" si="4"/>
        <v>3.367755803955288</v>
      </c>
      <c r="G3" s="34">
        <f t="shared" si="4"/>
        <v>4.041272570937231</v>
      </c>
      <c r="H3" s="34">
        <f t="shared" si="4"/>
        <v>3.1010318142734299</v>
      </c>
      <c r="I3" s="34">
        <f t="shared" si="4"/>
        <v>2.9312983662940666</v>
      </c>
      <c r="J3" s="34">
        <f t="shared" si="4"/>
        <v>3.2991401547721404</v>
      </c>
      <c r="K3" s="34">
        <f t="shared" si="4"/>
        <v>3.2956147893379195</v>
      </c>
      <c r="L3" s="34">
        <f t="shared" si="4"/>
        <v>3.7091143594153051</v>
      </c>
      <c r="M3" s="34">
        <f t="shared" si="4"/>
        <v>2.7197764402407576</v>
      </c>
      <c r="N3" s="34">
        <f t="shared" si="4"/>
        <v>2.9325021496130685</v>
      </c>
      <c r="O3" s="34">
        <f t="shared" si="4"/>
        <v>2.769647463456578</v>
      </c>
      <c r="P3" s="34">
        <f t="shared" si="4"/>
        <v>3.0742906276870161</v>
      </c>
      <c r="Q3" s="34">
        <f t="shared" si="4"/>
        <v>3.5922613929492693</v>
      </c>
      <c r="R3" s="34">
        <f t="shared" si="4"/>
        <v>3.071195184866724</v>
      </c>
      <c r="S3" s="34">
        <f t="shared" si="4"/>
        <v>3.1133276010318141</v>
      </c>
      <c r="T3" s="34">
        <f t="shared" si="4"/>
        <v>2.1900257953568354</v>
      </c>
      <c r="U3" s="34">
        <f t="shared" si="4"/>
        <v>1.9435081685296645</v>
      </c>
      <c r="V3" s="34">
        <f t="shared" si="4"/>
        <v>3.0327601031814266</v>
      </c>
      <c r="W3" s="34">
        <f t="shared" si="4"/>
        <v>2.9834909716251068</v>
      </c>
      <c r="X3" s="34">
        <f t="shared" ref="X3" si="5">SUM(X4,X8,X11)</f>
        <v>2.24926913155632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0.555116079105761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1.9776440240756661E-3</v>
      </c>
      <c r="V4" s="29">
        <f t="shared" si="7"/>
        <v>0</v>
      </c>
      <c r="W4" s="29">
        <f t="shared" si="7"/>
        <v>6.6208082545141864E-3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0.555116079105761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1.9776440240756661E-3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6.6208082545141864E-3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4.041272570937231</v>
      </c>
      <c r="D11" s="29">
        <f t="shared" ref="D11:W11" si="13">SUM(D12:D16)</f>
        <v>2.020636285468616</v>
      </c>
      <c r="E11" s="29">
        <f t="shared" si="13"/>
        <v>4.041272570937231</v>
      </c>
      <c r="F11" s="29">
        <f t="shared" si="13"/>
        <v>3.367755803955288</v>
      </c>
      <c r="G11" s="29">
        <f t="shared" si="13"/>
        <v>4.041272570937231</v>
      </c>
      <c r="H11" s="29">
        <f t="shared" si="13"/>
        <v>3.1010318142734299</v>
      </c>
      <c r="I11" s="29">
        <f t="shared" si="13"/>
        <v>2.9312983662940666</v>
      </c>
      <c r="J11" s="29">
        <f t="shared" si="13"/>
        <v>3.2991401547721404</v>
      </c>
      <c r="K11" s="29">
        <f t="shared" si="13"/>
        <v>3.2956147893379195</v>
      </c>
      <c r="L11" s="29">
        <f t="shared" si="13"/>
        <v>3.1539982803095441</v>
      </c>
      <c r="M11" s="29">
        <f t="shared" si="13"/>
        <v>2.7197764402407576</v>
      </c>
      <c r="N11" s="29">
        <f t="shared" si="13"/>
        <v>2.9325021496130685</v>
      </c>
      <c r="O11" s="29">
        <f t="shared" si="13"/>
        <v>2.769647463456578</v>
      </c>
      <c r="P11" s="29">
        <f t="shared" si="13"/>
        <v>3.0742906276870161</v>
      </c>
      <c r="Q11" s="29">
        <f t="shared" si="13"/>
        <v>3.5922613929492693</v>
      </c>
      <c r="R11" s="29">
        <f t="shared" si="13"/>
        <v>3.071195184866724</v>
      </c>
      <c r="S11" s="29">
        <f t="shared" si="13"/>
        <v>3.1133276010318141</v>
      </c>
      <c r="T11" s="29">
        <f t="shared" si="13"/>
        <v>2.1900257953568354</v>
      </c>
      <c r="U11" s="29">
        <f t="shared" si="13"/>
        <v>1.9415305245055887</v>
      </c>
      <c r="V11" s="29">
        <f t="shared" si="13"/>
        <v>3.0327601031814266</v>
      </c>
      <c r="W11" s="29">
        <f t="shared" si="13"/>
        <v>2.9768701633705925</v>
      </c>
      <c r="X11" s="29">
        <f t="shared" ref="X11" si="14">SUM(X12:X16)</f>
        <v>2.24926913155632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4.041272570937231</v>
      </c>
      <c r="D13" s="10">
        <f>FC_IND_NFM_AM_E!D13+FC_IND_NFM_PA_E!D13+FC_IND_NFM_SA_E!D13+FC_IND_NFM_OM_E!D13</f>
        <v>2.020636285468616</v>
      </c>
      <c r="E13" s="10">
        <f>FC_IND_NFM_AM_E!E13+FC_IND_NFM_PA_E!E13+FC_IND_NFM_SA_E!E13+FC_IND_NFM_OM_E!E13</f>
        <v>4.041272570937231</v>
      </c>
      <c r="F13" s="10">
        <f>FC_IND_NFM_AM_E!F13+FC_IND_NFM_PA_E!F13+FC_IND_NFM_SA_E!F13+FC_IND_NFM_OM_E!F13</f>
        <v>3.367755803955288</v>
      </c>
      <c r="G13" s="10">
        <f>FC_IND_NFM_AM_E!G13+FC_IND_NFM_PA_E!G13+FC_IND_NFM_SA_E!G13+FC_IND_NFM_OM_E!G13</f>
        <v>4.041272570937231</v>
      </c>
      <c r="H13" s="10">
        <f>FC_IND_NFM_AM_E!H13+FC_IND_NFM_PA_E!H13+FC_IND_NFM_SA_E!H13+FC_IND_NFM_OM_E!H13</f>
        <v>3.1010318142734299</v>
      </c>
      <c r="I13" s="10">
        <f>FC_IND_NFM_AM_E!I13+FC_IND_NFM_PA_E!I13+FC_IND_NFM_SA_E!I13+FC_IND_NFM_OM_E!I13</f>
        <v>2.9312983662940666</v>
      </c>
      <c r="J13" s="10">
        <f>FC_IND_NFM_AM_E!J13+FC_IND_NFM_PA_E!J13+FC_IND_NFM_SA_E!J13+FC_IND_NFM_OM_E!J13</f>
        <v>3.2991401547721404</v>
      </c>
      <c r="K13" s="10">
        <f>FC_IND_NFM_AM_E!K13+FC_IND_NFM_PA_E!K13+FC_IND_NFM_SA_E!K13+FC_IND_NFM_OM_E!K13</f>
        <v>3.2956147893379195</v>
      </c>
      <c r="L13" s="10">
        <f>FC_IND_NFM_AM_E!L13+FC_IND_NFM_PA_E!L13+FC_IND_NFM_SA_E!L13+FC_IND_NFM_OM_E!L13</f>
        <v>3.1539982803095441</v>
      </c>
      <c r="M13" s="10">
        <f>FC_IND_NFM_AM_E!M13+FC_IND_NFM_PA_E!M13+FC_IND_NFM_SA_E!M13+FC_IND_NFM_OM_E!M13</f>
        <v>2.7197764402407576</v>
      </c>
      <c r="N13" s="10">
        <f>FC_IND_NFM_AM_E!N13+FC_IND_NFM_PA_E!N13+FC_IND_NFM_SA_E!N13+FC_IND_NFM_OM_E!N13</f>
        <v>2.9325021496130685</v>
      </c>
      <c r="O13" s="10">
        <f>FC_IND_NFM_AM_E!O13+FC_IND_NFM_PA_E!O13+FC_IND_NFM_SA_E!O13+FC_IND_NFM_OM_E!O13</f>
        <v>2.769647463456578</v>
      </c>
      <c r="P13" s="10">
        <f>FC_IND_NFM_AM_E!P13+FC_IND_NFM_PA_E!P13+FC_IND_NFM_SA_E!P13+FC_IND_NFM_OM_E!P13</f>
        <v>3.0742906276870161</v>
      </c>
      <c r="Q13" s="10">
        <f>FC_IND_NFM_AM_E!Q13+FC_IND_NFM_PA_E!Q13+FC_IND_NFM_SA_E!Q13+FC_IND_NFM_OM_E!Q13</f>
        <v>3.5922613929492693</v>
      </c>
      <c r="R13" s="10">
        <f>FC_IND_NFM_AM_E!R13+FC_IND_NFM_PA_E!R13+FC_IND_NFM_SA_E!R13+FC_IND_NFM_OM_E!R13</f>
        <v>3.071195184866724</v>
      </c>
      <c r="S13" s="10">
        <f>FC_IND_NFM_AM_E!S13+FC_IND_NFM_PA_E!S13+FC_IND_NFM_SA_E!S13+FC_IND_NFM_OM_E!S13</f>
        <v>3.1133276010318141</v>
      </c>
      <c r="T13" s="10">
        <f>FC_IND_NFM_AM_E!T13+FC_IND_NFM_PA_E!T13+FC_IND_NFM_SA_E!T13+FC_IND_NFM_OM_E!T13</f>
        <v>2.1900257953568354</v>
      </c>
      <c r="U13" s="10">
        <f>FC_IND_NFM_AM_E!U13+FC_IND_NFM_PA_E!U13+FC_IND_NFM_SA_E!U13+FC_IND_NFM_OM_E!U13</f>
        <v>1.9415305245055887</v>
      </c>
      <c r="V13" s="10">
        <f>FC_IND_NFM_AM_E!V13+FC_IND_NFM_PA_E!V13+FC_IND_NFM_SA_E!V13+FC_IND_NFM_OM_E!V13</f>
        <v>3.0327601031814266</v>
      </c>
      <c r="W13" s="10">
        <f>FC_IND_NFM_AM_E!W13+FC_IND_NFM_PA_E!W13+FC_IND_NFM_SA_E!W13+FC_IND_NFM_OM_E!W13</f>
        <v>2.9768701633705925</v>
      </c>
      <c r="X13" s="10">
        <f>FC_IND_NFM_AM_E!X13+FC_IND_NFM_PA_E!X13+FC_IND_NFM_SA_E!X13+FC_IND_NFM_OM_E!X13</f>
        <v>2.24926913155632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15.357781599312119</v>
      </c>
      <c r="D26" s="37">
        <f t="shared" ref="D26:W26" si="22">SUM(D27,D33)</f>
        <v>16.496990541702488</v>
      </c>
      <c r="E26" s="37">
        <f t="shared" si="22"/>
        <v>14.396474634565777</v>
      </c>
      <c r="F26" s="37">
        <f t="shared" si="22"/>
        <v>13.443078245915736</v>
      </c>
      <c r="G26" s="37">
        <f t="shared" si="22"/>
        <v>12.330696474634564</v>
      </c>
      <c r="H26" s="37">
        <f t="shared" si="22"/>
        <v>10.730954428202923</v>
      </c>
      <c r="I26" s="37">
        <f t="shared" si="22"/>
        <v>10.735597592433361</v>
      </c>
      <c r="J26" s="37">
        <f t="shared" si="22"/>
        <v>9.6665520206362832</v>
      </c>
      <c r="K26" s="37">
        <f t="shared" si="22"/>
        <v>7.5889079965606179</v>
      </c>
      <c r="L26" s="37">
        <f t="shared" si="22"/>
        <v>6.4286328460877034</v>
      </c>
      <c r="M26" s="37">
        <f t="shared" si="22"/>
        <v>6.2036113499570078</v>
      </c>
      <c r="N26" s="37">
        <f t="shared" si="22"/>
        <v>7.3407566638005157</v>
      </c>
      <c r="O26" s="37">
        <f t="shared" si="22"/>
        <v>6.6368873602751517</v>
      </c>
      <c r="P26" s="37">
        <f t="shared" si="22"/>
        <v>7.2347377472055037</v>
      </c>
      <c r="Q26" s="37">
        <f t="shared" si="22"/>
        <v>6.6748065348237322</v>
      </c>
      <c r="R26" s="37">
        <f t="shared" si="22"/>
        <v>5.0316423043852101</v>
      </c>
      <c r="S26" s="37">
        <f t="shared" si="22"/>
        <v>2.341960447119519</v>
      </c>
      <c r="T26" s="37">
        <f t="shared" si="22"/>
        <v>1.443336199484093</v>
      </c>
      <c r="U26" s="37">
        <f t="shared" si="22"/>
        <v>2.4732588134135858</v>
      </c>
      <c r="V26" s="37">
        <f t="shared" si="22"/>
        <v>2.9366294067067935</v>
      </c>
      <c r="W26" s="37">
        <f t="shared" si="22"/>
        <v>3.0950988822012033</v>
      </c>
      <c r="X26" s="37">
        <f t="shared" ref="X26" si="23">SUM(X27,X33)</f>
        <v>3.5075666380051582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15.357781599312119</v>
      </c>
      <c r="D33" s="29">
        <f t="shared" ref="D33:W33" si="28">SUM(D34:D50)</f>
        <v>16.496990541702488</v>
      </c>
      <c r="E33" s="29">
        <f t="shared" si="28"/>
        <v>14.396474634565777</v>
      </c>
      <c r="F33" s="29">
        <f t="shared" si="28"/>
        <v>13.443078245915736</v>
      </c>
      <c r="G33" s="29">
        <f t="shared" si="28"/>
        <v>12.330696474634564</v>
      </c>
      <c r="H33" s="29">
        <f t="shared" si="28"/>
        <v>10.730954428202923</v>
      </c>
      <c r="I33" s="29">
        <f t="shared" si="28"/>
        <v>10.735597592433361</v>
      </c>
      <c r="J33" s="29">
        <f t="shared" si="28"/>
        <v>9.6665520206362832</v>
      </c>
      <c r="K33" s="29">
        <f t="shared" si="28"/>
        <v>7.5889079965606179</v>
      </c>
      <c r="L33" s="29">
        <f t="shared" si="28"/>
        <v>6.4286328460877034</v>
      </c>
      <c r="M33" s="29">
        <f t="shared" si="28"/>
        <v>6.2036113499570078</v>
      </c>
      <c r="N33" s="29">
        <f t="shared" si="28"/>
        <v>7.3407566638005157</v>
      </c>
      <c r="O33" s="29">
        <f t="shared" si="28"/>
        <v>6.6368873602751517</v>
      </c>
      <c r="P33" s="29">
        <f t="shared" si="28"/>
        <v>7.2347377472055037</v>
      </c>
      <c r="Q33" s="29">
        <f t="shared" si="28"/>
        <v>6.6748065348237322</v>
      </c>
      <c r="R33" s="29">
        <f t="shared" si="28"/>
        <v>5.0316423043852101</v>
      </c>
      <c r="S33" s="29">
        <f t="shared" si="28"/>
        <v>2.341960447119519</v>
      </c>
      <c r="T33" s="29">
        <f t="shared" si="28"/>
        <v>1.443336199484093</v>
      </c>
      <c r="U33" s="29">
        <f t="shared" si="28"/>
        <v>2.4732588134135858</v>
      </c>
      <c r="V33" s="29">
        <f t="shared" si="28"/>
        <v>2.9366294067067935</v>
      </c>
      <c r="W33" s="29">
        <f t="shared" si="28"/>
        <v>3.0950988822012033</v>
      </c>
      <c r="X33" s="29">
        <f t="shared" ref="X33" si="29">SUM(X34:X50)</f>
        <v>3.5075666380051582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4.3947549441100593</v>
      </c>
      <c r="D36" s="10">
        <f>FC_IND_NFM_AM_E!D36+FC_IND_NFM_PA_E!D36+FC_IND_NFM_SA_E!D36+FC_IND_NFM_OM_E!D36</f>
        <v>4.3947549441100593</v>
      </c>
      <c r="E36" s="10">
        <f>FC_IND_NFM_AM_E!E36+FC_IND_NFM_PA_E!E36+FC_IND_NFM_SA_E!E36+FC_IND_NFM_OM_E!E36</f>
        <v>4.3947549441100584</v>
      </c>
      <c r="F36" s="10">
        <f>FC_IND_NFM_AM_E!F36+FC_IND_NFM_PA_E!F36+FC_IND_NFM_SA_E!F36+FC_IND_NFM_OM_E!F36</f>
        <v>5.4934651762682716</v>
      </c>
      <c r="G36" s="10">
        <f>FC_IND_NFM_AM_E!G36+FC_IND_NFM_PA_E!G36+FC_IND_NFM_SA_E!G36+FC_IND_NFM_OM_E!G36</f>
        <v>4.3947549441100593</v>
      </c>
      <c r="H36" s="10">
        <f>FC_IND_NFM_AM_E!H36+FC_IND_NFM_PA_E!H36+FC_IND_NFM_SA_E!H36+FC_IND_NFM_OM_E!H36</f>
        <v>3.9476354256233881</v>
      </c>
      <c r="I36" s="10">
        <f>FC_IND_NFM_AM_E!I36+FC_IND_NFM_PA_E!I36+FC_IND_NFM_SA_E!I36+FC_IND_NFM_OM_E!I36</f>
        <v>4.1640584694754939</v>
      </c>
      <c r="J36" s="10">
        <f>FC_IND_NFM_AM_E!J36+FC_IND_NFM_PA_E!J36+FC_IND_NFM_SA_E!J36+FC_IND_NFM_OM_E!J36</f>
        <v>3.9970765262252792</v>
      </c>
      <c r="K36" s="10">
        <f>FC_IND_NFM_AM_E!K36+FC_IND_NFM_PA_E!K36+FC_IND_NFM_SA_E!K36+FC_IND_NFM_OM_E!K36</f>
        <v>2.0512467755803949</v>
      </c>
      <c r="L36" s="10">
        <f>FC_IND_NFM_AM_E!L36+FC_IND_NFM_PA_E!L36+FC_IND_NFM_SA_E!L36+FC_IND_NFM_OM_E!L36</f>
        <v>1.5172828890799659</v>
      </c>
      <c r="M36" s="10">
        <f>FC_IND_NFM_AM_E!M36+FC_IND_NFM_PA_E!M36+FC_IND_NFM_SA_E!M36+FC_IND_NFM_OM_E!M36</f>
        <v>0.68005159071367149</v>
      </c>
      <c r="N36" s="10">
        <f>FC_IND_NFM_AM_E!N36+FC_IND_NFM_PA_E!N36+FC_IND_NFM_SA_E!N36+FC_IND_NFM_OM_E!N36</f>
        <v>0.75812553740326738</v>
      </c>
      <c r="O36" s="10">
        <f>FC_IND_NFM_AM_E!O36+FC_IND_NFM_PA_E!O36+FC_IND_NFM_SA_E!O36+FC_IND_NFM_OM_E!O36</f>
        <v>0.82175408426483232</v>
      </c>
      <c r="P36" s="10">
        <f>FC_IND_NFM_AM_E!P36+FC_IND_NFM_PA_E!P36+FC_IND_NFM_SA_E!P36+FC_IND_NFM_OM_E!P36</f>
        <v>0.66027515047291485</v>
      </c>
      <c r="Q36" s="10">
        <f>FC_IND_NFM_AM_E!Q36+FC_IND_NFM_PA_E!Q36+FC_IND_NFM_SA_E!Q36+FC_IND_NFM_OM_E!Q36</f>
        <v>0.66199484092863281</v>
      </c>
      <c r="R36" s="10">
        <f>FC_IND_NFM_AM_E!R36+FC_IND_NFM_PA_E!R36+FC_IND_NFM_SA_E!R36+FC_IND_NFM_OM_E!R36</f>
        <v>0.56509028374892512</v>
      </c>
      <c r="S36" s="10">
        <f>FC_IND_NFM_AM_E!S36+FC_IND_NFM_PA_E!S36+FC_IND_NFM_SA_E!S36+FC_IND_NFM_OM_E!S36</f>
        <v>0.41969045571797081</v>
      </c>
      <c r="T36" s="10">
        <f>FC_IND_NFM_AM_E!T36+FC_IND_NFM_PA_E!T36+FC_IND_NFM_SA_E!T36+FC_IND_NFM_OM_E!T36</f>
        <v>0.35580395528804809</v>
      </c>
      <c r="U36" s="10">
        <f>FC_IND_NFM_AM_E!U36+FC_IND_NFM_PA_E!U36+FC_IND_NFM_SA_E!U36+FC_IND_NFM_OM_E!U36</f>
        <v>1.9134135855546002</v>
      </c>
      <c r="V36" s="10">
        <f>FC_IND_NFM_AM_E!V36+FC_IND_NFM_PA_E!V36+FC_IND_NFM_SA_E!V36+FC_IND_NFM_OM_E!V36</f>
        <v>2.3826311263972491</v>
      </c>
      <c r="W36" s="10">
        <f>FC_IND_NFM_AM_E!W36+FC_IND_NFM_PA_E!W36+FC_IND_NFM_SA_E!W36+FC_IND_NFM_OM_E!W36</f>
        <v>3.0182287188306103</v>
      </c>
      <c r="X36" s="10">
        <f>FC_IND_NFM_AM_E!X36+FC_IND_NFM_PA_E!X36+FC_IND_NFM_SA_E!X36+FC_IND_NFM_OM_E!X36</f>
        <v>3.4181427343078239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5.8297506448839201E-2</v>
      </c>
      <c r="I41" s="10">
        <f>FC_IND_NFM_AM_E!I41+FC_IND_NFM_PA_E!I41+FC_IND_NFM_SA_E!I41+FC_IND_NFM_OM_E!I41</f>
        <v>0.10490111779879621</v>
      </c>
      <c r="J41" s="10">
        <f>FC_IND_NFM_AM_E!J41+FC_IND_NFM_PA_E!J41+FC_IND_NFM_SA_E!J41+FC_IND_NFM_OM_E!J41</f>
        <v>7.1711092003439364E-2</v>
      </c>
      <c r="K41" s="10">
        <f>FC_IND_NFM_AM_E!K41+FC_IND_NFM_PA_E!K41+FC_IND_NFM_SA_E!K41+FC_IND_NFM_OM_E!K41</f>
        <v>9.3551160791057617E-2</v>
      </c>
      <c r="L41" s="10">
        <f>FC_IND_NFM_AM_E!L41+FC_IND_NFM_PA_E!L41+FC_IND_NFM_SA_E!L41+FC_IND_NFM_OM_E!L41</f>
        <v>8.3147033533963882E-2</v>
      </c>
      <c r="M41" s="10">
        <f>FC_IND_NFM_AM_E!M41+FC_IND_NFM_PA_E!M41+FC_IND_NFM_SA_E!M41+FC_IND_NFM_OM_E!M41</f>
        <v>6.7325881341358557E-2</v>
      </c>
      <c r="N41" s="10">
        <f>FC_IND_NFM_AM_E!N41+FC_IND_NFM_PA_E!N41+FC_IND_NFM_SA_E!N41+FC_IND_NFM_OM_E!N41</f>
        <v>0.12949269131556321</v>
      </c>
      <c r="O41" s="10">
        <f>FC_IND_NFM_AM_E!O41+FC_IND_NFM_PA_E!O41+FC_IND_NFM_SA_E!O41+FC_IND_NFM_OM_E!O41</f>
        <v>0.1085984522785898</v>
      </c>
      <c r="P41" s="10">
        <f>FC_IND_NFM_AM_E!P41+FC_IND_NFM_PA_E!P41+FC_IND_NFM_SA_E!P41+FC_IND_NFM_OM_E!P41</f>
        <v>9.5184866723989681E-2</v>
      </c>
      <c r="Q41" s="10">
        <f>FC_IND_NFM_AM_E!Q41+FC_IND_NFM_PA_E!Q41+FC_IND_NFM_SA_E!Q41+FC_IND_NFM_OM_E!Q41</f>
        <v>9.5270851246775562E-2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2.0445399828030943</v>
      </c>
      <c r="D43" s="10">
        <f>FC_IND_NFM_AM_E!D43+FC_IND_NFM_PA_E!D43+FC_IND_NFM_SA_E!D43+FC_IND_NFM_OM_E!D43</f>
        <v>5.1112639724849522</v>
      </c>
      <c r="E43" s="10">
        <f>FC_IND_NFM_AM_E!E43+FC_IND_NFM_PA_E!E43+FC_IND_NFM_SA_E!E43+FC_IND_NFM_OM_E!E43</f>
        <v>3.0668099742046429</v>
      </c>
      <c r="F43" s="10">
        <f>FC_IND_NFM_AM_E!F43+FC_IND_NFM_PA_E!F43+FC_IND_NFM_SA_E!F43+FC_IND_NFM_OM_E!F43</f>
        <v>1.0222699914015481</v>
      </c>
      <c r="G43" s="10">
        <f>FC_IND_NFM_AM_E!G43+FC_IND_NFM_PA_E!G43+FC_IND_NFM_SA_E!G43+FC_IND_NFM_OM_E!G43</f>
        <v>1.0222699914015481</v>
      </c>
      <c r="H43" s="10">
        <f>FC_IND_NFM_AM_E!H43+FC_IND_NFM_PA_E!H43+FC_IND_NFM_SA_E!H43+FC_IND_NFM_OM_E!H43</f>
        <v>0.88529664660361118</v>
      </c>
      <c r="I43" s="10">
        <f>FC_IND_NFM_AM_E!I43+FC_IND_NFM_PA_E!I43+FC_IND_NFM_SA_E!I43+FC_IND_NFM_OM_E!I43</f>
        <v>0.887360275150473</v>
      </c>
      <c r="J43" s="10">
        <f>FC_IND_NFM_AM_E!J43+FC_IND_NFM_PA_E!J43+FC_IND_NFM_SA_E!J43+FC_IND_NFM_OM_E!J43</f>
        <v>0.71556319862424755</v>
      </c>
      <c r="K43" s="10">
        <f>FC_IND_NFM_AM_E!K43+FC_IND_NFM_PA_E!K43+FC_IND_NFM_SA_E!K43+FC_IND_NFM_OM_E!K43</f>
        <v>0.53671539122957868</v>
      </c>
      <c r="L43" s="10">
        <f>FC_IND_NFM_AM_E!L43+FC_IND_NFM_PA_E!L43+FC_IND_NFM_SA_E!L43+FC_IND_NFM_OM_E!L43</f>
        <v>0.55812553740326731</v>
      </c>
      <c r="M43" s="10">
        <f>FC_IND_NFM_AM_E!M43+FC_IND_NFM_PA_E!M43+FC_IND_NFM_SA_E!M43+FC_IND_NFM_OM_E!M43</f>
        <v>0.4742906276870163</v>
      </c>
      <c r="N43" s="10">
        <f>FC_IND_NFM_AM_E!N43+FC_IND_NFM_PA_E!N43+FC_IND_NFM_SA_E!N43+FC_IND_NFM_OM_E!N43</f>
        <v>0.47454858125537402</v>
      </c>
      <c r="O43" s="10">
        <f>FC_IND_NFM_AM_E!O43+FC_IND_NFM_PA_E!O43+FC_IND_NFM_SA_E!O43+FC_IND_NFM_OM_E!O43</f>
        <v>0.17996560619088564</v>
      </c>
      <c r="P43" s="10">
        <f>FC_IND_NFM_AM_E!P43+FC_IND_NFM_PA_E!P43+FC_IND_NFM_SA_E!P43+FC_IND_NFM_OM_E!P43</f>
        <v>0.39750644883920888</v>
      </c>
      <c r="Q43" s="10">
        <f>FC_IND_NFM_AM_E!Q43+FC_IND_NFM_PA_E!Q43+FC_IND_NFM_SA_E!Q43+FC_IND_NFM_OM_E!Q43</f>
        <v>0.47282889079965601</v>
      </c>
      <c r="R43" s="10">
        <f>FC_IND_NFM_AM_E!R43+FC_IND_NFM_PA_E!R43+FC_IND_NFM_SA_E!R43+FC_IND_NFM_OM_E!R43</f>
        <v>2.7429062768701631E-2</v>
      </c>
      <c r="S43" s="10">
        <f>FC_IND_NFM_AM_E!S43+FC_IND_NFM_PA_E!S43+FC_IND_NFM_SA_E!S43+FC_IND_NFM_OM_E!S43</f>
        <v>3.748925193465176E-2</v>
      </c>
      <c r="T43" s="10">
        <f>FC_IND_NFM_AM_E!T43+FC_IND_NFM_PA_E!T43+FC_IND_NFM_SA_E!T43+FC_IND_NFM_OM_E!T43</f>
        <v>3.6543422184006885E-2</v>
      </c>
      <c r="U43" s="10">
        <f>FC_IND_NFM_AM_E!U43+FC_IND_NFM_PA_E!U43+FC_IND_NFM_SA_E!U43+FC_IND_NFM_OM_E!U43</f>
        <v>0.16629406706792776</v>
      </c>
      <c r="V43" s="10">
        <f>FC_IND_NFM_AM_E!V43+FC_IND_NFM_PA_E!V43+FC_IND_NFM_SA_E!V43+FC_IND_NFM_OM_E!V43</f>
        <v>0.1348237317282889</v>
      </c>
      <c r="W43" s="10">
        <f>FC_IND_NFM_AM_E!W43+FC_IND_NFM_PA_E!W43+FC_IND_NFM_SA_E!W43+FC_IND_NFM_OM_E!W43</f>
        <v>4.3594153052450547E-2</v>
      </c>
      <c r="X43" s="10">
        <f>FC_IND_NFM_AM_E!X43+FC_IND_NFM_PA_E!X43+FC_IND_NFM_SA_E!X43+FC_IND_NFM_OM_E!X43</f>
        <v>3.6457437661220983E-2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8.9184866723989664</v>
      </c>
      <c r="D44" s="10">
        <f>FC_IND_NFM_AM_E!D44+FC_IND_NFM_PA_E!D44+FC_IND_NFM_SA_E!D44+FC_IND_NFM_OM_E!D44</f>
        <v>6.9909716251074787</v>
      </c>
      <c r="E44" s="10">
        <f>FC_IND_NFM_AM_E!E44+FC_IND_NFM_PA_E!E44+FC_IND_NFM_SA_E!E44+FC_IND_NFM_OM_E!E44</f>
        <v>6.9349097162510756</v>
      </c>
      <c r="F44" s="10">
        <f>FC_IND_NFM_AM_E!F44+FC_IND_NFM_PA_E!F44+FC_IND_NFM_SA_E!F44+FC_IND_NFM_OM_E!F44</f>
        <v>6.9273430782459169</v>
      </c>
      <c r="G44" s="10">
        <f>FC_IND_NFM_AM_E!G44+FC_IND_NFM_PA_E!G44+FC_IND_NFM_SA_E!G44+FC_IND_NFM_OM_E!G44</f>
        <v>6.9136715391229568</v>
      </c>
      <c r="H44" s="10">
        <f>FC_IND_NFM_AM_E!H44+FC_IND_NFM_PA_E!H44+FC_IND_NFM_SA_E!H44+FC_IND_NFM_OM_E!H44</f>
        <v>5.8397248495270846</v>
      </c>
      <c r="I44" s="10">
        <f>FC_IND_NFM_AM_E!I44+FC_IND_NFM_PA_E!I44+FC_IND_NFM_SA_E!I44+FC_IND_NFM_OM_E!I44</f>
        <v>5.5792777300085987</v>
      </c>
      <c r="J44" s="10">
        <f>FC_IND_NFM_AM_E!J44+FC_IND_NFM_PA_E!J44+FC_IND_NFM_SA_E!J44+FC_IND_NFM_OM_E!J44</f>
        <v>4.8822012037833176</v>
      </c>
      <c r="K44" s="10">
        <f>FC_IND_NFM_AM_E!K44+FC_IND_NFM_PA_E!K44+FC_IND_NFM_SA_E!K44+FC_IND_NFM_OM_E!K44</f>
        <v>4.9073946689595873</v>
      </c>
      <c r="L44" s="10">
        <f>FC_IND_NFM_AM_E!L44+FC_IND_NFM_PA_E!L44+FC_IND_NFM_SA_E!L44+FC_IND_NFM_OM_E!L44</f>
        <v>4.2700773860705068</v>
      </c>
      <c r="M44" s="10">
        <f>FC_IND_NFM_AM_E!M44+FC_IND_NFM_PA_E!M44+FC_IND_NFM_SA_E!M44+FC_IND_NFM_OM_E!M44</f>
        <v>4.981943250214961</v>
      </c>
      <c r="N44" s="10">
        <f>FC_IND_NFM_AM_E!N44+FC_IND_NFM_PA_E!N44+FC_IND_NFM_SA_E!N44+FC_IND_NFM_OM_E!N44</f>
        <v>5.9785898538263114</v>
      </c>
      <c r="O44" s="10">
        <f>FC_IND_NFM_AM_E!O44+FC_IND_NFM_PA_E!O44+FC_IND_NFM_SA_E!O44+FC_IND_NFM_OM_E!O44</f>
        <v>5.5265692175408434</v>
      </c>
      <c r="P44" s="10">
        <f>FC_IND_NFM_AM_E!P44+FC_IND_NFM_PA_E!P44+FC_IND_NFM_SA_E!P44+FC_IND_NFM_OM_E!P44</f>
        <v>6.0817712811693898</v>
      </c>
      <c r="Q44" s="10">
        <f>FC_IND_NFM_AM_E!Q44+FC_IND_NFM_PA_E!Q44+FC_IND_NFM_SA_E!Q44+FC_IND_NFM_OM_E!Q44</f>
        <v>5.4447119518486673</v>
      </c>
      <c r="R44" s="10">
        <f>FC_IND_NFM_AM_E!R44+FC_IND_NFM_PA_E!R44+FC_IND_NFM_SA_E!R44+FC_IND_NFM_OM_E!R44</f>
        <v>4.4391229578675837</v>
      </c>
      <c r="S44" s="10">
        <f>FC_IND_NFM_AM_E!S44+FC_IND_NFM_PA_E!S44+FC_IND_NFM_SA_E!S44+FC_IND_NFM_OM_E!S44</f>
        <v>1.8847807394668963</v>
      </c>
      <c r="T44" s="10">
        <f>FC_IND_NFM_AM_E!T44+FC_IND_NFM_PA_E!T44+FC_IND_NFM_SA_E!T44+FC_IND_NFM_OM_E!T44</f>
        <v>1.050988822012038</v>
      </c>
      <c r="U44" s="10">
        <f>FC_IND_NFM_AM_E!U44+FC_IND_NFM_PA_E!U44+FC_IND_NFM_SA_E!U44+FC_IND_NFM_OM_E!U44</f>
        <v>0.39355116079105767</v>
      </c>
      <c r="V44" s="10">
        <f>FC_IND_NFM_AM_E!V44+FC_IND_NFM_PA_E!V44+FC_IND_NFM_SA_E!V44+FC_IND_NFM_OM_E!V44</f>
        <v>0.41917454858125536</v>
      </c>
      <c r="W44" s="10">
        <f>FC_IND_NFM_AM_E!W44+FC_IND_NFM_PA_E!W44+FC_IND_NFM_SA_E!W44+FC_IND_NFM_OM_E!W44</f>
        <v>3.3276010318142743E-2</v>
      </c>
      <c r="X44" s="10">
        <f>FC_IND_NFM_AM_E!X44+FC_IND_NFM_PA_E!X44+FC_IND_NFM_SA_E!X44+FC_IND_NFM_OM_E!X44</f>
        <v>5.2966466036113491E-2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55.137575236457437</v>
      </c>
      <c r="D51" s="37">
        <f>FC_IND_NFM_AM_E!D51+FC_IND_NFM_PA_E!D51+FC_IND_NFM_SA_E!D51+FC_IND_NFM_OM_E!D51</f>
        <v>61.99484092863284</v>
      </c>
      <c r="E51" s="37">
        <f>FC_IND_NFM_AM_E!E51+FC_IND_NFM_PA_E!E51+FC_IND_NFM_SA_E!E51+FC_IND_NFM_OM_E!E51</f>
        <v>63.714531384350813</v>
      </c>
      <c r="F51" s="37">
        <f>FC_IND_NFM_AM_E!F51+FC_IND_NFM_PA_E!F51+FC_IND_NFM_SA_E!F51+FC_IND_NFM_OM_E!F51</f>
        <v>67.411865864144431</v>
      </c>
      <c r="G51" s="37">
        <f>FC_IND_NFM_AM_E!G51+FC_IND_NFM_PA_E!G51+FC_IND_NFM_SA_E!G51+FC_IND_NFM_OM_E!G51</f>
        <v>72.076526225279451</v>
      </c>
      <c r="H51" s="37">
        <f>FC_IND_NFM_AM_E!H51+FC_IND_NFM_PA_E!H51+FC_IND_NFM_SA_E!H51+FC_IND_NFM_OM_E!H51</f>
        <v>74.086242476354258</v>
      </c>
      <c r="I51" s="37">
        <f>FC_IND_NFM_AM_E!I51+FC_IND_NFM_PA_E!I51+FC_IND_NFM_SA_E!I51+FC_IND_NFM_OM_E!I51</f>
        <v>76.143852106620812</v>
      </c>
      <c r="J51" s="37">
        <f>FC_IND_NFM_AM_E!J51+FC_IND_NFM_PA_E!J51+FC_IND_NFM_SA_E!J51+FC_IND_NFM_OM_E!J51</f>
        <v>89.409372312983635</v>
      </c>
      <c r="K51" s="37">
        <f>FC_IND_NFM_AM_E!K51+FC_IND_NFM_PA_E!K51+FC_IND_NFM_SA_E!K51+FC_IND_NFM_OM_E!K51</f>
        <v>92.984952708512452</v>
      </c>
      <c r="L51" s="37">
        <f>FC_IND_NFM_AM_E!L51+FC_IND_NFM_PA_E!L51+FC_IND_NFM_SA_E!L51+FC_IND_NFM_OM_E!L51</f>
        <v>86.005503009458295</v>
      </c>
      <c r="M51" s="37">
        <f>FC_IND_NFM_AM_E!M51+FC_IND_NFM_PA_E!M51+FC_IND_NFM_SA_E!M51+FC_IND_NFM_OM_E!M51</f>
        <v>90.14453998280311</v>
      </c>
      <c r="N51" s="37">
        <f>FC_IND_NFM_AM_E!N51+FC_IND_NFM_PA_E!N51+FC_IND_NFM_SA_E!N51+FC_IND_NFM_OM_E!N51</f>
        <v>94.136113499570101</v>
      </c>
      <c r="O51" s="37">
        <f>FC_IND_NFM_AM_E!O51+FC_IND_NFM_PA_E!O51+FC_IND_NFM_SA_E!O51+FC_IND_NFM_OM_E!O51</f>
        <v>92.058985382631121</v>
      </c>
      <c r="P51" s="37">
        <f>FC_IND_NFM_AM_E!P51+FC_IND_NFM_PA_E!P51+FC_IND_NFM_SA_E!P51+FC_IND_NFM_OM_E!P51</f>
        <v>95.332244196044684</v>
      </c>
      <c r="Q51" s="37">
        <f>FC_IND_NFM_AM_E!Q51+FC_IND_NFM_PA_E!Q51+FC_IND_NFM_SA_E!Q51+FC_IND_NFM_OM_E!Q51</f>
        <v>102.94823731728292</v>
      </c>
      <c r="R51" s="37">
        <f>FC_IND_NFM_AM_E!R51+FC_IND_NFM_PA_E!R51+FC_IND_NFM_SA_E!R51+FC_IND_NFM_OM_E!R51</f>
        <v>108.4297506448839</v>
      </c>
      <c r="S51" s="37">
        <f>FC_IND_NFM_AM_E!S51+FC_IND_NFM_PA_E!S51+FC_IND_NFM_SA_E!S51+FC_IND_NFM_OM_E!S51</f>
        <v>115.9513327601032</v>
      </c>
      <c r="T51" s="37">
        <f>FC_IND_NFM_AM_E!T51+FC_IND_NFM_PA_E!T51+FC_IND_NFM_SA_E!T51+FC_IND_NFM_OM_E!T51</f>
        <v>114.62003439380911</v>
      </c>
      <c r="U51" s="37">
        <f>FC_IND_NFM_AM_E!U51+FC_IND_NFM_PA_E!U51+FC_IND_NFM_SA_E!U51+FC_IND_NFM_OM_E!U51</f>
        <v>133.0969905417025</v>
      </c>
      <c r="V51" s="37">
        <f>FC_IND_NFM_AM_E!V51+FC_IND_NFM_PA_E!V51+FC_IND_NFM_SA_E!V51+FC_IND_NFM_OM_E!V51</f>
        <v>119.68985382631118</v>
      </c>
      <c r="W51" s="37">
        <f>FC_IND_NFM_AM_E!W51+FC_IND_NFM_PA_E!W51+FC_IND_NFM_SA_E!W51+FC_IND_NFM_OM_E!W51</f>
        <v>105.69475494411012</v>
      </c>
      <c r="X51" s="37">
        <f>FC_IND_NFM_AM_E!X51+FC_IND_NFM_PA_E!X51+FC_IND_NFM_SA_E!X51+FC_IND_NFM_OM_E!X51</f>
        <v>119.19802235597589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6.0165607360420655E-2</v>
      </c>
      <c r="I52" s="37">
        <f t="shared" si="31"/>
        <v>6.4977018830968528E-2</v>
      </c>
      <c r="J52" s="37">
        <f t="shared" si="31"/>
        <v>7.7588869068606459E-2</v>
      </c>
      <c r="K52" s="37">
        <f t="shared" si="31"/>
        <v>4.6080050087066553E-2</v>
      </c>
      <c r="L52" s="37">
        <f t="shared" si="31"/>
        <v>7.183539589636051E-2</v>
      </c>
      <c r="M52" s="37">
        <f t="shared" si="31"/>
        <v>7.2183239757018125E-2</v>
      </c>
      <c r="N52" s="37">
        <f t="shared" si="31"/>
        <v>0.1731644838129843</v>
      </c>
      <c r="O52" s="37">
        <f t="shared" si="31"/>
        <v>0.20198725248080429</v>
      </c>
      <c r="P52" s="37">
        <f t="shared" si="31"/>
        <v>11.935065617717678</v>
      </c>
      <c r="Q52" s="37">
        <f t="shared" si="31"/>
        <v>1.2542078307812627</v>
      </c>
      <c r="R52" s="37">
        <f t="shared" si="31"/>
        <v>1.1688694787281919</v>
      </c>
      <c r="S52" s="37">
        <f t="shared" si="31"/>
        <v>1.1965093610899609</v>
      </c>
      <c r="T52" s="37">
        <f t="shared" si="31"/>
        <v>1.036072653568606</v>
      </c>
      <c r="U52" s="37">
        <f t="shared" si="31"/>
        <v>1.5395535601986268</v>
      </c>
      <c r="V52" s="37">
        <f t="shared" si="31"/>
        <v>0.29496288856974773</v>
      </c>
      <c r="W52" s="37">
        <f t="shared" si="31"/>
        <v>1.2080858092739424</v>
      </c>
      <c r="X52" s="37">
        <f t="shared" ref="X52" si="32">SUM(X53:X70)</f>
        <v>1.1442297440705969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11.43447979363714</v>
      </c>
      <c r="Q59" s="10">
        <f>FC_IND_NFM_AM_E!Q59+FC_IND_NFM_PA_E!Q59+FC_IND_NFM_SA_E!Q59+FC_IND_NFM_OM_E!Q59</f>
        <v>0.68693035253654333</v>
      </c>
      <c r="R59" s="10">
        <f>FC_IND_NFM_AM_E!R59+FC_IND_NFM_PA_E!R59+FC_IND_NFM_SA_E!R59+FC_IND_NFM_OM_E!R59</f>
        <v>0.64849527085124659</v>
      </c>
      <c r="S59" s="10">
        <f>FC_IND_NFM_AM_E!S59+FC_IND_NFM_PA_E!S59+FC_IND_NFM_SA_E!S59+FC_IND_NFM_OM_E!S59</f>
        <v>0.62003439380911429</v>
      </c>
      <c r="T59" s="10">
        <f>FC_IND_NFM_AM_E!T59+FC_IND_NFM_PA_E!T59+FC_IND_NFM_SA_E!T59+FC_IND_NFM_OM_E!T59</f>
        <v>0.44239036973344792</v>
      </c>
      <c r="U59" s="10">
        <f>FC_IND_NFM_AM_E!U59+FC_IND_NFM_PA_E!U59+FC_IND_NFM_SA_E!U59+FC_IND_NFM_OM_E!U59</f>
        <v>0.83164230438521058</v>
      </c>
      <c r="V59" s="10">
        <f>FC_IND_NFM_AM_E!V59+FC_IND_NFM_PA_E!V59+FC_IND_NFM_SA_E!V59+FC_IND_NFM_OM_E!V59</f>
        <v>1.461736887360275E-3</v>
      </c>
      <c r="W59" s="10">
        <f>FC_IND_NFM_AM_E!W59+FC_IND_NFM_PA_E!W59+FC_IND_NFM_SA_E!W59+FC_IND_NFM_OM_E!W59</f>
        <v>1.0082545141874459</v>
      </c>
      <c r="X59" s="10">
        <f>FC_IND_NFM_AM_E!X59+FC_IND_NFM_PA_E!X59+FC_IND_NFM_SA_E!X59+FC_IND_NFM_OM_E!X59</f>
        <v>0.89638865004299229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0.26285468615649182</v>
      </c>
      <c r="Q60" s="10">
        <f>FC_IND_NFM_AM_E!Q60+FC_IND_NFM_PA_E!Q60+FC_IND_NFM_SA_E!Q60+FC_IND_NFM_OM_E!Q60</f>
        <v>0.24935511607910565</v>
      </c>
      <c r="R60" s="10">
        <f>FC_IND_NFM_AM_E!R60+FC_IND_NFM_PA_E!R60+FC_IND_NFM_SA_E!R60+FC_IND_NFM_OM_E!R60</f>
        <v>0.23576956147893374</v>
      </c>
      <c r="S60" s="10">
        <f>FC_IND_NFM_AM_E!S60+FC_IND_NFM_PA_E!S60+FC_IND_NFM_SA_E!S60+FC_IND_NFM_OM_E!S60</f>
        <v>0.22639724849527082</v>
      </c>
      <c r="T60" s="10">
        <f>FC_IND_NFM_AM_E!T60+FC_IND_NFM_PA_E!T60+FC_IND_NFM_SA_E!T60+FC_IND_NFM_OM_E!T60</f>
        <v>0.22639724849527076</v>
      </c>
      <c r="U60" s="10">
        <f>FC_IND_NFM_AM_E!U60+FC_IND_NFM_PA_E!U60+FC_IND_NFM_SA_E!U60+FC_IND_NFM_OM_E!U60</f>
        <v>0.26440240756663802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5.6749785038693046E-3</v>
      </c>
      <c r="L61" s="10">
        <f>FC_IND_NFM_AM_E!L61+FC_IND_NFM_PA_E!L61+FC_IND_NFM_SA_E!L61+FC_IND_NFM_OM_E!L61</f>
        <v>1.15219260533104E-2</v>
      </c>
      <c r="M61" s="10">
        <f>FC_IND_NFM_AM_E!M61+FC_IND_NFM_PA_E!M61+FC_IND_NFM_SA_E!M61+FC_IND_NFM_OM_E!M61</f>
        <v>1.289767841788478E-2</v>
      </c>
      <c r="N61" s="10">
        <f>FC_IND_NFM_AM_E!N61+FC_IND_NFM_PA_E!N61+FC_IND_NFM_SA_E!N61+FC_IND_NFM_OM_E!N61</f>
        <v>8.3233018056749764E-2</v>
      </c>
      <c r="O61" s="10">
        <f>FC_IND_NFM_AM_E!O61+FC_IND_NFM_PA_E!O61+FC_IND_NFM_SA_E!O61+FC_IND_NFM_OM_E!O61</f>
        <v>0.1040412725709372</v>
      </c>
      <c r="P61" s="10">
        <f>FC_IND_NFM_AM_E!P61+FC_IND_NFM_PA_E!P61+FC_IND_NFM_SA_E!P61+FC_IND_NFM_OM_E!P61</f>
        <v>0.1218400687876182</v>
      </c>
      <c r="Q61" s="10">
        <f>FC_IND_NFM_AM_E!Q61+FC_IND_NFM_PA_E!Q61+FC_IND_NFM_SA_E!Q61+FC_IND_NFM_OM_E!Q61</f>
        <v>0.1562338779019776</v>
      </c>
      <c r="R61" s="10">
        <f>FC_IND_NFM_AM_E!R61+FC_IND_NFM_PA_E!R61+FC_IND_NFM_SA_E!R61+FC_IND_NFM_OM_E!R61</f>
        <v>0.17480653482373171</v>
      </c>
      <c r="S61" s="10">
        <f>FC_IND_NFM_AM_E!S61+FC_IND_NFM_PA_E!S61+FC_IND_NFM_SA_E!S61+FC_IND_NFM_OM_E!S61</f>
        <v>0.2149613069647463</v>
      </c>
      <c r="T61" s="10">
        <f>FC_IND_NFM_AM_E!T61+FC_IND_NFM_PA_E!T61+FC_IND_NFM_SA_E!T61+FC_IND_NFM_OM_E!T61</f>
        <v>0.2014617368873603</v>
      </c>
      <c r="U61" s="10">
        <f>FC_IND_NFM_AM_E!U61+FC_IND_NFM_PA_E!U61+FC_IND_NFM_SA_E!U61+FC_IND_NFM_OM_E!U61</f>
        <v>0.20730868443680139</v>
      </c>
      <c r="V61" s="10">
        <f>FC_IND_NFM_AM_E!V61+FC_IND_NFM_PA_E!V61+FC_IND_NFM_SA_E!V61+FC_IND_NFM_OM_E!V61</f>
        <v>9.4153052450558883E-2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8.598452278589854E-4</v>
      </c>
      <c r="I66" s="10">
        <f>FC_IND_NFM_AM_E!I66+FC_IND_NFM_PA_E!I66+FC_IND_NFM_SA_E!I66+FC_IND_NFM_OM_E!I66</f>
        <v>5.2450558899398104E-3</v>
      </c>
      <c r="J66" s="10">
        <f>FC_IND_NFM_AM_E!J66+FC_IND_NFM_PA_E!J66+FC_IND_NFM_SA_E!J66+FC_IND_NFM_OM_E!J66</f>
        <v>6.1049011177987953E-3</v>
      </c>
      <c r="K66" s="10">
        <f>FC_IND_NFM_AM_E!K66+FC_IND_NFM_PA_E!K66+FC_IND_NFM_SA_E!K66+FC_IND_NFM_OM_E!K66</f>
        <v>6.964746345657781E-3</v>
      </c>
      <c r="L66" s="10">
        <f>FC_IND_NFM_AM_E!L66+FC_IND_NFM_PA_E!L66+FC_IND_NFM_SA_E!L66+FC_IND_NFM_OM_E!L66</f>
        <v>9.630266552020636E-3</v>
      </c>
      <c r="M66" s="10">
        <f>FC_IND_NFM_AM_E!M66+FC_IND_NFM_PA_E!M66+FC_IND_NFM_SA_E!M66+FC_IND_NFM_OM_E!M66</f>
        <v>8.7704213241616494E-3</v>
      </c>
      <c r="N66" s="10">
        <f>FC_IND_NFM_AM_E!N66+FC_IND_NFM_PA_E!N66+FC_IND_NFM_SA_E!N66+FC_IND_NFM_OM_E!N66</f>
        <v>9.630266552020636E-3</v>
      </c>
      <c r="O66" s="10">
        <f>FC_IND_NFM_AM_E!O66+FC_IND_NFM_PA_E!O66+FC_IND_NFM_SA_E!O66+FC_IND_NFM_OM_E!O66</f>
        <v>8.7704213241616494E-3</v>
      </c>
      <c r="P66" s="10">
        <f>FC_IND_NFM_AM_E!P66+FC_IND_NFM_PA_E!P66+FC_IND_NFM_SA_E!P66+FC_IND_NFM_OM_E!P66</f>
        <v>8.856405846947548E-3</v>
      </c>
      <c r="Q66" s="10">
        <f>FC_IND_NFM_AM_E!Q66+FC_IND_NFM_PA_E!Q66+FC_IND_NFM_SA_E!Q66+FC_IND_NFM_OM_E!Q66</f>
        <v>1.066208082545142E-2</v>
      </c>
      <c r="R66" s="10">
        <f>FC_IND_NFM_AM_E!R66+FC_IND_NFM_PA_E!R66+FC_IND_NFM_SA_E!R66+FC_IND_NFM_OM_E!R66</f>
        <v>8.5984522785898529E-4</v>
      </c>
      <c r="S66" s="10">
        <f>FC_IND_NFM_AM_E!S66+FC_IND_NFM_PA_E!S66+FC_IND_NFM_SA_E!S66+FC_IND_NFM_OM_E!S66</f>
        <v>8.5984522785898529E-4</v>
      </c>
      <c r="T66" s="10">
        <f>FC_IND_NFM_AM_E!T66+FC_IND_NFM_PA_E!T66+FC_IND_NFM_SA_E!T66+FC_IND_NFM_OM_E!T66</f>
        <v>8.5984522785898529E-4</v>
      </c>
      <c r="U66" s="10">
        <f>FC_IND_NFM_AM_E!U66+FC_IND_NFM_PA_E!U66+FC_IND_NFM_SA_E!U66+FC_IND_NFM_OM_E!U66</f>
        <v>8.5984522785898529E-4</v>
      </c>
      <c r="V66" s="10">
        <f>FC_IND_NFM_AM_E!V66+FC_IND_NFM_PA_E!V66+FC_IND_NFM_SA_E!V66+FC_IND_NFM_OM_E!V66</f>
        <v>8.5984522785898529E-4</v>
      </c>
      <c r="W66" s="10">
        <f>FC_IND_NFM_AM_E!W66+FC_IND_NFM_PA_E!W66+FC_IND_NFM_SA_E!W66+FC_IND_NFM_OM_E!W66</f>
        <v>8.5984522785898529E-4</v>
      </c>
      <c r="X66" s="10">
        <f>FC_IND_NFM_AM_E!X66+FC_IND_NFM_PA_E!X66+FC_IND_NFM_SA_E!X66+FC_IND_NFM_OM_E!X66</f>
        <v>8.5984522785898529E-4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5.9305762132561668E-2</v>
      </c>
      <c r="I70" s="10">
        <f>FC_IND_NFM_AM_E!I70+FC_IND_NFM_PA_E!I70+FC_IND_NFM_SA_E!I70+FC_IND_NFM_OM_E!I70</f>
        <v>5.9731962941028713E-2</v>
      </c>
      <c r="J70" s="10">
        <f>FC_IND_NFM_AM_E!J70+FC_IND_NFM_PA_E!J70+FC_IND_NFM_SA_E!J70+FC_IND_NFM_OM_E!J70</f>
        <v>7.1483967950807664E-2</v>
      </c>
      <c r="K70" s="10">
        <f>FC_IND_NFM_AM_E!K70+FC_IND_NFM_PA_E!K70+FC_IND_NFM_SA_E!K70+FC_IND_NFM_OM_E!K70</f>
        <v>3.3440325237539467E-2</v>
      </c>
      <c r="L70" s="10">
        <f>FC_IND_NFM_AM_E!L70+FC_IND_NFM_PA_E!L70+FC_IND_NFM_SA_E!L70+FC_IND_NFM_OM_E!L70</f>
        <v>5.0683203291029481E-2</v>
      </c>
      <c r="M70" s="10">
        <f>FC_IND_NFM_AM_E!M70+FC_IND_NFM_PA_E!M70+FC_IND_NFM_SA_E!M70+FC_IND_NFM_OM_E!M70</f>
        <v>5.0515140014971698E-2</v>
      </c>
      <c r="N70" s="10">
        <f>FC_IND_NFM_AM_E!N70+FC_IND_NFM_PA_E!N70+FC_IND_NFM_SA_E!N70+FC_IND_NFM_OM_E!N70</f>
        <v>8.0301199204213899E-2</v>
      </c>
      <c r="O70" s="10">
        <f>FC_IND_NFM_AM_E!O70+FC_IND_NFM_PA_E!O70+FC_IND_NFM_SA_E!O70+FC_IND_NFM_OM_E!O70</f>
        <v>8.9175558585705431E-2</v>
      </c>
      <c r="P70" s="10">
        <f>FC_IND_NFM_AM_E!P70+FC_IND_NFM_PA_E!P70+FC_IND_NFM_SA_E!P70+FC_IND_NFM_OM_E!P70</f>
        <v>0.10703466328948061</v>
      </c>
      <c r="Q70" s="10">
        <f>FC_IND_NFM_AM_E!Q70+FC_IND_NFM_PA_E!Q70+FC_IND_NFM_SA_E!Q70+FC_IND_NFM_OM_E!Q70</f>
        <v>0.15102640343818469</v>
      </c>
      <c r="R70" s="10">
        <f>FC_IND_NFM_AM_E!R70+FC_IND_NFM_PA_E!R70+FC_IND_NFM_SA_E!R70+FC_IND_NFM_OM_E!R70</f>
        <v>0.10893826634642098</v>
      </c>
      <c r="S70" s="10">
        <f>FC_IND_NFM_AM_E!S70+FC_IND_NFM_PA_E!S70+FC_IND_NFM_SA_E!S70+FC_IND_NFM_OM_E!S70</f>
        <v>0.13425656659297053</v>
      </c>
      <c r="T70" s="10">
        <f>FC_IND_NFM_AM_E!T70+FC_IND_NFM_PA_E!T70+FC_IND_NFM_SA_E!T70+FC_IND_NFM_OM_E!T70</f>
        <v>0.16496345322466796</v>
      </c>
      <c r="U70" s="10">
        <f>FC_IND_NFM_AM_E!U70+FC_IND_NFM_PA_E!U70+FC_IND_NFM_SA_E!U70+FC_IND_NFM_OM_E!U70</f>
        <v>0.2353403185821179</v>
      </c>
      <c r="V70" s="10">
        <f>FC_IND_NFM_AM_E!V70+FC_IND_NFM_PA_E!V70+FC_IND_NFM_SA_E!V70+FC_IND_NFM_OM_E!V70</f>
        <v>0.19848825400396958</v>
      </c>
      <c r="W70" s="10">
        <f>FC_IND_NFM_AM_E!W70+FC_IND_NFM_PA_E!W70+FC_IND_NFM_SA_E!W70+FC_IND_NFM_OM_E!W70</f>
        <v>0.19897144985863746</v>
      </c>
      <c r="X70" s="10">
        <f>FC_IND_NFM_AM_E!X70+FC_IND_NFM_PA_E!X70+FC_IND_NFM_SA_E!X70+FC_IND_NFM_OM_E!X70</f>
        <v>0.24698124879974559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0.21668099742046432</v>
      </c>
      <c r="P71" s="37">
        <f t="shared" si="34"/>
        <v>4.072914875322442</v>
      </c>
      <c r="Q71" s="37">
        <f t="shared" si="34"/>
        <v>3.8082545141874458</v>
      </c>
      <c r="R71" s="37">
        <f t="shared" si="34"/>
        <v>4.1558899398108338</v>
      </c>
      <c r="S71" s="37">
        <f t="shared" si="34"/>
        <v>4.3656061908856403</v>
      </c>
      <c r="T71" s="37">
        <f t="shared" si="34"/>
        <v>4.5307824591573516</v>
      </c>
      <c r="U71" s="37">
        <f t="shared" si="34"/>
        <v>0.10584694754944109</v>
      </c>
      <c r="V71" s="37">
        <f t="shared" si="34"/>
        <v>0</v>
      </c>
      <c r="W71" s="37">
        <f t="shared" si="34"/>
        <v>0.27480653482373169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0.21668099742046432</v>
      </c>
      <c r="P72" s="10">
        <f>FC_IND_NFM_AM_E!P72+FC_IND_NFM_PA_E!P72+FC_IND_NFM_SA_E!P72+FC_IND_NFM_OM_E!P72</f>
        <v>4.072914875322442</v>
      </c>
      <c r="Q72" s="10">
        <f>FC_IND_NFM_AM_E!Q72+FC_IND_NFM_PA_E!Q72+FC_IND_NFM_SA_E!Q72+FC_IND_NFM_OM_E!Q72</f>
        <v>3.8082545141874458</v>
      </c>
      <c r="R72" s="10">
        <f>FC_IND_NFM_AM_E!R72+FC_IND_NFM_PA_E!R72+FC_IND_NFM_SA_E!R72+FC_IND_NFM_OM_E!R72</f>
        <v>4.1558899398108338</v>
      </c>
      <c r="S72" s="10">
        <f>FC_IND_NFM_AM_E!S72+FC_IND_NFM_PA_E!S72+FC_IND_NFM_SA_E!S72+FC_IND_NFM_OM_E!S72</f>
        <v>4.3656061908856403</v>
      </c>
      <c r="T72" s="10">
        <f>FC_IND_NFM_AM_E!T72+FC_IND_NFM_PA_E!T72+FC_IND_NFM_SA_E!T72+FC_IND_NFM_OM_E!T72</f>
        <v>4.5307824591573516</v>
      </c>
      <c r="U72" s="10">
        <f>FC_IND_NFM_AM_E!U72+FC_IND_NFM_PA_E!U72+FC_IND_NFM_SA_E!U72+FC_IND_NFM_OM_E!U72</f>
        <v>0.10584694754944109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0.27480653482373169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1.361392949269131</v>
      </c>
      <c r="D75" s="37">
        <f>FC_IND_NFM_AM_E!D75+FC_IND_NFM_PA_E!D75+FC_IND_NFM_SA_E!D75+FC_IND_NFM_OM_E!D75</f>
        <v>1.1942390369733451</v>
      </c>
      <c r="E75" s="37">
        <f>FC_IND_NFM_AM_E!E75+FC_IND_NFM_PA_E!E75+FC_IND_NFM_SA_E!E75+FC_IND_NFM_OM_E!E75</f>
        <v>1.361392949269131</v>
      </c>
      <c r="F75" s="37">
        <f>FC_IND_NFM_AM_E!F75+FC_IND_NFM_PA_E!F75+FC_IND_NFM_SA_E!F75+FC_IND_NFM_OM_E!F75</f>
        <v>1.7674978503869301</v>
      </c>
      <c r="G75" s="37">
        <f>FC_IND_NFM_AM_E!G75+FC_IND_NFM_PA_E!G75+FC_IND_NFM_SA_E!G75+FC_IND_NFM_OM_E!G75</f>
        <v>2.2929492691315554</v>
      </c>
      <c r="H75" s="37">
        <f>FC_IND_NFM_AM_E!H75+FC_IND_NFM_PA_E!H75+FC_IND_NFM_SA_E!H75+FC_IND_NFM_OM_E!H75</f>
        <v>2.62158211521926</v>
      </c>
      <c r="I75" s="37">
        <f>FC_IND_NFM_AM_E!I75+FC_IND_NFM_PA_E!I75+FC_IND_NFM_SA_E!I75+FC_IND_NFM_OM_E!I75</f>
        <v>2.6782459157351681</v>
      </c>
      <c r="J75" s="37">
        <f>FC_IND_NFM_AM_E!J75+FC_IND_NFM_PA_E!J75+FC_IND_NFM_SA_E!J75+FC_IND_NFM_OM_E!J75</f>
        <v>2.8470335339638861</v>
      </c>
      <c r="K75" s="37">
        <f>FC_IND_NFM_AM_E!K75+FC_IND_NFM_PA_E!K75+FC_IND_NFM_SA_E!K75+FC_IND_NFM_OM_E!K75</f>
        <v>3.3237317282889083</v>
      </c>
      <c r="L75" s="37">
        <f>FC_IND_NFM_AM_E!L75+FC_IND_NFM_PA_E!L75+FC_IND_NFM_SA_E!L75+FC_IND_NFM_OM_E!L75</f>
        <v>4.976268271711092</v>
      </c>
      <c r="M75" s="37">
        <f>FC_IND_NFM_AM_E!M75+FC_IND_NFM_PA_E!M75+FC_IND_NFM_SA_E!M75+FC_IND_NFM_OM_E!M75</f>
        <v>5.453998280309543</v>
      </c>
      <c r="N75" s="37">
        <f>FC_IND_NFM_AM_E!N75+FC_IND_NFM_PA_E!N75+FC_IND_NFM_SA_E!N75+FC_IND_NFM_OM_E!N75</f>
        <v>5.0964746345657783</v>
      </c>
      <c r="O75" s="37">
        <f>FC_IND_NFM_AM_E!O75+FC_IND_NFM_PA_E!O75+FC_IND_NFM_SA_E!O75+FC_IND_NFM_OM_E!O75</f>
        <v>5.0107480653482366</v>
      </c>
      <c r="P75" s="37">
        <f>FC_IND_NFM_AM_E!P75+FC_IND_NFM_PA_E!P75+FC_IND_NFM_SA_E!P75+FC_IND_NFM_OM_E!P75</f>
        <v>2.7202923473774714</v>
      </c>
      <c r="Q75" s="37">
        <f>FC_IND_NFM_AM_E!Q75+FC_IND_NFM_PA_E!Q75+FC_IND_NFM_SA_E!Q75+FC_IND_NFM_OM_E!Q75</f>
        <v>1.3178847807394671</v>
      </c>
      <c r="R75" s="37">
        <f>FC_IND_NFM_AM_E!R75+FC_IND_NFM_PA_E!R75+FC_IND_NFM_SA_E!R75+FC_IND_NFM_OM_E!R75</f>
        <v>1.5492691315563203</v>
      </c>
      <c r="S75" s="37">
        <f>FC_IND_NFM_AM_E!S75+FC_IND_NFM_PA_E!S75+FC_IND_NFM_SA_E!S75+FC_IND_NFM_OM_E!S75</f>
        <v>1.6432502149613071</v>
      </c>
      <c r="T75" s="37">
        <f>FC_IND_NFM_AM_E!T75+FC_IND_NFM_PA_E!T75+FC_IND_NFM_SA_E!T75+FC_IND_NFM_OM_E!T75</f>
        <v>1.561306964746346</v>
      </c>
      <c r="U75" s="37">
        <f>FC_IND_NFM_AM_E!U75+FC_IND_NFM_PA_E!U75+FC_IND_NFM_SA_E!U75+FC_IND_NFM_OM_E!U75</f>
        <v>2.0552020636285468</v>
      </c>
      <c r="V75" s="37">
        <f>FC_IND_NFM_AM_E!V75+FC_IND_NFM_PA_E!V75+FC_IND_NFM_SA_E!V75+FC_IND_NFM_OM_E!V75</f>
        <v>2.2873602751504736</v>
      </c>
      <c r="W75" s="37">
        <f>FC_IND_NFM_AM_E!W75+FC_IND_NFM_PA_E!W75+FC_IND_NFM_SA_E!W75+FC_IND_NFM_OM_E!W75</f>
        <v>1.5769561478933789</v>
      </c>
      <c r="X75" s="37">
        <f>FC_IND_NFM_AM_E!X75+FC_IND_NFM_PA_E!X75+FC_IND_NFM_SA_E!X75+FC_IND_NFM_OM_E!X75</f>
        <v>1.7291487532244192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56.23387790197765</v>
      </c>
      <c r="D76" s="40">
        <f>FC_IND_NFM_AM_E!D76+FC_IND_NFM_PA_E!D76+FC_IND_NFM_SA_E!D76+FC_IND_NFM_OM_E!D76</f>
        <v>55.20206362854686</v>
      </c>
      <c r="E76" s="40">
        <f>FC_IND_NFM_AM_E!E76+FC_IND_NFM_PA_E!E76+FC_IND_NFM_SA_E!E76+FC_IND_NFM_OM_E!E76</f>
        <v>56.921754084264833</v>
      </c>
      <c r="F76" s="40">
        <f>FC_IND_NFM_AM_E!F76+FC_IND_NFM_PA_E!F76+FC_IND_NFM_SA_E!F76+FC_IND_NFM_OM_E!F76</f>
        <v>60.533104041272566</v>
      </c>
      <c r="G76" s="40">
        <f>FC_IND_NFM_AM_E!G76+FC_IND_NFM_PA_E!G76+FC_IND_NFM_SA_E!G76+FC_IND_NFM_OM_E!G76</f>
        <v>66.723989681857262</v>
      </c>
      <c r="H76" s="40">
        <f>FC_IND_NFM_AM_E!H76+FC_IND_NFM_PA_E!H76+FC_IND_NFM_SA_E!H76+FC_IND_NFM_OM_E!H76</f>
        <v>68.622957867583835</v>
      </c>
      <c r="I76" s="40">
        <f>FC_IND_NFM_AM_E!I76+FC_IND_NFM_PA_E!I76+FC_IND_NFM_SA_E!I76+FC_IND_NFM_OM_E!I76</f>
        <v>71.291659501289757</v>
      </c>
      <c r="J76" s="40">
        <f>FC_IND_NFM_AM_E!J76+FC_IND_NFM_PA_E!J76+FC_IND_NFM_SA_E!J76+FC_IND_NFM_OM_E!J76</f>
        <v>75.895356835769562</v>
      </c>
      <c r="K76" s="40">
        <f>FC_IND_NFM_AM_E!K76+FC_IND_NFM_PA_E!K76+FC_IND_NFM_SA_E!K76+FC_IND_NFM_OM_E!K76</f>
        <v>74.025709372312974</v>
      </c>
      <c r="L76" s="40">
        <f>FC_IND_NFM_AM_E!L76+FC_IND_NFM_PA_E!L76+FC_IND_NFM_SA_E!L76+FC_IND_NFM_OM_E!L76</f>
        <v>67.251848667239898</v>
      </c>
      <c r="M76" s="40">
        <f>FC_IND_NFM_AM_E!M76+FC_IND_NFM_PA_E!M76+FC_IND_NFM_SA_E!M76+FC_IND_NFM_OM_E!M76</f>
        <v>73.269389509888214</v>
      </c>
      <c r="N76" s="40">
        <f>FC_IND_NFM_AM_E!N76+FC_IND_NFM_PA_E!N76+FC_IND_NFM_SA_E!N76+FC_IND_NFM_OM_E!N76</f>
        <v>83.091659501289769</v>
      </c>
      <c r="O76" s="40">
        <f>FC_IND_NFM_AM_E!O76+FC_IND_NFM_PA_E!O76+FC_IND_NFM_SA_E!O76+FC_IND_NFM_OM_E!O76</f>
        <v>84.844110060189138</v>
      </c>
      <c r="P76" s="40">
        <f>FC_IND_NFM_AM_E!P76+FC_IND_NFM_PA_E!P76+FC_IND_NFM_SA_E!P76+FC_IND_NFM_OM_E!P76</f>
        <v>81.942820292347378</v>
      </c>
      <c r="Q76" s="40">
        <f>FC_IND_NFM_AM_E!Q76+FC_IND_NFM_PA_E!Q76+FC_IND_NFM_SA_E!Q76+FC_IND_NFM_OM_E!Q76</f>
        <v>85.737231298366297</v>
      </c>
      <c r="R76" s="40">
        <f>FC_IND_NFM_AM_E!R76+FC_IND_NFM_PA_E!R76+FC_IND_NFM_SA_E!R76+FC_IND_NFM_OM_E!R76</f>
        <v>82.492605331040409</v>
      </c>
      <c r="S76" s="40">
        <f>FC_IND_NFM_AM_E!S76+FC_IND_NFM_PA_E!S76+FC_IND_NFM_SA_E!S76+FC_IND_NFM_OM_E!S76</f>
        <v>88.69647463456576</v>
      </c>
      <c r="T76" s="40">
        <f>FC_IND_NFM_AM_E!T76+FC_IND_NFM_PA_E!T76+FC_IND_NFM_SA_E!T76+FC_IND_NFM_OM_E!T76</f>
        <v>90.007308684436794</v>
      </c>
      <c r="U76" s="40">
        <f>FC_IND_NFM_AM_E!U76+FC_IND_NFM_PA_E!U76+FC_IND_NFM_SA_E!U76+FC_IND_NFM_OM_E!U76</f>
        <v>92.785554600171963</v>
      </c>
      <c r="V76" s="40">
        <f>FC_IND_NFM_AM_E!V76+FC_IND_NFM_PA_E!V76+FC_IND_NFM_SA_E!V76+FC_IND_NFM_OM_E!V76</f>
        <v>91.942476354256229</v>
      </c>
      <c r="W76" s="40">
        <f>FC_IND_NFM_AM_E!W76+FC_IND_NFM_PA_E!W76+FC_IND_NFM_SA_E!W76+FC_IND_NFM_OM_E!W76</f>
        <v>84.116251074806527</v>
      </c>
      <c r="X76" s="40">
        <f>FC_IND_NFM_AM_E!X76+FC_IND_NFM_PA_E!X76+FC_IND_NFM_SA_E!X76+FC_IND_NFM_OM_E!X76</f>
        <v>97.219346517626846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26.275040967599573</v>
      </c>
      <c r="D2" s="31">
        <f t="shared" ref="D2:W2" si="1">SUM(D3,D17,D22,D25,D26,D51,D52,D71,D74,D75,D76)</f>
        <v>28.890100650069083</v>
      </c>
      <c r="E2" s="31">
        <f t="shared" si="1"/>
        <v>31.223226822812606</v>
      </c>
      <c r="F2" s="31">
        <f t="shared" si="1"/>
        <v>33.53740548946643</v>
      </c>
      <c r="G2" s="31">
        <f t="shared" si="1"/>
        <v>32.402562487070114</v>
      </c>
      <c r="H2" s="31">
        <f t="shared" si="1"/>
        <v>33.104141523130401</v>
      </c>
      <c r="I2" s="31">
        <f t="shared" si="1"/>
        <v>33.631680265107008</v>
      </c>
      <c r="J2" s="31">
        <f t="shared" si="1"/>
        <v>36.245220170162817</v>
      </c>
      <c r="K2" s="31">
        <f t="shared" si="1"/>
        <v>32.729343951559962</v>
      </c>
      <c r="L2" s="31">
        <f t="shared" si="1"/>
        <v>43.124345365269548</v>
      </c>
      <c r="M2" s="31">
        <f t="shared" si="1"/>
        <v>49.04173090256225</v>
      </c>
      <c r="N2" s="31">
        <f t="shared" si="1"/>
        <v>54.185336725598553</v>
      </c>
      <c r="O2" s="31">
        <f t="shared" si="1"/>
        <v>53.305891056944219</v>
      </c>
      <c r="P2" s="31">
        <f t="shared" si="1"/>
        <v>69.819474222989271</v>
      </c>
      <c r="Q2" s="31">
        <f t="shared" si="1"/>
        <v>70.442623010378384</v>
      </c>
      <c r="R2" s="31">
        <f t="shared" si="1"/>
        <v>71.220344258338912</v>
      </c>
      <c r="S2" s="31">
        <f t="shared" si="1"/>
        <v>70.906797415002913</v>
      </c>
      <c r="T2" s="31">
        <f t="shared" si="1"/>
        <v>69.296967037990768</v>
      </c>
      <c r="U2" s="31">
        <f t="shared" si="1"/>
        <v>76.560564443088538</v>
      </c>
      <c r="V2" s="31">
        <f t="shared" si="1"/>
        <v>69.238947057252616</v>
      </c>
      <c r="W2" s="31">
        <f t="shared" si="1"/>
        <v>55.478627954598821</v>
      </c>
      <c r="X2" s="31">
        <f t="shared" ref="X2" si="2">SUM(X3,X17,X22,X25,X26,X51,X52,X71,X74,X75,X76)</f>
        <v>61.485771085517271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0.40927497795604351</v>
      </c>
      <c r="D3" s="34">
        <f t="shared" ref="D3:W3" si="4">SUM(D4,D8,D11)</f>
        <v>0.21441012799555279</v>
      </c>
      <c r="E3" s="34">
        <f t="shared" si="4"/>
        <v>0.45415311012364767</v>
      </c>
      <c r="F3" s="34">
        <f t="shared" si="4"/>
        <v>0.39196534033712122</v>
      </c>
      <c r="G3" s="34">
        <f t="shared" si="4"/>
        <v>0.41753799910071154</v>
      </c>
      <c r="H3" s="34">
        <f t="shared" si="4"/>
        <v>0.32472939464500844</v>
      </c>
      <c r="I3" s="34">
        <f t="shared" si="4"/>
        <v>0.30409747967741574</v>
      </c>
      <c r="J3" s="34">
        <f t="shared" si="4"/>
        <v>0.32615627089096244</v>
      </c>
      <c r="K3" s="34">
        <f t="shared" si="4"/>
        <v>0.28234895149990796</v>
      </c>
      <c r="L3" s="34">
        <f t="shared" si="4"/>
        <v>0.45020322572164384</v>
      </c>
      <c r="M3" s="34">
        <f t="shared" si="4"/>
        <v>0.3662752541851918</v>
      </c>
      <c r="N3" s="34">
        <f t="shared" si="4"/>
        <v>0.42136794229792479</v>
      </c>
      <c r="O3" s="34">
        <f t="shared" si="4"/>
        <v>0.3977999956064544</v>
      </c>
      <c r="P3" s="34">
        <f t="shared" si="4"/>
        <v>0.41283642053762032</v>
      </c>
      <c r="Q3" s="34">
        <f t="shared" si="4"/>
        <v>0.64409861999938633</v>
      </c>
      <c r="R3" s="34">
        <f t="shared" si="4"/>
        <v>0.54102961678548944</v>
      </c>
      <c r="S3" s="34">
        <f t="shared" si="4"/>
        <v>0.5146706228561756</v>
      </c>
      <c r="T3" s="34">
        <f t="shared" si="4"/>
        <v>0.36054339501592148</v>
      </c>
      <c r="U3" s="34">
        <f t="shared" si="4"/>
        <v>0.33902003045380469</v>
      </c>
      <c r="V3" s="34">
        <f t="shared" si="4"/>
        <v>0.52314197931857032</v>
      </c>
      <c r="W3" s="34">
        <f t="shared" si="4"/>
        <v>0.44134827250504777</v>
      </c>
      <c r="X3" s="34">
        <f t="shared" ref="X3" si="5">SUM(X4,X8,X11)</f>
        <v>0.33225034655868541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6.7378631459279331E-2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3.4497459188769219E-4</v>
      </c>
      <c r="V4" s="29">
        <f t="shared" si="7"/>
        <v>0</v>
      </c>
      <c r="W4" s="29">
        <f t="shared" si="7"/>
        <v>9.7941717052535231E-4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6.7378631459279331E-2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3.4497459188769219E-4</v>
      </c>
      <c r="V7" s="10">
        <v>0</v>
      </c>
      <c r="W7" s="10">
        <v>9.7941717052535231E-4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0.40927497795604351</v>
      </c>
      <c r="D11" s="29">
        <f t="shared" si="10"/>
        <v>0.21441012799555279</v>
      </c>
      <c r="E11" s="29">
        <f t="shared" si="10"/>
        <v>0.45415311012364767</v>
      </c>
      <c r="F11" s="29">
        <f t="shared" si="10"/>
        <v>0.39196534033712122</v>
      </c>
      <c r="G11" s="29">
        <f t="shared" si="10"/>
        <v>0.41753799910071154</v>
      </c>
      <c r="H11" s="29">
        <f t="shared" si="10"/>
        <v>0.32472939464500844</v>
      </c>
      <c r="I11" s="29">
        <f t="shared" si="10"/>
        <v>0.30409747967741574</v>
      </c>
      <c r="J11" s="29">
        <f t="shared" si="10"/>
        <v>0.32615627089096244</v>
      </c>
      <c r="K11" s="29">
        <f t="shared" si="10"/>
        <v>0.28234895149990796</v>
      </c>
      <c r="L11" s="29">
        <f t="shared" si="10"/>
        <v>0.38282459426236448</v>
      </c>
      <c r="M11" s="29">
        <f t="shared" si="10"/>
        <v>0.3662752541851918</v>
      </c>
      <c r="N11" s="29">
        <f t="shared" si="10"/>
        <v>0.42136794229792479</v>
      </c>
      <c r="O11" s="29">
        <f t="shared" si="10"/>
        <v>0.3977999956064544</v>
      </c>
      <c r="P11" s="29">
        <f t="shared" si="10"/>
        <v>0.41283642053762032</v>
      </c>
      <c r="Q11" s="29">
        <f t="shared" si="10"/>
        <v>0.64409861999938633</v>
      </c>
      <c r="R11" s="29">
        <f t="shared" si="10"/>
        <v>0.54102961678548944</v>
      </c>
      <c r="S11" s="29">
        <f t="shared" si="10"/>
        <v>0.5146706228561756</v>
      </c>
      <c r="T11" s="29">
        <f t="shared" si="10"/>
        <v>0.36054339501592148</v>
      </c>
      <c r="U11" s="29">
        <f t="shared" si="10"/>
        <v>0.33867505586191698</v>
      </c>
      <c r="V11" s="29">
        <f t="shared" si="10"/>
        <v>0.52314197931857032</v>
      </c>
      <c r="W11" s="29">
        <f t="shared" si="10"/>
        <v>0.44036885533452241</v>
      </c>
      <c r="X11" s="29">
        <f t="shared" si="10"/>
        <v>0.33225034655868541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0.40927497795604351</v>
      </c>
      <c r="D13" s="10">
        <v>0.21441012799555279</v>
      </c>
      <c r="E13" s="10">
        <v>0.45415311012364767</v>
      </c>
      <c r="F13" s="10">
        <v>0.39196534033712122</v>
      </c>
      <c r="G13" s="10">
        <v>0.41753799910071154</v>
      </c>
      <c r="H13" s="10">
        <v>0.32472939464500844</v>
      </c>
      <c r="I13" s="10">
        <v>0.30409747967741574</v>
      </c>
      <c r="J13" s="10">
        <v>0.32615627089096244</v>
      </c>
      <c r="K13" s="10">
        <v>0.28234895149990796</v>
      </c>
      <c r="L13" s="10">
        <v>0.38282459426236448</v>
      </c>
      <c r="M13" s="10">
        <v>0.3662752541851918</v>
      </c>
      <c r="N13" s="10">
        <v>0.42136794229792479</v>
      </c>
      <c r="O13" s="10">
        <v>0.3977999956064544</v>
      </c>
      <c r="P13" s="10">
        <v>0.41283642053762032</v>
      </c>
      <c r="Q13" s="10">
        <v>0.64409861999938633</v>
      </c>
      <c r="R13" s="10">
        <v>0.54102961678548944</v>
      </c>
      <c r="S13" s="10">
        <v>0.5146706228561756</v>
      </c>
      <c r="T13" s="10">
        <v>0.36054339501592148</v>
      </c>
      <c r="U13" s="10">
        <v>0.33867505586191698</v>
      </c>
      <c r="V13" s="10">
        <v>0.52314197931857032</v>
      </c>
      <c r="W13" s="10">
        <v>0.44036885533452241</v>
      </c>
      <c r="X13" s="10">
        <v>0.33225034655868541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3.1395500751027594</v>
      </c>
      <c r="D26" s="37">
        <f t="shared" si="13"/>
        <v>3.579992355626759</v>
      </c>
      <c r="E26" s="37">
        <f t="shared" si="13"/>
        <v>3.2965108476683866</v>
      </c>
      <c r="F26" s="37">
        <f t="shared" si="13"/>
        <v>3.1504961579110482</v>
      </c>
      <c r="G26" s="37">
        <f t="shared" si="13"/>
        <v>2.5922801091387813</v>
      </c>
      <c r="H26" s="37">
        <f t="shared" si="13"/>
        <v>2.2823341972884847</v>
      </c>
      <c r="I26" s="37">
        <f t="shared" si="13"/>
        <v>2.2652127504225299</v>
      </c>
      <c r="J26" s="37">
        <f t="shared" si="13"/>
        <v>1.9805878827415526</v>
      </c>
      <c r="K26" s="37">
        <f t="shared" si="13"/>
        <v>1.3851087523698364</v>
      </c>
      <c r="L26" s="37">
        <f t="shared" si="13"/>
        <v>1.6451969335433216</v>
      </c>
      <c r="M26" s="37">
        <f t="shared" si="13"/>
        <v>1.6890116104035471</v>
      </c>
      <c r="N26" s="37">
        <f t="shared" si="13"/>
        <v>2.0612534262981645</v>
      </c>
      <c r="O26" s="37">
        <f t="shared" si="13"/>
        <v>1.8426040926459617</v>
      </c>
      <c r="P26" s="37">
        <f t="shared" si="13"/>
        <v>2.2915197969326218</v>
      </c>
      <c r="Q26" s="37">
        <f t="shared" si="13"/>
        <v>2.2768642126421437</v>
      </c>
      <c r="R26" s="37">
        <f t="shared" si="13"/>
        <v>1.699762832704848</v>
      </c>
      <c r="S26" s="37">
        <f t="shared" si="13"/>
        <v>0.75053603710870798</v>
      </c>
      <c r="T26" s="37">
        <f t="shared" si="13"/>
        <v>0.45850726887139537</v>
      </c>
      <c r="U26" s="37">
        <f t="shared" si="13"/>
        <v>0.83600625747839508</v>
      </c>
      <c r="V26" s="37">
        <f t="shared" si="13"/>
        <v>0.9640989216471495</v>
      </c>
      <c r="W26" s="37">
        <f t="shared" si="13"/>
        <v>0.90878734448804221</v>
      </c>
      <c r="X26" s="37">
        <f t="shared" si="13"/>
        <v>1.0110401232323156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3.1395500751027594</v>
      </c>
      <c r="D33" s="29">
        <f t="shared" si="15"/>
        <v>3.579992355626759</v>
      </c>
      <c r="E33" s="29">
        <f t="shared" si="15"/>
        <v>3.2965108476683866</v>
      </c>
      <c r="F33" s="29">
        <f t="shared" si="15"/>
        <v>3.1504961579110482</v>
      </c>
      <c r="G33" s="29">
        <f t="shared" si="15"/>
        <v>2.5922801091387813</v>
      </c>
      <c r="H33" s="29">
        <f t="shared" si="15"/>
        <v>2.2823341972884847</v>
      </c>
      <c r="I33" s="29">
        <f t="shared" si="15"/>
        <v>2.2652127504225299</v>
      </c>
      <c r="J33" s="29">
        <f t="shared" si="15"/>
        <v>1.9805878827415526</v>
      </c>
      <c r="K33" s="29">
        <f t="shared" si="15"/>
        <v>1.3851087523698364</v>
      </c>
      <c r="L33" s="29">
        <f t="shared" si="15"/>
        <v>1.6451969335433216</v>
      </c>
      <c r="M33" s="29">
        <f t="shared" si="15"/>
        <v>1.6890116104035471</v>
      </c>
      <c r="N33" s="29">
        <f t="shared" si="15"/>
        <v>2.0612534262981645</v>
      </c>
      <c r="O33" s="29">
        <f t="shared" si="15"/>
        <v>1.8426040926459617</v>
      </c>
      <c r="P33" s="29">
        <f t="shared" si="15"/>
        <v>2.2915197969326218</v>
      </c>
      <c r="Q33" s="29">
        <f t="shared" si="15"/>
        <v>2.2768642126421437</v>
      </c>
      <c r="R33" s="29">
        <f t="shared" si="15"/>
        <v>1.699762832704848</v>
      </c>
      <c r="S33" s="29">
        <f t="shared" si="15"/>
        <v>0.75053603710870798</v>
      </c>
      <c r="T33" s="29">
        <f t="shared" si="15"/>
        <v>0.45850726887139537</v>
      </c>
      <c r="U33" s="29">
        <f t="shared" si="15"/>
        <v>0.83600625747839508</v>
      </c>
      <c r="V33" s="29">
        <f t="shared" si="15"/>
        <v>0.9640989216471495</v>
      </c>
      <c r="W33" s="29">
        <f t="shared" si="15"/>
        <v>0.90878734448804221</v>
      </c>
      <c r="X33" s="29">
        <f t="shared" si="15"/>
        <v>1.0110401232323156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0.93964780104949741</v>
      </c>
      <c r="D36" s="10">
        <v>0.98446179265046918</v>
      </c>
      <c r="E36" s="10">
        <v>1.0429811646748604</v>
      </c>
      <c r="F36" s="10">
        <v>1.337129989504205</v>
      </c>
      <c r="G36" s="10">
        <v>0.9640033280681759</v>
      </c>
      <c r="H36" s="10">
        <v>0.87140128645811921</v>
      </c>
      <c r="I36" s="10">
        <v>0.90744997862697663</v>
      </c>
      <c r="J36" s="10">
        <v>0.84647166910918781</v>
      </c>
      <c r="K36" s="10">
        <v>0.39054264336584815</v>
      </c>
      <c r="L36" s="10">
        <v>0.40478299517699079</v>
      </c>
      <c r="M36" s="10">
        <v>0.1949811455938523</v>
      </c>
      <c r="N36" s="10">
        <v>0.22308914144281422</v>
      </c>
      <c r="O36" s="10">
        <v>0.239495470500385</v>
      </c>
      <c r="P36" s="10">
        <v>0.22222532183527841</v>
      </c>
      <c r="Q36" s="10">
        <v>0.2363556589903768</v>
      </c>
      <c r="R36" s="10">
        <v>0.20226147522576951</v>
      </c>
      <c r="S36" s="10">
        <v>0.14185032957083968</v>
      </c>
      <c r="T36" s="10">
        <v>0.11855514794695396</v>
      </c>
      <c r="U36" s="10">
        <v>0.6531020272513256</v>
      </c>
      <c r="V36" s="10">
        <v>0.78903439408492293</v>
      </c>
      <c r="W36" s="10">
        <v>0.88682993100281104</v>
      </c>
      <c r="X36" s="10">
        <v>0.98621115428345696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2.1106797291981214E-2</v>
      </c>
      <c r="I41" s="10">
        <v>3.7584907852146493E-2</v>
      </c>
      <c r="J41" s="10">
        <v>2.5164449758775152E-2</v>
      </c>
      <c r="K41" s="10">
        <v>3.0142076358874424E-2</v>
      </c>
      <c r="L41" s="10">
        <v>3.5333460513333262E-2</v>
      </c>
      <c r="M41" s="10">
        <v>3.0273626937383481E-2</v>
      </c>
      <c r="N41" s="10">
        <v>5.9172175547015982E-2</v>
      </c>
      <c r="O41" s="10">
        <v>4.9205881316187951E-2</v>
      </c>
      <c r="P41" s="10">
        <v>4.8976812489535594E-2</v>
      </c>
      <c r="Q41" s="10">
        <v>5.0411600430511357E-2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0.4370468725677179</v>
      </c>
      <c r="D43" s="10">
        <v>1.1447508064613647</v>
      </c>
      <c r="E43" s="10">
        <v>0.72768141066406633</v>
      </c>
      <c r="F43" s="10">
        <v>0.248776016642385</v>
      </c>
      <c r="G43" s="10">
        <v>0.2241928588017354</v>
      </c>
      <c r="H43" s="10">
        <v>0.1953855584638135</v>
      </c>
      <c r="I43" s="10">
        <v>0.19334297523964716</v>
      </c>
      <c r="J43" s="10">
        <v>0.15151101729190619</v>
      </c>
      <c r="K43" s="10">
        <v>0.10216920621359303</v>
      </c>
      <c r="L43" s="10">
        <v>0.14887595025872644</v>
      </c>
      <c r="M43" s="10">
        <v>0.13596749506038719</v>
      </c>
      <c r="N43" s="10">
        <v>0.13962242423989607</v>
      </c>
      <c r="O43" s="10">
        <v>5.2442269505575116E-2</v>
      </c>
      <c r="P43" s="10">
        <v>0.13377533051693802</v>
      </c>
      <c r="Q43" s="10">
        <v>0.1687964031248862</v>
      </c>
      <c r="R43" s="10">
        <v>9.8164972846680361E-3</v>
      </c>
      <c r="S43" s="10">
        <v>1.266946863807634E-2</v>
      </c>
      <c r="T43" s="10">
        <v>1.2175056601259334E-2</v>
      </c>
      <c r="U43" s="10">
        <v>5.6754754544942498E-2</v>
      </c>
      <c r="V43" s="10">
        <v>4.4642773412830627E-2</v>
      </c>
      <c r="W43" s="10">
        <v>1.2807382502376429E-2</v>
      </c>
      <c r="X43" s="10">
        <v>1.0517438874580795E-2</v>
      </c>
    </row>
    <row r="44" spans="1:24" ht="11.25" customHeight="1" x14ac:dyDescent="0.2">
      <c r="A44" s="41" t="s">
        <v>75</v>
      </c>
      <c r="B44" s="9" t="s">
        <v>76</v>
      </c>
      <c r="C44" s="10">
        <v>1.762855401485544</v>
      </c>
      <c r="D44" s="10">
        <v>1.4507797565149252</v>
      </c>
      <c r="E44" s="10">
        <v>1.5258482723294597</v>
      </c>
      <c r="F44" s="10">
        <v>1.5645901517644583</v>
      </c>
      <c r="G44" s="10">
        <v>1.4040839222688697</v>
      </c>
      <c r="H44" s="10">
        <v>1.1944405550745707</v>
      </c>
      <c r="I44" s="10">
        <v>1.1268348887037596</v>
      </c>
      <c r="J44" s="10">
        <v>0.95744074658168354</v>
      </c>
      <c r="K44" s="10">
        <v>0.86225482643152085</v>
      </c>
      <c r="L44" s="10">
        <v>1.0562045275942711</v>
      </c>
      <c r="M44" s="10">
        <v>1.3277893428119241</v>
      </c>
      <c r="N44" s="10">
        <v>1.6393696850684381</v>
      </c>
      <c r="O44" s="10">
        <v>1.5014604713238136</v>
      </c>
      <c r="P44" s="10">
        <v>1.8865423320908696</v>
      </c>
      <c r="Q44" s="10">
        <v>1.8213005500963695</v>
      </c>
      <c r="R44" s="10">
        <v>1.4876848601944104</v>
      </c>
      <c r="S44" s="10">
        <v>0.59601623889979194</v>
      </c>
      <c r="T44" s="10">
        <v>0.3277770643231821</v>
      </c>
      <c r="U44" s="10">
        <v>0.12614947568212695</v>
      </c>
      <c r="V44" s="10">
        <v>0.13042175414939597</v>
      </c>
      <c r="W44" s="10">
        <v>9.1500309828546691E-3</v>
      </c>
      <c r="X44" s="10">
        <v>1.4311530074277858E-2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11.786370049375442</v>
      </c>
      <c r="D51" s="37">
        <v>13.8847542469996</v>
      </c>
      <c r="E51" s="37">
        <v>15.1179500743565</v>
      </c>
      <c r="F51" s="37">
        <v>16.405113722569578</v>
      </c>
      <c r="G51" s="37">
        <v>15.80702026163299</v>
      </c>
      <c r="H51" s="37">
        <v>16.35088296816884</v>
      </c>
      <c r="I51" s="37">
        <v>16.590644549650694</v>
      </c>
      <c r="J51" s="37">
        <v>18.931248812984865</v>
      </c>
      <c r="K51" s="37">
        <v>17.700626744228241</v>
      </c>
      <c r="L51" s="37">
        <v>22.941345862053549</v>
      </c>
      <c r="M51" s="37">
        <v>25.842229593709916</v>
      </c>
      <c r="N51" s="37">
        <v>27.696874239012697</v>
      </c>
      <c r="O51" s="37">
        <v>26.826137638349721</v>
      </c>
      <c r="P51" s="37">
        <v>32.08275617537452</v>
      </c>
      <c r="Q51" s="37">
        <v>36.751756301980159</v>
      </c>
      <c r="R51" s="37">
        <v>38.805567720574317</v>
      </c>
      <c r="S51" s="37">
        <v>39.185678511483687</v>
      </c>
      <c r="T51" s="37">
        <v>38.187595002901965</v>
      </c>
      <c r="U51" s="37">
        <v>45.42487391194328</v>
      </c>
      <c r="V51" s="37">
        <v>39.631650568396886</v>
      </c>
      <c r="W51" s="37">
        <v>31.051713596442198</v>
      </c>
      <c r="X51" s="37">
        <v>34.386890426843713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1.2350267804118921E-2</v>
      </c>
      <c r="I52" s="37">
        <f t="shared" si="16"/>
        <v>1.3232436619397058E-2</v>
      </c>
      <c r="J52" s="37">
        <f t="shared" si="16"/>
        <v>1.5392527960989808E-2</v>
      </c>
      <c r="K52" s="37">
        <f t="shared" si="16"/>
        <v>8.3472079669943931E-3</v>
      </c>
      <c r="L52" s="37">
        <f t="shared" si="16"/>
        <v>1.8384939941512527E-2</v>
      </c>
      <c r="M52" s="37">
        <f t="shared" si="16"/>
        <v>1.9890599357055928E-2</v>
      </c>
      <c r="N52" s="37">
        <f t="shared" si="16"/>
        <v>4.9536921808337103E-2</v>
      </c>
      <c r="O52" s="37">
        <f t="shared" si="16"/>
        <v>5.726664277661031E-2</v>
      </c>
      <c r="P52" s="37">
        <f t="shared" si="16"/>
        <v>6.097576747456551</v>
      </c>
      <c r="Q52" s="37">
        <f t="shared" si="16"/>
        <v>0.60606476137279586</v>
      </c>
      <c r="R52" s="37">
        <f t="shared" si="16"/>
        <v>0.57026147682287864</v>
      </c>
      <c r="S52" s="37">
        <f t="shared" si="16"/>
        <v>0.54763546705305655</v>
      </c>
      <c r="T52" s="37">
        <f t="shared" si="16"/>
        <v>0.45709259326305218</v>
      </c>
      <c r="U52" s="37">
        <f t="shared" si="16"/>
        <v>0.70947459979360106</v>
      </c>
      <c r="V52" s="37">
        <f t="shared" si="16"/>
        <v>9.405068263774552E-2</v>
      </c>
      <c r="W52" s="37">
        <f t="shared" si="16"/>
        <v>0.51477564188911973</v>
      </c>
      <c r="X52" s="37">
        <f t="shared" si="16"/>
        <v>0.46963752279238891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5.8835442233928728</v>
      </c>
      <c r="Q59" s="10">
        <v>0.3634821984109704</v>
      </c>
      <c r="R59" s="10">
        <v>0.34490322917310018</v>
      </c>
      <c r="S59" s="10">
        <v>0.31615611355994089</v>
      </c>
      <c r="T59" s="10">
        <v>0.22323798712515083</v>
      </c>
      <c r="U59" s="10">
        <v>0.42660997946175133</v>
      </c>
      <c r="V59" s="10">
        <v>7.2947988662981514E-4</v>
      </c>
      <c r="W59" s="10">
        <v>0.45965050329783841</v>
      </c>
      <c r="X59" s="10">
        <v>0.40261056791793415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0.13525033042503193</v>
      </c>
      <c r="Q60" s="10">
        <v>0.13194371953834197</v>
      </c>
      <c r="R60" s="10">
        <v>0.12539441187916212</v>
      </c>
      <c r="S60" s="10">
        <v>0.11544016738362561</v>
      </c>
      <c r="T60" s="10">
        <v>0.11424404666676813</v>
      </c>
      <c r="U60" s="10">
        <v>0.13563127448768461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1.0802895882885512E-3</v>
      </c>
      <c r="L61" s="10">
        <v>3.073390438248242E-3</v>
      </c>
      <c r="M61" s="10">
        <v>3.6974481977987829E-3</v>
      </c>
      <c r="N61" s="10">
        <v>2.4488948480561594E-2</v>
      </c>
      <c r="O61" s="10">
        <v>3.0317795557451441E-2</v>
      </c>
      <c r="P61" s="10">
        <v>4.1003600117348299E-2</v>
      </c>
      <c r="Q61" s="10">
        <v>5.5774334329499603E-2</v>
      </c>
      <c r="R61" s="10">
        <v>6.2560937240533285E-2</v>
      </c>
      <c r="S61" s="10">
        <v>7.2646035768786379E-2</v>
      </c>
      <c r="T61" s="10">
        <v>6.7120370862942674E-2</v>
      </c>
      <c r="U61" s="10">
        <v>7.0752695557319736E-2</v>
      </c>
      <c r="V61" s="10">
        <v>3.1175916382046896E-2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1.8976841342639237E-4</v>
      </c>
      <c r="I66" s="10">
        <v>1.142821849769232E-3</v>
      </c>
      <c r="J66" s="10">
        <v>1.292631846638469E-3</v>
      </c>
      <c r="K66" s="10">
        <v>1.3258099492632221E-3</v>
      </c>
      <c r="L66" s="10">
        <v>2.5688039483865912E-3</v>
      </c>
      <c r="M66" s="10">
        <v>2.5142647745031721E-3</v>
      </c>
      <c r="N66" s="10">
        <v>2.8334320556021681E-3</v>
      </c>
      <c r="O66" s="10">
        <v>2.5557149974049982E-3</v>
      </c>
      <c r="P66" s="10">
        <v>2.9805016316774E-3</v>
      </c>
      <c r="Q66" s="10">
        <v>3.8062836856675572E-3</v>
      </c>
      <c r="R66" s="10">
        <v>3.0772718760714839E-4</v>
      </c>
      <c r="S66" s="10">
        <v>2.9058414307514552E-4</v>
      </c>
      <c r="T66" s="10">
        <v>2.8647192002963142E-4</v>
      </c>
      <c r="U66" s="10">
        <v>2.9345788285906153E-4</v>
      </c>
      <c r="V66" s="10">
        <v>2.8471156513284839E-4</v>
      </c>
      <c r="W66" s="10">
        <v>2.526110947214287E-4</v>
      </c>
      <c r="X66" s="10">
        <v>2.4805280364577348E-4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1.2160499390692529E-2</v>
      </c>
      <c r="I70" s="10">
        <v>1.2089614769627825E-2</v>
      </c>
      <c r="J70" s="10">
        <v>1.409989611435134E-2</v>
      </c>
      <c r="K70" s="10">
        <v>5.94110842944262E-3</v>
      </c>
      <c r="L70" s="10">
        <v>1.2742745554877694E-2</v>
      </c>
      <c r="M70" s="10">
        <v>1.3678886384753971E-2</v>
      </c>
      <c r="N70" s="10">
        <v>2.221454127217334E-2</v>
      </c>
      <c r="O70" s="10">
        <v>2.4393132221753867E-2</v>
      </c>
      <c r="P70" s="10">
        <v>3.479809188961943E-2</v>
      </c>
      <c r="Q70" s="10">
        <v>5.1058225408316275E-2</v>
      </c>
      <c r="R70" s="10">
        <v>3.7095171342475843E-2</v>
      </c>
      <c r="S70" s="10">
        <v>4.3102566197628492E-2</v>
      </c>
      <c r="T70" s="10">
        <v>5.2203716688160935E-2</v>
      </c>
      <c r="U70" s="10">
        <v>7.618719240398629E-2</v>
      </c>
      <c r="V70" s="10">
        <v>6.1860574803935968E-2</v>
      </c>
      <c r="W70" s="10">
        <v>5.4872527496559922E-2</v>
      </c>
      <c r="X70" s="10">
        <v>6.6778902070808971E-2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9.8178005476479563E-2</v>
      </c>
      <c r="P71" s="37">
        <f t="shared" si="17"/>
        <v>2.0956943577274818</v>
      </c>
      <c r="Q71" s="37">
        <f t="shared" si="17"/>
        <v>2.0150990821907473</v>
      </c>
      <c r="R71" s="37">
        <f t="shared" si="17"/>
        <v>2.2103165971391476</v>
      </c>
      <c r="S71" s="37">
        <f t="shared" si="17"/>
        <v>2.2260266533997113</v>
      </c>
      <c r="T71" s="37">
        <f t="shared" si="17"/>
        <v>2.2863127804831049</v>
      </c>
      <c r="U71" s="37">
        <f t="shared" si="17"/>
        <v>5.4296617526614542E-2</v>
      </c>
      <c r="V71" s="37">
        <f t="shared" si="17"/>
        <v>0</v>
      </c>
      <c r="W71" s="37">
        <f t="shared" si="17"/>
        <v>0.12528082965545725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9.8178005476479563E-2</v>
      </c>
      <c r="P72" s="10">
        <v>2.0956943577274818</v>
      </c>
      <c r="Q72" s="10">
        <v>2.0150990821907473</v>
      </c>
      <c r="R72" s="10">
        <v>2.2103165971391476</v>
      </c>
      <c r="S72" s="10">
        <v>2.2260266533997113</v>
      </c>
      <c r="T72" s="10">
        <v>2.2863127804831049</v>
      </c>
      <c r="U72" s="10">
        <v>5.4296617526614542E-2</v>
      </c>
      <c r="V72" s="10">
        <v>0</v>
      </c>
      <c r="W72" s="10">
        <v>0.12528082965545725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0.47681109973623542</v>
      </c>
      <c r="D75" s="37">
        <v>0.43857086777854709</v>
      </c>
      <c r="E75" s="37">
        <v>0.52157502573291958</v>
      </c>
      <c r="F75" s="37">
        <v>0.69220926827747831</v>
      </c>
      <c r="G75" s="37">
        <v>0.82418685432899652</v>
      </c>
      <c r="H75" s="37">
        <v>0.94915212778055302</v>
      </c>
      <c r="I75" s="37">
        <v>0.95958582768742551</v>
      </c>
      <c r="J75" s="37">
        <v>0.99906486326475319</v>
      </c>
      <c r="K75" s="37">
        <v>1.0709025382833555</v>
      </c>
      <c r="L75" s="37">
        <v>2.1146728994298347</v>
      </c>
      <c r="M75" s="37">
        <v>2.4524344273796097</v>
      </c>
      <c r="N75" s="37">
        <v>2.3288533791651602</v>
      </c>
      <c r="O75" s="37">
        <v>2.2703663766435893</v>
      </c>
      <c r="P75" s="37">
        <v>1.3997104035514341</v>
      </c>
      <c r="Q75" s="37">
        <v>0.69734530667729933</v>
      </c>
      <c r="R75" s="37">
        <v>0.82398122291712028</v>
      </c>
      <c r="S75" s="37">
        <v>0.83789481157176982</v>
      </c>
      <c r="T75" s="37">
        <v>0.78786304571787957</v>
      </c>
      <c r="U75" s="37">
        <v>1.0542629992860613</v>
      </c>
      <c r="V75" s="37">
        <v>1.1415072908309616</v>
      </c>
      <c r="W75" s="37">
        <v>0.71891439796028977</v>
      </c>
      <c r="X75" s="37">
        <v>0.77664254396447518</v>
      </c>
    </row>
    <row r="76" spans="1:24" ht="11.25" customHeight="1" x14ac:dyDescent="0.2">
      <c r="A76" s="38" t="s">
        <v>139</v>
      </c>
      <c r="B76" s="39" t="s">
        <v>140</v>
      </c>
      <c r="C76" s="40">
        <v>10.463034765429093</v>
      </c>
      <c r="D76" s="40">
        <v>10.772373051668623</v>
      </c>
      <c r="E76" s="40">
        <v>11.833037764931152</v>
      </c>
      <c r="F76" s="40">
        <v>12.897621000371204</v>
      </c>
      <c r="G76" s="40">
        <v>12.761537262868631</v>
      </c>
      <c r="H76" s="40">
        <v>13.184692567443394</v>
      </c>
      <c r="I76" s="40">
        <v>13.498907221049542</v>
      </c>
      <c r="J76" s="40">
        <v>13.992769812319692</v>
      </c>
      <c r="K76" s="40">
        <v>12.282009757211625</v>
      </c>
      <c r="L76" s="40">
        <v>15.954541504579685</v>
      </c>
      <c r="M76" s="40">
        <v>18.671889417526927</v>
      </c>
      <c r="N76" s="40">
        <v>21.627450817016275</v>
      </c>
      <c r="O76" s="40">
        <v>21.813538305445398</v>
      </c>
      <c r="P76" s="40">
        <v>25.439380321409047</v>
      </c>
      <c r="Q76" s="40">
        <v>27.451394725515865</v>
      </c>
      <c r="R76" s="40">
        <v>26.569424791395111</v>
      </c>
      <c r="S76" s="40">
        <v>26.844355311529799</v>
      </c>
      <c r="T76" s="40">
        <v>26.759052951737448</v>
      </c>
      <c r="U76" s="40">
        <v>28.142630026606781</v>
      </c>
      <c r="V76" s="40">
        <v>26.884497614421303</v>
      </c>
      <c r="W76" s="40">
        <v>21.71780787165866</v>
      </c>
      <c r="X76" s="40">
        <v>24.509310122125694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105.856859290354</v>
      </c>
      <c r="D2" s="31">
        <f t="shared" ref="D2:W2" si="1">SUM(D3,D17,D22,D25,D26,D51,D52,D71,D74,D75,D76)</f>
        <v>108.01866977125508</v>
      </c>
      <c r="E2" s="31">
        <f t="shared" si="1"/>
        <v>109.21219880057518</v>
      </c>
      <c r="F2" s="31">
        <f t="shared" si="1"/>
        <v>112.98589631620852</v>
      </c>
      <c r="G2" s="31">
        <f t="shared" si="1"/>
        <v>125.06287173476994</v>
      </c>
      <c r="H2" s="31">
        <f t="shared" si="1"/>
        <v>126.11879278586372</v>
      </c>
      <c r="I2" s="31">
        <f t="shared" si="1"/>
        <v>130.21395023609713</v>
      </c>
      <c r="J2" s="31">
        <f t="shared" si="1"/>
        <v>144.94982355703132</v>
      </c>
      <c r="K2" s="31">
        <f t="shared" si="1"/>
        <v>148.53565269353999</v>
      </c>
      <c r="L2" s="31">
        <f t="shared" si="1"/>
        <v>125.31885718453911</v>
      </c>
      <c r="M2" s="31">
        <f t="shared" si="1"/>
        <v>128.82176790039341</v>
      </c>
      <c r="N2" s="31">
        <f t="shared" si="1"/>
        <v>138.58533420705365</v>
      </c>
      <c r="O2" s="31">
        <f t="shared" si="1"/>
        <v>138.43315552485728</v>
      </c>
      <c r="P2" s="31">
        <f t="shared" si="1"/>
        <v>136.4928914807129</v>
      </c>
      <c r="Q2" s="31">
        <f t="shared" si="1"/>
        <v>134.89026065875197</v>
      </c>
      <c r="R2" s="31">
        <f t="shared" si="1"/>
        <v>134.67887775693268</v>
      </c>
      <c r="S2" s="31">
        <f t="shared" si="1"/>
        <v>146.40166379475431</v>
      </c>
      <c r="T2" s="31">
        <f t="shared" si="1"/>
        <v>146.0919001125684</v>
      </c>
      <c r="U2" s="31">
        <f t="shared" si="1"/>
        <v>157.43935025210578</v>
      </c>
      <c r="V2" s="31">
        <f t="shared" si="1"/>
        <v>150.94509579692323</v>
      </c>
      <c r="W2" s="31">
        <f t="shared" si="1"/>
        <v>143.4708164101352</v>
      </c>
      <c r="X2" s="31">
        <f t="shared" ref="X2" si="2">SUM(X3,X17,X22,X25,X26,X51,X52,X71,X74,X75,X76)</f>
        <v>163.56181205494192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3.6319975929811874</v>
      </c>
      <c r="D3" s="34">
        <f t="shared" ref="D3:W3" si="4">SUM(D4,D8,D11)</f>
        <v>1.8062261574730631</v>
      </c>
      <c r="E3" s="34">
        <f t="shared" si="4"/>
        <v>3.5871194608135832</v>
      </c>
      <c r="F3" s="34">
        <f t="shared" si="4"/>
        <v>2.9757904636181669</v>
      </c>
      <c r="G3" s="34">
        <f t="shared" si="4"/>
        <v>3.6237345718365197</v>
      </c>
      <c r="H3" s="34">
        <f t="shared" si="4"/>
        <v>2.7763024196284216</v>
      </c>
      <c r="I3" s="34">
        <f t="shared" si="4"/>
        <v>2.627200886616651</v>
      </c>
      <c r="J3" s="34">
        <f t="shared" si="4"/>
        <v>2.9729838838811782</v>
      </c>
      <c r="K3" s="34">
        <f t="shared" si="4"/>
        <v>3.0132658378380115</v>
      </c>
      <c r="L3" s="34">
        <f t="shared" si="4"/>
        <v>3.2589111336936614</v>
      </c>
      <c r="M3" s="34">
        <f t="shared" si="4"/>
        <v>2.3535011860555657</v>
      </c>
      <c r="N3" s="34">
        <f t="shared" si="4"/>
        <v>2.5111342073151439</v>
      </c>
      <c r="O3" s="34">
        <f t="shared" si="4"/>
        <v>2.3718474678501233</v>
      </c>
      <c r="P3" s="34">
        <f t="shared" si="4"/>
        <v>2.6614542071493958</v>
      </c>
      <c r="Q3" s="34">
        <f t="shared" si="4"/>
        <v>2.9481627729498827</v>
      </c>
      <c r="R3" s="34">
        <f t="shared" si="4"/>
        <v>2.5301655680812347</v>
      </c>
      <c r="S3" s="34">
        <f t="shared" si="4"/>
        <v>2.5986569781756383</v>
      </c>
      <c r="T3" s="34">
        <f t="shared" si="4"/>
        <v>1.8294824003409138</v>
      </c>
      <c r="U3" s="34">
        <f t="shared" si="4"/>
        <v>1.6044881380758598</v>
      </c>
      <c r="V3" s="34">
        <f t="shared" si="4"/>
        <v>2.5096181238628565</v>
      </c>
      <c r="W3" s="34">
        <f t="shared" si="4"/>
        <v>2.5421426991200593</v>
      </c>
      <c r="X3" s="34">
        <f t="shared" ref="X3" si="5">SUM(X4,X8,X11)</f>
        <v>1.9170187849976348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0.48773744764648164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1.6326694321879738E-3</v>
      </c>
      <c r="V4" s="29">
        <f t="shared" si="7"/>
        <v>0</v>
      </c>
      <c r="W4" s="29">
        <f t="shared" si="7"/>
        <v>5.6413910839888341E-3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0.48773744764648164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1.6326694321879738E-3</v>
      </c>
      <c r="V7" s="10">
        <v>0</v>
      </c>
      <c r="W7" s="10">
        <v>5.6413910839888341E-3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3.6319975929811874</v>
      </c>
      <c r="D11" s="29">
        <f t="shared" si="10"/>
        <v>1.8062261574730631</v>
      </c>
      <c r="E11" s="29">
        <f t="shared" si="10"/>
        <v>3.5871194608135832</v>
      </c>
      <c r="F11" s="29">
        <f t="shared" si="10"/>
        <v>2.9757904636181669</v>
      </c>
      <c r="G11" s="29">
        <f t="shared" si="10"/>
        <v>3.6237345718365197</v>
      </c>
      <c r="H11" s="29">
        <f t="shared" si="10"/>
        <v>2.7763024196284216</v>
      </c>
      <c r="I11" s="29">
        <f t="shared" si="10"/>
        <v>2.627200886616651</v>
      </c>
      <c r="J11" s="29">
        <f t="shared" si="10"/>
        <v>2.9729838838811782</v>
      </c>
      <c r="K11" s="29">
        <f t="shared" si="10"/>
        <v>3.0132658378380115</v>
      </c>
      <c r="L11" s="29">
        <f t="shared" si="10"/>
        <v>2.7711736860471796</v>
      </c>
      <c r="M11" s="29">
        <f t="shared" si="10"/>
        <v>2.3535011860555657</v>
      </c>
      <c r="N11" s="29">
        <f t="shared" si="10"/>
        <v>2.5111342073151439</v>
      </c>
      <c r="O11" s="29">
        <f t="shared" si="10"/>
        <v>2.3718474678501233</v>
      </c>
      <c r="P11" s="29">
        <f t="shared" si="10"/>
        <v>2.6614542071493958</v>
      </c>
      <c r="Q11" s="29">
        <f t="shared" si="10"/>
        <v>2.9481627729498827</v>
      </c>
      <c r="R11" s="29">
        <f t="shared" si="10"/>
        <v>2.5301655680812347</v>
      </c>
      <c r="S11" s="29">
        <f t="shared" si="10"/>
        <v>2.5986569781756383</v>
      </c>
      <c r="T11" s="29">
        <f t="shared" si="10"/>
        <v>1.8294824003409138</v>
      </c>
      <c r="U11" s="29">
        <f t="shared" si="10"/>
        <v>1.6028554686436718</v>
      </c>
      <c r="V11" s="29">
        <f t="shared" si="10"/>
        <v>2.5096181238628565</v>
      </c>
      <c r="W11" s="29">
        <f t="shared" si="10"/>
        <v>2.5365013080360703</v>
      </c>
      <c r="X11" s="29">
        <f t="shared" si="10"/>
        <v>1.9170187849976348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3.6319975929811874</v>
      </c>
      <c r="D13" s="10">
        <v>1.8062261574730631</v>
      </c>
      <c r="E13" s="10">
        <v>3.5871194608135832</v>
      </c>
      <c r="F13" s="10">
        <v>2.9757904636181669</v>
      </c>
      <c r="G13" s="10">
        <v>3.6237345718365197</v>
      </c>
      <c r="H13" s="10">
        <v>2.7763024196284216</v>
      </c>
      <c r="I13" s="10">
        <v>2.627200886616651</v>
      </c>
      <c r="J13" s="10">
        <v>2.9729838838811782</v>
      </c>
      <c r="K13" s="10">
        <v>3.0132658378380115</v>
      </c>
      <c r="L13" s="10">
        <v>2.7711736860471796</v>
      </c>
      <c r="M13" s="10">
        <v>2.3535011860555657</v>
      </c>
      <c r="N13" s="10">
        <v>2.5111342073151439</v>
      </c>
      <c r="O13" s="10">
        <v>2.3718474678501233</v>
      </c>
      <c r="P13" s="10">
        <v>2.6614542071493958</v>
      </c>
      <c r="Q13" s="10">
        <v>2.9481627729498827</v>
      </c>
      <c r="R13" s="10">
        <v>2.5301655680812347</v>
      </c>
      <c r="S13" s="10">
        <v>2.5986569781756383</v>
      </c>
      <c r="T13" s="10">
        <v>1.8294824003409138</v>
      </c>
      <c r="U13" s="10">
        <v>1.6028554686436718</v>
      </c>
      <c r="V13" s="10">
        <v>2.5096181238628565</v>
      </c>
      <c r="W13" s="10">
        <v>2.5365013080360703</v>
      </c>
      <c r="X13" s="10">
        <v>1.9170187849976348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12.218231524209362</v>
      </c>
      <c r="D26" s="37">
        <f t="shared" si="13"/>
        <v>12.91699818607573</v>
      </c>
      <c r="E26" s="37">
        <f t="shared" si="13"/>
        <v>11.099963786897391</v>
      </c>
      <c r="F26" s="37">
        <f t="shared" si="13"/>
        <v>10.292582088004689</v>
      </c>
      <c r="G26" s="37">
        <f t="shared" si="13"/>
        <v>9.7384163654957838</v>
      </c>
      <c r="H26" s="37">
        <f t="shared" si="13"/>
        <v>8.4486202309144396</v>
      </c>
      <c r="I26" s="37">
        <f t="shared" si="13"/>
        <v>8.4703848420108319</v>
      </c>
      <c r="J26" s="37">
        <f t="shared" si="13"/>
        <v>7.6859641378947305</v>
      </c>
      <c r="K26" s="37">
        <f t="shared" si="13"/>
        <v>6.2037992441907823</v>
      </c>
      <c r="L26" s="37">
        <f t="shared" si="13"/>
        <v>4.7834359125443822</v>
      </c>
      <c r="M26" s="37">
        <f t="shared" si="13"/>
        <v>4.5145997395534598</v>
      </c>
      <c r="N26" s="37">
        <f t="shared" si="13"/>
        <v>5.2795032375023521</v>
      </c>
      <c r="O26" s="37">
        <f t="shared" si="13"/>
        <v>4.79428326762919</v>
      </c>
      <c r="P26" s="37">
        <f t="shared" si="13"/>
        <v>4.9432179502728815</v>
      </c>
      <c r="Q26" s="37">
        <f t="shared" si="13"/>
        <v>4.3979423221815885</v>
      </c>
      <c r="R26" s="37">
        <f t="shared" si="13"/>
        <v>3.3318794716803621</v>
      </c>
      <c r="S26" s="37">
        <f t="shared" si="13"/>
        <v>1.5914244100108108</v>
      </c>
      <c r="T26" s="37">
        <f t="shared" si="13"/>
        <v>0.98482893061269761</v>
      </c>
      <c r="U26" s="37">
        <f t="shared" si="13"/>
        <v>1.6372525559351905</v>
      </c>
      <c r="V26" s="37">
        <f t="shared" si="13"/>
        <v>1.9725304850596435</v>
      </c>
      <c r="W26" s="37">
        <f t="shared" si="13"/>
        <v>2.1863115377131614</v>
      </c>
      <c r="X26" s="37">
        <f t="shared" si="13"/>
        <v>2.4965265147728428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12.218231524209362</v>
      </c>
      <c r="D33" s="29">
        <f t="shared" si="15"/>
        <v>12.91699818607573</v>
      </c>
      <c r="E33" s="29">
        <f t="shared" si="15"/>
        <v>11.099963786897391</v>
      </c>
      <c r="F33" s="29">
        <f t="shared" si="15"/>
        <v>10.292582088004689</v>
      </c>
      <c r="G33" s="29">
        <f t="shared" si="15"/>
        <v>9.7384163654957838</v>
      </c>
      <c r="H33" s="29">
        <f t="shared" si="15"/>
        <v>8.4486202309144396</v>
      </c>
      <c r="I33" s="29">
        <f t="shared" si="15"/>
        <v>8.4703848420108319</v>
      </c>
      <c r="J33" s="29">
        <f t="shared" si="15"/>
        <v>7.6859641378947305</v>
      </c>
      <c r="K33" s="29">
        <f t="shared" si="15"/>
        <v>6.2037992441907823</v>
      </c>
      <c r="L33" s="29">
        <f t="shared" si="15"/>
        <v>4.7834359125443822</v>
      </c>
      <c r="M33" s="29">
        <f t="shared" si="15"/>
        <v>4.5145997395534598</v>
      </c>
      <c r="N33" s="29">
        <f t="shared" si="15"/>
        <v>5.2795032375023521</v>
      </c>
      <c r="O33" s="29">
        <f t="shared" si="15"/>
        <v>4.79428326762919</v>
      </c>
      <c r="P33" s="29">
        <f t="shared" si="15"/>
        <v>4.9432179502728815</v>
      </c>
      <c r="Q33" s="29">
        <f t="shared" si="15"/>
        <v>4.3979423221815885</v>
      </c>
      <c r="R33" s="29">
        <f t="shared" si="15"/>
        <v>3.3318794716803621</v>
      </c>
      <c r="S33" s="29">
        <f t="shared" si="15"/>
        <v>1.5914244100108108</v>
      </c>
      <c r="T33" s="29">
        <f t="shared" si="15"/>
        <v>0.98482893061269761</v>
      </c>
      <c r="U33" s="29">
        <f t="shared" si="15"/>
        <v>1.6372525559351905</v>
      </c>
      <c r="V33" s="29">
        <f t="shared" si="15"/>
        <v>1.9725304850596435</v>
      </c>
      <c r="W33" s="29">
        <f t="shared" si="15"/>
        <v>2.1863115377131614</v>
      </c>
      <c r="X33" s="29">
        <f t="shared" si="15"/>
        <v>2.4965265147728428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3.455107143060562</v>
      </c>
      <c r="D36" s="10">
        <v>3.41029315145959</v>
      </c>
      <c r="E36" s="10">
        <v>3.3517737794351983</v>
      </c>
      <c r="F36" s="10">
        <v>4.1563351867640668</v>
      </c>
      <c r="G36" s="10">
        <v>3.4307516160418836</v>
      </c>
      <c r="H36" s="10">
        <v>3.076234139165269</v>
      </c>
      <c r="I36" s="10">
        <v>3.2566084908485173</v>
      </c>
      <c r="J36" s="10">
        <v>3.1506048571160914</v>
      </c>
      <c r="K36" s="10">
        <v>1.6607041322145466</v>
      </c>
      <c r="L36" s="10">
        <v>1.1124998939029751</v>
      </c>
      <c r="M36" s="10">
        <v>0.48507044511981923</v>
      </c>
      <c r="N36" s="10">
        <v>0.53503639596045316</v>
      </c>
      <c r="O36" s="10">
        <v>0.58225861376444732</v>
      </c>
      <c r="P36" s="10">
        <v>0.43804982863763642</v>
      </c>
      <c r="Q36" s="10">
        <v>0.42563918193825601</v>
      </c>
      <c r="R36" s="10">
        <v>0.36282880852315563</v>
      </c>
      <c r="S36" s="10">
        <v>0.27784012614713111</v>
      </c>
      <c r="T36" s="10">
        <v>0.23724880734109413</v>
      </c>
      <c r="U36" s="10">
        <v>1.2603115583032745</v>
      </c>
      <c r="V36" s="10">
        <v>1.5935967323123259</v>
      </c>
      <c r="W36" s="10">
        <v>2.1313987878277993</v>
      </c>
      <c r="X36" s="10">
        <v>2.4319315800243668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3.7190709156857987E-2</v>
      </c>
      <c r="I41" s="10">
        <v>6.7316209946649719E-2</v>
      </c>
      <c r="J41" s="10">
        <v>4.6546642244664219E-2</v>
      </c>
      <c r="K41" s="10">
        <v>6.3409084432183196E-2</v>
      </c>
      <c r="L41" s="10">
        <v>4.781357302063062E-2</v>
      </c>
      <c r="M41" s="10">
        <v>3.7052254403975068E-2</v>
      </c>
      <c r="N41" s="10">
        <v>7.0320515768547226E-2</v>
      </c>
      <c r="O41" s="10">
        <v>5.9392570962401851E-2</v>
      </c>
      <c r="P41" s="10">
        <v>4.620805423445408E-2</v>
      </c>
      <c r="Q41" s="10">
        <v>4.4859250816264205E-2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1.6074931102353767</v>
      </c>
      <c r="D43" s="10">
        <v>3.9665131660235873</v>
      </c>
      <c r="E43" s="10">
        <v>2.3391285635405765</v>
      </c>
      <c r="F43" s="10">
        <v>0.77349397475916315</v>
      </c>
      <c r="G43" s="10">
        <v>0.79807713259981261</v>
      </c>
      <c r="H43" s="10">
        <v>0.68991108813979762</v>
      </c>
      <c r="I43" s="10">
        <v>0.69401729991082584</v>
      </c>
      <c r="J43" s="10">
        <v>0.56405218133234136</v>
      </c>
      <c r="K43" s="10">
        <v>0.43454618501598569</v>
      </c>
      <c r="L43" s="10">
        <v>0.40924958714454091</v>
      </c>
      <c r="M43" s="10">
        <v>0.33832313262662911</v>
      </c>
      <c r="N43" s="10">
        <v>0.33492615701547795</v>
      </c>
      <c r="O43" s="10">
        <v>0.12752333668531052</v>
      </c>
      <c r="P43" s="10">
        <v>0.26373111832227086</v>
      </c>
      <c r="Q43" s="10">
        <v>0.30403248767476981</v>
      </c>
      <c r="R43" s="10">
        <v>1.7612565484033595E-2</v>
      </c>
      <c r="S43" s="10">
        <v>2.4819783296575419E-2</v>
      </c>
      <c r="T43" s="10">
        <v>2.4368365582747548E-2</v>
      </c>
      <c r="U43" s="10">
        <v>0.10953931252298527</v>
      </c>
      <c r="V43" s="10">
        <v>9.0180958315458276E-2</v>
      </c>
      <c r="W43" s="10">
        <v>3.078677055007412E-2</v>
      </c>
      <c r="X43" s="10">
        <v>2.5939998786640189E-2</v>
      </c>
    </row>
    <row r="44" spans="1:24" ht="11.25" customHeight="1" x14ac:dyDescent="0.2">
      <c r="A44" s="41" t="s">
        <v>75</v>
      </c>
      <c r="B44" s="9" t="s">
        <v>76</v>
      </c>
      <c r="C44" s="10">
        <v>7.1556312709134229</v>
      </c>
      <c r="D44" s="10">
        <v>5.5401918685925535</v>
      </c>
      <c r="E44" s="10">
        <v>5.4090614439216163</v>
      </c>
      <c r="F44" s="10">
        <v>5.3627529264814582</v>
      </c>
      <c r="G44" s="10">
        <v>5.5095876168540876</v>
      </c>
      <c r="H44" s="10">
        <v>4.6452842944525141</v>
      </c>
      <c r="I44" s="10">
        <v>4.4524428413048387</v>
      </c>
      <c r="J44" s="10">
        <v>3.9247604572016339</v>
      </c>
      <c r="K44" s="10">
        <v>4.0451398425280667</v>
      </c>
      <c r="L44" s="10">
        <v>3.2138728584762357</v>
      </c>
      <c r="M44" s="10">
        <v>3.6541539074030367</v>
      </c>
      <c r="N44" s="10">
        <v>4.3392201687578735</v>
      </c>
      <c r="O44" s="10">
        <v>4.0251087462170299</v>
      </c>
      <c r="P44" s="10">
        <v>4.19522894907852</v>
      </c>
      <c r="Q44" s="10">
        <v>3.623411401752298</v>
      </c>
      <c r="R44" s="10">
        <v>2.9514380976731731</v>
      </c>
      <c r="S44" s="10">
        <v>1.2887645005671042</v>
      </c>
      <c r="T44" s="10">
        <v>0.72321175768885593</v>
      </c>
      <c r="U44" s="10">
        <v>0.2674016851089307</v>
      </c>
      <c r="V44" s="10">
        <v>0.28875279443185942</v>
      </c>
      <c r="W44" s="10">
        <v>2.4125979335288074E-2</v>
      </c>
      <c r="X44" s="10">
        <v>3.8654935961835633E-2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43.351205187081995</v>
      </c>
      <c r="D51" s="37">
        <v>48.110086681633241</v>
      </c>
      <c r="E51" s="37">
        <v>48.596581309994313</v>
      </c>
      <c r="F51" s="37">
        <v>51.006752141574857</v>
      </c>
      <c r="G51" s="37">
        <v>56.269505963646459</v>
      </c>
      <c r="H51" s="37">
        <v>57.735359508185418</v>
      </c>
      <c r="I51" s="37">
        <v>59.553207556970115</v>
      </c>
      <c r="J51" s="37">
        <v>70.478123499998773</v>
      </c>
      <c r="K51" s="37">
        <v>75.284325964284207</v>
      </c>
      <c r="L51" s="37">
        <v>63.06415714740475</v>
      </c>
      <c r="M51" s="37">
        <v>64.302310389093194</v>
      </c>
      <c r="N51" s="37">
        <v>66.4392392605574</v>
      </c>
      <c r="O51" s="37">
        <v>65.232847744281401</v>
      </c>
      <c r="P51" s="37">
        <v>63.249488020670171</v>
      </c>
      <c r="Q51" s="37">
        <v>66.196481015302751</v>
      </c>
      <c r="R51" s="37">
        <v>69.624182924309579</v>
      </c>
      <c r="S51" s="37">
        <v>76.765654248619512</v>
      </c>
      <c r="T51" s="37">
        <v>76.432439390907149</v>
      </c>
      <c r="U51" s="37">
        <v>87.672116629759216</v>
      </c>
      <c r="V51" s="37">
        <v>80.0582032579143</v>
      </c>
      <c r="W51" s="37">
        <v>74.643041347667918</v>
      </c>
      <c r="X51" s="37">
        <v>84.811131929132173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4.7815339556301732E-2</v>
      </c>
      <c r="I52" s="37">
        <f t="shared" si="16"/>
        <v>5.1744582211571466E-2</v>
      </c>
      <c r="J52" s="37">
        <f t="shared" si="16"/>
        <v>6.2196341107616647E-2</v>
      </c>
      <c r="K52" s="37">
        <f t="shared" si="16"/>
        <v>3.7732842120072156E-2</v>
      </c>
      <c r="L52" s="37">
        <f t="shared" si="16"/>
        <v>5.3450455954847986E-2</v>
      </c>
      <c r="M52" s="37">
        <f t="shared" si="16"/>
        <v>5.2292640399962204E-2</v>
      </c>
      <c r="N52" s="37">
        <f t="shared" si="16"/>
        <v>0.1236275620046472</v>
      </c>
      <c r="O52" s="37">
        <f t="shared" si="16"/>
        <v>0.14472060970419398</v>
      </c>
      <c r="P52" s="37">
        <f t="shared" si="16"/>
        <v>5.8374888702611285</v>
      </c>
      <c r="Q52" s="37">
        <f t="shared" si="16"/>
        <v>0.648143069408467</v>
      </c>
      <c r="R52" s="37">
        <f t="shared" si="16"/>
        <v>0.59860800190531349</v>
      </c>
      <c r="S52" s="37">
        <f t="shared" si="16"/>
        <v>0.64887389403690443</v>
      </c>
      <c r="T52" s="37">
        <f t="shared" si="16"/>
        <v>0.57898006030555371</v>
      </c>
      <c r="U52" s="37">
        <f t="shared" si="16"/>
        <v>0.83007896040502582</v>
      </c>
      <c r="V52" s="37">
        <f t="shared" si="16"/>
        <v>0.20091220593200221</v>
      </c>
      <c r="W52" s="37">
        <f t="shared" si="16"/>
        <v>0.69331016738482265</v>
      </c>
      <c r="X52" s="37">
        <f t="shared" si="16"/>
        <v>0.67459222127820795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5.5509355702442669</v>
      </c>
      <c r="Q59" s="10">
        <v>0.32344815412557287</v>
      </c>
      <c r="R59" s="10">
        <v>0.30359204167814646</v>
      </c>
      <c r="S59" s="10">
        <v>0.3038782802491734</v>
      </c>
      <c r="T59" s="10">
        <v>0.21915238260829706</v>
      </c>
      <c r="U59" s="10">
        <v>0.40503232492345925</v>
      </c>
      <c r="V59" s="10">
        <v>7.322570007304599E-4</v>
      </c>
      <c r="W59" s="10">
        <v>0.54860401088960753</v>
      </c>
      <c r="X59" s="10">
        <v>0.49377808212505814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0.1276043557314599</v>
      </c>
      <c r="Q60" s="10">
        <v>0.1174113965407637</v>
      </c>
      <c r="R60" s="10">
        <v>0.11037514959977164</v>
      </c>
      <c r="S60" s="10">
        <v>0.11095708111164519</v>
      </c>
      <c r="T60" s="10">
        <v>0.11215320182850264</v>
      </c>
      <c r="U60" s="10">
        <v>0.12877113307895341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4.5946889155807531E-3</v>
      </c>
      <c r="L61" s="10">
        <v>8.4485356150621575E-3</v>
      </c>
      <c r="M61" s="10">
        <v>9.2002302200859965E-3</v>
      </c>
      <c r="N61" s="10">
        <v>5.874406957618817E-2</v>
      </c>
      <c r="O61" s="10">
        <v>7.3723477013485764E-2</v>
      </c>
      <c r="P61" s="10">
        <v>8.0836468670269904E-2</v>
      </c>
      <c r="Q61" s="10">
        <v>0.10045954357247799</v>
      </c>
      <c r="R61" s="10">
        <v>0.11224559758319842</v>
      </c>
      <c r="S61" s="10">
        <v>0.14231527119595991</v>
      </c>
      <c r="T61" s="10">
        <v>0.13434136602441762</v>
      </c>
      <c r="U61" s="10">
        <v>0.13655598887948167</v>
      </c>
      <c r="V61" s="10">
        <v>6.2977136068511991E-2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6.7007681443259301E-4</v>
      </c>
      <c r="I66" s="10">
        <v>4.1022340401705784E-3</v>
      </c>
      <c r="J66" s="10">
        <v>4.8122692711603261E-3</v>
      </c>
      <c r="K66" s="10">
        <v>5.6389363963945584E-3</v>
      </c>
      <c r="L66" s="10">
        <v>7.0614626036340439E-3</v>
      </c>
      <c r="M66" s="10">
        <v>6.2561565496584782E-3</v>
      </c>
      <c r="N66" s="10">
        <v>6.7968344964184687E-3</v>
      </c>
      <c r="O66" s="10">
        <v>6.2147063267566516E-3</v>
      </c>
      <c r="P66" s="10">
        <v>5.8759042152701484E-3</v>
      </c>
      <c r="Q66" s="10">
        <v>6.8557971397838627E-3</v>
      </c>
      <c r="R66" s="10">
        <v>5.521180402518369E-4</v>
      </c>
      <c r="S66" s="10">
        <v>5.6926108478383983E-4</v>
      </c>
      <c r="T66" s="10">
        <v>5.7337330782935387E-4</v>
      </c>
      <c r="U66" s="10">
        <v>5.6638734499992371E-4</v>
      </c>
      <c r="V66" s="10">
        <v>5.7513366272613691E-4</v>
      </c>
      <c r="W66" s="10">
        <v>6.0723413313755665E-4</v>
      </c>
      <c r="X66" s="10">
        <v>6.1179242421321187E-4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4.7145262741869136E-2</v>
      </c>
      <c r="I70" s="10">
        <v>4.7642348171400888E-2</v>
      </c>
      <c r="J70" s="10">
        <v>5.7384071836456323E-2</v>
      </c>
      <c r="K70" s="10">
        <v>2.7499216808096846E-2</v>
      </c>
      <c r="L70" s="10">
        <v>3.7940457736151789E-2</v>
      </c>
      <c r="M70" s="10">
        <v>3.6836253630217725E-2</v>
      </c>
      <c r="N70" s="10">
        <v>5.8086657932040556E-2</v>
      </c>
      <c r="O70" s="10">
        <v>6.4782426363951567E-2</v>
      </c>
      <c r="P70" s="10">
        <v>7.2236571399861185E-2</v>
      </c>
      <c r="Q70" s="10">
        <v>9.9968178029868418E-2</v>
      </c>
      <c r="R70" s="10">
        <v>7.1843095003945145E-2</v>
      </c>
      <c r="S70" s="10">
        <v>9.1154000395342022E-2</v>
      </c>
      <c r="T70" s="10">
        <v>0.11275973653650702</v>
      </c>
      <c r="U70" s="10">
        <v>0.1591531261781316</v>
      </c>
      <c r="V70" s="10">
        <v>0.1366276792000336</v>
      </c>
      <c r="W70" s="10">
        <v>0.14409892236207753</v>
      </c>
      <c r="X70" s="10">
        <v>0.18020234672893662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0.11850299194398475</v>
      </c>
      <c r="P71" s="37">
        <f t="shared" si="17"/>
        <v>1.97722051759496</v>
      </c>
      <c r="Q71" s="37">
        <f t="shared" si="17"/>
        <v>1.7931554319966985</v>
      </c>
      <c r="R71" s="37">
        <f t="shared" si="17"/>
        <v>1.9455733426716857</v>
      </c>
      <c r="S71" s="37">
        <f t="shared" si="17"/>
        <v>2.139579537485929</v>
      </c>
      <c r="T71" s="37">
        <f t="shared" si="17"/>
        <v>2.2444696786742466</v>
      </c>
      <c r="U71" s="37">
        <f t="shared" si="17"/>
        <v>5.1550330022826545E-2</v>
      </c>
      <c r="V71" s="37">
        <f t="shared" si="17"/>
        <v>0</v>
      </c>
      <c r="W71" s="37">
        <f t="shared" si="17"/>
        <v>0.14952570516827443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0.11850299194398475</v>
      </c>
      <c r="P72" s="10">
        <v>1.97722051759496</v>
      </c>
      <c r="Q72" s="10">
        <v>1.7931554319966985</v>
      </c>
      <c r="R72" s="10">
        <v>1.9455733426716857</v>
      </c>
      <c r="S72" s="10">
        <v>2.139579537485929</v>
      </c>
      <c r="T72" s="10">
        <v>2.2444696786742466</v>
      </c>
      <c r="U72" s="10">
        <v>5.1550330022826545E-2</v>
      </c>
      <c r="V72" s="10">
        <v>0</v>
      </c>
      <c r="W72" s="10">
        <v>0.14952570516827443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0.88458184953289554</v>
      </c>
      <c r="D75" s="37">
        <v>0.75566816919479796</v>
      </c>
      <c r="E75" s="37">
        <v>0.83981792353621143</v>
      </c>
      <c r="F75" s="37">
        <v>1.0752885821094518</v>
      </c>
      <c r="G75" s="37">
        <v>1.4687624148025591</v>
      </c>
      <c r="H75" s="37">
        <v>1.6724299874387067</v>
      </c>
      <c r="I75" s="37">
        <v>1.7186600880477425</v>
      </c>
      <c r="J75" s="37">
        <v>1.8479686706991327</v>
      </c>
      <c r="K75" s="37">
        <v>2.2528291900055528</v>
      </c>
      <c r="L75" s="37">
        <v>2.8615953722812577</v>
      </c>
      <c r="M75" s="37">
        <v>3.0015638529299333</v>
      </c>
      <c r="N75" s="37">
        <v>2.7676212554006177</v>
      </c>
      <c r="O75" s="37">
        <v>2.7403816887046468</v>
      </c>
      <c r="P75" s="37">
        <v>1.3205819438260373</v>
      </c>
      <c r="Q75" s="37">
        <v>0.6205394740621677</v>
      </c>
      <c r="R75" s="37">
        <v>0.72528790863920001</v>
      </c>
      <c r="S75" s="37">
        <v>0.80535540338953737</v>
      </c>
      <c r="T75" s="37">
        <v>0.77344391902846654</v>
      </c>
      <c r="U75" s="37">
        <v>1.0009390643424856</v>
      </c>
      <c r="V75" s="37">
        <v>1.145852984319512</v>
      </c>
      <c r="W75" s="37">
        <v>0.85804174993308902</v>
      </c>
      <c r="X75" s="37">
        <v>0.95250620925994389</v>
      </c>
    </row>
    <row r="76" spans="1:24" ht="11.25" customHeight="1" x14ac:dyDescent="0.2">
      <c r="A76" s="38" t="s">
        <v>139</v>
      </c>
      <c r="B76" s="39" t="s">
        <v>140</v>
      </c>
      <c r="C76" s="40">
        <v>45.770843136548557</v>
      </c>
      <c r="D76" s="40">
        <v>44.429690576878237</v>
      </c>
      <c r="E76" s="40">
        <v>45.088716319333685</v>
      </c>
      <c r="F76" s="40">
        <v>47.635483040901363</v>
      </c>
      <c r="G76" s="40">
        <v>53.962452418988626</v>
      </c>
      <c r="H76" s="40">
        <v>55.438265300140436</v>
      </c>
      <c r="I76" s="40">
        <v>57.792752280240215</v>
      </c>
      <c r="J76" s="40">
        <v>61.902587023449868</v>
      </c>
      <c r="K76" s="40">
        <v>61.743699615101349</v>
      </c>
      <c r="L76" s="40">
        <v>51.297307162660218</v>
      </c>
      <c r="M76" s="40">
        <v>54.597500092361287</v>
      </c>
      <c r="N76" s="40">
        <v>61.464208684273494</v>
      </c>
      <c r="O76" s="40">
        <v>63.030571754743747</v>
      </c>
      <c r="P76" s="40">
        <v>56.503439970938331</v>
      </c>
      <c r="Q76" s="40">
        <v>58.285836572850428</v>
      </c>
      <c r="R76" s="40">
        <v>55.923180539645301</v>
      </c>
      <c r="S76" s="40">
        <v>61.852119323035964</v>
      </c>
      <c r="T76" s="40">
        <v>63.248255732699349</v>
      </c>
      <c r="U76" s="40">
        <v>64.642924573565182</v>
      </c>
      <c r="V76" s="40">
        <v>65.057978739834923</v>
      </c>
      <c r="W76" s="40">
        <v>62.39844320314787</v>
      </c>
      <c r="X76" s="40">
        <v>72.710036395501149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817.43439380911423</v>
      </c>
      <c r="D2" s="31">
        <f t="shared" ref="D2:W2" si="1">SUM(D3,D17,D22,D25,D26,D51,D52,D71,D74,D75,D76)</f>
        <v>805.11848667239883</v>
      </c>
      <c r="E2" s="31">
        <f t="shared" si="1"/>
        <v>823.65563198624238</v>
      </c>
      <c r="F2" s="31">
        <f t="shared" si="1"/>
        <v>890.07420464316419</v>
      </c>
      <c r="G2" s="31">
        <f t="shared" si="1"/>
        <v>886.2748065348236</v>
      </c>
      <c r="H2" s="31">
        <f t="shared" si="1"/>
        <v>898.81973625270336</v>
      </c>
      <c r="I2" s="31">
        <f t="shared" si="1"/>
        <v>864.78199085742722</v>
      </c>
      <c r="J2" s="31">
        <f t="shared" si="1"/>
        <v>870.34413690548195</v>
      </c>
      <c r="K2" s="31">
        <f t="shared" si="1"/>
        <v>894.29086286006941</v>
      </c>
      <c r="L2" s="31">
        <f t="shared" si="1"/>
        <v>927.51201311082298</v>
      </c>
      <c r="M2" s="31">
        <f t="shared" si="1"/>
        <v>1015.5297799219062</v>
      </c>
      <c r="N2" s="31">
        <f t="shared" si="1"/>
        <v>1003.8923035646278</v>
      </c>
      <c r="O2" s="31">
        <f t="shared" si="1"/>
        <v>1027.7354256184112</v>
      </c>
      <c r="P2" s="31">
        <f t="shared" si="1"/>
        <v>993.60851825783732</v>
      </c>
      <c r="Q2" s="31">
        <f t="shared" si="1"/>
        <v>996.77863618170363</v>
      </c>
      <c r="R2" s="31">
        <f t="shared" si="1"/>
        <v>995.30312676965104</v>
      </c>
      <c r="S2" s="31">
        <f t="shared" si="1"/>
        <v>1077.4113855838511</v>
      </c>
      <c r="T2" s="31">
        <f t="shared" si="1"/>
        <v>1095.4776191115491</v>
      </c>
      <c r="U2" s="31">
        <f t="shared" si="1"/>
        <v>1062.0539501866704</v>
      </c>
      <c r="V2" s="31">
        <f t="shared" si="1"/>
        <v>1089.1682621228547</v>
      </c>
      <c r="W2" s="31">
        <f t="shared" si="1"/>
        <v>1038.8053001664296</v>
      </c>
      <c r="X2" s="31">
        <f t="shared" ref="X2" si="2">SUM(X3,X17,X22,X25,X26,X51,X52,X71,X74,X75,X76)</f>
        <v>1105.7795870163986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47.757351676698178</v>
      </c>
      <c r="D3" s="34">
        <f t="shared" ref="D3:W3" si="4">SUM(D4,D8,D11)</f>
        <v>56.045399828030952</v>
      </c>
      <c r="E3" s="34">
        <f t="shared" si="4"/>
        <v>53.962768701633699</v>
      </c>
      <c r="F3" s="34">
        <f t="shared" si="4"/>
        <v>55.989423903697343</v>
      </c>
      <c r="G3" s="34">
        <f t="shared" si="4"/>
        <v>48.834307824591569</v>
      </c>
      <c r="H3" s="34">
        <f t="shared" si="4"/>
        <v>30.737833190025789</v>
      </c>
      <c r="I3" s="34">
        <f t="shared" si="4"/>
        <v>20.19621668099742</v>
      </c>
      <c r="J3" s="34">
        <f t="shared" si="4"/>
        <v>14.786844368013762</v>
      </c>
      <c r="K3" s="34">
        <f t="shared" si="4"/>
        <v>12.6213241616509</v>
      </c>
      <c r="L3" s="34">
        <f t="shared" si="4"/>
        <v>12.376526225279454</v>
      </c>
      <c r="M3" s="34">
        <f t="shared" si="4"/>
        <v>12.938521066208079</v>
      </c>
      <c r="N3" s="34">
        <f t="shared" si="4"/>
        <v>12.33215821152193</v>
      </c>
      <c r="O3" s="34">
        <f t="shared" si="4"/>
        <v>12.231728288907989</v>
      </c>
      <c r="P3" s="34">
        <f t="shared" si="4"/>
        <v>15.6938950988822</v>
      </c>
      <c r="Q3" s="34">
        <f t="shared" si="4"/>
        <v>19.869991401547715</v>
      </c>
      <c r="R3" s="34">
        <f t="shared" si="4"/>
        <v>20.100515907136714</v>
      </c>
      <c r="S3" s="34">
        <f t="shared" si="4"/>
        <v>18.234737747205497</v>
      </c>
      <c r="T3" s="34">
        <f t="shared" si="4"/>
        <v>26.438779019776444</v>
      </c>
      <c r="U3" s="34">
        <f t="shared" si="4"/>
        <v>22.756663800515909</v>
      </c>
      <c r="V3" s="34">
        <f t="shared" si="4"/>
        <v>3.2239896818572644</v>
      </c>
      <c r="W3" s="34">
        <f t="shared" si="4"/>
        <v>8.0720550300945817</v>
      </c>
      <c r="X3" s="34">
        <f t="shared" ref="X3" si="5">SUM(X4,X8,X11)</f>
        <v>8.329664660361134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37.654170249355104</v>
      </c>
      <c r="D4" s="29">
        <f t="shared" ref="D4:W4" si="7">SUM(D5:D7)</f>
        <v>47.96285468615649</v>
      </c>
      <c r="E4" s="29">
        <f t="shared" si="7"/>
        <v>46.553740326741178</v>
      </c>
      <c r="F4" s="29">
        <f t="shared" si="7"/>
        <v>46.55975924333621</v>
      </c>
      <c r="G4" s="29">
        <f t="shared" si="7"/>
        <v>42.098882201203779</v>
      </c>
      <c r="H4" s="29">
        <f t="shared" si="7"/>
        <v>24.255288048151328</v>
      </c>
      <c r="I4" s="29">
        <f t="shared" si="7"/>
        <v>20.19621668099742</v>
      </c>
      <c r="J4" s="29">
        <f t="shared" si="7"/>
        <v>14.786844368013762</v>
      </c>
      <c r="K4" s="29">
        <f t="shared" si="7"/>
        <v>12.6213241616509</v>
      </c>
      <c r="L4" s="29">
        <f t="shared" si="7"/>
        <v>12.376526225279454</v>
      </c>
      <c r="M4" s="29">
        <f t="shared" si="7"/>
        <v>12.938521066208079</v>
      </c>
      <c r="N4" s="29">
        <f t="shared" si="7"/>
        <v>12.33215821152193</v>
      </c>
      <c r="O4" s="29">
        <f t="shared" si="7"/>
        <v>12.231728288907989</v>
      </c>
      <c r="P4" s="29">
        <f t="shared" si="7"/>
        <v>15.6938950988822</v>
      </c>
      <c r="Q4" s="29">
        <f t="shared" si="7"/>
        <v>19.869991401547715</v>
      </c>
      <c r="R4" s="29">
        <f t="shared" si="7"/>
        <v>20.100515907136714</v>
      </c>
      <c r="S4" s="29">
        <f t="shared" si="7"/>
        <v>18.234737747205497</v>
      </c>
      <c r="T4" s="29">
        <f t="shared" si="7"/>
        <v>26.438779019776444</v>
      </c>
      <c r="U4" s="29">
        <f t="shared" si="7"/>
        <v>22.756663800515909</v>
      </c>
      <c r="V4" s="29">
        <f t="shared" si="7"/>
        <v>3.2239896818572644</v>
      </c>
      <c r="W4" s="29">
        <f t="shared" si="7"/>
        <v>8.0720550300945817</v>
      </c>
      <c r="X4" s="29">
        <f t="shared" ref="X4" si="8">SUM(X5:X7)</f>
        <v>8.329664660361134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37.654170249355104</v>
      </c>
      <c r="D7" s="10">
        <f>FC_IND_CPC_BC_E!D7+FC_IND_CPC_OC_E!D7+FC_IND_CPC_PH_E!D7</f>
        <v>47.96285468615649</v>
      </c>
      <c r="E7" s="10">
        <f>FC_IND_CPC_BC_E!E7+FC_IND_CPC_OC_E!E7+FC_IND_CPC_PH_E!E7</f>
        <v>46.553740326741178</v>
      </c>
      <c r="F7" s="10">
        <f>FC_IND_CPC_BC_E!F7+FC_IND_CPC_OC_E!F7+FC_IND_CPC_PH_E!F7</f>
        <v>46.55975924333621</v>
      </c>
      <c r="G7" s="10">
        <f>FC_IND_CPC_BC_E!G7+FC_IND_CPC_OC_E!G7+FC_IND_CPC_PH_E!G7</f>
        <v>42.098882201203779</v>
      </c>
      <c r="H7" s="10">
        <f>FC_IND_CPC_BC_E!H7+FC_IND_CPC_OC_E!H7+FC_IND_CPC_PH_E!H7</f>
        <v>24.255288048151328</v>
      </c>
      <c r="I7" s="10">
        <f>FC_IND_CPC_BC_E!I7+FC_IND_CPC_OC_E!I7+FC_IND_CPC_PH_E!I7</f>
        <v>20.19621668099742</v>
      </c>
      <c r="J7" s="10">
        <f>FC_IND_CPC_BC_E!J7+FC_IND_CPC_OC_E!J7+FC_IND_CPC_PH_E!J7</f>
        <v>14.786844368013762</v>
      </c>
      <c r="K7" s="10">
        <f>FC_IND_CPC_BC_E!K7+FC_IND_CPC_OC_E!K7+FC_IND_CPC_PH_E!K7</f>
        <v>12.6213241616509</v>
      </c>
      <c r="L7" s="10">
        <f>FC_IND_CPC_BC_E!L7+FC_IND_CPC_OC_E!L7+FC_IND_CPC_PH_E!L7</f>
        <v>12.376526225279454</v>
      </c>
      <c r="M7" s="10">
        <f>FC_IND_CPC_BC_E!M7+FC_IND_CPC_OC_E!M7+FC_IND_CPC_PH_E!M7</f>
        <v>12.938521066208079</v>
      </c>
      <c r="N7" s="10">
        <f>FC_IND_CPC_BC_E!N7+FC_IND_CPC_OC_E!N7+FC_IND_CPC_PH_E!N7</f>
        <v>12.33215821152193</v>
      </c>
      <c r="O7" s="10">
        <f>FC_IND_CPC_BC_E!O7+FC_IND_CPC_OC_E!O7+FC_IND_CPC_PH_E!O7</f>
        <v>12.231728288907989</v>
      </c>
      <c r="P7" s="10">
        <f>FC_IND_CPC_BC_E!P7+FC_IND_CPC_OC_E!P7+FC_IND_CPC_PH_E!P7</f>
        <v>15.6938950988822</v>
      </c>
      <c r="Q7" s="10">
        <f>FC_IND_CPC_BC_E!Q7+FC_IND_CPC_OC_E!Q7+FC_IND_CPC_PH_E!Q7</f>
        <v>19.869991401547715</v>
      </c>
      <c r="R7" s="10">
        <f>FC_IND_CPC_BC_E!R7+FC_IND_CPC_OC_E!R7+FC_IND_CPC_PH_E!R7</f>
        <v>20.100515907136714</v>
      </c>
      <c r="S7" s="10">
        <f>FC_IND_CPC_BC_E!S7+FC_IND_CPC_OC_E!S7+FC_IND_CPC_PH_E!S7</f>
        <v>18.234737747205497</v>
      </c>
      <c r="T7" s="10">
        <f>FC_IND_CPC_BC_E!T7+FC_IND_CPC_OC_E!T7+FC_IND_CPC_PH_E!T7</f>
        <v>26.438779019776444</v>
      </c>
      <c r="U7" s="10">
        <f>FC_IND_CPC_BC_E!U7+FC_IND_CPC_OC_E!U7+FC_IND_CPC_PH_E!U7</f>
        <v>22.756663800515909</v>
      </c>
      <c r="V7" s="10">
        <f>FC_IND_CPC_BC_E!V7+FC_IND_CPC_OC_E!V7+FC_IND_CPC_PH_E!V7</f>
        <v>3.2239896818572644</v>
      </c>
      <c r="W7" s="10">
        <f>FC_IND_CPC_BC_E!W7+FC_IND_CPC_OC_E!W7+FC_IND_CPC_PH_E!W7</f>
        <v>8.0720550300945817</v>
      </c>
      <c r="X7" s="10">
        <f>FC_IND_CPC_BC_E!X7+FC_IND_CPC_OC_E!X7+FC_IND_CPC_PH_E!X7</f>
        <v>8.329664660361134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10.103181427343078</v>
      </c>
      <c r="D11" s="29">
        <f t="shared" ref="D11:W11" si="13">SUM(D12:D16)</f>
        <v>8.082545141874462</v>
      </c>
      <c r="E11" s="29">
        <f t="shared" si="13"/>
        <v>7.4090283748925199</v>
      </c>
      <c r="F11" s="29">
        <f t="shared" si="13"/>
        <v>9.4296646603611354</v>
      </c>
      <c r="G11" s="29">
        <f t="shared" si="13"/>
        <v>6.7354256233877896</v>
      </c>
      <c r="H11" s="29">
        <f t="shared" si="13"/>
        <v>6.4825451418744624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10.103181427343078</v>
      </c>
      <c r="D13" s="10">
        <f>FC_IND_CPC_BC_E!D13+FC_IND_CPC_OC_E!D13+FC_IND_CPC_PH_E!D13</f>
        <v>8.082545141874462</v>
      </c>
      <c r="E13" s="10">
        <f>FC_IND_CPC_BC_E!E13+FC_IND_CPC_OC_E!E13+FC_IND_CPC_PH_E!E13</f>
        <v>7.4090283748925199</v>
      </c>
      <c r="F13" s="10">
        <f>FC_IND_CPC_BC_E!F13+FC_IND_CPC_OC_E!F13+FC_IND_CPC_PH_E!F13</f>
        <v>9.4296646603611354</v>
      </c>
      <c r="G13" s="10">
        <f>FC_IND_CPC_BC_E!G13+FC_IND_CPC_OC_E!G13+FC_IND_CPC_PH_E!G13</f>
        <v>6.7354256233877896</v>
      </c>
      <c r="H13" s="10">
        <f>FC_IND_CPC_BC_E!H13+FC_IND_CPC_OC_E!H13+FC_IND_CPC_PH_E!H13</f>
        <v>6.4825451418744624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15.743336199484089</v>
      </c>
      <c r="D26" s="37">
        <f t="shared" ref="D26:W26" si="22">SUM(D27,D33)</f>
        <v>17.75554600171969</v>
      </c>
      <c r="E26" s="37">
        <f t="shared" si="22"/>
        <v>14.684178847807395</v>
      </c>
      <c r="F26" s="37">
        <f t="shared" si="22"/>
        <v>15.674548581255378</v>
      </c>
      <c r="G26" s="37">
        <f t="shared" si="22"/>
        <v>18.832072226999138</v>
      </c>
      <c r="H26" s="37">
        <f t="shared" si="22"/>
        <v>20.451332760103178</v>
      </c>
      <c r="I26" s="37">
        <f t="shared" si="22"/>
        <v>20.154084264832335</v>
      </c>
      <c r="J26" s="37">
        <f t="shared" si="22"/>
        <v>21.998882201203777</v>
      </c>
      <c r="K26" s="37">
        <f t="shared" si="22"/>
        <v>26.291659501289768</v>
      </c>
      <c r="L26" s="37">
        <f t="shared" si="22"/>
        <v>37.366380051590717</v>
      </c>
      <c r="M26" s="37">
        <f t="shared" si="22"/>
        <v>45.306706792777305</v>
      </c>
      <c r="N26" s="37">
        <f t="shared" si="22"/>
        <v>39.960017196904545</v>
      </c>
      <c r="O26" s="37">
        <f t="shared" si="22"/>
        <v>32.714703353396395</v>
      </c>
      <c r="P26" s="37">
        <f t="shared" si="22"/>
        <v>26.543594153052446</v>
      </c>
      <c r="Q26" s="37">
        <f t="shared" si="22"/>
        <v>17.181255374032677</v>
      </c>
      <c r="R26" s="37">
        <f t="shared" si="22"/>
        <v>17.512811693895099</v>
      </c>
      <c r="S26" s="37">
        <f t="shared" si="22"/>
        <v>18.368873602751499</v>
      </c>
      <c r="T26" s="37">
        <f t="shared" si="22"/>
        <v>17.162424763542557</v>
      </c>
      <c r="U26" s="37">
        <f t="shared" si="22"/>
        <v>12.109716251074806</v>
      </c>
      <c r="V26" s="37">
        <f t="shared" si="22"/>
        <v>12.865434221840069</v>
      </c>
      <c r="W26" s="37">
        <f t="shared" si="22"/>
        <v>16.951332760103178</v>
      </c>
      <c r="X26" s="37">
        <f t="shared" ref="X26" si="23">SUM(X27,X33)</f>
        <v>10.296818572656919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15.743336199484089</v>
      </c>
      <c r="D33" s="29">
        <f t="shared" ref="D33:W33" si="28">SUM(D34:D50)</f>
        <v>17.75554600171969</v>
      </c>
      <c r="E33" s="29">
        <f t="shared" si="28"/>
        <v>14.684178847807395</v>
      </c>
      <c r="F33" s="29">
        <f t="shared" si="28"/>
        <v>15.674548581255378</v>
      </c>
      <c r="G33" s="29">
        <f t="shared" si="28"/>
        <v>18.832072226999138</v>
      </c>
      <c r="H33" s="29">
        <f t="shared" si="28"/>
        <v>20.451332760103178</v>
      </c>
      <c r="I33" s="29">
        <f t="shared" si="28"/>
        <v>20.154084264832335</v>
      </c>
      <c r="J33" s="29">
        <f t="shared" si="28"/>
        <v>21.998882201203777</v>
      </c>
      <c r="K33" s="29">
        <f t="shared" si="28"/>
        <v>26.291659501289768</v>
      </c>
      <c r="L33" s="29">
        <f t="shared" si="28"/>
        <v>37.366380051590717</v>
      </c>
      <c r="M33" s="29">
        <f t="shared" si="28"/>
        <v>45.306706792777305</v>
      </c>
      <c r="N33" s="29">
        <f t="shared" si="28"/>
        <v>39.960017196904545</v>
      </c>
      <c r="O33" s="29">
        <f t="shared" si="28"/>
        <v>32.714703353396395</v>
      </c>
      <c r="P33" s="29">
        <f t="shared" si="28"/>
        <v>26.543594153052446</v>
      </c>
      <c r="Q33" s="29">
        <f t="shared" si="28"/>
        <v>17.181255374032677</v>
      </c>
      <c r="R33" s="29">
        <f t="shared" si="28"/>
        <v>17.512811693895099</v>
      </c>
      <c r="S33" s="29">
        <f t="shared" si="28"/>
        <v>18.368873602751499</v>
      </c>
      <c r="T33" s="29">
        <f t="shared" si="28"/>
        <v>17.162424763542557</v>
      </c>
      <c r="U33" s="29">
        <f t="shared" si="28"/>
        <v>12.109716251074806</v>
      </c>
      <c r="V33" s="29">
        <f t="shared" si="28"/>
        <v>12.865434221840069</v>
      </c>
      <c r="W33" s="29">
        <f t="shared" si="28"/>
        <v>16.951332760103178</v>
      </c>
      <c r="X33" s="29">
        <f t="shared" ref="X33" si="29">SUM(X34:X50)</f>
        <v>10.296818572656919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1.7761822871883057</v>
      </c>
      <c r="D34" s="10">
        <f>FC_IND_CPC_BC_E!D34+FC_IND_CPC_OC_E!D34+FC_IND_CPC_PH_E!D34</f>
        <v>0.61263972484952711</v>
      </c>
      <c r="E34" s="10">
        <f>FC_IND_CPC_BC_E!E34+FC_IND_CPC_OC_E!E34+FC_IND_CPC_PH_E!E34</f>
        <v>1.6787618228718828</v>
      </c>
      <c r="F34" s="10">
        <f>FC_IND_CPC_BC_E!F34+FC_IND_CPC_OC_E!F34+FC_IND_CPC_PH_E!F34</f>
        <v>1.7219260533104039</v>
      </c>
      <c r="G34" s="10">
        <f>FC_IND_CPC_BC_E!G34+FC_IND_CPC_OC_E!G34+FC_IND_CPC_PH_E!G34</f>
        <v>1.9724849527085118</v>
      </c>
      <c r="H34" s="10">
        <f>FC_IND_CPC_BC_E!H34+FC_IND_CPC_OC_E!H34+FC_IND_CPC_PH_E!H34</f>
        <v>1.352708512467756</v>
      </c>
      <c r="I34" s="10">
        <f>FC_IND_CPC_BC_E!I34+FC_IND_CPC_OC_E!I34+FC_IND_CPC_PH_E!I34</f>
        <v>1.3578675838349099</v>
      </c>
      <c r="J34" s="10">
        <f>FC_IND_CPC_BC_E!J34+FC_IND_CPC_OC_E!J34+FC_IND_CPC_PH_E!J34</f>
        <v>1.694153052450559</v>
      </c>
      <c r="K34" s="10">
        <f>FC_IND_CPC_BC_E!K34+FC_IND_CPC_OC_E!K34+FC_IND_CPC_PH_E!K34</f>
        <v>1.7440240756663798</v>
      </c>
      <c r="L34" s="10">
        <f>FC_IND_CPC_BC_E!L34+FC_IND_CPC_OC_E!L34+FC_IND_CPC_PH_E!L34</f>
        <v>1.7835769561478929</v>
      </c>
      <c r="M34" s="10">
        <f>FC_IND_CPC_BC_E!M34+FC_IND_CPC_OC_E!M34+FC_IND_CPC_PH_E!M34</f>
        <v>3.1187446259673259</v>
      </c>
      <c r="N34" s="10">
        <f>FC_IND_CPC_BC_E!N34+FC_IND_CPC_OC_E!N34+FC_IND_CPC_PH_E!N34</f>
        <v>1.8725709372312982</v>
      </c>
      <c r="O34" s="10">
        <f>FC_IND_CPC_BC_E!O34+FC_IND_CPC_OC_E!O34+FC_IND_CPC_PH_E!O34</f>
        <v>2.1767841788478068</v>
      </c>
      <c r="P34" s="10">
        <f>FC_IND_CPC_BC_E!P34+FC_IND_CPC_OC_E!P34+FC_IND_CPC_PH_E!P34</f>
        <v>0.61685296646603605</v>
      </c>
      <c r="Q34" s="10">
        <f>FC_IND_CPC_BC_E!Q34+FC_IND_CPC_OC_E!Q34+FC_IND_CPC_PH_E!Q34</f>
        <v>0.82906276870163365</v>
      </c>
      <c r="R34" s="10">
        <f>FC_IND_CPC_BC_E!R34+FC_IND_CPC_OC_E!R34+FC_IND_CPC_PH_E!R34</f>
        <v>8.4866723989681855E-2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0.96354256233877889</v>
      </c>
      <c r="I36" s="10">
        <f>FC_IND_CPC_BC_E!I36+FC_IND_CPC_OC_E!I36+FC_IND_CPC_PH_E!I36</f>
        <v>1.3634565778159931</v>
      </c>
      <c r="J36" s="10">
        <f>FC_IND_CPC_BC_E!J36+FC_IND_CPC_OC_E!J36+FC_IND_CPC_PH_E!J36</f>
        <v>1.1316423043852111</v>
      </c>
      <c r="K36" s="10">
        <f>FC_IND_CPC_BC_E!K36+FC_IND_CPC_OC_E!K36+FC_IND_CPC_PH_E!K36</f>
        <v>1.0448839208942393</v>
      </c>
      <c r="L36" s="10">
        <f>FC_IND_CPC_BC_E!L36+FC_IND_CPC_OC_E!L36+FC_IND_CPC_PH_E!L36</f>
        <v>0.47463456577815988</v>
      </c>
      <c r="M36" s="10">
        <f>FC_IND_CPC_BC_E!M36+FC_IND_CPC_OC_E!M36+FC_IND_CPC_PH_E!M36</f>
        <v>0.41969045571797087</v>
      </c>
      <c r="N36" s="10">
        <f>FC_IND_CPC_BC_E!N36+FC_IND_CPC_OC_E!N36+FC_IND_CPC_PH_E!N36</f>
        <v>0.40214961306964742</v>
      </c>
      <c r="O36" s="10">
        <f>FC_IND_CPC_BC_E!O36+FC_IND_CPC_OC_E!O36+FC_IND_CPC_PH_E!O36</f>
        <v>0.43508168529664654</v>
      </c>
      <c r="P36" s="10">
        <f>FC_IND_CPC_BC_E!P36+FC_IND_CPC_OC_E!P36+FC_IND_CPC_PH_E!P36</f>
        <v>0.2219260533104041</v>
      </c>
      <c r="Q36" s="10">
        <f>FC_IND_CPC_BC_E!Q36+FC_IND_CPC_OC_E!Q36+FC_IND_CPC_PH_E!Q36</f>
        <v>0.2214101461736887</v>
      </c>
      <c r="R36" s="10">
        <f>FC_IND_CPC_BC_E!R36+FC_IND_CPC_OC_E!R36+FC_IND_CPC_PH_E!R36</f>
        <v>0.2368013757523646</v>
      </c>
      <c r="S36" s="10">
        <f>FC_IND_CPC_BC_E!S36+FC_IND_CPC_OC_E!S36+FC_IND_CPC_PH_E!S36</f>
        <v>0.19828030954428197</v>
      </c>
      <c r="T36" s="10">
        <f>FC_IND_CPC_BC_E!T36+FC_IND_CPC_OC_E!T36+FC_IND_CPC_PH_E!T36</f>
        <v>0.22691315563198619</v>
      </c>
      <c r="U36" s="10">
        <f>FC_IND_CPC_BC_E!U36+FC_IND_CPC_OC_E!U36+FC_IND_CPC_PH_E!U36</f>
        <v>0.220292347377472</v>
      </c>
      <c r="V36" s="10">
        <f>FC_IND_CPC_BC_E!V36+FC_IND_CPC_OC_E!V36+FC_IND_CPC_PH_E!V36</f>
        <v>0.20378331900257951</v>
      </c>
      <c r="W36" s="10">
        <f>FC_IND_CPC_BC_E!W36+FC_IND_CPC_OC_E!W36+FC_IND_CPC_PH_E!W36</f>
        <v>0.16079105760963031</v>
      </c>
      <c r="X36" s="10">
        <f>FC_IND_CPC_BC_E!X36+FC_IND_CPC_OC_E!X36+FC_IND_CPC_PH_E!X36</f>
        <v>0.17403267411865864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3.0668099742046429</v>
      </c>
      <c r="D43" s="10">
        <f>FC_IND_CPC_BC_E!D43+FC_IND_CPC_OC_E!D43+FC_IND_CPC_PH_E!D43</f>
        <v>7.1558039552880484</v>
      </c>
      <c r="E43" s="10">
        <f>FC_IND_CPC_BC_E!E43+FC_IND_CPC_OC_E!E43+FC_IND_CPC_PH_E!E43</f>
        <v>4.0890799656061896</v>
      </c>
      <c r="F43" s="10">
        <f>FC_IND_CPC_BC_E!F43+FC_IND_CPC_OC_E!F43+FC_IND_CPC_PH_E!F43</f>
        <v>3.0668099742046429</v>
      </c>
      <c r="G43" s="10">
        <f>FC_IND_CPC_BC_E!G43+FC_IND_CPC_OC_E!G43+FC_IND_CPC_PH_E!G43</f>
        <v>2.0445399828030948</v>
      </c>
      <c r="H43" s="10">
        <f>FC_IND_CPC_BC_E!H43+FC_IND_CPC_OC_E!H43+FC_IND_CPC_PH_E!H43</f>
        <v>1.732760103181427</v>
      </c>
      <c r="I43" s="10">
        <f>FC_IND_CPC_BC_E!I43+FC_IND_CPC_OC_E!I43+FC_IND_CPC_PH_E!I43</f>
        <v>1.349355116079106</v>
      </c>
      <c r="J43" s="10">
        <f>FC_IND_CPC_BC_E!J43+FC_IND_CPC_OC_E!J43+FC_IND_CPC_PH_E!J43</f>
        <v>1.3279449699054173</v>
      </c>
      <c r="K43" s="10">
        <f>FC_IND_CPC_BC_E!K43+FC_IND_CPC_OC_E!K43+FC_IND_CPC_PH_E!K43</f>
        <v>1.5078245915735171</v>
      </c>
      <c r="L43" s="10">
        <f>FC_IND_CPC_BC_E!L43+FC_IND_CPC_OC_E!L43+FC_IND_CPC_PH_E!L43</f>
        <v>1.501719690455718</v>
      </c>
      <c r="M43" s="10">
        <f>FC_IND_CPC_BC_E!M43+FC_IND_CPC_OC_E!M43+FC_IND_CPC_PH_E!M43</f>
        <v>1.3013757523645739</v>
      </c>
      <c r="N43" s="10">
        <f>FC_IND_CPC_BC_E!N43+FC_IND_CPC_OC_E!N43+FC_IND_CPC_PH_E!N43</f>
        <v>1.171711092003439</v>
      </c>
      <c r="O43" s="10">
        <f>FC_IND_CPC_BC_E!O43+FC_IND_CPC_OC_E!O43+FC_IND_CPC_PH_E!O43</f>
        <v>2.9938950988822004</v>
      </c>
      <c r="P43" s="10">
        <f>FC_IND_CPC_BC_E!P43+FC_IND_CPC_OC_E!P43+FC_IND_CPC_PH_E!P43</f>
        <v>0.46758383490971628</v>
      </c>
      <c r="Q43" s="10">
        <f>FC_IND_CPC_BC_E!Q43+FC_IND_CPC_OC_E!Q43+FC_IND_CPC_PH_E!Q43</f>
        <v>0.43327601031814267</v>
      </c>
      <c r="R43" s="10">
        <f>FC_IND_CPC_BC_E!R43+FC_IND_CPC_OC_E!R43+FC_IND_CPC_PH_E!R43</f>
        <v>0.44041272570937229</v>
      </c>
      <c r="S43" s="10">
        <f>FC_IND_CPC_BC_E!S43+FC_IND_CPC_OC_E!S43+FC_IND_CPC_PH_E!S43</f>
        <v>0.38529664660361129</v>
      </c>
      <c r="T43" s="10">
        <f>FC_IND_CPC_BC_E!T43+FC_IND_CPC_OC_E!T43+FC_IND_CPC_PH_E!T43</f>
        <v>0.39441100601891649</v>
      </c>
      <c r="U43" s="10">
        <f>FC_IND_CPC_BC_E!U43+FC_IND_CPC_OC_E!U43+FC_IND_CPC_PH_E!U43</f>
        <v>2.9613929492691322</v>
      </c>
      <c r="V43" s="10">
        <f>FC_IND_CPC_BC_E!V43+FC_IND_CPC_OC_E!V43+FC_IND_CPC_PH_E!V43</f>
        <v>5.3964746345657781</v>
      </c>
      <c r="W43" s="10">
        <f>FC_IND_CPC_BC_E!W43+FC_IND_CPC_OC_E!W43+FC_IND_CPC_PH_E!W43</f>
        <v>5.3690455717970762</v>
      </c>
      <c r="X43" s="10">
        <f>FC_IND_CPC_BC_E!X43+FC_IND_CPC_OC_E!X43+FC_IND_CPC_PH_E!X43</f>
        <v>1.994067067927773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10.90034393809114</v>
      </c>
      <c r="D44" s="10">
        <f>FC_IND_CPC_BC_E!D44+FC_IND_CPC_OC_E!D44+FC_IND_CPC_PH_E!D44</f>
        <v>9.9871023215821157</v>
      </c>
      <c r="E44" s="10">
        <f>FC_IND_CPC_BC_E!E44+FC_IND_CPC_OC_E!E44+FC_IND_CPC_PH_E!E44</f>
        <v>8.9163370593293223</v>
      </c>
      <c r="F44" s="10">
        <f>FC_IND_CPC_BC_E!F44+FC_IND_CPC_OC_E!F44+FC_IND_CPC_PH_E!F44</f>
        <v>10.885812553740331</v>
      </c>
      <c r="G44" s="10">
        <f>FC_IND_CPC_BC_E!G44+FC_IND_CPC_OC_E!G44+FC_IND_CPC_PH_E!G44</f>
        <v>14.815047291487531</v>
      </c>
      <c r="H44" s="10">
        <f>FC_IND_CPC_BC_E!H44+FC_IND_CPC_OC_E!H44+FC_IND_CPC_PH_E!H44</f>
        <v>12.67540842648323</v>
      </c>
      <c r="I44" s="10">
        <f>FC_IND_CPC_BC_E!I44+FC_IND_CPC_OC_E!I44+FC_IND_CPC_PH_E!I44</f>
        <v>10.79501289767842</v>
      </c>
      <c r="J44" s="10">
        <f>FC_IND_CPC_BC_E!J44+FC_IND_CPC_OC_E!J44+FC_IND_CPC_PH_E!J44</f>
        <v>13.011006018916589</v>
      </c>
      <c r="K44" s="10">
        <f>FC_IND_CPC_BC_E!K44+FC_IND_CPC_OC_E!K44+FC_IND_CPC_PH_E!K44</f>
        <v>13.591573516766983</v>
      </c>
      <c r="L44" s="10">
        <f>FC_IND_CPC_BC_E!L44+FC_IND_CPC_OC_E!L44+FC_IND_CPC_PH_E!L44</f>
        <v>25.268013757523651</v>
      </c>
      <c r="M44" s="10">
        <f>FC_IND_CPC_BC_E!M44+FC_IND_CPC_OC_E!M44+FC_IND_CPC_PH_E!M44</f>
        <v>29.279105760963034</v>
      </c>
      <c r="N44" s="10">
        <f>FC_IND_CPC_BC_E!N44+FC_IND_CPC_OC_E!N44+FC_IND_CPC_PH_E!N44</f>
        <v>25.626311263972475</v>
      </c>
      <c r="O44" s="10">
        <f>FC_IND_CPC_BC_E!O44+FC_IND_CPC_OC_E!O44+FC_IND_CPC_PH_E!O44</f>
        <v>15.558727429062772</v>
      </c>
      <c r="P44" s="10">
        <f>FC_IND_CPC_BC_E!P44+FC_IND_CPC_OC_E!P44+FC_IND_CPC_PH_E!P44</f>
        <v>20.147549441100598</v>
      </c>
      <c r="Q44" s="10">
        <f>FC_IND_CPC_BC_E!Q44+FC_IND_CPC_OC_E!Q44+FC_IND_CPC_PH_E!Q44</f>
        <v>12.345915735167672</v>
      </c>
      <c r="R44" s="10">
        <f>FC_IND_CPC_BC_E!R44+FC_IND_CPC_OC_E!R44+FC_IND_CPC_PH_E!R44</f>
        <v>13.92433361994841</v>
      </c>
      <c r="S44" s="10">
        <f>FC_IND_CPC_BC_E!S44+FC_IND_CPC_OC_E!S44+FC_IND_CPC_PH_E!S44</f>
        <v>14.736199484092859</v>
      </c>
      <c r="T44" s="10">
        <f>FC_IND_CPC_BC_E!T44+FC_IND_CPC_OC_E!T44+FC_IND_CPC_PH_E!T44</f>
        <v>13.842476354256231</v>
      </c>
      <c r="U44" s="10">
        <f>FC_IND_CPC_BC_E!U44+FC_IND_CPC_OC_E!U44+FC_IND_CPC_PH_E!U44</f>
        <v>6.8913155631986243</v>
      </c>
      <c r="V44" s="10">
        <f>FC_IND_CPC_BC_E!V44+FC_IND_CPC_OC_E!V44+FC_IND_CPC_PH_E!V44</f>
        <v>4.6304385210662078</v>
      </c>
      <c r="W44" s="10">
        <f>FC_IND_CPC_BC_E!W44+FC_IND_CPC_OC_E!W44+FC_IND_CPC_PH_E!W44</f>
        <v>9.4815993121238158</v>
      </c>
      <c r="X44" s="10">
        <f>FC_IND_CPC_BC_E!X44+FC_IND_CPC_OC_E!X44+FC_IND_CPC_PH_E!X44</f>
        <v>6.2397248495270841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1.031814273430782E-3</v>
      </c>
      <c r="T45" s="10">
        <f>FC_IND_CPC_BC_E!T45+FC_IND_CPC_OC_E!T45+FC_IND_CPC_PH_E!T45</f>
        <v>1.031814273430782E-3</v>
      </c>
      <c r="U45" s="10">
        <f>FC_IND_CPC_BC_E!U45+FC_IND_CPC_OC_E!U45+FC_IND_CPC_PH_E!U45</f>
        <v>1.031814273430782E-3</v>
      </c>
      <c r="V45" s="10">
        <f>FC_IND_CPC_BC_E!V45+FC_IND_CPC_OC_E!V45+FC_IND_CPC_PH_E!V45</f>
        <v>1.0318142734307817E-3</v>
      </c>
      <c r="W45" s="10">
        <f>FC_IND_CPC_BC_E!W45+FC_IND_CPC_OC_E!W45+FC_IND_CPC_PH_E!W45</f>
        <v>1.031814273430782E-3</v>
      </c>
      <c r="X45" s="10">
        <f>FC_IND_CPC_BC_E!X45+FC_IND_CPC_OC_E!X45+FC_IND_CPC_PH_E!X45</f>
        <v>1.031814273430782E-3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3.7269131556319852</v>
      </c>
      <c r="I50" s="10">
        <f>FC_IND_CPC_BC_E!I50+FC_IND_CPC_OC_E!I50+FC_IND_CPC_PH_E!I50</f>
        <v>5.2883920894239029</v>
      </c>
      <c r="J50" s="10">
        <f>FC_IND_CPC_BC_E!J50+FC_IND_CPC_OC_E!J50+FC_IND_CPC_PH_E!J50</f>
        <v>4.834135855546001</v>
      </c>
      <c r="K50" s="10">
        <f>FC_IND_CPC_BC_E!K50+FC_IND_CPC_OC_E!K50+FC_IND_CPC_PH_E!K50</f>
        <v>8.4033533963886491</v>
      </c>
      <c r="L50" s="10">
        <f>FC_IND_CPC_BC_E!L50+FC_IND_CPC_OC_E!L50+FC_IND_CPC_PH_E!L50</f>
        <v>8.3384350816852955</v>
      </c>
      <c r="M50" s="10">
        <f>FC_IND_CPC_BC_E!M50+FC_IND_CPC_OC_E!M50+FC_IND_CPC_PH_E!M50</f>
        <v>11.187790197764398</v>
      </c>
      <c r="N50" s="10">
        <f>FC_IND_CPC_BC_E!N50+FC_IND_CPC_OC_E!N50+FC_IND_CPC_PH_E!N50</f>
        <v>10.88727429062769</v>
      </c>
      <c r="O50" s="10">
        <f>FC_IND_CPC_BC_E!O50+FC_IND_CPC_OC_E!O50+FC_IND_CPC_PH_E!O50</f>
        <v>11.550214961306969</v>
      </c>
      <c r="P50" s="10">
        <f>FC_IND_CPC_BC_E!P50+FC_IND_CPC_OC_E!P50+FC_IND_CPC_PH_E!P50</f>
        <v>5.0896818572656919</v>
      </c>
      <c r="Q50" s="10">
        <f>FC_IND_CPC_BC_E!Q50+FC_IND_CPC_OC_E!Q50+FC_IND_CPC_PH_E!Q50</f>
        <v>3.3515907136715386</v>
      </c>
      <c r="R50" s="10">
        <f>FC_IND_CPC_BC_E!R50+FC_IND_CPC_OC_E!R50+FC_IND_CPC_PH_E!R50</f>
        <v>2.8263972484952711</v>
      </c>
      <c r="S50" s="10">
        <f>FC_IND_CPC_BC_E!S50+FC_IND_CPC_OC_E!S50+FC_IND_CPC_PH_E!S50</f>
        <v>3.0480653482373175</v>
      </c>
      <c r="T50" s="10">
        <f>FC_IND_CPC_BC_E!T50+FC_IND_CPC_OC_E!T50+FC_IND_CPC_PH_E!T50</f>
        <v>2.6975924333619949</v>
      </c>
      <c r="U50" s="10">
        <f>FC_IND_CPC_BC_E!U50+FC_IND_CPC_OC_E!U50+FC_IND_CPC_PH_E!U50</f>
        <v>2.0356835769561479</v>
      </c>
      <c r="V50" s="10">
        <f>FC_IND_CPC_BC_E!V50+FC_IND_CPC_OC_E!V50+FC_IND_CPC_PH_E!V50</f>
        <v>2.633705932932072</v>
      </c>
      <c r="W50" s="10">
        <f>FC_IND_CPC_BC_E!W50+FC_IND_CPC_OC_E!W50+FC_IND_CPC_PH_E!W50</f>
        <v>1.9388650042992257</v>
      </c>
      <c r="X50" s="10">
        <f>FC_IND_CPC_BC_E!X50+FC_IND_CPC_OC_E!X50+FC_IND_CPC_PH_E!X50</f>
        <v>1.887962166809974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343.95958727429058</v>
      </c>
      <c r="D51" s="37">
        <f>FC_IND_CPC_BC_E!D51+FC_IND_CPC_OC_E!D51+FC_IND_CPC_PH_E!D51</f>
        <v>330.48151332760096</v>
      </c>
      <c r="E51" s="37">
        <f>FC_IND_CPC_BC_E!E51+FC_IND_CPC_OC_E!E51+FC_IND_CPC_PH_E!E51</f>
        <v>323.6242476354256</v>
      </c>
      <c r="F51" s="37">
        <f>FC_IND_CPC_BC_E!F51+FC_IND_CPC_OC_E!F51+FC_IND_CPC_PH_E!F51</f>
        <v>326.91315563198623</v>
      </c>
      <c r="G51" s="37">
        <f>FC_IND_CPC_BC_E!G51+FC_IND_CPC_OC_E!G51+FC_IND_CPC_PH_E!G51</f>
        <v>304.70765262252792</v>
      </c>
      <c r="H51" s="37">
        <f>FC_IND_CPC_BC_E!H51+FC_IND_CPC_OC_E!H51+FC_IND_CPC_PH_E!H51</f>
        <v>382.44918314703347</v>
      </c>
      <c r="I51" s="37">
        <f>FC_IND_CPC_BC_E!I51+FC_IND_CPC_OC_E!I51+FC_IND_CPC_PH_E!I51</f>
        <v>348.90859845227862</v>
      </c>
      <c r="J51" s="37">
        <f>FC_IND_CPC_BC_E!J51+FC_IND_CPC_OC_E!J51+FC_IND_CPC_PH_E!J51</f>
        <v>346.78968185726569</v>
      </c>
      <c r="K51" s="37">
        <f>FC_IND_CPC_BC_E!K51+FC_IND_CPC_OC_E!K51+FC_IND_CPC_PH_E!K51</f>
        <v>372.31092003439369</v>
      </c>
      <c r="L51" s="37">
        <f>FC_IND_CPC_BC_E!L51+FC_IND_CPC_OC_E!L51+FC_IND_CPC_PH_E!L51</f>
        <v>390.73877901977647</v>
      </c>
      <c r="M51" s="37">
        <f>FC_IND_CPC_BC_E!M51+FC_IND_CPC_OC_E!M51+FC_IND_CPC_PH_E!M51</f>
        <v>394.47437661220982</v>
      </c>
      <c r="N51" s="37">
        <f>FC_IND_CPC_BC_E!N51+FC_IND_CPC_OC_E!N51+FC_IND_CPC_PH_E!N51</f>
        <v>396.77050730868439</v>
      </c>
      <c r="O51" s="37">
        <f>FC_IND_CPC_BC_E!O51+FC_IND_CPC_OC_E!O51+FC_IND_CPC_PH_E!O51</f>
        <v>401.93705932932073</v>
      </c>
      <c r="P51" s="37">
        <f>FC_IND_CPC_BC_E!P51+FC_IND_CPC_OC_E!P51+FC_IND_CPC_PH_E!P51</f>
        <v>391.91341358555462</v>
      </c>
      <c r="Q51" s="37">
        <f>FC_IND_CPC_BC_E!Q51+FC_IND_CPC_OC_E!Q51+FC_IND_CPC_PH_E!Q51</f>
        <v>395.83327601031812</v>
      </c>
      <c r="R51" s="37">
        <f>FC_IND_CPC_BC_E!R51+FC_IND_CPC_OC_E!R51+FC_IND_CPC_PH_E!R51</f>
        <v>398.48220120378323</v>
      </c>
      <c r="S51" s="37">
        <f>FC_IND_CPC_BC_E!S51+FC_IND_CPC_OC_E!S51+FC_IND_CPC_PH_E!S51</f>
        <v>445.0632846087704</v>
      </c>
      <c r="T51" s="37">
        <f>FC_IND_CPC_BC_E!T51+FC_IND_CPC_OC_E!T51+FC_IND_CPC_PH_E!T51</f>
        <v>456.46354256233877</v>
      </c>
      <c r="U51" s="37">
        <f>FC_IND_CPC_BC_E!U51+FC_IND_CPC_OC_E!U51+FC_IND_CPC_PH_E!U51</f>
        <v>440.01289767841797</v>
      </c>
      <c r="V51" s="37">
        <f>FC_IND_CPC_BC_E!V51+FC_IND_CPC_OC_E!V51+FC_IND_CPC_PH_E!V51</f>
        <v>467.53069647463451</v>
      </c>
      <c r="W51" s="37">
        <f>FC_IND_CPC_BC_E!W51+FC_IND_CPC_OC_E!W51+FC_IND_CPC_PH_E!W51</f>
        <v>449.10791057609629</v>
      </c>
      <c r="X51" s="37">
        <f>FC_IND_CPC_BC_E!X51+FC_IND_CPC_OC_E!X51+FC_IND_CPC_PH_E!X51</f>
        <v>490.80447119518482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68.835339638864994</v>
      </c>
      <c r="D52" s="37">
        <f t="shared" ref="D52:W52" si="31">SUM(D53:D70)</f>
        <v>32.698022355975922</v>
      </c>
      <c r="E52" s="37">
        <f t="shared" si="31"/>
        <v>27.132932072227</v>
      </c>
      <c r="F52" s="37">
        <f t="shared" si="31"/>
        <v>36.71057609630266</v>
      </c>
      <c r="G52" s="37">
        <f t="shared" si="31"/>
        <v>30.715563198624249</v>
      </c>
      <c r="H52" s="37">
        <f t="shared" si="31"/>
        <v>45.607268496899515</v>
      </c>
      <c r="I52" s="37">
        <f t="shared" si="31"/>
        <v>42.21113961065172</v>
      </c>
      <c r="J52" s="37">
        <f t="shared" si="31"/>
        <v>58.550155822076881</v>
      </c>
      <c r="K52" s="37">
        <f t="shared" si="31"/>
        <v>54.364895534188207</v>
      </c>
      <c r="L52" s="37">
        <f t="shared" si="31"/>
        <v>47.631445612972485</v>
      </c>
      <c r="M52" s="37">
        <f t="shared" si="31"/>
        <v>59.846460919326667</v>
      </c>
      <c r="N52" s="37">
        <f t="shared" si="31"/>
        <v>56.703911475203846</v>
      </c>
      <c r="O52" s="37">
        <f t="shared" si="31"/>
        <v>62.077558034576377</v>
      </c>
      <c r="P52" s="37">
        <f t="shared" si="31"/>
        <v>61.0534881632544</v>
      </c>
      <c r="Q52" s="37">
        <f t="shared" si="31"/>
        <v>47.250089320138592</v>
      </c>
      <c r="R52" s="37">
        <f t="shared" si="31"/>
        <v>48.25463149879991</v>
      </c>
      <c r="S52" s="37">
        <f t="shared" si="31"/>
        <v>53.167275523661999</v>
      </c>
      <c r="T52" s="37">
        <f t="shared" si="31"/>
        <v>63.654317305874294</v>
      </c>
      <c r="U52" s="37">
        <f t="shared" si="31"/>
        <v>53.096082602835345</v>
      </c>
      <c r="V52" s="37">
        <f t="shared" si="31"/>
        <v>68.358975794393857</v>
      </c>
      <c r="W52" s="37">
        <f t="shared" si="31"/>
        <v>52.205214181906534</v>
      </c>
      <c r="X52" s="37">
        <f t="shared" ref="X52" si="32">SUM(X53:X70)</f>
        <v>62.117592175470278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60.284694754944105</v>
      </c>
      <c r="D59" s="10">
        <f>FC_IND_CPC_BC_E!D59+FC_IND_CPC_OC_E!D59+FC_IND_CPC_PH_E!D59</f>
        <v>25.604299226139293</v>
      </c>
      <c r="E59" s="10">
        <f>FC_IND_CPC_BC_E!E59+FC_IND_CPC_OC_E!E59+FC_IND_CPC_PH_E!E59</f>
        <v>23.120292347377472</v>
      </c>
      <c r="F59" s="10">
        <f>FC_IND_CPC_BC_E!F59+FC_IND_CPC_OC_E!F59+FC_IND_CPC_PH_E!F59</f>
        <v>32.244196044711948</v>
      </c>
      <c r="G59" s="10">
        <f>FC_IND_CPC_BC_E!G59+FC_IND_CPC_OC_E!G59+FC_IND_CPC_PH_E!G59</f>
        <v>27.06122098022356</v>
      </c>
      <c r="H59" s="10">
        <f>FC_IND_CPC_BC_E!H59+FC_IND_CPC_OC_E!H59+FC_IND_CPC_PH_E!H59</f>
        <v>38.379105760963014</v>
      </c>
      <c r="I59" s="10">
        <f>FC_IND_CPC_BC_E!I59+FC_IND_CPC_OC_E!I59+FC_IND_CPC_PH_E!I59</f>
        <v>35.460447119518477</v>
      </c>
      <c r="J59" s="10">
        <f>FC_IND_CPC_BC_E!J59+FC_IND_CPC_OC_E!J59+FC_IND_CPC_PH_E!J59</f>
        <v>50.405073086844375</v>
      </c>
      <c r="K59" s="10">
        <f>FC_IND_CPC_BC_E!K59+FC_IND_CPC_OC_E!K59+FC_IND_CPC_PH_E!K59</f>
        <v>48.404127257093727</v>
      </c>
      <c r="L59" s="10">
        <f>FC_IND_CPC_BC_E!L59+FC_IND_CPC_OC_E!L59+FC_IND_CPC_PH_E!L59</f>
        <v>41.106362854686147</v>
      </c>
      <c r="M59" s="10">
        <f>FC_IND_CPC_BC_E!M59+FC_IND_CPC_OC_E!M59+FC_IND_CPC_PH_E!M59</f>
        <v>51.361908856405847</v>
      </c>
      <c r="N59" s="10">
        <f>FC_IND_CPC_BC_E!N59+FC_IND_CPC_OC_E!N59+FC_IND_CPC_PH_E!N59</f>
        <v>48.25374032674118</v>
      </c>
      <c r="O59" s="10">
        <f>FC_IND_CPC_BC_E!O59+FC_IND_CPC_OC_E!O59+FC_IND_CPC_PH_E!O59</f>
        <v>52.58082545141874</v>
      </c>
      <c r="P59" s="10">
        <f>FC_IND_CPC_BC_E!P59+FC_IND_CPC_OC_E!P59+FC_IND_CPC_PH_E!P59</f>
        <v>50.542218400687887</v>
      </c>
      <c r="Q59" s="10">
        <f>FC_IND_CPC_BC_E!Q59+FC_IND_CPC_OC_E!Q59+FC_IND_CPC_PH_E!Q59</f>
        <v>34.88460877042133</v>
      </c>
      <c r="R59" s="10">
        <f>FC_IND_CPC_BC_E!R59+FC_IND_CPC_OC_E!R59+FC_IND_CPC_PH_E!R59</f>
        <v>35.297678417884775</v>
      </c>
      <c r="S59" s="10">
        <f>FC_IND_CPC_BC_E!S59+FC_IND_CPC_OC_E!S59+FC_IND_CPC_PH_E!S59</f>
        <v>39.354772141014607</v>
      </c>
      <c r="T59" s="10">
        <f>FC_IND_CPC_BC_E!T59+FC_IND_CPC_OC_E!T59+FC_IND_CPC_PH_E!T59</f>
        <v>44.653998280309537</v>
      </c>
      <c r="U59" s="10">
        <f>FC_IND_CPC_BC_E!U59+FC_IND_CPC_OC_E!U59+FC_IND_CPC_PH_E!U59</f>
        <v>45.103009458297514</v>
      </c>
      <c r="V59" s="10">
        <f>FC_IND_CPC_BC_E!V59+FC_IND_CPC_OC_E!V59+FC_IND_CPC_PH_E!V59</f>
        <v>58.100257953568338</v>
      </c>
      <c r="W59" s="10">
        <f>FC_IND_CPC_BC_E!W59+FC_IND_CPC_OC_E!W59+FC_IND_CPC_PH_E!W59</f>
        <v>45.106706792777302</v>
      </c>
      <c r="X59" s="10">
        <f>FC_IND_CPC_BC_E!X59+FC_IND_CPC_OC_E!X59+FC_IND_CPC_PH_E!X59</f>
        <v>48.817368873602753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8.5506448839208939</v>
      </c>
      <c r="D61" s="10">
        <f>FC_IND_CPC_BC_E!D61+FC_IND_CPC_OC_E!D61+FC_IND_CPC_PH_E!D61</f>
        <v>7.0937231298366292</v>
      </c>
      <c r="E61" s="10">
        <f>FC_IND_CPC_BC_E!E61+FC_IND_CPC_OC_E!E61+FC_IND_CPC_PH_E!E61</f>
        <v>4.0126397248495271</v>
      </c>
      <c r="F61" s="10">
        <f>FC_IND_CPC_BC_E!F61+FC_IND_CPC_OC_E!F61+FC_IND_CPC_PH_E!F61</f>
        <v>4.4663800515907148</v>
      </c>
      <c r="G61" s="10">
        <f>FC_IND_CPC_BC_E!G61+FC_IND_CPC_OC_E!G61+FC_IND_CPC_PH_E!G61</f>
        <v>3.654342218400688</v>
      </c>
      <c r="H61" s="10">
        <f>FC_IND_CPC_BC_E!H61+FC_IND_CPC_OC_E!H61+FC_IND_CPC_PH_E!H61</f>
        <v>6.8933791917454856</v>
      </c>
      <c r="I61" s="10">
        <f>FC_IND_CPC_BC_E!I61+FC_IND_CPC_OC_E!I61+FC_IND_CPC_PH_E!I61</f>
        <v>6.4354256233877889</v>
      </c>
      <c r="J61" s="10">
        <f>FC_IND_CPC_BC_E!J61+FC_IND_CPC_OC_E!J61+FC_IND_CPC_PH_E!J61</f>
        <v>7.8017196904557169</v>
      </c>
      <c r="K61" s="10">
        <f>FC_IND_CPC_BC_E!K61+FC_IND_CPC_OC_E!K61+FC_IND_CPC_PH_E!K61</f>
        <v>5.7957867583834908</v>
      </c>
      <c r="L61" s="10">
        <f>FC_IND_CPC_BC_E!L61+FC_IND_CPC_OC_E!L61+FC_IND_CPC_PH_E!L61</f>
        <v>6.2460017196904554</v>
      </c>
      <c r="M61" s="10">
        <f>FC_IND_CPC_BC_E!M61+FC_IND_CPC_OC_E!M61+FC_IND_CPC_PH_E!M61</f>
        <v>8.1961306964746345</v>
      </c>
      <c r="N61" s="10">
        <f>FC_IND_CPC_BC_E!N61+FC_IND_CPC_OC_E!N61+FC_IND_CPC_PH_E!N61</f>
        <v>8.0319862424763535</v>
      </c>
      <c r="O61" s="10">
        <f>FC_IND_CPC_BC_E!O61+FC_IND_CPC_OC_E!O61+FC_IND_CPC_PH_E!O61</f>
        <v>9.0187446259673258</v>
      </c>
      <c r="P61" s="10">
        <f>FC_IND_CPC_BC_E!P61+FC_IND_CPC_OC_E!P61+FC_IND_CPC_PH_E!P61</f>
        <v>9.9957867583834883</v>
      </c>
      <c r="Q61" s="10">
        <f>FC_IND_CPC_BC_E!Q61+FC_IND_CPC_OC_E!Q61+FC_IND_CPC_PH_E!Q61</f>
        <v>11.6323301805675</v>
      </c>
      <c r="R61" s="10">
        <f>FC_IND_CPC_BC_E!R61+FC_IND_CPC_OC_E!R61+FC_IND_CPC_PH_E!R61</f>
        <v>12.428546861564916</v>
      </c>
      <c r="S61" s="10">
        <f>FC_IND_CPC_BC_E!S61+FC_IND_CPC_OC_E!S61+FC_IND_CPC_PH_E!S61</f>
        <v>13.14505588993981</v>
      </c>
      <c r="T61" s="10">
        <f>FC_IND_CPC_BC_E!T61+FC_IND_CPC_OC_E!T61+FC_IND_CPC_PH_E!T61</f>
        <v>18.159501289767839</v>
      </c>
      <c r="U61" s="10">
        <f>FC_IND_CPC_BC_E!U61+FC_IND_CPC_OC_E!U61+FC_IND_CPC_PH_E!U61</f>
        <v>6.9231298366294078</v>
      </c>
      <c r="V61" s="10">
        <f>FC_IND_CPC_BC_E!V61+FC_IND_CPC_OC_E!V61+FC_IND_CPC_PH_E!V61</f>
        <v>9.2750644883920899</v>
      </c>
      <c r="W61" s="10">
        <f>FC_IND_CPC_BC_E!W61+FC_IND_CPC_OC_E!W61+FC_IND_CPC_PH_E!W61</f>
        <v>6.057781599312122</v>
      </c>
      <c r="X61" s="10">
        <f>FC_IND_CPC_BC_E!X61+FC_IND_CPC_OC_E!X61+FC_IND_CPC_PH_E!X61</f>
        <v>12.084866723989681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1.805674978503869E-3</v>
      </c>
      <c r="S66" s="10">
        <f>FC_IND_CPC_BC_E!S66+FC_IND_CPC_OC_E!S66+FC_IND_CPC_PH_E!S66</f>
        <v>1.805674978503869E-3</v>
      </c>
      <c r="T66" s="10">
        <f>FC_IND_CPC_BC_E!T66+FC_IND_CPC_OC_E!T66+FC_IND_CPC_PH_E!T66</f>
        <v>1.8056749785038692E-3</v>
      </c>
      <c r="U66" s="10">
        <f>FC_IND_CPC_BC_E!U66+FC_IND_CPC_OC_E!U66+FC_IND_CPC_PH_E!U66</f>
        <v>1.8056749785038692E-3</v>
      </c>
      <c r="V66" s="10">
        <f>FC_IND_CPC_BC_E!V66+FC_IND_CPC_OC_E!V66+FC_IND_CPC_PH_E!V66</f>
        <v>1.805674978503869E-3</v>
      </c>
      <c r="W66" s="10">
        <f>FC_IND_CPC_BC_E!W66+FC_IND_CPC_OC_E!W66+FC_IND_CPC_PH_E!W66</f>
        <v>1.8056749785038692E-3</v>
      </c>
      <c r="X66" s="10">
        <f>FC_IND_CPC_BC_E!X66+FC_IND_CPC_OC_E!X66+FC_IND_CPC_PH_E!X66</f>
        <v>1.805674978503869E-3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0.33478354419101319</v>
      </c>
      <c r="I70" s="10">
        <f>FC_IND_CPC_BC_E!I70+FC_IND_CPC_OC_E!I70+FC_IND_CPC_PH_E!I70</f>
        <v>0.31526686774545437</v>
      </c>
      <c r="J70" s="10">
        <f>FC_IND_CPC_BC_E!J70+FC_IND_CPC_OC_E!J70+FC_IND_CPC_PH_E!J70</f>
        <v>0.3433630447767867</v>
      </c>
      <c r="K70" s="10">
        <f>FC_IND_CPC_BC_E!K70+FC_IND_CPC_OC_E!K70+FC_IND_CPC_PH_E!K70</f>
        <v>0.16498151871098465</v>
      </c>
      <c r="L70" s="10">
        <f>FC_IND_CPC_BC_E!L70+FC_IND_CPC_OC_E!L70+FC_IND_CPC_PH_E!L70</f>
        <v>0.27908103859588584</v>
      </c>
      <c r="M70" s="10">
        <f>FC_IND_CPC_BC_E!M70+FC_IND_CPC_OC_E!M70+FC_IND_CPC_PH_E!M70</f>
        <v>0.28842136644618976</v>
      </c>
      <c r="N70" s="10">
        <f>FC_IND_CPC_BC_E!N70+FC_IND_CPC_OC_E!N70+FC_IND_CPC_PH_E!N70</f>
        <v>0.41818490598631297</v>
      </c>
      <c r="O70" s="10">
        <f>FC_IND_CPC_BC_E!O70+FC_IND_CPC_OC_E!O70+FC_IND_CPC_PH_E!O70</f>
        <v>0.47798795719031772</v>
      </c>
      <c r="P70" s="10">
        <f>FC_IND_CPC_BC_E!P70+FC_IND_CPC_OC_E!P70+FC_IND_CPC_PH_E!P70</f>
        <v>0.51548300418302684</v>
      </c>
      <c r="Q70" s="10">
        <f>FC_IND_CPC_BC_E!Q70+FC_IND_CPC_OC_E!Q70+FC_IND_CPC_PH_E!Q70</f>
        <v>0.73315036914976328</v>
      </c>
      <c r="R70" s="10">
        <f>FC_IND_CPC_BC_E!R70+FC_IND_CPC_OC_E!R70+FC_IND_CPC_PH_E!R70</f>
        <v>0.52660054437171377</v>
      </c>
      <c r="S70" s="10">
        <f>FC_IND_CPC_BC_E!S70+FC_IND_CPC_OC_E!S70+FC_IND_CPC_PH_E!S70</f>
        <v>0.66564181772907127</v>
      </c>
      <c r="T70" s="10">
        <f>FC_IND_CPC_BC_E!T70+FC_IND_CPC_OC_E!T70+FC_IND_CPC_PH_E!T70</f>
        <v>0.83901206081841317</v>
      </c>
      <c r="U70" s="10">
        <f>FC_IND_CPC_BC_E!U70+FC_IND_CPC_OC_E!U70+FC_IND_CPC_PH_E!U70</f>
        <v>1.0681376329299179</v>
      </c>
      <c r="V70" s="10">
        <f>FC_IND_CPC_BC_E!V70+FC_IND_CPC_OC_E!V70+FC_IND_CPC_PH_E!V70</f>
        <v>0.98184767745492041</v>
      </c>
      <c r="W70" s="10">
        <f>FC_IND_CPC_BC_E!W70+FC_IND_CPC_OC_E!W70+FC_IND_CPC_PH_E!W70</f>
        <v>1.0389201148386065</v>
      </c>
      <c r="X70" s="10">
        <f>FC_IND_CPC_BC_E!X70+FC_IND_CPC_OC_E!X70+FC_IND_CPC_PH_E!X70</f>
        <v>1.2135509028993328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39.194582975064471</v>
      </c>
      <c r="D71" s="37">
        <f t="shared" ref="D71:W71" si="34">SUM(D72:D73)</f>
        <v>53.238779019776445</v>
      </c>
      <c r="E71" s="37">
        <f t="shared" si="34"/>
        <v>78.389251934651753</v>
      </c>
      <c r="F71" s="37">
        <f t="shared" si="34"/>
        <v>121.59647463456579</v>
      </c>
      <c r="G71" s="37">
        <f t="shared" si="34"/>
        <v>144.8361134995701</v>
      </c>
      <c r="H71" s="37">
        <f t="shared" si="34"/>
        <v>75.421238177128131</v>
      </c>
      <c r="I71" s="37">
        <f t="shared" si="34"/>
        <v>67.007566638005173</v>
      </c>
      <c r="J71" s="37">
        <f t="shared" si="34"/>
        <v>54.570163370593285</v>
      </c>
      <c r="K71" s="37">
        <f t="shared" si="34"/>
        <v>58.30335339638863</v>
      </c>
      <c r="L71" s="37">
        <f t="shared" si="34"/>
        <v>53.03138435081685</v>
      </c>
      <c r="M71" s="37">
        <f t="shared" si="34"/>
        <v>77.879707652622528</v>
      </c>
      <c r="N71" s="37">
        <f t="shared" si="34"/>
        <v>71.100343938091129</v>
      </c>
      <c r="O71" s="37">
        <f t="shared" si="34"/>
        <v>76.195528804815112</v>
      </c>
      <c r="P71" s="37">
        <f t="shared" si="34"/>
        <v>53.216852966466035</v>
      </c>
      <c r="Q71" s="37">
        <f t="shared" si="34"/>
        <v>61.508598452278598</v>
      </c>
      <c r="R71" s="37">
        <f t="shared" si="34"/>
        <v>58.532330180567492</v>
      </c>
      <c r="S71" s="37">
        <f t="shared" si="34"/>
        <v>66.681599312123808</v>
      </c>
      <c r="T71" s="37">
        <f t="shared" si="34"/>
        <v>60.094067067927767</v>
      </c>
      <c r="U71" s="37">
        <f t="shared" si="34"/>
        <v>63.160877042132412</v>
      </c>
      <c r="V71" s="37">
        <f t="shared" si="34"/>
        <v>45.784952708512471</v>
      </c>
      <c r="W71" s="37">
        <f t="shared" si="34"/>
        <v>59.886586414445397</v>
      </c>
      <c r="X71" s="37">
        <f t="shared" ref="X71" si="35">SUM(X72:X73)</f>
        <v>58.173860705073075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39.194582975064471</v>
      </c>
      <c r="D72" s="10">
        <f>FC_IND_CPC_BC_E!D72+FC_IND_CPC_OC_E!D72+FC_IND_CPC_PH_E!D72</f>
        <v>53.238779019776445</v>
      </c>
      <c r="E72" s="10">
        <f>FC_IND_CPC_BC_E!E72+FC_IND_CPC_OC_E!E72+FC_IND_CPC_PH_E!E72</f>
        <v>78.389251934651753</v>
      </c>
      <c r="F72" s="10">
        <f>FC_IND_CPC_BC_E!F72+FC_IND_CPC_OC_E!F72+FC_IND_CPC_PH_E!F72</f>
        <v>121.59647463456579</v>
      </c>
      <c r="G72" s="10">
        <f>FC_IND_CPC_BC_E!G72+FC_IND_CPC_OC_E!G72+FC_IND_CPC_PH_E!G72</f>
        <v>144.8361134995701</v>
      </c>
      <c r="H72" s="10">
        <f>FC_IND_CPC_BC_E!H72+FC_IND_CPC_OC_E!H72+FC_IND_CPC_PH_E!H72</f>
        <v>75.421238177128131</v>
      </c>
      <c r="I72" s="10">
        <f>FC_IND_CPC_BC_E!I72+FC_IND_CPC_OC_E!I72+FC_IND_CPC_PH_E!I72</f>
        <v>67.007566638005173</v>
      </c>
      <c r="J72" s="10">
        <f>FC_IND_CPC_BC_E!J72+FC_IND_CPC_OC_E!J72+FC_IND_CPC_PH_E!J72</f>
        <v>54.570163370593285</v>
      </c>
      <c r="K72" s="10">
        <f>FC_IND_CPC_BC_E!K72+FC_IND_CPC_OC_E!K72+FC_IND_CPC_PH_E!K72</f>
        <v>58.30335339638863</v>
      </c>
      <c r="L72" s="10">
        <f>FC_IND_CPC_BC_E!L72+FC_IND_CPC_OC_E!L72+FC_IND_CPC_PH_E!L72</f>
        <v>53.03138435081685</v>
      </c>
      <c r="M72" s="10">
        <f>FC_IND_CPC_BC_E!M72+FC_IND_CPC_OC_E!M72+FC_IND_CPC_PH_E!M72</f>
        <v>77.879707652622528</v>
      </c>
      <c r="N72" s="10">
        <f>FC_IND_CPC_BC_E!N72+FC_IND_CPC_OC_E!N72+FC_IND_CPC_PH_E!N72</f>
        <v>71.100343938091129</v>
      </c>
      <c r="O72" s="10">
        <f>FC_IND_CPC_BC_E!O72+FC_IND_CPC_OC_E!O72+FC_IND_CPC_PH_E!O72</f>
        <v>76.195528804815112</v>
      </c>
      <c r="P72" s="10">
        <f>FC_IND_CPC_BC_E!P72+FC_IND_CPC_OC_E!P72+FC_IND_CPC_PH_E!P72</f>
        <v>53.216852966466035</v>
      </c>
      <c r="Q72" s="10">
        <f>FC_IND_CPC_BC_E!Q72+FC_IND_CPC_OC_E!Q72+FC_IND_CPC_PH_E!Q72</f>
        <v>61.508598452278598</v>
      </c>
      <c r="R72" s="10">
        <f>FC_IND_CPC_BC_E!R72+FC_IND_CPC_OC_E!R72+FC_IND_CPC_PH_E!R72</f>
        <v>58.532330180567492</v>
      </c>
      <c r="S72" s="10">
        <f>FC_IND_CPC_BC_E!S72+FC_IND_CPC_OC_E!S72+FC_IND_CPC_PH_E!S72</f>
        <v>66.681599312123808</v>
      </c>
      <c r="T72" s="10">
        <f>FC_IND_CPC_BC_E!T72+FC_IND_CPC_OC_E!T72+FC_IND_CPC_PH_E!T72</f>
        <v>60.094067067927767</v>
      </c>
      <c r="U72" s="10">
        <f>FC_IND_CPC_BC_E!U72+FC_IND_CPC_OC_E!U72+FC_IND_CPC_PH_E!U72</f>
        <v>63.160877042132412</v>
      </c>
      <c r="V72" s="10">
        <f>FC_IND_CPC_BC_E!V72+FC_IND_CPC_OC_E!V72+FC_IND_CPC_PH_E!V72</f>
        <v>45.784952708512471</v>
      </c>
      <c r="W72" s="10">
        <f>FC_IND_CPC_BC_E!W72+FC_IND_CPC_OC_E!W72+FC_IND_CPC_PH_E!W72</f>
        <v>59.886586414445397</v>
      </c>
      <c r="X72" s="10">
        <f>FC_IND_CPC_BC_E!X72+FC_IND_CPC_OC_E!X72+FC_IND_CPC_PH_E!X72</f>
        <v>58.173860705073075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36.85391229578677</v>
      </c>
      <c r="D75" s="37">
        <f>FC_IND_CPC_BC_E!D75+FC_IND_CPC_OC_E!D75+FC_IND_CPC_PH_E!D75</f>
        <v>35.277558039552879</v>
      </c>
      <c r="E75" s="37">
        <f>FC_IND_CPC_BC_E!E75+FC_IND_CPC_OC_E!E75+FC_IND_CPC_PH_E!E75</f>
        <v>38.931900257953558</v>
      </c>
      <c r="F75" s="37">
        <f>FC_IND_CPC_BC_E!F75+FC_IND_CPC_OC_E!F75+FC_IND_CPC_PH_E!F75</f>
        <v>44.282029234737742</v>
      </c>
      <c r="G75" s="37">
        <f>FC_IND_CPC_BC_E!G75+FC_IND_CPC_OC_E!G75+FC_IND_CPC_PH_E!G75</f>
        <v>33.963886500429922</v>
      </c>
      <c r="H75" s="37">
        <f>FC_IND_CPC_BC_E!H75+FC_IND_CPC_OC_E!H75+FC_IND_CPC_PH_E!H75</f>
        <v>35.862252794496982</v>
      </c>
      <c r="I75" s="37">
        <f>FC_IND_CPC_BC_E!I75+FC_IND_CPC_OC_E!I75+FC_IND_CPC_PH_E!I75</f>
        <v>48.216337059329305</v>
      </c>
      <c r="J75" s="37">
        <f>FC_IND_CPC_BC_E!J75+FC_IND_CPC_OC_E!J75+FC_IND_CPC_PH_E!J75</f>
        <v>41.89045571797076</v>
      </c>
      <c r="K75" s="37">
        <f>FC_IND_CPC_BC_E!K75+FC_IND_CPC_OC_E!K75+FC_IND_CPC_PH_E!K75</f>
        <v>39.518486672398957</v>
      </c>
      <c r="L75" s="37">
        <f>FC_IND_CPC_BC_E!L75+FC_IND_CPC_OC_E!L75+FC_IND_CPC_PH_E!L75</f>
        <v>53.877300085984523</v>
      </c>
      <c r="M75" s="37">
        <f>FC_IND_CPC_BC_E!M75+FC_IND_CPC_OC_E!M75+FC_IND_CPC_PH_E!M75</f>
        <v>64.460361134995708</v>
      </c>
      <c r="N75" s="37">
        <f>FC_IND_CPC_BC_E!N75+FC_IND_CPC_OC_E!N75+FC_IND_CPC_PH_E!N75</f>
        <v>66.309544282029222</v>
      </c>
      <c r="O75" s="37">
        <f>FC_IND_CPC_BC_E!O75+FC_IND_CPC_OC_E!O75+FC_IND_CPC_PH_E!O75</f>
        <v>72.973774720550296</v>
      </c>
      <c r="P75" s="37">
        <f>FC_IND_CPC_BC_E!P75+FC_IND_CPC_OC_E!P75+FC_IND_CPC_PH_E!P75</f>
        <v>78.748237317282886</v>
      </c>
      <c r="Q75" s="37">
        <f>FC_IND_CPC_BC_E!Q75+FC_IND_CPC_OC_E!Q75+FC_IND_CPC_PH_E!Q75</f>
        <v>74.15116079105762</v>
      </c>
      <c r="R75" s="37">
        <f>FC_IND_CPC_BC_E!R75+FC_IND_CPC_OC_E!R75+FC_IND_CPC_PH_E!R75</f>
        <v>63.229922613929489</v>
      </c>
      <c r="S75" s="37">
        <f>FC_IND_CPC_BC_E!S75+FC_IND_CPC_OC_E!S75+FC_IND_CPC_PH_E!S75</f>
        <v>63.028632846087696</v>
      </c>
      <c r="T75" s="37">
        <f>FC_IND_CPC_BC_E!T75+FC_IND_CPC_OC_E!T75+FC_IND_CPC_PH_E!T75</f>
        <v>63.937489251934643</v>
      </c>
      <c r="U75" s="37">
        <f>FC_IND_CPC_BC_E!U75+FC_IND_CPC_OC_E!U75+FC_IND_CPC_PH_E!U75</f>
        <v>62.23293207222698</v>
      </c>
      <c r="V75" s="37">
        <f>FC_IND_CPC_BC_E!V75+FC_IND_CPC_OC_E!V75+FC_IND_CPC_PH_E!V75</f>
        <v>62.844282029234741</v>
      </c>
      <c r="W75" s="37">
        <f>FC_IND_CPC_BC_E!W75+FC_IND_CPC_OC_E!W75+FC_IND_CPC_PH_E!W75</f>
        <v>55.361220980223557</v>
      </c>
      <c r="X75" s="37">
        <f>FC_IND_CPC_BC_E!X75+FC_IND_CPC_OC_E!X75+FC_IND_CPC_PH_E!X75</f>
        <v>56.120120378331904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265.09028374892517</v>
      </c>
      <c r="D76" s="40">
        <f>FC_IND_CPC_BC_E!D76+FC_IND_CPC_OC_E!D76+FC_IND_CPC_PH_E!D76</f>
        <v>279.62166809974201</v>
      </c>
      <c r="E76" s="40">
        <f>FC_IND_CPC_BC_E!E76+FC_IND_CPC_OC_E!E76+FC_IND_CPC_PH_E!E76</f>
        <v>286.93035253654341</v>
      </c>
      <c r="F76" s="40">
        <f>FC_IND_CPC_BC_E!F76+FC_IND_CPC_OC_E!F76+FC_IND_CPC_PH_E!F76</f>
        <v>288.90799656061904</v>
      </c>
      <c r="G76" s="40">
        <f>FC_IND_CPC_BC_E!G76+FC_IND_CPC_OC_E!G76+FC_IND_CPC_PH_E!G76</f>
        <v>304.38521066208079</v>
      </c>
      <c r="H76" s="40">
        <f>FC_IND_CPC_BC_E!H76+FC_IND_CPC_OC_E!H76+FC_IND_CPC_PH_E!H76</f>
        <v>308.29062768701635</v>
      </c>
      <c r="I76" s="40">
        <f>FC_IND_CPC_BC_E!I76+FC_IND_CPC_OC_E!I76+FC_IND_CPC_PH_E!I76</f>
        <v>318.08804815133266</v>
      </c>
      <c r="J76" s="40">
        <f>FC_IND_CPC_BC_E!J76+FC_IND_CPC_OC_E!J76+FC_IND_CPC_PH_E!J76</f>
        <v>331.75795356835778</v>
      </c>
      <c r="K76" s="40">
        <f>FC_IND_CPC_BC_E!K76+FC_IND_CPC_OC_E!K76+FC_IND_CPC_PH_E!K76</f>
        <v>330.88022355975932</v>
      </c>
      <c r="L76" s="40">
        <f>FC_IND_CPC_BC_E!L76+FC_IND_CPC_OC_E!L76+FC_IND_CPC_PH_E!L76</f>
        <v>332.49019776440241</v>
      </c>
      <c r="M76" s="40">
        <f>FC_IND_CPC_BC_E!M76+FC_IND_CPC_OC_E!M76+FC_IND_CPC_PH_E!M76</f>
        <v>360.62364574376613</v>
      </c>
      <c r="N76" s="40">
        <f>FC_IND_CPC_BC_E!N76+FC_IND_CPC_OC_E!N76+FC_IND_CPC_PH_E!N76</f>
        <v>360.71582115219263</v>
      </c>
      <c r="O76" s="40">
        <f>FC_IND_CPC_BC_E!O76+FC_IND_CPC_OC_E!O76+FC_IND_CPC_PH_E!O76</f>
        <v>369.6050730868443</v>
      </c>
      <c r="P76" s="40">
        <f>FC_IND_CPC_BC_E!P76+FC_IND_CPC_OC_E!P76+FC_IND_CPC_PH_E!P76</f>
        <v>366.43903697334463</v>
      </c>
      <c r="Q76" s="40">
        <f>FC_IND_CPC_BC_E!Q76+FC_IND_CPC_OC_E!Q76+FC_IND_CPC_PH_E!Q76</f>
        <v>380.98426483233021</v>
      </c>
      <c r="R76" s="40">
        <f>FC_IND_CPC_BC_E!R76+FC_IND_CPC_OC_E!R76+FC_IND_CPC_PH_E!R76</f>
        <v>389.19071367153907</v>
      </c>
      <c r="S76" s="40">
        <f>FC_IND_CPC_BC_E!S76+FC_IND_CPC_OC_E!S76+FC_IND_CPC_PH_E!S76</f>
        <v>412.86698194325021</v>
      </c>
      <c r="T76" s="40">
        <f>FC_IND_CPC_BC_E!T76+FC_IND_CPC_OC_E!T76+FC_IND_CPC_PH_E!T76</f>
        <v>407.72699914015465</v>
      </c>
      <c r="U76" s="40">
        <f>FC_IND_CPC_BC_E!U76+FC_IND_CPC_OC_E!U76+FC_IND_CPC_PH_E!U76</f>
        <v>408.68478073946693</v>
      </c>
      <c r="V76" s="40">
        <f>FC_IND_CPC_BC_E!V76+FC_IND_CPC_OC_E!V76+FC_IND_CPC_PH_E!V76</f>
        <v>428.55993121238168</v>
      </c>
      <c r="W76" s="40">
        <f>FC_IND_CPC_BC_E!W76+FC_IND_CPC_OC_E!W76+FC_IND_CPC_PH_E!W76</f>
        <v>397.22098022355982</v>
      </c>
      <c r="X76" s="40">
        <f>FC_IND_CPC_BC_E!X76+FC_IND_CPC_OC_E!X76+FC_IND_CPC_PH_E!X76</f>
        <v>419.93705932932068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417.12156470128366</v>
      </c>
      <c r="D2" s="31">
        <f t="shared" si="0"/>
        <v>396.46426556416247</v>
      </c>
      <c r="E2" s="31">
        <f t="shared" si="0"/>
        <v>428.73892210951885</v>
      </c>
      <c r="F2" s="31">
        <f t="shared" si="0"/>
        <v>460.5487048951365</v>
      </c>
      <c r="G2" s="31">
        <f t="shared" si="0"/>
        <v>480.65020375858012</v>
      </c>
      <c r="H2" s="31">
        <f t="shared" si="0"/>
        <v>477.02589827614361</v>
      </c>
      <c r="I2" s="31">
        <f t="shared" si="0"/>
        <v>457.54660237517021</v>
      </c>
      <c r="J2" s="31">
        <f t="shared" si="0"/>
        <v>479.9951790530356</v>
      </c>
      <c r="K2" s="31">
        <f t="shared" si="0"/>
        <v>540.61360357020612</v>
      </c>
      <c r="L2" s="31">
        <f t="shared" si="0"/>
        <v>480.77120754521934</v>
      </c>
      <c r="M2" s="31">
        <f t="shared" si="0"/>
        <v>616.6029515870498</v>
      </c>
      <c r="N2" s="31">
        <f t="shared" si="0"/>
        <v>638.76400063182155</v>
      </c>
      <c r="O2" s="31">
        <f t="shared" si="0"/>
        <v>571.39628546716006</v>
      </c>
      <c r="P2" s="31">
        <f t="shared" si="0"/>
        <v>599.10487496221401</v>
      </c>
      <c r="Q2" s="31">
        <f t="shared" si="0"/>
        <v>595.27909993103162</v>
      </c>
      <c r="R2" s="31">
        <f t="shared" si="0"/>
        <v>653.69551384014744</v>
      </c>
      <c r="S2" s="31">
        <f t="shared" si="0"/>
        <v>765.33197785855782</v>
      </c>
      <c r="T2" s="31">
        <f t="shared" si="0"/>
        <v>755.71238012131857</v>
      </c>
      <c r="U2" s="31">
        <f t="shared" si="0"/>
        <v>699.85717971571898</v>
      </c>
      <c r="V2" s="31">
        <f t="shared" si="0"/>
        <v>722.7296890990624</v>
      </c>
      <c r="W2" s="31">
        <f t="shared" si="0"/>
        <v>682.41751928338988</v>
      </c>
      <c r="X2" s="31">
        <f t="shared" si="0"/>
        <v>743.46513544190123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25.236472646951828</v>
      </c>
      <c r="D3" s="34">
        <f t="shared" si="1"/>
        <v>28.601098628268375</v>
      </c>
      <c r="E3" s="34">
        <f t="shared" si="1"/>
        <v>29.105657780055825</v>
      </c>
      <c r="F3" s="34">
        <f t="shared" si="1"/>
        <v>29.97418875630062</v>
      </c>
      <c r="G3" s="34">
        <f t="shared" si="1"/>
        <v>27.395640614709897</v>
      </c>
      <c r="H3" s="34">
        <f t="shared" si="1"/>
        <v>16.943367463552377</v>
      </c>
      <c r="I3" s="34">
        <f t="shared" si="1"/>
        <v>11.137395448272716</v>
      </c>
      <c r="J3" s="34">
        <f t="shared" si="1"/>
        <v>8.5368274485650364</v>
      </c>
      <c r="K3" s="34">
        <f t="shared" si="1"/>
        <v>7.9141216357752375</v>
      </c>
      <c r="L3" s="34">
        <f t="shared" si="1"/>
        <v>6.6820253625983774</v>
      </c>
      <c r="M3" s="34">
        <f t="shared" si="1"/>
        <v>8.1482653826883915</v>
      </c>
      <c r="N3" s="34">
        <f t="shared" si="1"/>
        <v>8.1394236548842525</v>
      </c>
      <c r="O3" s="34">
        <f t="shared" si="1"/>
        <v>7.0786295835907627</v>
      </c>
      <c r="P3" s="34">
        <f t="shared" si="1"/>
        <v>9.8411475807450035</v>
      </c>
      <c r="Q3" s="34">
        <f t="shared" si="1"/>
        <v>12.348082836541884</v>
      </c>
      <c r="R3" s="34">
        <f t="shared" si="1"/>
        <v>13.721023392885126</v>
      </c>
      <c r="S3" s="34">
        <f t="shared" si="1"/>
        <v>14.115510442991116</v>
      </c>
      <c r="T3" s="34">
        <f t="shared" si="1"/>
        <v>19.803728033506921</v>
      </c>
      <c r="U3" s="34">
        <f t="shared" si="1"/>
        <v>16.314096389759364</v>
      </c>
      <c r="V3" s="34">
        <f t="shared" si="1"/>
        <v>2.3270637433628889</v>
      </c>
      <c r="W3" s="34">
        <f t="shared" si="1"/>
        <v>5.7731748009918249</v>
      </c>
      <c r="X3" s="34">
        <f t="shared" si="1"/>
        <v>6.0577768343302667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19.897636786362433</v>
      </c>
      <c r="D4" s="29">
        <f t="shared" si="2"/>
        <v>24.476412722208266</v>
      </c>
      <c r="E4" s="29">
        <f t="shared" si="2"/>
        <v>25.10948320356831</v>
      </c>
      <c r="F4" s="29">
        <f t="shared" si="2"/>
        <v>24.925975562958278</v>
      </c>
      <c r="G4" s="29">
        <f t="shared" si="2"/>
        <v>23.617122847483135</v>
      </c>
      <c r="H4" s="29">
        <f t="shared" si="2"/>
        <v>13.37004647638903</v>
      </c>
      <c r="I4" s="29">
        <f t="shared" si="2"/>
        <v>11.137395448272716</v>
      </c>
      <c r="J4" s="29">
        <f t="shared" si="2"/>
        <v>8.5368274485650364</v>
      </c>
      <c r="K4" s="29">
        <f t="shared" si="2"/>
        <v>7.9141216357752375</v>
      </c>
      <c r="L4" s="29">
        <f t="shared" si="2"/>
        <v>6.6820253625983774</v>
      </c>
      <c r="M4" s="29">
        <f t="shared" si="2"/>
        <v>8.1482653826883915</v>
      </c>
      <c r="N4" s="29">
        <f t="shared" si="2"/>
        <v>8.1394236548842525</v>
      </c>
      <c r="O4" s="29">
        <f t="shared" si="2"/>
        <v>7.0786295835907627</v>
      </c>
      <c r="P4" s="29">
        <f t="shared" si="2"/>
        <v>9.8411475807450035</v>
      </c>
      <c r="Q4" s="29">
        <f t="shared" si="2"/>
        <v>12.348082836541884</v>
      </c>
      <c r="R4" s="29">
        <f t="shared" si="2"/>
        <v>13.721023392885126</v>
      </c>
      <c r="S4" s="29">
        <f t="shared" si="2"/>
        <v>14.115510442991116</v>
      </c>
      <c r="T4" s="29">
        <f t="shared" si="2"/>
        <v>19.803728033506921</v>
      </c>
      <c r="U4" s="29">
        <f t="shared" si="2"/>
        <v>16.314096389759364</v>
      </c>
      <c r="V4" s="29">
        <f t="shared" si="2"/>
        <v>2.3270637433628889</v>
      </c>
      <c r="W4" s="29">
        <f t="shared" si="2"/>
        <v>5.7731748009918249</v>
      </c>
      <c r="X4" s="29">
        <f t="shared" si="2"/>
        <v>6.0577768343302667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19.897636786362433</v>
      </c>
      <c r="D7" s="10">
        <v>24.476412722208266</v>
      </c>
      <c r="E7" s="10">
        <v>25.10948320356831</v>
      </c>
      <c r="F7" s="10">
        <v>24.925975562958278</v>
      </c>
      <c r="G7" s="10">
        <v>23.617122847483135</v>
      </c>
      <c r="H7" s="10">
        <v>13.37004647638903</v>
      </c>
      <c r="I7" s="10">
        <v>11.137395448272716</v>
      </c>
      <c r="J7" s="10">
        <v>8.5368274485650364</v>
      </c>
      <c r="K7" s="10">
        <v>7.9141216357752375</v>
      </c>
      <c r="L7" s="10">
        <v>6.6820253625983774</v>
      </c>
      <c r="M7" s="10">
        <v>8.1482653826883915</v>
      </c>
      <c r="N7" s="10">
        <v>8.1394236548842525</v>
      </c>
      <c r="O7" s="10">
        <v>7.0786295835907627</v>
      </c>
      <c r="P7" s="10">
        <v>9.8411475807450035</v>
      </c>
      <c r="Q7" s="10">
        <v>12.348082836541884</v>
      </c>
      <c r="R7" s="10">
        <v>13.721023392885126</v>
      </c>
      <c r="S7" s="10">
        <v>14.115510442991116</v>
      </c>
      <c r="T7" s="10">
        <v>19.803728033506921</v>
      </c>
      <c r="U7" s="10">
        <v>16.314096389759364</v>
      </c>
      <c r="V7" s="10">
        <v>2.3270637433628889</v>
      </c>
      <c r="W7" s="10">
        <v>5.7731748009918249</v>
      </c>
      <c r="X7" s="10">
        <v>6.0577768343302667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5.338835860589394</v>
      </c>
      <c r="D11" s="29">
        <f t="shared" si="4"/>
        <v>4.1246859060601082</v>
      </c>
      <c r="E11" s="29">
        <f t="shared" si="4"/>
        <v>3.9961745764875163</v>
      </c>
      <c r="F11" s="29">
        <f t="shared" si="4"/>
        <v>5.0482131933423426</v>
      </c>
      <c r="G11" s="29">
        <f t="shared" si="4"/>
        <v>3.7785177672267647</v>
      </c>
      <c r="H11" s="29">
        <f t="shared" si="4"/>
        <v>3.5733209871633487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5.338835860589394</v>
      </c>
      <c r="D13" s="10">
        <v>4.1246859060601082</v>
      </c>
      <c r="E13" s="10">
        <v>3.9961745764875163</v>
      </c>
      <c r="F13" s="10">
        <v>5.0482131933423426</v>
      </c>
      <c r="G13" s="10">
        <v>3.7785177672267647</v>
      </c>
      <c r="H13" s="10">
        <v>3.5733209871633487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8.2926098134249315</v>
      </c>
      <c r="D26" s="37">
        <f t="shared" si="7"/>
        <v>9.0345059012751339</v>
      </c>
      <c r="E26" s="37">
        <f t="shared" si="7"/>
        <v>7.8918922207382964</v>
      </c>
      <c r="F26" s="37">
        <f t="shared" si="7"/>
        <v>8.3634975186756755</v>
      </c>
      <c r="G26" s="37">
        <f t="shared" si="7"/>
        <v>10.537876017498998</v>
      </c>
      <c r="H26" s="37">
        <f t="shared" si="7"/>
        <v>11.220947661552874</v>
      </c>
      <c r="I26" s="37">
        <f t="shared" si="7"/>
        <v>11.047910550645067</v>
      </c>
      <c r="J26" s="37">
        <f t="shared" si="7"/>
        <v>12.637273064077025</v>
      </c>
      <c r="K26" s="37">
        <f t="shared" si="7"/>
        <v>16.393143979278204</v>
      </c>
      <c r="L26" s="37">
        <f t="shared" si="7"/>
        <v>20.076065363478197</v>
      </c>
      <c r="M26" s="37">
        <f t="shared" si="7"/>
        <v>28.398680533171031</v>
      </c>
      <c r="N26" s="37">
        <f t="shared" si="7"/>
        <v>26.261129867119923</v>
      </c>
      <c r="O26" s="37">
        <f t="shared" si="7"/>
        <v>18.790824447451225</v>
      </c>
      <c r="P26" s="37">
        <f t="shared" si="7"/>
        <v>16.592640630358904</v>
      </c>
      <c r="Q26" s="37">
        <f t="shared" si="7"/>
        <v>10.639251696622107</v>
      </c>
      <c r="R26" s="37">
        <f t="shared" si="7"/>
        <v>11.930681470061606</v>
      </c>
      <c r="S26" s="37">
        <f t="shared" si="7"/>
        <v>14.199626029102689</v>
      </c>
      <c r="T26" s="37">
        <f t="shared" si="7"/>
        <v>12.836538503569802</v>
      </c>
      <c r="U26" s="37">
        <f t="shared" si="7"/>
        <v>8.6568225923816833</v>
      </c>
      <c r="V26" s="37">
        <f t="shared" si="7"/>
        <v>9.2511425829291092</v>
      </c>
      <c r="W26" s="37">
        <f t="shared" si="7"/>
        <v>12.091148363426221</v>
      </c>
      <c r="X26" s="37">
        <f t="shared" si="7"/>
        <v>7.4689660955742605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8.2926098134249315</v>
      </c>
      <c r="D33" s="29">
        <f t="shared" si="9"/>
        <v>9.0345059012751339</v>
      </c>
      <c r="E33" s="29">
        <f t="shared" si="9"/>
        <v>7.8918922207382964</v>
      </c>
      <c r="F33" s="29">
        <f t="shared" si="9"/>
        <v>8.3634975186756755</v>
      </c>
      <c r="G33" s="29">
        <f t="shared" si="9"/>
        <v>10.537876017498998</v>
      </c>
      <c r="H33" s="29">
        <f t="shared" si="9"/>
        <v>11.220947661552874</v>
      </c>
      <c r="I33" s="29">
        <f t="shared" si="9"/>
        <v>11.047910550645067</v>
      </c>
      <c r="J33" s="29">
        <f t="shared" si="9"/>
        <v>12.637273064077025</v>
      </c>
      <c r="K33" s="29">
        <f t="shared" si="9"/>
        <v>16.393143979278204</v>
      </c>
      <c r="L33" s="29">
        <f t="shared" si="9"/>
        <v>20.076065363478197</v>
      </c>
      <c r="M33" s="29">
        <f t="shared" si="9"/>
        <v>28.398680533171031</v>
      </c>
      <c r="N33" s="29">
        <f t="shared" si="9"/>
        <v>26.261129867119923</v>
      </c>
      <c r="O33" s="29">
        <f t="shared" si="9"/>
        <v>18.790824447451225</v>
      </c>
      <c r="P33" s="29">
        <f t="shared" si="9"/>
        <v>16.592640630358904</v>
      </c>
      <c r="Q33" s="29">
        <f t="shared" si="9"/>
        <v>10.639251696622107</v>
      </c>
      <c r="R33" s="29">
        <f t="shared" si="9"/>
        <v>11.930681470061606</v>
      </c>
      <c r="S33" s="29">
        <f t="shared" si="9"/>
        <v>14.199626029102689</v>
      </c>
      <c r="T33" s="29">
        <f t="shared" si="9"/>
        <v>12.836538503569802</v>
      </c>
      <c r="U33" s="29">
        <f t="shared" si="9"/>
        <v>8.6568225923816833</v>
      </c>
      <c r="V33" s="29">
        <f t="shared" si="9"/>
        <v>9.2511425829291092</v>
      </c>
      <c r="W33" s="29">
        <f t="shared" si="9"/>
        <v>12.091148363426221</v>
      </c>
      <c r="X33" s="29">
        <f t="shared" si="9"/>
        <v>7.4689660955742605</v>
      </c>
    </row>
    <row r="34" spans="1:24" ht="11.25" customHeight="1" x14ac:dyDescent="0.2">
      <c r="A34" s="41" t="s">
        <v>55</v>
      </c>
      <c r="B34" s="9" t="s">
        <v>56</v>
      </c>
      <c r="C34" s="10">
        <v>0.92220790152112908</v>
      </c>
      <c r="D34" s="10">
        <v>0.30715287577269357</v>
      </c>
      <c r="E34" s="10">
        <v>0.88983042123245515</v>
      </c>
      <c r="F34" s="10">
        <v>0.90447437693972799</v>
      </c>
      <c r="G34" s="10">
        <v>1.0863640370566272</v>
      </c>
      <c r="H34" s="10">
        <v>0.73322776224636776</v>
      </c>
      <c r="I34" s="10">
        <v>0.73612411208773354</v>
      </c>
      <c r="J34" s="10">
        <v>0.96279629953849788</v>
      </c>
      <c r="K34" s="10">
        <v>1.078391147063561</v>
      </c>
      <c r="L34" s="10">
        <v>0.94652929839640132</v>
      </c>
      <c r="M34" s="10">
        <v>1.9358197566288382</v>
      </c>
      <c r="N34" s="10">
        <v>1.2199069663742419</v>
      </c>
      <c r="O34" s="10">
        <v>1.2388298765832439</v>
      </c>
      <c r="P34" s="10">
        <v>0.38135164655456777</v>
      </c>
      <c r="Q34" s="10">
        <v>0.50794368289091796</v>
      </c>
      <c r="R34" s="10">
        <v>5.7272450474451592E-2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0.53112578233967112</v>
      </c>
      <c r="I36" s="10">
        <v>0.75189107561780144</v>
      </c>
      <c r="J36" s="10">
        <v>0.65332635183004384</v>
      </c>
      <c r="K36" s="10">
        <v>0.65518786613124358</v>
      </c>
      <c r="L36" s="10">
        <v>0.25625285712380264</v>
      </c>
      <c r="M36" s="10">
        <v>0.26430758154445627</v>
      </c>
      <c r="N36" s="10">
        <v>0.26542524165505971</v>
      </c>
      <c r="O36" s="10">
        <v>0.2517863392708114</v>
      </c>
      <c r="P36" s="10">
        <v>0.13916284191268274</v>
      </c>
      <c r="Q36" s="10">
        <v>0.13759396119268574</v>
      </c>
      <c r="R36" s="10">
        <v>0.16164546378692488</v>
      </c>
      <c r="S36" s="10">
        <v>0.15348878710584959</v>
      </c>
      <c r="T36" s="10">
        <v>0.16996724462953969</v>
      </c>
      <c r="U36" s="10">
        <v>0.1579260747773123</v>
      </c>
      <c r="V36" s="10">
        <v>0.14709004058594605</v>
      </c>
      <c r="W36" s="10">
        <v>0.11499858196653867</v>
      </c>
      <c r="X36" s="10">
        <v>0.12656585164940501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1.6103205426886715</v>
      </c>
      <c r="D43" s="10">
        <v>3.6307331532802958</v>
      </c>
      <c r="E43" s="10">
        <v>2.1928968633002635</v>
      </c>
      <c r="F43" s="10">
        <v>1.6312546543739579</v>
      </c>
      <c r="G43" s="10">
        <v>1.1403936423804519</v>
      </c>
      <c r="H43" s="10">
        <v>0.94947958620331652</v>
      </c>
      <c r="I43" s="10">
        <v>0.73995181139382493</v>
      </c>
      <c r="J43" s="10">
        <v>0.76229491364735824</v>
      </c>
      <c r="K43" s="10">
        <v>0.94096697760961345</v>
      </c>
      <c r="L43" s="10">
        <v>0.80607000992542466</v>
      </c>
      <c r="M43" s="10">
        <v>0.8151968578218699</v>
      </c>
      <c r="N43" s="10">
        <v>0.76938343547570476</v>
      </c>
      <c r="O43" s="10">
        <v>1.7228652443127834</v>
      </c>
      <c r="P43" s="10">
        <v>0.29168235683969207</v>
      </c>
      <c r="Q43" s="10">
        <v>0.26799499720625447</v>
      </c>
      <c r="R43" s="10">
        <v>0.29932964480112012</v>
      </c>
      <c r="S43" s="10">
        <v>0.29699178699971618</v>
      </c>
      <c r="T43" s="10">
        <v>0.29397583350379608</v>
      </c>
      <c r="U43" s="10">
        <v>2.1130917486525616</v>
      </c>
      <c r="V43" s="10">
        <v>3.878690839676163</v>
      </c>
      <c r="W43" s="10">
        <v>3.8211469392058066</v>
      </c>
      <c r="X43" s="10">
        <v>1.4436850308276057</v>
      </c>
    </row>
    <row r="44" spans="1:24" ht="11.25" customHeight="1" x14ac:dyDescent="0.2">
      <c r="A44" s="41" t="s">
        <v>75</v>
      </c>
      <c r="B44" s="9" t="s">
        <v>76</v>
      </c>
      <c r="C44" s="10">
        <v>5.7600813692151309</v>
      </c>
      <c r="D44" s="10">
        <v>5.0966198722221447</v>
      </c>
      <c r="E44" s="10">
        <v>4.8091649362055779</v>
      </c>
      <c r="F44" s="10">
        <v>5.8277684873619906</v>
      </c>
      <c r="G44" s="10">
        <v>8.3111183380619202</v>
      </c>
      <c r="H44" s="10">
        <v>6.9869629844371417</v>
      </c>
      <c r="I44" s="10">
        <v>5.9530123591797022</v>
      </c>
      <c r="J44" s="10">
        <v>7.5115900696161759</v>
      </c>
      <c r="K44" s="10">
        <v>8.5225103686113943</v>
      </c>
      <c r="L44" s="10">
        <v>13.642075790652274</v>
      </c>
      <c r="M44" s="10">
        <v>18.439041269656236</v>
      </c>
      <c r="N44" s="10">
        <v>16.913779446530693</v>
      </c>
      <c r="O44" s="10">
        <v>9.0039989166748615</v>
      </c>
      <c r="P44" s="10">
        <v>12.633894019996966</v>
      </c>
      <c r="Q44" s="10">
        <v>7.6722927106521945</v>
      </c>
      <c r="R44" s="10">
        <v>9.5050350056843183</v>
      </c>
      <c r="S44" s="10">
        <v>11.407291982556249</v>
      </c>
      <c r="T44" s="10">
        <v>10.368581575756094</v>
      </c>
      <c r="U44" s="10">
        <v>4.9403369200243858</v>
      </c>
      <c r="V44" s="10">
        <v>3.3422332766389737</v>
      </c>
      <c r="W44" s="10">
        <v>6.7812880385198833</v>
      </c>
      <c r="X44" s="10">
        <v>4.5378610289002088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7.9248305657738034E-4</v>
      </c>
      <c r="T45" s="10">
        <v>7.6623119949544222E-4</v>
      </c>
      <c r="U45" s="10">
        <v>7.3228412999236131E-4</v>
      </c>
      <c r="V45" s="10">
        <v>7.374695226269925E-4</v>
      </c>
      <c r="W45" s="10">
        <v>7.3066697596772779E-4</v>
      </c>
      <c r="X45" s="10">
        <v>7.4333152216143081E-4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2.0201515463263768</v>
      </c>
      <c r="I50" s="10">
        <v>2.8669311923660046</v>
      </c>
      <c r="J50" s="10">
        <v>2.7472654294449503</v>
      </c>
      <c r="K50" s="10">
        <v>5.196087619862392</v>
      </c>
      <c r="L50" s="10">
        <v>4.4251374073802943</v>
      </c>
      <c r="M50" s="10">
        <v>6.9443150675196312</v>
      </c>
      <c r="N50" s="10">
        <v>7.092634777084224</v>
      </c>
      <c r="O50" s="10">
        <v>6.573344070609525</v>
      </c>
      <c r="P50" s="10">
        <v>3.1465497650549943</v>
      </c>
      <c r="Q50" s="10">
        <v>2.0534263446800551</v>
      </c>
      <c r="R50" s="10">
        <v>1.9073989053147904</v>
      </c>
      <c r="S50" s="10">
        <v>2.3410609893842973</v>
      </c>
      <c r="T50" s="10">
        <v>2.0032476184808767</v>
      </c>
      <c r="U50" s="10">
        <v>1.44473556479743</v>
      </c>
      <c r="V50" s="10">
        <v>1.8823909565053993</v>
      </c>
      <c r="W50" s="10">
        <v>1.3729841367580249</v>
      </c>
      <c r="X50" s="10">
        <v>1.3601108526748786</v>
      </c>
    </row>
    <row r="51" spans="1:24" ht="11.25" customHeight="1" x14ac:dyDescent="0.2">
      <c r="A51" s="35" t="s">
        <v>89</v>
      </c>
      <c r="B51" s="36" t="s">
        <v>90</v>
      </c>
      <c r="C51" s="37">
        <v>177.88705178268492</v>
      </c>
      <c r="D51" s="37">
        <v>165.39710679003358</v>
      </c>
      <c r="E51" s="37">
        <v>171.20828845981947</v>
      </c>
      <c r="F51" s="37">
        <v>171.2856447724767</v>
      </c>
      <c r="G51" s="37">
        <v>167.70678584566619</v>
      </c>
      <c r="H51" s="37">
        <v>206.55113854746025</v>
      </c>
      <c r="I51" s="37">
        <v>188.71802179995103</v>
      </c>
      <c r="J51" s="37">
        <v>196.21942772435165</v>
      </c>
      <c r="K51" s="37">
        <v>229.60734582831469</v>
      </c>
      <c r="L51" s="37">
        <v>206.77422151751415</v>
      </c>
      <c r="M51" s="37">
        <v>243.84703280033321</v>
      </c>
      <c r="N51" s="37">
        <v>257.16249109086755</v>
      </c>
      <c r="O51" s="37">
        <v>228.10139105899825</v>
      </c>
      <c r="P51" s="37">
        <v>241.28830677747359</v>
      </c>
      <c r="Q51" s="37">
        <v>241.96743465894181</v>
      </c>
      <c r="R51" s="37">
        <v>267.80877475335456</v>
      </c>
      <c r="S51" s="37">
        <v>339.1584772895319</v>
      </c>
      <c r="T51" s="37">
        <v>335.73192319931002</v>
      </c>
      <c r="U51" s="37">
        <v>310.07355396687905</v>
      </c>
      <c r="V51" s="37">
        <v>332.25681626665477</v>
      </c>
      <c r="W51" s="37">
        <v>315.41363631030322</v>
      </c>
      <c r="X51" s="37">
        <v>351.07138102835853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35.722464262698026</v>
      </c>
      <c r="D52" s="37">
        <f t="shared" si="10"/>
        <v>16.38718166683174</v>
      </c>
      <c r="E52" s="37">
        <f t="shared" si="10"/>
        <v>14.377771944409886</v>
      </c>
      <c r="F52" s="37">
        <f t="shared" si="10"/>
        <v>19.277029582254293</v>
      </c>
      <c r="G52" s="37">
        <f t="shared" si="10"/>
        <v>16.91551202188602</v>
      </c>
      <c r="H52" s="37">
        <f t="shared" si="10"/>
        <v>24.687135877331286</v>
      </c>
      <c r="I52" s="37">
        <f t="shared" si="10"/>
        <v>22.855958374198771</v>
      </c>
      <c r="J52" s="37">
        <f t="shared" si="10"/>
        <v>33.231051454183479</v>
      </c>
      <c r="K52" s="37">
        <f t="shared" si="10"/>
        <v>33.595933358071719</v>
      </c>
      <c r="L52" s="37">
        <f t="shared" si="10"/>
        <v>25.25110356355831</v>
      </c>
      <c r="M52" s="37">
        <f t="shared" si="10"/>
        <v>37.107379065083499</v>
      </c>
      <c r="N52" s="37">
        <f t="shared" si="10"/>
        <v>36.885268310330289</v>
      </c>
      <c r="O52" s="37">
        <f t="shared" si="10"/>
        <v>35.28407279298461</v>
      </c>
      <c r="P52" s="37">
        <f t="shared" si="10"/>
        <v>37.684407576976632</v>
      </c>
      <c r="Q52" s="37">
        <f t="shared" si="10"/>
        <v>28.886113542925635</v>
      </c>
      <c r="R52" s="37">
        <f t="shared" si="10"/>
        <v>32.494120524543838</v>
      </c>
      <c r="S52" s="37">
        <f t="shared" si="10"/>
        <v>40.70690561532605</v>
      </c>
      <c r="T52" s="37">
        <f t="shared" si="10"/>
        <v>47.074248934450445</v>
      </c>
      <c r="U52" s="37">
        <f t="shared" si="10"/>
        <v>37.56810471483427</v>
      </c>
      <c r="V52" s="37">
        <f t="shared" si="10"/>
        <v>48.749622103082139</v>
      </c>
      <c r="W52" s="37">
        <f t="shared" si="10"/>
        <v>36.850888659490415</v>
      </c>
      <c r="X52" s="37">
        <f t="shared" si="10"/>
        <v>44.597369086204004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31.300290654179225</v>
      </c>
      <c r="D59" s="10">
        <v>12.836964076047879</v>
      </c>
      <c r="E59" s="10">
        <v>12.254948378138376</v>
      </c>
      <c r="F59" s="10">
        <v>16.936876628003496</v>
      </c>
      <c r="G59" s="10">
        <v>14.904213708393021</v>
      </c>
      <c r="H59" s="10">
        <v>20.803170509210776</v>
      </c>
      <c r="I59" s="10">
        <v>19.223737616865606</v>
      </c>
      <c r="J59" s="10">
        <v>28.645474371860235</v>
      </c>
      <c r="K59" s="10">
        <v>29.929966589161427</v>
      </c>
      <c r="L59" s="10">
        <v>21.814801238802126</v>
      </c>
      <c r="M59" s="10">
        <v>31.880583320143185</v>
      </c>
      <c r="N59" s="10">
        <v>31.435430726720877</v>
      </c>
      <c r="O59" s="10">
        <v>29.92427919018813</v>
      </c>
      <c r="P59" s="10">
        <v>31.246276269118244</v>
      </c>
      <c r="Q59" s="10">
        <v>21.372828842388358</v>
      </c>
      <c r="R59" s="10">
        <v>23.820697253463084</v>
      </c>
      <c r="S59" s="10">
        <v>30.226360421936725</v>
      </c>
      <c r="T59" s="10">
        <v>33.160315325764181</v>
      </c>
      <c r="U59" s="10">
        <v>32.009847984936108</v>
      </c>
      <c r="V59" s="10">
        <v>41.526048438016232</v>
      </c>
      <c r="W59" s="10">
        <v>31.941776632490544</v>
      </c>
      <c r="X59" s="10">
        <v>35.16862486508866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4.4221736085187979</v>
      </c>
      <c r="D61" s="10">
        <v>3.5502175907838618</v>
      </c>
      <c r="E61" s="10">
        <v>2.12282356627151</v>
      </c>
      <c r="F61" s="10">
        <v>2.3401529542507973</v>
      </c>
      <c r="G61" s="10">
        <v>2.0112983134929983</v>
      </c>
      <c r="H61" s="10">
        <v>3.7229398917215217</v>
      </c>
      <c r="I61" s="10">
        <v>3.480799265119197</v>
      </c>
      <c r="J61" s="10">
        <v>4.4143440621659131</v>
      </c>
      <c r="K61" s="10">
        <v>3.5743115309548039</v>
      </c>
      <c r="L61" s="10">
        <v>3.305308335215638</v>
      </c>
      <c r="M61" s="10">
        <v>5.0664942243987747</v>
      </c>
      <c r="N61" s="10">
        <v>5.2058445687744461</v>
      </c>
      <c r="O61" s="10">
        <v>5.1181849173641076</v>
      </c>
      <c r="P61" s="10">
        <v>6.1540799019182666</v>
      </c>
      <c r="Q61" s="10">
        <v>7.1106833696930893</v>
      </c>
      <c r="R61" s="10">
        <v>8.3528797444535634</v>
      </c>
      <c r="S61" s="10">
        <v>10.017130807446351</v>
      </c>
      <c r="T61" s="10">
        <v>13.35643205617343</v>
      </c>
      <c r="U61" s="10">
        <v>4.8786739760222053</v>
      </c>
      <c r="V61" s="10">
        <v>6.5914461249674545</v>
      </c>
      <c r="W61" s="10">
        <v>4.2544494924654259</v>
      </c>
      <c r="X61" s="10">
        <v>8.6442791362580724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1.2272398556859669E-3</v>
      </c>
      <c r="S66" s="10">
        <v>1.3918383233639902E-3</v>
      </c>
      <c r="T66" s="10">
        <v>1.3458671252626379E-3</v>
      </c>
      <c r="U66" s="10">
        <v>1.2884331674952463E-3</v>
      </c>
      <c r="V66" s="10">
        <v>1.2978204240403977E-3</v>
      </c>
      <c r="W66" s="10">
        <v>1.2850979424637572E-3</v>
      </c>
      <c r="X66" s="10">
        <v>1.3072910028623049E-3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0.16102547639899137</v>
      </c>
      <c r="I70" s="10">
        <v>0.15142149221397047</v>
      </c>
      <c r="J70" s="10">
        <v>0.17123302015732758</v>
      </c>
      <c r="K70" s="10">
        <v>9.1655237955483818E-2</v>
      </c>
      <c r="L70" s="10">
        <v>0.13099398954054489</v>
      </c>
      <c r="M70" s="10">
        <v>0.16030152054154068</v>
      </c>
      <c r="N70" s="10">
        <v>0.24399301483496355</v>
      </c>
      <c r="O70" s="10">
        <v>0.24160868543237329</v>
      </c>
      <c r="P70" s="10">
        <v>0.28405140594011913</v>
      </c>
      <c r="Q70" s="10">
        <v>0.40260133084418881</v>
      </c>
      <c r="R70" s="10">
        <v>0.31931628677150631</v>
      </c>
      <c r="S70" s="10">
        <v>0.46202254761961148</v>
      </c>
      <c r="T70" s="10">
        <v>0.5561556853875762</v>
      </c>
      <c r="U70" s="10">
        <v>0.67829432070846329</v>
      </c>
      <c r="V70" s="10">
        <v>0.63082971967440715</v>
      </c>
      <c r="W70" s="10">
        <v>0.65337743659198377</v>
      </c>
      <c r="X70" s="10">
        <v>0.78315779385441242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20.350137695409821</v>
      </c>
      <c r="D71" s="37">
        <f t="shared" si="11"/>
        <v>26.691778895937034</v>
      </c>
      <c r="E71" s="37">
        <f t="shared" si="11"/>
        <v>41.550349858314313</v>
      </c>
      <c r="F71" s="37">
        <f t="shared" si="11"/>
        <v>63.870858694383536</v>
      </c>
      <c r="G71" s="37">
        <f t="shared" si="11"/>
        <v>79.769807499381614</v>
      </c>
      <c r="H71" s="37">
        <f t="shared" si="11"/>
        <v>40.88164241206708</v>
      </c>
      <c r="I71" s="37">
        <f t="shared" si="11"/>
        <v>36.325990900566524</v>
      </c>
      <c r="J71" s="37">
        <f t="shared" si="11"/>
        <v>31.012517601299649</v>
      </c>
      <c r="K71" s="37">
        <f t="shared" si="11"/>
        <v>36.051004698865782</v>
      </c>
      <c r="L71" s="37">
        <f t="shared" si="11"/>
        <v>28.143309908522042</v>
      </c>
      <c r="M71" s="37">
        <f t="shared" si="11"/>
        <v>48.340308295573891</v>
      </c>
      <c r="N71" s="37">
        <f t="shared" si="11"/>
        <v>46.319102340617214</v>
      </c>
      <c r="O71" s="37">
        <f t="shared" si="11"/>
        <v>43.363645538542748</v>
      </c>
      <c r="P71" s="37">
        <f t="shared" si="11"/>
        <v>32.899792343515564</v>
      </c>
      <c r="Q71" s="37">
        <f t="shared" si="11"/>
        <v>37.684606288903105</v>
      </c>
      <c r="R71" s="37">
        <f t="shared" si="11"/>
        <v>39.500640814512558</v>
      </c>
      <c r="S71" s="37">
        <f t="shared" si="11"/>
        <v>51.214679813096225</v>
      </c>
      <c r="T71" s="37">
        <f t="shared" si="11"/>
        <v>44.626198995013986</v>
      </c>
      <c r="U71" s="37">
        <f t="shared" si="11"/>
        <v>44.825613567609928</v>
      </c>
      <c r="V71" s="37">
        <f t="shared" si="11"/>
        <v>32.723919494908216</v>
      </c>
      <c r="W71" s="37">
        <f t="shared" si="11"/>
        <v>42.407972174081607</v>
      </c>
      <c r="X71" s="37">
        <f t="shared" si="11"/>
        <v>41.909155108048509</v>
      </c>
    </row>
    <row r="72" spans="1:24" ht="11.25" customHeight="1" x14ac:dyDescent="0.2">
      <c r="A72" s="42" t="s">
        <v>131</v>
      </c>
      <c r="B72" s="9" t="s">
        <v>132</v>
      </c>
      <c r="C72" s="10">
        <v>20.350137695409821</v>
      </c>
      <c r="D72" s="10">
        <v>26.691778895937034</v>
      </c>
      <c r="E72" s="10">
        <v>41.550349858314313</v>
      </c>
      <c r="F72" s="10">
        <v>63.870858694383536</v>
      </c>
      <c r="G72" s="10">
        <v>79.769807499381614</v>
      </c>
      <c r="H72" s="10">
        <v>40.88164241206708</v>
      </c>
      <c r="I72" s="10">
        <v>36.325990900566524</v>
      </c>
      <c r="J72" s="10">
        <v>31.012517601299649</v>
      </c>
      <c r="K72" s="10">
        <v>36.051004698865782</v>
      </c>
      <c r="L72" s="10">
        <v>28.143309908522042</v>
      </c>
      <c r="M72" s="10">
        <v>48.340308295573891</v>
      </c>
      <c r="N72" s="10">
        <v>46.319102340617214</v>
      </c>
      <c r="O72" s="10">
        <v>43.363645538542748</v>
      </c>
      <c r="P72" s="10">
        <v>32.899792343515564</v>
      </c>
      <c r="Q72" s="10">
        <v>37.684606288903105</v>
      </c>
      <c r="R72" s="10">
        <v>39.500640814512558</v>
      </c>
      <c r="S72" s="10">
        <v>51.214679813096225</v>
      </c>
      <c r="T72" s="10">
        <v>44.626198995013986</v>
      </c>
      <c r="U72" s="10">
        <v>44.825613567609928</v>
      </c>
      <c r="V72" s="10">
        <v>32.723919494908216</v>
      </c>
      <c r="W72" s="10">
        <v>42.407972174081607</v>
      </c>
      <c r="X72" s="10">
        <v>41.909155108048509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19.134842952939575</v>
      </c>
      <c r="D75" s="37">
        <v>17.686746325090404</v>
      </c>
      <c r="E75" s="37">
        <v>20.635916741691684</v>
      </c>
      <c r="F75" s="37">
        <v>23.259977235791467</v>
      </c>
      <c r="G75" s="37">
        <v>18.70591955699075</v>
      </c>
      <c r="H75" s="37">
        <v>19.438925033192888</v>
      </c>
      <c r="I75" s="37">
        <v>26.138931902094033</v>
      </c>
      <c r="J75" s="37">
        <v>23.806571485913938</v>
      </c>
      <c r="K75" s="37">
        <v>24.435663915121662</v>
      </c>
      <c r="L75" s="37">
        <v>28.592230278652874</v>
      </c>
      <c r="M75" s="37">
        <v>40.010855510765289</v>
      </c>
      <c r="N75" s="37">
        <v>43.198083126480292</v>
      </c>
      <c r="O75" s="37">
        <v>41.530112727447104</v>
      </c>
      <c r="P75" s="37">
        <v>48.683838121526129</v>
      </c>
      <c r="Q75" s="37">
        <v>45.430352350560476</v>
      </c>
      <c r="R75" s="37">
        <v>42.67081891661055</v>
      </c>
      <c r="S75" s="37">
        <v>48.409025631793433</v>
      </c>
      <c r="T75" s="37">
        <v>47.48034636053454</v>
      </c>
      <c r="U75" s="37">
        <v>44.16704604003678</v>
      </c>
      <c r="V75" s="37">
        <v>44.916748935674498</v>
      </c>
      <c r="W75" s="37">
        <v>39.203388595316476</v>
      </c>
      <c r="X75" s="37">
        <v>40.429615657479701</v>
      </c>
    </row>
    <row r="76" spans="1:24" ht="11.25" customHeight="1" x14ac:dyDescent="0.2">
      <c r="A76" s="38" t="s">
        <v>139</v>
      </c>
      <c r="B76" s="39" t="s">
        <v>140</v>
      </c>
      <c r="C76" s="40">
        <v>130.49798554717458</v>
      </c>
      <c r="D76" s="40">
        <v>132.66584735672623</v>
      </c>
      <c r="E76" s="40">
        <v>143.96904510448937</v>
      </c>
      <c r="F76" s="40">
        <v>144.51750833525415</v>
      </c>
      <c r="G76" s="40">
        <v>159.61866220244664</v>
      </c>
      <c r="H76" s="40">
        <v>157.30274128098685</v>
      </c>
      <c r="I76" s="40">
        <v>161.32239339944209</v>
      </c>
      <c r="J76" s="40">
        <v>174.55151027464487</v>
      </c>
      <c r="K76" s="40">
        <v>192.61639015477888</v>
      </c>
      <c r="L76" s="40">
        <v>165.25225155089541</v>
      </c>
      <c r="M76" s="40">
        <v>210.75042999943446</v>
      </c>
      <c r="N76" s="40">
        <v>220.79850224152204</v>
      </c>
      <c r="O76" s="40">
        <v>197.24760931814532</v>
      </c>
      <c r="P76" s="40">
        <v>212.11474193161817</v>
      </c>
      <c r="Q76" s="40">
        <v>218.32325855653656</v>
      </c>
      <c r="R76" s="40">
        <v>245.56945396817912</v>
      </c>
      <c r="S76" s="40">
        <v>257.52775303671638</v>
      </c>
      <c r="T76" s="40">
        <v>248.15939609493284</v>
      </c>
      <c r="U76" s="40">
        <v>238.25194244421789</v>
      </c>
      <c r="V76" s="40">
        <v>252.50437597245079</v>
      </c>
      <c r="W76" s="40">
        <v>230.6773103797801</v>
      </c>
      <c r="X76" s="40">
        <v>251.93087163190597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324.33782690093045</v>
      </c>
      <c r="D2" s="31">
        <f t="shared" ref="D2:W2" si="1">SUM(D3,D17,D22,D25,D26,D51,D52,D71,D74,D75,D76)</f>
        <v>339.84282102659859</v>
      </c>
      <c r="E2" s="31">
        <f t="shared" si="1"/>
        <v>324.42892892578561</v>
      </c>
      <c r="F2" s="31">
        <f t="shared" si="1"/>
        <v>354.51608458706346</v>
      </c>
      <c r="G2" s="31">
        <f t="shared" si="1"/>
        <v>337.16893882059048</v>
      </c>
      <c r="H2" s="31">
        <f t="shared" si="1"/>
        <v>332.39186944679125</v>
      </c>
      <c r="I2" s="31">
        <f t="shared" si="1"/>
        <v>318.50422722310765</v>
      </c>
      <c r="J2" s="31">
        <f t="shared" si="1"/>
        <v>285.86778241972843</v>
      </c>
      <c r="K2" s="31">
        <f t="shared" si="1"/>
        <v>270.28758958926915</v>
      </c>
      <c r="L2" s="31">
        <f t="shared" si="1"/>
        <v>351.04556837314976</v>
      </c>
      <c r="M2" s="31">
        <f t="shared" si="1"/>
        <v>299.98397522115806</v>
      </c>
      <c r="N2" s="31">
        <f t="shared" si="1"/>
        <v>263.38230040686631</v>
      </c>
      <c r="O2" s="31">
        <f t="shared" si="1"/>
        <v>351.36117510491675</v>
      </c>
      <c r="P2" s="31">
        <f t="shared" si="1"/>
        <v>291.05232008938663</v>
      </c>
      <c r="Q2" s="31">
        <f t="shared" si="1"/>
        <v>304.39912543577088</v>
      </c>
      <c r="R2" s="31">
        <f t="shared" si="1"/>
        <v>240.00018004523696</v>
      </c>
      <c r="S2" s="31">
        <f t="shared" si="1"/>
        <v>149.42057520416898</v>
      </c>
      <c r="T2" s="31">
        <f t="shared" si="1"/>
        <v>167.03905192624023</v>
      </c>
      <c r="U2" s="31">
        <f t="shared" si="1"/>
        <v>200.45510619287171</v>
      </c>
      <c r="V2" s="31">
        <f t="shared" si="1"/>
        <v>205.4564386969563</v>
      </c>
      <c r="W2" s="31">
        <f t="shared" si="1"/>
        <v>189.54197979402511</v>
      </c>
      <c r="X2" s="31">
        <f t="shared" ref="X2" si="2">SUM(X3,X17,X22,X25,X26,X51,X52,X71,X74,X75,X76)</f>
        <v>198.93666128696361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19.054980632754962</v>
      </c>
      <c r="D3" s="34">
        <f t="shared" ref="D3:W3" si="4">SUM(D4,D8,D11)</f>
        <v>23.747990737461297</v>
      </c>
      <c r="E3" s="34">
        <f t="shared" si="4"/>
        <v>21.293749858392552</v>
      </c>
      <c r="F3" s="34">
        <f t="shared" si="4"/>
        <v>22.32828725398867</v>
      </c>
      <c r="G3" s="34">
        <f t="shared" si="4"/>
        <v>18.521223757408702</v>
      </c>
      <c r="H3" s="34">
        <f t="shared" si="4"/>
        <v>11.424387005938026</v>
      </c>
      <c r="I3" s="34">
        <f t="shared" si="4"/>
        <v>7.466810057324837</v>
      </c>
      <c r="J3" s="34">
        <f t="shared" si="4"/>
        <v>4.8887389940911712</v>
      </c>
      <c r="K3" s="34">
        <f t="shared" si="4"/>
        <v>3.809671230432838</v>
      </c>
      <c r="L3" s="34">
        <f t="shared" si="4"/>
        <v>4.7096320581110493</v>
      </c>
      <c r="M3" s="34">
        <f t="shared" si="4"/>
        <v>3.8199770732066218</v>
      </c>
      <c r="N3" s="34">
        <f t="shared" si="4"/>
        <v>3.2330670458601483</v>
      </c>
      <c r="O3" s="34">
        <f t="shared" si="4"/>
        <v>4.1900785224629349</v>
      </c>
      <c r="P3" s="34">
        <f t="shared" si="4"/>
        <v>4.6010626114757684</v>
      </c>
      <c r="Q3" s="34">
        <f t="shared" si="4"/>
        <v>6.0682604779568807</v>
      </c>
      <c r="R3" s="34">
        <f t="shared" si="4"/>
        <v>4.8381874576886519</v>
      </c>
      <c r="S3" s="34">
        <f t="shared" si="4"/>
        <v>2.6657652404755834</v>
      </c>
      <c r="T3" s="34">
        <f t="shared" si="4"/>
        <v>4.2411958307526474</v>
      </c>
      <c r="U3" s="34">
        <f t="shared" si="4"/>
        <v>4.5157989113336123</v>
      </c>
      <c r="V3" s="34">
        <f t="shared" si="4"/>
        <v>0.63849127144931039</v>
      </c>
      <c r="W3" s="34">
        <f t="shared" si="4"/>
        <v>1.5507592236463466</v>
      </c>
      <c r="X3" s="34">
        <f t="shared" ref="X3" si="5">SUM(X4,X8,X11)</f>
        <v>1.5679033694156499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15.023854122003225</v>
      </c>
      <c r="D4" s="29">
        <f t="shared" ref="D4:W4" si="7">SUM(D5:D7)</f>
        <v>20.323192132164397</v>
      </c>
      <c r="E4" s="29">
        <f t="shared" si="7"/>
        <v>18.370141587271398</v>
      </c>
      <c r="F4" s="29">
        <f t="shared" si="7"/>
        <v>18.567786670745036</v>
      </c>
      <c r="G4" s="29">
        <f t="shared" si="7"/>
        <v>15.966701524386909</v>
      </c>
      <c r="H4" s="29">
        <f t="shared" si="7"/>
        <v>9.0150075280030322</v>
      </c>
      <c r="I4" s="29">
        <f t="shared" si="7"/>
        <v>7.466810057324837</v>
      </c>
      <c r="J4" s="29">
        <f t="shared" si="7"/>
        <v>4.8887389940911712</v>
      </c>
      <c r="K4" s="29">
        <f t="shared" si="7"/>
        <v>3.809671230432838</v>
      </c>
      <c r="L4" s="29">
        <f t="shared" si="7"/>
        <v>4.7096320581110493</v>
      </c>
      <c r="M4" s="29">
        <f t="shared" si="7"/>
        <v>3.8199770732066218</v>
      </c>
      <c r="N4" s="29">
        <f t="shared" si="7"/>
        <v>3.2330670458601483</v>
      </c>
      <c r="O4" s="29">
        <f t="shared" si="7"/>
        <v>4.1900785224629349</v>
      </c>
      <c r="P4" s="29">
        <f t="shared" si="7"/>
        <v>4.6010626114757684</v>
      </c>
      <c r="Q4" s="29">
        <f t="shared" si="7"/>
        <v>6.0682604779568807</v>
      </c>
      <c r="R4" s="29">
        <f t="shared" si="7"/>
        <v>4.8381874576886519</v>
      </c>
      <c r="S4" s="29">
        <f t="shared" si="7"/>
        <v>2.6657652404755834</v>
      </c>
      <c r="T4" s="29">
        <f t="shared" si="7"/>
        <v>4.2411958307526474</v>
      </c>
      <c r="U4" s="29">
        <f t="shared" si="7"/>
        <v>4.5157989113336123</v>
      </c>
      <c r="V4" s="29">
        <f t="shared" si="7"/>
        <v>0.63849127144931039</v>
      </c>
      <c r="W4" s="29">
        <f t="shared" si="7"/>
        <v>1.5507592236463466</v>
      </c>
      <c r="X4" s="29">
        <f t="shared" ref="X4" si="8">SUM(X5:X7)</f>
        <v>1.5679033694156499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15.023854122003225</v>
      </c>
      <c r="D7" s="10">
        <v>20.323192132164397</v>
      </c>
      <c r="E7" s="10">
        <v>18.370141587271398</v>
      </c>
      <c r="F7" s="10">
        <v>18.567786670745036</v>
      </c>
      <c r="G7" s="10">
        <v>15.966701524386909</v>
      </c>
      <c r="H7" s="10">
        <v>9.0150075280030322</v>
      </c>
      <c r="I7" s="10">
        <v>7.466810057324837</v>
      </c>
      <c r="J7" s="10">
        <v>4.8887389940911712</v>
      </c>
      <c r="K7" s="10">
        <v>3.809671230432838</v>
      </c>
      <c r="L7" s="10">
        <v>4.7096320581110493</v>
      </c>
      <c r="M7" s="10">
        <v>3.8199770732066218</v>
      </c>
      <c r="N7" s="10">
        <v>3.2330670458601483</v>
      </c>
      <c r="O7" s="10">
        <v>4.1900785224629349</v>
      </c>
      <c r="P7" s="10">
        <v>4.6010626114757684</v>
      </c>
      <c r="Q7" s="10">
        <v>6.0682604779568807</v>
      </c>
      <c r="R7" s="10">
        <v>4.8381874576886519</v>
      </c>
      <c r="S7" s="10">
        <v>2.6657652404755834</v>
      </c>
      <c r="T7" s="10">
        <v>4.2411958307526474</v>
      </c>
      <c r="U7" s="10">
        <v>4.5157989113336123</v>
      </c>
      <c r="V7" s="10">
        <v>0.63849127144931039</v>
      </c>
      <c r="W7" s="10">
        <v>1.5507592236463466</v>
      </c>
      <c r="X7" s="10">
        <v>1.5679033694156499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4.0311265107517373</v>
      </c>
      <c r="D11" s="29">
        <f t="shared" si="10"/>
        <v>3.4247986052969002</v>
      </c>
      <c r="E11" s="29">
        <f t="shared" si="10"/>
        <v>2.9236082711211537</v>
      </c>
      <c r="F11" s="29">
        <f t="shared" si="10"/>
        <v>3.7605005832436347</v>
      </c>
      <c r="G11" s="29">
        <f t="shared" si="10"/>
        <v>2.5545222330217925</v>
      </c>
      <c r="H11" s="29">
        <f t="shared" si="10"/>
        <v>2.4093794779349946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4.0311265107517373</v>
      </c>
      <c r="D13" s="10">
        <v>3.4247986052969002</v>
      </c>
      <c r="E13" s="10">
        <v>2.9236082711211537</v>
      </c>
      <c r="F13" s="10">
        <v>3.7605005832436347</v>
      </c>
      <c r="G13" s="10">
        <v>2.5545222330217925</v>
      </c>
      <c r="H13" s="10">
        <v>2.4093794779349946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6.2971026793897664</v>
      </c>
      <c r="D26" s="37">
        <f t="shared" si="13"/>
        <v>7.5296980230982795</v>
      </c>
      <c r="E26" s="37">
        <f t="shared" si="13"/>
        <v>5.8099615587416817</v>
      </c>
      <c r="F26" s="37">
        <f t="shared" si="13"/>
        <v>6.2680976936730488</v>
      </c>
      <c r="G26" s="37">
        <f t="shared" si="13"/>
        <v>7.1622251800404904</v>
      </c>
      <c r="H26" s="37">
        <f t="shared" si="13"/>
        <v>7.6443045351184793</v>
      </c>
      <c r="I26" s="37">
        <f t="shared" si="13"/>
        <v>7.5084517798991559</v>
      </c>
      <c r="J26" s="37">
        <f t="shared" si="13"/>
        <v>7.3255743612083579</v>
      </c>
      <c r="K26" s="37">
        <f t="shared" si="13"/>
        <v>8.0159002446054224</v>
      </c>
      <c r="L26" s="37">
        <f t="shared" si="13"/>
        <v>14.30510151030802</v>
      </c>
      <c r="M26" s="37">
        <f t="shared" si="13"/>
        <v>13.492439554493904</v>
      </c>
      <c r="N26" s="37">
        <f t="shared" si="13"/>
        <v>10.571521429638356</v>
      </c>
      <c r="O26" s="37">
        <f t="shared" si="13"/>
        <v>11.326948002231106</v>
      </c>
      <c r="P26" s="37">
        <f t="shared" si="13"/>
        <v>7.8267358737715433</v>
      </c>
      <c r="Q26" s="37">
        <f t="shared" si="13"/>
        <v>5.2802013769946692</v>
      </c>
      <c r="R26" s="37">
        <f t="shared" si="13"/>
        <v>4.2348522391030086</v>
      </c>
      <c r="S26" s="37">
        <f t="shared" si="13"/>
        <v>2.6995268555475924</v>
      </c>
      <c r="T26" s="37">
        <f t="shared" si="13"/>
        <v>2.7663769422227031</v>
      </c>
      <c r="U26" s="37">
        <f t="shared" si="13"/>
        <v>2.4153779739281465</v>
      </c>
      <c r="V26" s="37">
        <f t="shared" si="13"/>
        <v>2.5641292335428449</v>
      </c>
      <c r="W26" s="37">
        <f t="shared" si="13"/>
        <v>3.2679103389960904</v>
      </c>
      <c r="X26" s="37">
        <f t="shared" si="13"/>
        <v>1.9488542214128175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6.2971026793897664</v>
      </c>
      <c r="D33" s="29">
        <f t="shared" si="15"/>
        <v>7.5296980230982795</v>
      </c>
      <c r="E33" s="29">
        <f t="shared" si="15"/>
        <v>5.8099615587416817</v>
      </c>
      <c r="F33" s="29">
        <f t="shared" si="15"/>
        <v>6.2680976936730488</v>
      </c>
      <c r="G33" s="29">
        <f t="shared" si="15"/>
        <v>7.1622251800404904</v>
      </c>
      <c r="H33" s="29">
        <f t="shared" si="15"/>
        <v>7.6443045351184793</v>
      </c>
      <c r="I33" s="29">
        <f t="shared" si="15"/>
        <v>7.5084517798991559</v>
      </c>
      <c r="J33" s="29">
        <f t="shared" si="15"/>
        <v>7.3255743612083579</v>
      </c>
      <c r="K33" s="29">
        <f t="shared" si="15"/>
        <v>8.0159002446054224</v>
      </c>
      <c r="L33" s="29">
        <f t="shared" si="15"/>
        <v>14.30510151030802</v>
      </c>
      <c r="M33" s="29">
        <f t="shared" si="15"/>
        <v>13.492439554493904</v>
      </c>
      <c r="N33" s="29">
        <f t="shared" si="15"/>
        <v>10.571521429638356</v>
      </c>
      <c r="O33" s="29">
        <f t="shared" si="15"/>
        <v>11.326948002231106</v>
      </c>
      <c r="P33" s="29">
        <f t="shared" si="15"/>
        <v>7.8267358737715433</v>
      </c>
      <c r="Q33" s="29">
        <f t="shared" si="15"/>
        <v>5.2802013769946692</v>
      </c>
      <c r="R33" s="29">
        <f t="shared" si="15"/>
        <v>4.2348522391030086</v>
      </c>
      <c r="S33" s="29">
        <f t="shared" si="15"/>
        <v>2.6995268555475924</v>
      </c>
      <c r="T33" s="29">
        <f t="shared" si="15"/>
        <v>2.7663769422227031</v>
      </c>
      <c r="U33" s="29">
        <f t="shared" si="15"/>
        <v>2.4153779739281465</v>
      </c>
      <c r="V33" s="29">
        <f t="shared" si="15"/>
        <v>2.5641292335428449</v>
      </c>
      <c r="W33" s="29">
        <f t="shared" si="15"/>
        <v>3.2679103389960904</v>
      </c>
      <c r="X33" s="29">
        <f t="shared" si="15"/>
        <v>1.9488542214128175</v>
      </c>
    </row>
    <row r="34" spans="1:24" ht="11.25" customHeight="1" x14ac:dyDescent="0.2">
      <c r="A34" s="41" t="s">
        <v>55</v>
      </c>
      <c r="B34" s="9" t="s">
        <v>56</v>
      </c>
      <c r="C34" s="10">
        <v>0.72402228322979534</v>
      </c>
      <c r="D34" s="10">
        <v>0.26479617683875695</v>
      </c>
      <c r="E34" s="10">
        <v>0.67712864269404571</v>
      </c>
      <c r="F34" s="10">
        <v>0.70303629824905745</v>
      </c>
      <c r="G34" s="10">
        <v>0.76707190588203922</v>
      </c>
      <c r="H34" s="10">
        <v>0.51422207834344591</v>
      </c>
      <c r="I34" s="10">
        <v>0.51370308447762558</v>
      </c>
      <c r="J34" s="10">
        <v>0.57374912775664089</v>
      </c>
      <c r="K34" s="10">
        <v>0.54009762045952481</v>
      </c>
      <c r="L34" s="10">
        <v>0.69387691017688446</v>
      </c>
      <c r="M34" s="10">
        <v>0.94601665181455796</v>
      </c>
      <c r="N34" s="10">
        <v>0.50488543008623821</v>
      </c>
      <c r="O34" s="10">
        <v>0.7646973034784087</v>
      </c>
      <c r="P34" s="10">
        <v>0.18568248083925359</v>
      </c>
      <c r="Q34" s="10">
        <v>0.25973649528637172</v>
      </c>
      <c r="R34" s="10">
        <v>2.0994071768262516E-2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0.35812163664234331</v>
      </c>
      <c r="I36" s="10">
        <v>0.50408804028831478</v>
      </c>
      <c r="J36" s="10">
        <v>0.37413688297000031</v>
      </c>
      <c r="K36" s="10">
        <v>0.3153919637582594</v>
      </c>
      <c r="L36" s="10">
        <v>0.18061240498247857</v>
      </c>
      <c r="M36" s="10">
        <v>0.12390967332993201</v>
      </c>
      <c r="N36" s="10">
        <v>0.10542977467692004</v>
      </c>
      <c r="O36" s="10">
        <v>0.14904078818784905</v>
      </c>
      <c r="P36" s="10">
        <v>6.5063240194055211E-2</v>
      </c>
      <c r="Q36" s="10">
        <v>6.7618269796523245E-2</v>
      </c>
      <c r="R36" s="10">
        <v>5.6998011962555148E-2</v>
      </c>
      <c r="S36" s="10">
        <v>2.8986913021816812E-2</v>
      </c>
      <c r="T36" s="10">
        <v>3.6400437739179836E-2</v>
      </c>
      <c r="U36" s="10">
        <v>4.3714489574687175E-2</v>
      </c>
      <c r="V36" s="10">
        <v>4.0358029426186603E-2</v>
      </c>
      <c r="W36" s="10">
        <v>3.0890301755668721E-2</v>
      </c>
      <c r="X36" s="10">
        <v>3.275839151575527E-2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1.2238894268450062</v>
      </c>
      <c r="D43" s="10">
        <v>3.0330895270548948</v>
      </c>
      <c r="E43" s="10">
        <v>1.6144394836378935</v>
      </c>
      <c r="F43" s="10">
        <v>1.2238567044977251</v>
      </c>
      <c r="G43" s="10">
        <v>0.77630009315655224</v>
      </c>
      <c r="H43" s="10">
        <v>0.64411014108317644</v>
      </c>
      <c r="I43" s="10">
        <v>0.49891719520826766</v>
      </c>
      <c r="J43" s="10">
        <v>0.4389173736167033</v>
      </c>
      <c r="K43" s="10">
        <v>0.45548525776404569</v>
      </c>
      <c r="L43" s="10">
        <v>0.57143281681021929</v>
      </c>
      <c r="M43" s="10">
        <v>0.38451114307525419</v>
      </c>
      <c r="N43" s="10">
        <v>0.30742673858463382</v>
      </c>
      <c r="O43" s="10">
        <v>1.0258871466030897</v>
      </c>
      <c r="P43" s="10">
        <v>0.13715144728230802</v>
      </c>
      <c r="Q43" s="10">
        <v>0.13240811663251506</v>
      </c>
      <c r="R43" s="10">
        <v>0.10609216385178788</v>
      </c>
      <c r="S43" s="10">
        <v>5.6397402530003367E-2</v>
      </c>
      <c r="T43" s="10">
        <v>6.3314813206447537E-2</v>
      </c>
      <c r="U43" s="10">
        <v>0.58808844862430787</v>
      </c>
      <c r="V43" s="10">
        <v>1.0696682187879689</v>
      </c>
      <c r="W43" s="10">
        <v>1.0319000294098468</v>
      </c>
      <c r="X43" s="10">
        <v>0.37562960205324109</v>
      </c>
    </row>
    <row r="44" spans="1:24" ht="11.25" customHeight="1" x14ac:dyDescent="0.2">
      <c r="A44" s="41" t="s">
        <v>75</v>
      </c>
      <c r="B44" s="9" t="s">
        <v>76</v>
      </c>
      <c r="C44" s="10">
        <v>4.3491909693149644</v>
      </c>
      <c r="D44" s="10">
        <v>4.2318123192046277</v>
      </c>
      <c r="E44" s="10">
        <v>3.5183934324097428</v>
      </c>
      <c r="F44" s="10">
        <v>4.3412046909262658</v>
      </c>
      <c r="G44" s="10">
        <v>5.6188531810018985</v>
      </c>
      <c r="H44" s="10">
        <v>4.7110923670918279</v>
      </c>
      <c r="I44" s="10">
        <v>3.9910599171367083</v>
      </c>
      <c r="J44" s="10">
        <v>4.3016218264003072</v>
      </c>
      <c r="K44" s="10">
        <v>4.1025351967797938</v>
      </c>
      <c r="L44" s="10">
        <v>9.615222031700366</v>
      </c>
      <c r="M44" s="10">
        <v>8.6443815455060715</v>
      </c>
      <c r="N44" s="10">
        <v>6.7183359987302085</v>
      </c>
      <c r="O44" s="10">
        <v>5.329769276880417</v>
      </c>
      <c r="P44" s="10">
        <v>5.9067641182914521</v>
      </c>
      <c r="Q44" s="10">
        <v>3.7704209833763884</v>
      </c>
      <c r="R44" s="10">
        <v>3.3515824463384809</v>
      </c>
      <c r="S44" s="10">
        <v>2.1543083813985304</v>
      </c>
      <c r="T44" s="10">
        <v>2.2205508415138637</v>
      </c>
      <c r="U44" s="10">
        <v>1.3675025298410928</v>
      </c>
      <c r="V44" s="10">
        <v>0.91702978930759516</v>
      </c>
      <c r="W44" s="10">
        <v>1.8215531897857449</v>
      </c>
      <c r="X44" s="10">
        <v>1.1745113416577706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1.5560784814773693E-4</v>
      </c>
      <c r="T45" s="10">
        <v>1.7056970518268422E-4</v>
      </c>
      <c r="U45" s="10">
        <v>2.1078524383234264E-4</v>
      </c>
      <c r="V45" s="10">
        <v>2.1032825377759713E-4</v>
      </c>
      <c r="W45" s="10">
        <v>2.0401585995913135E-4</v>
      </c>
      <c r="X45" s="10">
        <v>1.998934241081799E-4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1.4167583119576856</v>
      </c>
      <c r="I50" s="10">
        <v>2.0006835427882401</v>
      </c>
      <c r="J50" s="10">
        <v>1.6371491504647067</v>
      </c>
      <c r="K50" s="10">
        <v>2.6023902058437995</v>
      </c>
      <c r="L50" s="10">
        <v>3.2439573466380729</v>
      </c>
      <c r="M50" s="10">
        <v>3.3936205407680888</v>
      </c>
      <c r="N50" s="10">
        <v>2.9354434875603546</v>
      </c>
      <c r="O50" s="10">
        <v>4.057553487081341</v>
      </c>
      <c r="P50" s="10">
        <v>1.5320745871644739</v>
      </c>
      <c r="Q50" s="10">
        <v>1.050017511902871</v>
      </c>
      <c r="R50" s="10">
        <v>0.69918554518192222</v>
      </c>
      <c r="S50" s="10">
        <v>0.45967855074909408</v>
      </c>
      <c r="T50" s="10">
        <v>0.44594028005802955</v>
      </c>
      <c r="U50" s="10">
        <v>0.41586172064422622</v>
      </c>
      <c r="V50" s="10">
        <v>0.53686286776731695</v>
      </c>
      <c r="W50" s="10">
        <v>0.38336280218487118</v>
      </c>
      <c r="X50" s="10">
        <v>0.36575499276194229</v>
      </c>
    </row>
    <row r="51" spans="1:24" ht="11.25" customHeight="1" x14ac:dyDescent="0.2">
      <c r="A51" s="35" t="s">
        <v>89</v>
      </c>
      <c r="B51" s="36" t="s">
        <v>90</v>
      </c>
      <c r="C51" s="37">
        <v>136.72914166087781</v>
      </c>
      <c r="D51" s="37">
        <v>139.64704789606327</v>
      </c>
      <c r="E51" s="37">
        <v>127.41645989684237</v>
      </c>
      <c r="F51" s="37">
        <v>130.06581106106549</v>
      </c>
      <c r="G51" s="37">
        <v>115.49387101785059</v>
      </c>
      <c r="H51" s="37">
        <v>141.60159249339324</v>
      </c>
      <c r="I51" s="37">
        <v>128.50523382852865</v>
      </c>
      <c r="J51" s="37">
        <v>114.05207845665805</v>
      </c>
      <c r="K51" s="37">
        <v>112.2189015359084</v>
      </c>
      <c r="L51" s="37">
        <v>148.06106980352322</v>
      </c>
      <c r="M51" s="37">
        <v>116.2270339457733</v>
      </c>
      <c r="N51" s="37">
        <v>103.81198626479373</v>
      </c>
      <c r="O51" s="37">
        <v>137.22013068195662</v>
      </c>
      <c r="P51" s="37">
        <v>114.5817223798208</v>
      </c>
      <c r="Q51" s="37">
        <v>120.6721415764773</v>
      </c>
      <c r="R51" s="37">
        <v>95.780012612120828</v>
      </c>
      <c r="S51" s="37">
        <v>65.026602113616889</v>
      </c>
      <c r="T51" s="37">
        <v>73.025936740022857</v>
      </c>
      <c r="U51" s="37">
        <v>87.125090794565949</v>
      </c>
      <c r="V51" s="37">
        <v>92.464227171947485</v>
      </c>
      <c r="W51" s="37">
        <v>85.986570620694934</v>
      </c>
      <c r="X51" s="37">
        <v>92.199479447903457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27.972762363131288</v>
      </c>
      <c r="D52" s="37">
        <f t="shared" si="16"/>
        <v>14.064230916813774</v>
      </c>
      <c r="E52" s="37">
        <f t="shared" si="16"/>
        <v>10.90541637960821</v>
      </c>
      <c r="F52" s="37">
        <f t="shared" si="16"/>
        <v>14.941812251443547</v>
      </c>
      <c r="G52" s="37">
        <f t="shared" si="16"/>
        <v>11.908843344238374</v>
      </c>
      <c r="H52" s="37">
        <f t="shared" si="16"/>
        <v>17.266613422862086</v>
      </c>
      <c r="I52" s="37">
        <f t="shared" si="16"/>
        <v>15.902251870812588</v>
      </c>
      <c r="J52" s="37">
        <f t="shared" si="16"/>
        <v>19.749003261309038</v>
      </c>
      <c r="K52" s="37">
        <f t="shared" si="16"/>
        <v>16.787671959626746</v>
      </c>
      <c r="L52" s="37">
        <f t="shared" si="16"/>
        <v>18.464789321978337</v>
      </c>
      <c r="M52" s="37">
        <f t="shared" si="16"/>
        <v>18.081207192396818</v>
      </c>
      <c r="N52" s="37">
        <f t="shared" si="16"/>
        <v>15.223362782324489</v>
      </c>
      <c r="O52" s="37">
        <f t="shared" si="16"/>
        <v>21.715280064478563</v>
      </c>
      <c r="P52" s="37">
        <f t="shared" si="16"/>
        <v>18.289282310141257</v>
      </c>
      <c r="Q52" s="37">
        <f t="shared" si="16"/>
        <v>14.702692416142389</v>
      </c>
      <c r="R52" s="37">
        <f t="shared" si="16"/>
        <v>11.848985288625924</v>
      </c>
      <c r="S52" s="37">
        <f t="shared" si="16"/>
        <v>7.9561984616343473</v>
      </c>
      <c r="T52" s="37">
        <f t="shared" si="16"/>
        <v>10.424088591512705</v>
      </c>
      <c r="U52" s="37">
        <f t="shared" si="16"/>
        <v>10.800881989023301</v>
      </c>
      <c r="V52" s="37">
        <f t="shared" si="16"/>
        <v>13.876885178571447</v>
      </c>
      <c r="W52" s="37">
        <f t="shared" si="16"/>
        <v>10.280547021406159</v>
      </c>
      <c r="X52" s="37">
        <f t="shared" si="16"/>
        <v>11.960683055989675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24.573751610472247</v>
      </c>
      <c r="D59" s="10">
        <v>11.066733466202296</v>
      </c>
      <c r="E59" s="10">
        <v>9.3255707644621619</v>
      </c>
      <c r="F59" s="10">
        <v>13.164816330939605</v>
      </c>
      <c r="G59" s="10">
        <v>10.523731663601012</v>
      </c>
      <c r="H59" s="10">
        <v>14.589531556478434</v>
      </c>
      <c r="I59" s="10">
        <v>13.415255860815291</v>
      </c>
      <c r="J59" s="10">
        <v>17.070397905463544</v>
      </c>
      <c r="K59" s="10">
        <v>14.990018954862929</v>
      </c>
      <c r="L59" s="10">
        <v>15.991884144893827</v>
      </c>
      <c r="M59" s="10">
        <v>15.579737001413148</v>
      </c>
      <c r="N59" s="10">
        <v>13.010247010539356</v>
      </c>
      <c r="O59" s="10">
        <v>18.471475412253085</v>
      </c>
      <c r="P59" s="10">
        <v>15.214005621995859</v>
      </c>
      <c r="Q59" s="10">
        <v>10.928974697121273</v>
      </c>
      <c r="R59" s="10">
        <v>8.7318322084427393</v>
      </c>
      <c r="S59" s="10">
        <v>5.9350908054855536</v>
      </c>
      <c r="T59" s="10">
        <v>7.3817735594752225</v>
      </c>
      <c r="U59" s="10">
        <v>9.2139148401473143</v>
      </c>
      <c r="V59" s="10">
        <v>11.843338587253758</v>
      </c>
      <c r="W59" s="10">
        <v>8.9187403326517263</v>
      </c>
      <c r="X59" s="10">
        <v>9.4573909969768994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3.3990107526590418</v>
      </c>
      <c r="D61" s="10">
        <v>2.9974974506114789</v>
      </c>
      <c r="E61" s="10">
        <v>1.5798456151460489</v>
      </c>
      <c r="F61" s="10">
        <v>1.7769959205039425</v>
      </c>
      <c r="G61" s="10">
        <v>1.3851116806373622</v>
      </c>
      <c r="H61" s="10">
        <v>2.5522697242543506</v>
      </c>
      <c r="I61" s="10">
        <v>2.3702077798826791</v>
      </c>
      <c r="J61" s="10">
        <v>2.5658270496033411</v>
      </c>
      <c r="K61" s="10">
        <v>1.7469184720718789</v>
      </c>
      <c r="L61" s="10">
        <v>2.3667722434204781</v>
      </c>
      <c r="M61" s="10">
        <v>2.4148893240273042</v>
      </c>
      <c r="N61" s="10">
        <v>2.1015081265459701</v>
      </c>
      <c r="O61" s="10">
        <v>3.078972907418474</v>
      </c>
      <c r="P61" s="10">
        <v>2.9224171044274807</v>
      </c>
      <c r="Q61" s="10">
        <v>3.5461854257477352</v>
      </c>
      <c r="R61" s="10">
        <v>2.9873514339031932</v>
      </c>
      <c r="S61" s="10">
        <v>1.9205770250578165</v>
      </c>
      <c r="T61" s="10">
        <v>2.905192789270445</v>
      </c>
      <c r="U61" s="10">
        <v>1.3708196254731981</v>
      </c>
      <c r="V61" s="10">
        <v>1.8343430203746585</v>
      </c>
      <c r="W61" s="10">
        <v>1.1598278565742148</v>
      </c>
      <c r="X61" s="10">
        <v>2.2701880006020412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4.3497372918538548E-4</v>
      </c>
      <c r="S66" s="10">
        <v>2.6430382796921914E-4</v>
      </c>
      <c r="T66" s="10">
        <v>2.8986507027150605E-4</v>
      </c>
      <c r="U66" s="10">
        <v>3.5858010572023053E-4</v>
      </c>
      <c r="V66" s="10">
        <v>3.5791387317836475E-4</v>
      </c>
      <c r="W66" s="10">
        <v>3.4704046343177327E-4</v>
      </c>
      <c r="X66" s="10">
        <v>3.4014150502859151E-4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0.12481214212929929</v>
      </c>
      <c r="I70" s="10">
        <v>0.11678823011461924</v>
      </c>
      <c r="J70" s="10">
        <v>0.11277830624215078</v>
      </c>
      <c r="K70" s="10">
        <v>5.0734532691938776E-2</v>
      </c>
      <c r="L70" s="10">
        <v>0.10613293366403038</v>
      </c>
      <c r="M70" s="10">
        <v>8.6580866956365285E-2</v>
      </c>
      <c r="N70" s="10">
        <v>0.1116076452391651</v>
      </c>
      <c r="O70" s="10">
        <v>0.16483174480700211</v>
      </c>
      <c r="P70" s="10">
        <v>0.15285958371791614</v>
      </c>
      <c r="Q70" s="10">
        <v>0.22753229327337998</v>
      </c>
      <c r="R70" s="10">
        <v>0.1293666725508078</v>
      </c>
      <c r="S70" s="10">
        <v>0.10026632726300859</v>
      </c>
      <c r="T70" s="10">
        <v>0.13683237769676412</v>
      </c>
      <c r="U70" s="10">
        <v>0.21578894329706944</v>
      </c>
      <c r="V70" s="10">
        <v>0.19884565706985116</v>
      </c>
      <c r="W70" s="10">
        <v>0.2016317917167878</v>
      </c>
      <c r="X70" s="10">
        <v>0.2327639169057038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15.976823809434444</v>
      </c>
      <c r="D71" s="37">
        <f t="shared" si="17"/>
        <v>23.010955006978616</v>
      </c>
      <c r="E71" s="37">
        <f t="shared" si="17"/>
        <v>31.618307636701108</v>
      </c>
      <c r="F71" s="37">
        <f t="shared" si="17"/>
        <v>49.645996843402322</v>
      </c>
      <c r="G71" s="37">
        <f t="shared" si="17"/>
        <v>56.324745833982838</v>
      </c>
      <c r="H71" s="37">
        <f t="shared" si="17"/>
        <v>28.670822641550682</v>
      </c>
      <c r="I71" s="37">
        <f t="shared" si="17"/>
        <v>25.350037128118327</v>
      </c>
      <c r="J71" s="37">
        <f t="shared" si="17"/>
        <v>18.480965217473472</v>
      </c>
      <c r="K71" s="37">
        <f t="shared" si="17"/>
        <v>18.055658103325385</v>
      </c>
      <c r="L71" s="37">
        <f t="shared" si="17"/>
        <v>20.631155268579498</v>
      </c>
      <c r="M71" s="37">
        <f t="shared" si="17"/>
        <v>23.623447609141454</v>
      </c>
      <c r="N71" s="37">
        <f t="shared" si="17"/>
        <v>19.170183096795853</v>
      </c>
      <c r="O71" s="37">
        <f t="shared" si="17"/>
        <v>26.767244993940817</v>
      </c>
      <c r="P71" s="37">
        <f t="shared" si="17"/>
        <v>16.019112849342644</v>
      </c>
      <c r="Q71" s="37">
        <f t="shared" si="17"/>
        <v>19.26998581421174</v>
      </c>
      <c r="R71" s="37">
        <f t="shared" si="17"/>
        <v>14.479549613861311</v>
      </c>
      <c r="S71" s="37">
        <f t="shared" si="17"/>
        <v>10.056247957792261</v>
      </c>
      <c r="T71" s="37">
        <f t="shared" si="17"/>
        <v>9.9341786278289117</v>
      </c>
      <c r="U71" s="37">
        <f t="shared" si="17"/>
        <v>12.902884957894132</v>
      </c>
      <c r="V71" s="37">
        <f t="shared" si="17"/>
        <v>9.3329481869367665</v>
      </c>
      <c r="W71" s="37">
        <f t="shared" si="17"/>
        <v>11.841097513349649</v>
      </c>
      <c r="X71" s="37">
        <f t="shared" si="17"/>
        <v>11.270024566789875</v>
      </c>
    </row>
    <row r="72" spans="1:24" ht="11.25" customHeight="1" x14ac:dyDescent="0.2">
      <c r="A72" s="42" t="s">
        <v>131</v>
      </c>
      <c r="B72" s="9" t="s">
        <v>132</v>
      </c>
      <c r="C72" s="10">
        <v>15.976823809434444</v>
      </c>
      <c r="D72" s="10">
        <v>23.010955006978616</v>
      </c>
      <c r="E72" s="10">
        <v>31.618307636701108</v>
      </c>
      <c r="F72" s="10">
        <v>49.645996843402322</v>
      </c>
      <c r="G72" s="10">
        <v>56.324745833982838</v>
      </c>
      <c r="H72" s="10">
        <v>28.670822641550682</v>
      </c>
      <c r="I72" s="10">
        <v>25.350037128118327</v>
      </c>
      <c r="J72" s="10">
        <v>18.480965217473472</v>
      </c>
      <c r="K72" s="10">
        <v>18.055658103325385</v>
      </c>
      <c r="L72" s="10">
        <v>20.631155268579498</v>
      </c>
      <c r="M72" s="10">
        <v>23.623447609141454</v>
      </c>
      <c r="N72" s="10">
        <v>19.170183096795853</v>
      </c>
      <c r="O72" s="10">
        <v>26.767244993940817</v>
      </c>
      <c r="P72" s="10">
        <v>16.019112849342644</v>
      </c>
      <c r="Q72" s="10">
        <v>19.26998581421174</v>
      </c>
      <c r="R72" s="10">
        <v>14.479549613861311</v>
      </c>
      <c r="S72" s="10">
        <v>10.056247957792261</v>
      </c>
      <c r="T72" s="10">
        <v>9.9341786278289117</v>
      </c>
      <c r="U72" s="10">
        <v>12.902884957894132</v>
      </c>
      <c r="V72" s="10">
        <v>9.3329481869367665</v>
      </c>
      <c r="W72" s="10">
        <v>11.841097513349649</v>
      </c>
      <c r="X72" s="10">
        <v>11.270024566789875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15.022700045379581</v>
      </c>
      <c r="D75" s="37">
        <v>15.247725732077413</v>
      </c>
      <c r="E75" s="37">
        <v>15.703183393860099</v>
      </c>
      <c r="F75" s="37">
        <v>18.07968109449039</v>
      </c>
      <c r="G75" s="37">
        <v>13.208082075998501</v>
      </c>
      <c r="H75" s="37">
        <v>13.632768623908447</v>
      </c>
      <c r="I75" s="37">
        <v>18.241013604314546</v>
      </c>
      <c r="J75" s="37">
        <v>14.186801124460585</v>
      </c>
      <c r="K75" s="37">
        <v>12.238271772577891</v>
      </c>
      <c r="L75" s="37">
        <v>20.960247542711503</v>
      </c>
      <c r="M75" s="37">
        <v>19.552923476949267</v>
      </c>
      <c r="N75" s="37">
        <v>17.878480391858989</v>
      </c>
      <c r="O75" s="37">
        <v>25.635453112757673</v>
      </c>
      <c r="P75" s="37">
        <v>23.70446258945967</v>
      </c>
      <c r="Q75" s="37">
        <v>23.230765332096112</v>
      </c>
      <c r="R75" s="37">
        <v>15.641625726237688</v>
      </c>
      <c r="S75" s="37">
        <v>9.5053443060665561</v>
      </c>
      <c r="T75" s="37">
        <v>10.569536565492319</v>
      </c>
      <c r="U75" s="37">
        <v>12.71331876194091</v>
      </c>
      <c r="V75" s="37">
        <v>12.810375316059709</v>
      </c>
      <c r="W75" s="37">
        <v>10.946317954212226</v>
      </c>
      <c r="X75" s="37">
        <v>10.872153363887888</v>
      </c>
    </row>
    <row r="76" spans="1:24" ht="11.25" customHeight="1" x14ac:dyDescent="0.2">
      <c r="A76" s="38" t="s">
        <v>139</v>
      </c>
      <c r="B76" s="39" t="s">
        <v>140</v>
      </c>
      <c r="C76" s="40">
        <v>103.28431570996258</v>
      </c>
      <c r="D76" s="40">
        <v>116.5951727141059</v>
      </c>
      <c r="E76" s="40">
        <v>111.68185020163962</v>
      </c>
      <c r="F76" s="40">
        <v>113.18639838899999</v>
      </c>
      <c r="G76" s="40">
        <v>114.54994761107099</v>
      </c>
      <c r="H76" s="40">
        <v>112.15138072402029</v>
      </c>
      <c r="I76" s="40">
        <v>115.53042895410954</v>
      </c>
      <c r="J76" s="40">
        <v>107.18462100452776</v>
      </c>
      <c r="K76" s="40">
        <v>99.161514742792434</v>
      </c>
      <c r="L76" s="40">
        <v>123.91357286793813</v>
      </c>
      <c r="M76" s="40">
        <v>105.18694636919666</v>
      </c>
      <c r="N76" s="40">
        <v>93.493699395594746</v>
      </c>
      <c r="O76" s="40">
        <v>124.50603972708906</v>
      </c>
      <c r="P76" s="40">
        <v>106.02994147537494</v>
      </c>
      <c r="Q76" s="40">
        <v>115.17507844189178</v>
      </c>
      <c r="R76" s="40">
        <v>93.176967107599566</v>
      </c>
      <c r="S76" s="40">
        <v>51.510890269035741</v>
      </c>
      <c r="T76" s="40">
        <v>56.077738628408113</v>
      </c>
      <c r="U76" s="40">
        <v>69.981752804185675</v>
      </c>
      <c r="V76" s="40">
        <v>73.769382338448736</v>
      </c>
      <c r="W76" s="40">
        <v>65.6687771217197</v>
      </c>
      <c r="X76" s="40">
        <v>69.117563261564271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75.975002206900143</v>
      </c>
      <c r="D2" s="31">
        <f t="shared" ref="D2:W2" si="1">SUM(D3,D17,D22,D25,D26,D51,D52,D71,D74,D75,D76)</f>
        <v>68.811400081637885</v>
      </c>
      <c r="E2" s="31">
        <f t="shared" si="1"/>
        <v>70.487780950937918</v>
      </c>
      <c r="F2" s="31">
        <f t="shared" si="1"/>
        <v>75.009415160964238</v>
      </c>
      <c r="G2" s="31">
        <f t="shared" si="1"/>
        <v>68.45566395565308</v>
      </c>
      <c r="H2" s="31">
        <f t="shared" si="1"/>
        <v>89.401968529768538</v>
      </c>
      <c r="I2" s="31">
        <f t="shared" si="1"/>
        <v>88.731161259149331</v>
      </c>
      <c r="J2" s="31">
        <f t="shared" si="1"/>
        <v>104.48117543271783</v>
      </c>
      <c r="K2" s="31">
        <f t="shared" si="1"/>
        <v>83.389669700594169</v>
      </c>
      <c r="L2" s="31">
        <f t="shared" si="1"/>
        <v>95.69523719245376</v>
      </c>
      <c r="M2" s="31">
        <f t="shared" si="1"/>
        <v>98.942853113698447</v>
      </c>
      <c r="N2" s="31">
        <f t="shared" si="1"/>
        <v>101.74600252593979</v>
      </c>
      <c r="O2" s="31">
        <f t="shared" si="1"/>
        <v>104.97796504633442</v>
      </c>
      <c r="P2" s="31">
        <f t="shared" si="1"/>
        <v>103.45132320623659</v>
      </c>
      <c r="Q2" s="31">
        <f t="shared" si="1"/>
        <v>97.100410814901096</v>
      </c>
      <c r="R2" s="31">
        <f t="shared" si="1"/>
        <v>101.60743288426673</v>
      </c>
      <c r="S2" s="31">
        <f t="shared" si="1"/>
        <v>162.6588325211244</v>
      </c>
      <c r="T2" s="31">
        <f t="shared" si="1"/>
        <v>172.72618706399032</v>
      </c>
      <c r="U2" s="31">
        <f t="shared" si="1"/>
        <v>161.74166427807961</v>
      </c>
      <c r="V2" s="31">
        <f t="shared" si="1"/>
        <v>160.98213432683585</v>
      </c>
      <c r="W2" s="31">
        <f t="shared" si="1"/>
        <v>166.84580108901434</v>
      </c>
      <c r="X2" s="31">
        <f t="shared" ref="X2" si="2">SUM(X3,X17,X22,X25,X26,X51,X52,X71,X74,X75,X76)</f>
        <v>163.37779028753391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3.4658983969913963</v>
      </c>
      <c r="D3" s="34">
        <f t="shared" ref="D3:W3" si="4">SUM(D4,D8,D11)</f>
        <v>3.6963104623012821</v>
      </c>
      <c r="E3" s="34">
        <f t="shared" si="4"/>
        <v>3.5633610631853179</v>
      </c>
      <c r="F3" s="34">
        <f t="shared" si="4"/>
        <v>3.6869478934080524</v>
      </c>
      <c r="G3" s="34">
        <f t="shared" si="4"/>
        <v>2.9174434524729667</v>
      </c>
      <c r="H3" s="34">
        <f t="shared" si="4"/>
        <v>2.3700787205353868</v>
      </c>
      <c r="I3" s="34">
        <f t="shared" si="4"/>
        <v>1.5920111753998663</v>
      </c>
      <c r="J3" s="34">
        <f t="shared" si="4"/>
        <v>1.3612779253575533</v>
      </c>
      <c r="K3" s="34">
        <f t="shared" si="4"/>
        <v>0.89753129544282517</v>
      </c>
      <c r="L3" s="34">
        <f t="shared" si="4"/>
        <v>0.98486880457002646</v>
      </c>
      <c r="M3" s="34">
        <f t="shared" si="4"/>
        <v>0.97027861031306717</v>
      </c>
      <c r="N3" s="34">
        <f t="shared" si="4"/>
        <v>0.95966751077753065</v>
      </c>
      <c r="O3" s="34">
        <f t="shared" si="4"/>
        <v>0.96302018285429114</v>
      </c>
      <c r="P3" s="34">
        <f t="shared" si="4"/>
        <v>1.251684906661428</v>
      </c>
      <c r="Q3" s="34">
        <f t="shared" si="4"/>
        <v>1.453648087048951</v>
      </c>
      <c r="R3" s="34">
        <f t="shared" si="4"/>
        <v>1.5413050565629365</v>
      </c>
      <c r="S3" s="34">
        <f t="shared" si="4"/>
        <v>1.453462063738798</v>
      </c>
      <c r="T3" s="34">
        <f t="shared" si="4"/>
        <v>2.393855155516873</v>
      </c>
      <c r="U3" s="34">
        <f t="shared" si="4"/>
        <v>1.9267684994229344</v>
      </c>
      <c r="V3" s="34">
        <f t="shared" si="4"/>
        <v>0.25843466704506535</v>
      </c>
      <c r="W3" s="34">
        <f t="shared" si="4"/>
        <v>0.74812100545641069</v>
      </c>
      <c r="X3" s="34">
        <f t="shared" ref="X3" si="5">SUM(X4,X8,X11)</f>
        <v>0.70398445661521725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2.7326793409894496</v>
      </c>
      <c r="D4" s="29">
        <f t="shared" ref="D4:W4" si="7">SUM(D5:D7)</f>
        <v>3.1632498317838285</v>
      </c>
      <c r="E4" s="29">
        <f t="shared" si="7"/>
        <v>3.0741155359014685</v>
      </c>
      <c r="F4" s="29">
        <f t="shared" si="7"/>
        <v>3.0659970096328939</v>
      </c>
      <c r="G4" s="29">
        <f t="shared" si="7"/>
        <v>2.5150578293337347</v>
      </c>
      <c r="H4" s="29">
        <f t="shared" si="7"/>
        <v>1.8702340437592675</v>
      </c>
      <c r="I4" s="29">
        <f t="shared" si="7"/>
        <v>1.5920111753998663</v>
      </c>
      <c r="J4" s="29">
        <f t="shared" si="7"/>
        <v>1.3612779253575533</v>
      </c>
      <c r="K4" s="29">
        <f t="shared" si="7"/>
        <v>0.89753129544282517</v>
      </c>
      <c r="L4" s="29">
        <f t="shared" si="7"/>
        <v>0.98486880457002646</v>
      </c>
      <c r="M4" s="29">
        <f t="shared" si="7"/>
        <v>0.97027861031306717</v>
      </c>
      <c r="N4" s="29">
        <f t="shared" si="7"/>
        <v>0.95966751077753065</v>
      </c>
      <c r="O4" s="29">
        <f t="shared" si="7"/>
        <v>0.96302018285429114</v>
      </c>
      <c r="P4" s="29">
        <f t="shared" si="7"/>
        <v>1.251684906661428</v>
      </c>
      <c r="Q4" s="29">
        <f t="shared" si="7"/>
        <v>1.453648087048951</v>
      </c>
      <c r="R4" s="29">
        <f t="shared" si="7"/>
        <v>1.5413050565629365</v>
      </c>
      <c r="S4" s="29">
        <f t="shared" si="7"/>
        <v>1.453462063738798</v>
      </c>
      <c r="T4" s="29">
        <f t="shared" si="7"/>
        <v>2.393855155516873</v>
      </c>
      <c r="U4" s="29">
        <f t="shared" si="7"/>
        <v>1.9267684994229344</v>
      </c>
      <c r="V4" s="29">
        <f t="shared" si="7"/>
        <v>0.25843466704506535</v>
      </c>
      <c r="W4" s="29">
        <f t="shared" si="7"/>
        <v>0.74812100545641069</v>
      </c>
      <c r="X4" s="29">
        <f t="shared" ref="X4" si="8">SUM(X5:X7)</f>
        <v>0.70398445661521725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2.7326793409894496</v>
      </c>
      <c r="D7" s="10">
        <v>3.1632498317838285</v>
      </c>
      <c r="E7" s="10">
        <v>3.0741155359014685</v>
      </c>
      <c r="F7" s="10">
        <v>3.0659970096328939</v>
      </c>
      <c r="G7" s="10">
        <v>2.5150578293337347</v>
      </c>
      <c r="H7" s="10">
        <v>1.8702340437592675</v>
      </c>
      <c r="I7" s="10">
        <v>1.5920111753998663</v>
      </c>
      <c r="J7" s="10">
        <v>1.3612779253575533</v>
      </c>
      <c r="K7" s="10">
        <v>0.89753129544282517</v>
      </c>
      <c r="L7" s="10">
        <v>0.98486880457002646</v>
      </c>
      <c r="M7" s="10">
        <v>0.97027861031306717</v>
      </c>
      <c r="N7" s="10">
        <v>0.95966751077753065</v>
      </c>
      <c r="O7" s="10">
        <v>0.96302018285429114</v>
      </c>
      <c r="P7" s="10">
        <v>1.251684906661428</v>
      </c>
      <c r="Q7" s="10">
        <v>1.453648087048951</v>
      </c>
      <c r="R7" s="10">
        <v>1.5413050565629365</v>
      </c>
      <c r="S7" s="10">
        <v>1.453462063738798</v>
      </c>
      <c r="T7" s="10">
        <v>2.393855155516873</v>
      </c>
      <c r="U7" s="10">
        <v>1.9267684994229344</v>
      </c>
      <c r="V7" s="10">
        <v>0.25843466704506535</v>
      </c>
      <c r="W7" s="10">
        <v>0.74812100545641069</v>
      </c>
      <c r="X7" s="10">
        <v>0.70398445661521725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0.73321905600194648</v>
      </c>
      <c r="D11" s="29">
        <f t="shared" si="10"/>
        <v>0.53306063051745378</v>
      </c>
      <c r="E11" s="29">
        <f t="shared" si="10"/>
        <v>0.48924552728384962</v>
      </c>
      <c r="F11" s="29">
        <f t="shared" si="10"/>
        <v>0.6209508837751585</v>
      </c>
      <c r="G11" s="29">
        <f t="shared" si="10"/>
        <v>0.40238562313923215</v>
      </c>
      <c r="H11" s="29">
        <f t="shared" si="10"/>
        <v>0.49984467677611927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0.73321905600194648</v>
      </c>
      <c r="D13" s="10">
        <v>0.53306063051745378</v>
      </c>
      <c r="E13" s="10">
        <v>0.48924552728384962</v>
      </c>
      <c r="F13" s="10">
        <v>0.6209508837751585</v>
      </c>
      <c r="G13" s="10">
        <v>0.40238562313923215</v>
      </c>
      <c r="H13" s="10">
        <v>0.49984467677611927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1.1536237066693911</v>
      </c>
      <c r="D26" s="37">
        <f t="shared" si="13"/>
        <v>1.1913420773462771</v>
      </c>
      <c r="E26" s="37">
        <f t="shared" si="13"/>
        <v>0.98232506832741662</v>
      </c>
      <c r="F26" s="37">
        <f t="shared" si="13"/>
        <v>1.0429533689066524</v>
      </c>
      <c r="G26" s="37">
        <f t="shared" si="13"/>
        <v>1.1319710294596472</v>
      </c>
      <c r="H26" s="37">
        <f t="shared" si="13"/>
        <v>1.5860805634318236</v>
      </c>
      <c r="I26" s="37">
        <f t="shared" si="13"/>
        <v>1.5977219342881102</v>
      </c>
      <c r="J26" s="37">
        <f t="shared" si="13"/>
        <v>2.036034775918393</v>
      </c>
      <c r="K26" s="37">
        <f t="shared" si="13"/>
        <v>1.8826152774061402</v>
      </c>
      <c r="L26" s="37">
        <f t="shared" si="13"/>
        <v>2.9852131778044972</v>
      </c>
      <c r="M26" s="37">
        <f t="shared" si="13"/>
        <v>3.4155867051123678</v>
      </c>
      <c r="N26" s="37">
        <f t="shared" si="13"/>
        <v>3.1273659001462741</v>
      </c>
      <c r="O26" s="37">
        <f t="shared" si="13"/>
        <v>2.5969309037140644</v>
      </c>
      <c r="P26" s="37">
        <f t="shared" si="13"/>
        <v>2.1242176489219999</v>
      </c>
      <c r="Q26" s="37">
        <f t="shared" si="13"/>
        <v>1.2618023004158978</v>
      </c>
      <c r="R26" s="37">
        <f t="shared" si="13"/>
        <v>1.3472779847304857</v>
      </c>
      <c r="S26" s="37">
        <f t="shared" si="13"/>
        <v>1.4697207181012186</v>
      </c>
      <c r="T26" s="37">
        <f t="shared" si="13"/>
        <v>1.5595093177500536</v>
      </c>
      <c r="U26" s="37">
        <f t="shared" si="13"/>
        <v>1.0375156847649791</v>
      </c>
      <c r="V26" s="37">
        <f t="shared" si="13"/>
        <v>1.050162405368114</v>
      </c>
      <c r="W26" s="37">
        <f t="shared" si="13"/>
        <v>1.5922740576808672</v>
      </c>
      <c r="X26" s="37">
        <f t="shared" si="13"/>
        <v>0.87899825566984402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1.1536237066693911</v>
      </c>
      <c r="D33" s="29">
        <f t="shared" si="15"/>
        <v>1.1913420773462771</v>
      </c>
      <c r="E33" s="29">
        <f t="shared" si="15"/>
        <v>0.98232506832741662</v>
      </c>
      <c r="F33" s="29">
        <f t="shared" si="15"/>
        <v>1.0429533689066524</v>
      </c>
      <c r="G33" s="29">
        <f t="shared" si="15"/>
        <v>1.1319710294596472</v>
      </c>
      <c r="H33" s="29">
        <f t="shared" si="15"/>
        <v>1.5860805634318236</v>
      </c>
      <c r="I33" s="29">
        <f t="shared" si="15"/>
        <v>1.5977219342881102</v>
      </c>
      <c r="J33" s="29">
        <f t="shared" si="15"/>
        <v>2.036034775918393</v>
      </c>
      <c r="K33" s="29">
        <f t="shared" si="15"/>
        <v>1.8826152774061402</v>
      </c>
      <c r="L33" s="29">
        <f t="shared" si="15"/>
        <v>2.9852131778044972</v>
      </c>
      <c r="M33" s="29">
        <f t="shared" si="15"/>
        <v>3.4155867051123678</v>
      </c>
      <c r="N33" s="29">
        <f t="shared" si="15"/>
        <v>3.1273659001462741</v>
      </c>
      <c r="O33" s="29">
        <f t="shared" si="15"/>
        <v>2.5969309037140644</v>
      </c>
      <c r="P33" s="29">
        <f t="shared" si="15"/>
        <v>2.1242176489219999</v>
      </c>
      <c r="Q33" s="29">
        <f t="shared" si="15"/>
        <v>1.2618023004158978</v>
      </c>
      <c r="R33" s="29">
        <f t="shared" si="15"/>
        <v>1.3472779847304857</v>
      </c>
      <c r="S33" s="29">
        <f t="shared" si="15"/>
        <v>1.4697207181012186</v>
      </c>
      <c r="T33" s="29">
        <f t="shared" si="15"/>
        <v>1.5595093177500536</v>
      </c>
      <c r="U33" s="29">
        <f t="shared" si="15"/>
        <v>1.0375156847649791</v>
      </c>
      <c r="V33" s="29">
        <f t="shared" si="15"/>
        <v>1.050162405368114</v>
      </c>
      <c r="W33" s="29">
        <f t="shared" si="15"/>
        <v>1.5922740576808672</v>
      </c>
      <c r="X33" s="29">
        <f t="shared" si="15"/>
        <v>0.87899825566984402</v>
      </c>
    </row>
    <row r="34" spans="1:24" ht="11.25" customHeight="1" x14ac:dyDescent="0.2">
      <c r="A34" s="41" t="s">
        <v>55</v>
      </c>
      <c r="B34" s="9" t="s">
        <v>56</v>
      </c>
      <c r="C34" s="10">
        <v>0.12995210243738134</v>
      </c>
      <c r="D34" s="10">
        <v>4.0690672238076556E-2</v>
      </c>
      <c r="E34" s="10">
        <v>0.11180275894538214</v>
      </c>
      <c r="F34" s="10">
        <v>0.11441537812161851</v>
      </c>
      <c r="G34" s="10">
        <v>0.11904900976984537</v>
      </c>
      <c r="H34" s="10">
        <v>0.10525867187794213</v>
      </c>
      <c r="I34" s="10">
        <v>0.10804038726955087</v>
      </c>
      <c r="J34" s="10">
        <v>0.15760762515542048</v>
      </c>
      <c r="K34" s="10">
        <v>0.12553530814329419</v>
      </c>
      <c r="L34" s="10">
        <v>0.14317074757460702</v>
      </c>
      <c r="M34" s="10">
        <v>0.23690821752392976</v>
      </c>
      <c r="N34" s="10">
        <v>0.14777854077081809</v>
      </c>
      <c r="O34" s="10">
        <v>0.17325699878615405</v>
      </c>
      <c r="P34" s="10">
        <v>4.9818839072214773E-2</v>
      </c>
      <c r="Q34" s="10">
        <v>6.1382590524343965E-2</v>
      </c>
      <c r="R34" s="10">
        <v>6.600201746967755E-3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7.4295143356764501E-2</v>
      </c>
      <c r="I36" s="10">
        <v>0.10747746190987684</v>
      </c>
      <c r="J36" s="10">
        <v>0.10417906958516697</v>
      </c>
      <c r="K36" s="10">
        <v>7.430409100473627E-2</v>
      </c>
      <c r="L36" s="10">
        <v>3.7769303671878675E-2</v>
      </c>
      <c r="M36" s="10">
        <v>3.1473200843582551E-2</v>
      </c>
      <c r="N36" s="10">
        <v>3.1294596737667657E-2</v>
      </c>
      <c r="O36" s="10">
        <v>3.4254557837986109E-2</v>
      </c>
      <c r="P36" s="10">
        <v>1.7699971203666141E-2</v>
      </c>
      <c r="Q36" s="10">
        <v>1.6197915184479713E-2</v>
      </c>
      <c r="R36" s="10">
        <v>1.8157900002884596E-2</v>
      </c>
      <c r="S36" s="10">
        <v>1.580460941661558E-2</v>
      </c>
      <c r="T36" s="10">
        <v>2.0545473263266667E-2</v>
      </c>
      <c r="U36" s="10">
        <v>1.8651783025472511E-2</v>
      </c>
      <c r="V36" s="10">
        <v>1.6335248990446867E-2</v>
      </c>
      <c r="W36" s="10">
        <v>1.4902173887422916E-2</v>
      </c>
      <c r="X36" s="10">
        <v>1.4708430953498356E-2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0.23260000467096514</v>
      </c>
      <c r="D43" s="10">
        <v>0.49198127495285743</v>
      </c>
      <c r="E43" s="10">
        <v>0.28174361866803294</v>
      </c>
      <c r="F43" s="10">
        <v>0.21169861533295969</v>
      </c>
      <c r="G43" s="10">
        <v>0.12784624726609081</v>
      </c>
      <c r="H43" s="10">
        <v>0.13917037589493411</v>
      </c>
      <c r="I43" s="10">
        <v>0.11048610947701339</v>
      </c>
      <c r="J43" s="10">
        <v>0.12673268264135584</v>
      </c>
      <c r="K43" s="10">
        <v>0.11137235619985793</v>
      </c>
      <c r="L43" s="10">
        <v>0.1242168637200739</v>
      </c>
      <c r="M43" s="10">
        <v>0.1016677514674498</v>
      </c>
      <c r="N43" s="10">
        <v>9.4900917943100419E-2</v>
      </c>
      <c r="O43" s="10">
        <v>0.24514270796632712</v>
      </c>
      <c r="P43" s="10">
        <v>3.8750030787716175E-2</v>
      </c>
      <c r="Q43" s="10">
        <v>3.2872896479373165E-2</v>
      </c>
      <c r="R43" s="10">
        <v>3.4990917056464302E-2</v>
      </c>
      <c r="S43" s="10">
        <v>3.190745707389174E-2</v>
      </c>
      <c r="T43" s="10">
        <v>3.7120359308672843E-2</v>
      </c>
      <c r="U43" s="10">
        <v>0.26021275199226296</v>
      </c>
      <c r="V43" s="10">
        <v>0.44811557610164632</v>
      </c>
      <c r="W43" s="10">
        <v>0.51599860318142277</v>
      </c>
      <c r="X43" s="10">
        <v>0.17475243504692617</v>
      </c>
    </row>
    <row r="44" spans="1:24" ht="11.25" customHeight="1" x14ac:dyDescent="0.2">
      <c r="A44" s="41" t="s">
        <v>75</v>
      </c>
      <c r="B44" s="9" t="s">
        <v>76</v>
      </c>
      <c r="C44" s="10">
        <v>0.79107159956104445</v>
      </c>
      <c r="D44" s="10">
        <v>0.65867013015534315</v>
      </c>
      <c r="E44" s="10">
        <v>0.58877869071400157</v>
      </c>
      <c r="F44" s="10">
        <v>0.71683937545207421</v>
      </c>
      <c r="G44" s="10">
        <v>0.88507577242371105</v>
      </c>
      <c r="H44" s="10">
        <v>0.97735307495425994</v>
      </c>
      <c r="I44" s="10">
        <v>0.85094062136201032</v>
      </c>
      <c r="J44" s="10">
        <v>1.1977941229001052</v>
      </c>
      <c r="K44" s="10">
        <v>0.96652795137579472</v>
      </c>
      <c r="L44" s="10">
        <v>2.0107159351710098</v>
      </c>
      <c r="M44" s="10">
        <v>2.1956829458007276</v>
      </c>
      <c r="N44" s="10">
        <v>1.994195818711576</v>
      </c>
      <c r="O44" s="10">
        <v>1.2249592355074925</v>
      </c>
      <c r="P44" s="10">
        <v>1.6068913028121792</v>
      </c>
      <c r="Q44" s="10">
        <v>0.90320204113908831</v>
      </c>
      <c r="R44" s="10">
        <v>1.0677161679256106</v>
      </c>
      <c r="S44" s="10">
        <v>1.1745991201380799</v>
      </c>
      <c r="T44" s="10">
        <v>1.2533439369862729</v>
      </c>
      <c r="U44" s="10">
        <v>0.58347611333314608</v>
      </c>
      <c r="V44" s="10">
        <v>0.37117545511963895</v>
      </c>
      <c r="W44" s="10">
        <v>0.87875808381818787</v>
      </c>
      <c r="X44" s="10">
        <v>0.5273524789691052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8.3723368705664712E-5</v>
      </c>
      <c r="T45" s="10">
        <v>9.5013368752655533E-5</v>
      </c>
      <c r="U45" s="10">
        <v>8.8744899606077975E-5</v>
      </c>
      <c r="V45" s="10">
        <v>8.401649702619222E-5</v>
      </c>
      <c r="W45" s="10">
        <v>9.7131437503922822E-5</v>
      </c>
      <c r="X45" s="10">
        <v>8.8589327161171216E-5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0.29000329734792296</v>
      </c>
      <c r="I50" s="10">
        <v>0.42077735426965868</v>
      </c>
      <c r="J50" s="10">
        <v>0.44972127563634456</v>
      </c>
      <c r="K50" s="10">
        <v>0.60487557068245712</v>
      </c>
      <c r="L50" s="10">
        <v>0.66934032766692786</v>
      </c>
      <c r="M50" s="10">
        <v>0.84985458947667802</v>
      </c>
      <c r="N50" s="10">
        <v>0.85919602598311207</v>
      </c>
      <c r="O50" s="10">
        <v>0.91931740361610437</v>
      </c>
      <c r="P50" s="10">
        <v>0.41105750504622374</v>
      </c>
      <c r="Q50" s="10">
        <v>0.24814685708861281</v>
      </c>
      <c r="R50" s="10">
        <v>0.21981279799855841</v>
      </c>
      <c r="S50" s="10">
        <v>0.24732580810392582</v>
      </c>
      <c r="T50" s="10">
        <v>0.24840453482308861</v>
      </c>
      <c r="U50" s="10">
        <v>0.17508629151449143</v>
      </c>
      <c r="V50" s="10">
        <v>0.21445210865935571</v>
      </c>
      <c r="W50" s="10">
        <v>0.1825180653563297</v>
      </c>
      <c r="X50" s="10">
        <v>0.16209632137315308</v>
      </c>
    </row>
    <row r="51" spans="1:24" ht="11.25" customHeight="1" x14ac:dyDescent="0.2">
      <c r="A51" s="35" t="s">
        <v>89</v>
      </c>
      <c r="B51" s="36" t="s">
        <v>90</v>
      </c>
      <c r="C51" s="37">
        <v>29.343393830727848</v>
      </c>
      <c r="D51" s="37">
        <v>25.437358641504161</v>
      </c>
      <c r="E51" s="37">
        <v>24.999499278763764</v>
      </c>
      <c r="F51" s="37">
        <v>25.561699798443989</v>
      </c>
      <c r="G51" s="37">
        <v>21.506995759011129</v>
      </c>
      <c r="H51" s="37">
        <v>34.296452106179984</v>
      </c>
      <c r="I51" s="37">
        <v>31.685342823798909</v>
      </c>
      <c r="J51" s="37">
        <v>36.518175676255979</v>
      </c>
      <c r="K51" s="37">
        <v>30.4846726701706</v>
      </c>
      <c r="L51" s="37">
        <v>35.903487698739077</v>
      </c>
      <c r="M51" s="37">
        <v>34.400309866103349</v>
      </c>
      <c r="N51" s="37">
        <v>35.796029953023115</v>
      </c>
      <c r="O51" s="37">
        <v>36.615537588365875</v>
      </c>
      <c r="P51" s="37">
        <v>36.043384428260218</v>
      </c>
      <c r="Q51" s="37">
        <v>33.193699774899031</v>
      </c>
      <c r="R51" s="37">
        <v>34.893413838307886</v>
      </c>
      <c r="S51" s="37">
        <v>40.878205205621633</v>
      </c>
      <c r="T51" s="37">
        <v>47.705682623005877</v>
      </c>
      <c r="U51" s="37">
        <v>42.814252916972954</v>
      </c>
      <c r="V51" s="37">
        <v>42.809653036032245</v>
      </c>
      <c r="W51" s="37">
        <v>47.707703645098157</v>
      </c>
      <c r="X51" s="37">
        <v>47.533610718922809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5.1401130130356858</v>
      </c>
      <c r="D52" s="37">
        <f t="shared" si="16"/>
        <v>2.2466097723304057</v>
      </c>
      <c r="E52" s="37">
        <f t="shared" si="16"/>
        <v>1.8497437482089016</v>
      </c>
      <c r="F52" s="37">
        <f t="shared" si="16"/>
        <v>2.4917342626048216</v>
      </c>
      <c r="G52" s="37">
        <f t="shared" si="16"/>
        <v>1.8912078324998531</v>
      </c>
      <c r="H52" s="37">
        <f t="shared" si="16"/>
        <v>3.6535191967061471</v>
      </c>
      <c r="I52" s="37">
        <f t="shared" si="16"/>
        <v>3.4529293656403581</v>
      </c>
      <c r="J52" s="37">
        <f t="shared" si="16"/>
        <v>5.570101106584362</v>
      </c>
      <c r="K52" s="37">
        <f t="shared" si="16"/>
        <v>3.9812902164897399</v>
      </c>
      <c r="L52" s="37">
        <f t="shared" si="16"/>
        <v>3.9155527274358453</v>
      </c>
      <c r="M52" s="37">
        <f t="shared" si="16"/>
        <v>4.6578746618463533</v>
      </c>
      <c r="N52" s="37">
        <f t="shared" si="16"/>
        <v>4.5952803825490722</v>
      </c>
      <c r="O52" s="37">
        <f t="shared" si="16"/>
        <v>5.0782051771132117</v>
      </c>
      <c r="P52" s="37">
        <f t="shared" si="16"/>
        <v>5.0797982761365095</v>
      </c>
      <c r="Q52" s="37">
        <f t="shared" si="16"/>
        <v>3.6612833610705637</v>
      </c>
      <c r="R52" s="37">
        <f t="shared" si="16"/>
        <v>3.9115256856301484</v>
      </c>
      <c r="S52" s="37">
        <f t="shared" si="16"/>
        <v>4.5041714467015899</v>
      </c>
      <c r="T52" s="37">
        <f t="shared" si="16"/>
        <v>6.155979779911136</v>
      </c>
      <c r="U52" s="37">
        <f t="shared" si="16"/>
        <v>4.7270958989777636</v>
      </c>
      <c r="V52" s="37">
        <f t="shared" si="16"/>
        <v>5.7324685127402759</v>
      </c>
      <c r="W52" s="37">
        <f t="shared" si="16"/>
        <v>5.073778501009957</v>
      </c>
      <c r="X52" s="37">
        <f t="shared" si="16"/>
        <v>5.5595400332765914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4.4106524902926321</v>
      </c>
      <c r="D59" s="10">
        <v>1.7006016838891169</v>
      </c>
      <c r="E59" s="10">
        <v>1.5397732047769339</v>
      </c>
      <c r="F59" s="10">
        <v>2.1425030857688472</v>
      </c>
      <c r="G59" s="10">
        <v>1.6332756082295254</v>
      </c>
      <c r="H59" s="10">
        <v>2.9864036952738111</v>
      </c>
      <c r="I59" s="10">
        <v>2.8214536418375809</v>
      </c>
      <c r="J59" s="10">
        <v>4.6892008095205906</v>
      </c>
      <c r="K59" s="10">
        <v>3.4841417130693699</v>
      </c>
      <c r="L59" s="10">
        <v>3.2996774709901957</v>
      </c>
      <c r="M59" s="10">
        <v>3.9015885348495143</v>
      </c>
      <c r="N59" s="10">
        <v>3.8080625894809499</v>
      </c>
      <c r="O59" s="10">
        <v>4.1850708489775252</v>
      </c>
      <c r="P59" s="10">
        <v>4.0819365095737776</v>
      </c>
      <c r="Q59" s="10">
        <v>2.5828052309116938</v>
      </c>
      <c r="R59" s="10">
        <v>2.745148955978955</v>
      </c>
      <c r="S59" s="10">
        <v>3.1933209135923279</v>
      </c>
      <c r="T59" s="10">
        <v>4.1119093950701329</v>
      </c>
      <c r="U59" s="10">
        <v>3.8792466332140858</v>
      </c>
      <c r="V59" s="10">
        <v>4.7308709282983532</v>
      </c>
      <c r="W59" s="10">
        <v>4.2461898276350318</v>
      </c>
      <c r="X59" s="10">
        <v>4.1913530115371955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0.72946052274305362</v>
      </c>
      <c r="D61" s="10">
        <v>0.5460080884412889</v>
      </c>
      <c r="E61" s="10">
        <v>0.30997054343196778</v>
      </c>
      <c r="F61" s="10">
        <v>0.34923117683597443</v>
      </c>
      <c r="G61" s="10">
        <v>0.25793222427032758</v>
      </c>
      <c r="H61" s="10">
        <v>0.61816957576961318</v>
      </c>
      <c r="I61" s="10">
        <v>0.58441857838591293</v>
      </c>
      <c r="J61" s="10">
        <v>0.82154857868646325</v>
      </c>
      <c r="K61" s="10">
        <v>0.47455675535680791</v>
      </c>
      <c r="L61" s="10">
        <v>0.57392114105433911</v>
      </c>
      <c r="M61" s="10">
        <v>0.71474714804855577</v>
      </c>
      <c r="N61" s="10">
        <v>0.7246335471559382</v>
      </c>
      <c r="O61" s="10">
        <v>0.82158680118474414</v>
      </c>
      <c r="P61" s="10">
        <v>0.91928975203774088</v>
      </c>
      <c r="Q61" s="10">
        <v>0.97546138512667557</v>
      </c>
      <c r="R61" s="10">
        <v>1.0883156832081606</v>
      </c>
      <c r="S61" s="10">
        <v>1.2073480574356412</v>
      </c>
      <c r="T61" s="10">
        <v>1.8978764443239611</v>
      </c>
      <c r="U61" s="10">
        <v>0.67363623513400384</v>
      </c>
      <c r="V61" s="10">
        <v>0.84927534304997576</v>
      </c>
      <c r="W61" s="10">
        <v>0.64350425027248137</v>
      </c>
      <c r="X61" s="10">
        <v>1.170399587129566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1.4346139363251669E-4</v>
      </c>
      <c r="S66" s="10">
        <v>1.4953282717065984E-4</v>
      </c>
      <c r="T66" s="10">
        <v>1.6994278296972518E-4</v>
      </c>
      <c r="U66" s="10">
        <v>1.5866170528839232E-4</v>
      </c>
      <c r="V66" s="10">
        <v>1.4994068128510647E-4</v>
      </c>
      <c r="W66" s="10">
        <v>1.7353657260833863E-4</v>
      </c>
      <c r="X66" s="10">
        <v>1.582424706129727E-4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4.8945925662722545E-2</v>
      </c>
      <c r="I70" s="10">
        <v>4.7057145416864669E-2</v>
      </c>
      <c r="J70" s="10">
        <v>5.9351718377308356E-2</v>
      </c>
      <c r="K70" s="10">
        <v>2.2591748063562053E-2</v>
      </c>
      <c r="L70" s="10">
        <v>4.195411539131054E-2</v>
      </c>
      <c r="M70" s="10">
        <v>4.1538978948283789E-2</v>
      </c>
      <c r="N70" s="10">
        <v>6.2584245912184339E-2</v>
      </c>
      <c r="O70" s="10">
        <v>7.1547526950942339E-2</v>
      </c>
      <c r="P70" s="10">
        <v>7.8572014524991574E-2</v>
      </c>
      <c r="Q70" s="10">
        <v>0.1030167450321945</v>
      </c>
      <c r="R70" s="10">
        <v>7.7917585049399662E-2</v>
      </c>
      <c r="S70" s="10">
        <v>0.10335294284645123</v>
      </c>
      <c r="T70" s="10">
        <v>0.14602399773407279</v>
      </c>
      <c r="U70" s="10">
        <v>0.17405436892438522</v>
      </c>
      <c r="V70" s="10">
        <v>0.15217230071066215</v>
      </c>
      <c r="W70" s="10">
        <v>0.18391088652983498</v>
      </c>
      <c r="X70" s="10">
        <v>0.1976291921392167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2.8676214702202092</v>
      </c>
      <c r="D71" s="37">
        <f t="shared" si="17"/>
        <v>3.5360451168607923</v>
      </c>
      <c r="E71" s="37">
        <f t="shared" si="17"/>
        <v>5.2205944396363293</v>
      </c>
      <c r="F71" s="37">
        <f t="shared" si="17"/>
        <v>8.0796190967799308</v>
      </c>
      <c r="G71" s="37">
        <f t="shared" si="17"/>
        <v>8.7415601662056517</v>
      </c>
      <c r="H71" s="37">
        <f t="shared" si="17"/>
        <v>5.8687731235103664</v>
      </c>
      <c r="I71" s="37">
        <f t="shared" si="17"/>
        <v>5.3315386093203125</v>
      </c>
      <c r="J71" s="37">
        <f t="shared" si="17"/>
        <v>5.076680551820167</v>
      </c>
      <c r="K71" s="37">
        <f t="shared" si="17"/>
        <v>4.1966905941974648</v>
      </c>
      <c r="L71" s="37">
        <f t="shared" si="17"/>
        <v>4.2569191737153131</v>
      </c>
      <c r="M71" s="37">
        <f t="shared" si="17"/>
        <v>5.9159517479071919</v>
      </c>
      <c r="N71" s="37">
        <f t="shared" si="17"/>
        <v>5.611058500678074</v>
      </c>
      <c r="O71" s="37">
        <f t="shared" si="17"/>
        <v>6.0646382723315533</v>
      </c>
      <c r="P71" s="37">
        <f t="shared" si="17"/>
        <v>4.2979477736078326</v>
      </c>
      <c r="Q71" s="37">
        <f t="shared" si="17"/>
        <v>4.554006349163747</v>
      </c>
      <c r="R71" s="37">
        <f t="shared" si="17"/>
        <v>4.552139752193626</v>
      </c>
      <c r="S71" s="37">
        <f t="shared" si="17"/>
        <v>5.410671541235331</v>
      </c>
      <c r="T71" s="37">
        <f t="shared" si="17"/>
        <v>5.533689445084871</v>
      </c>
      <c r="U71" s="37">
        <f t="shared" si="17"/>
        <v>5.4323785166283578</v>
      </c>
      <c r="V71" s="37">
        <f t="shared" si="17"/>
        <v>3.7280850266674848</v>
      </c>
      <c r="W71" s="37">
        <f t="shared" si="17"/>
        <v>5.6375167270141393</v>
      </c>
      <c r="X71" s="37">
        <f t="shared" si="17"/>
        <v>4.9946810302346956</v>
      </c>
    </row>
    <row r="72" spans="1:24" ht="11.25" customHeight="1" x14ac:dyDescent="0.2">
      <c r="A72" s="42" t="s">
        <v>131</v>
      </c>
      <c r="B72" s="9" t="s">
        <v>132</v>
      </c>
      <c r="C72" s="10">
        <v>2.8676214702202092</v>
      </c>
      <c r="D72" s="10">
        <v>3.5360451168607923</v>
      </c>
      <c r="E72" s="10">
        <v>5.2205944396363293</v>
      </c>
      <c r="F72" s="10">
        <v>8.0796190967799308</v>
      </c>
      <c r="G72" s="10">
        <v>8.7415601662056517</v>
      </c>
      <c r="H72" s="10">
        <v>5.8687731235103664</v>
      </c>
      <c r="I72" s="10">
        <v>5.3315386093203125</v>
      </c>
      <c r="J72" s="10">
        <v>5.076680551820167</v>
      </c>
      <c r="K72" s="10">
        <v>4.1966905941974648</v>
      </c>
      <c r="L72" s="10">
        <v>4.2569191737153131</v>
      </c>
      <c r="M72" s="10">
        <v>5.9159517479071919</v>
      </c>
      <c r="N72" s="10">
        <v>5.611058500678074</v>
      </c>
      <c r="O72" s="10">
        <v>6.0646382723315533</v>
      </c>
      <c r="P72" s="10">
        <v>4.2979477736078326</v>
      </c>
      <c r="Q72" s="10">
        <v>4.554006349163747</v>
      </c>
      <c r="R72" s="10">
        <v>4.552139752193626</v>
      </c>
      <c r="S72" s="10">
        <v>5.410671541235331</v>
      </c>
      <c r="T72" s="10">
        <v>5.533689445084871</v>
      </c>
      <c r="U72" s="10">
        <v>5.4323785166283578</v>
      </c>
      <c r="V72" s="10">
        <v>3.7280850266674848</v>
      </c>
      <c r="W72" s="10">
        <v>5.6375167270141393</v>
      </c>
      <c r="X72" s="10">
        <v>4.9946810302346956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2.6963692974676143</v>
      </c>
      <c r="D75" s="37">
        <v>2.343085982385062</v>
      </c>
      <c r="E75" s="37">
        <v>2.5928001224017727</v>
      </c>
      <c r="F75" s="37">
        <v>2.9423709044558826</v>
      </c>
      <c r="G75" s="37">
        <v>2.0498848674406696</v>
      </c>
      <c r="H75" s="37">
        <v>2.7905591373956495</v>
      </c>
      <c r="I75" s="37">
        <v>3.836391552920734</v>
      </c>
      <c r="J75" s="37">
        <v>3.8970831075962384</v>
      </c>
      <c r="K75" s="37">
        <v>2.8445509846994024</v>
      </c>
      <c r="L75" s="37">
        <v>4.3248222646201464</v>
      </c>
      <c r="M75" s="37">
        <v>4.8965821472811477</v>
      </c>
      <c r="N75" s="37">
        <v>5.2329807636899357</v>
      </c>
      <c r="O75" s="37">
        <v>5.8082088803455196</v>
      </c>
      <c r="P75" s="37">
        <v>6.3599366062970883</v>
      </c>
      <c r="Q75" s="37">
        <v>5.4900431084010286</v>
      </c>
      <c r="R75" s="37">
        <v>4.9174779710812562</v>
      </c>
      <c r="S75" s="37">
        <v>5.11426290822771</v>
      </c>
      <c r="T75" s="37">
        <v>5.8876063259077842</v>
      </c>
      <c r="U75" s="37">
        <v>5.3525672702492892</v>
      </c>
      <c r="V75" s="37">
        <v>5.1171577775005304</v>
      </c>
      <c r="W75" s="37">
        <v>5.2115144306948524</v>
      </c>
      <c r="X75" s="37">
        <v>4.8183513569643157</v>
      </c>
    </row>
    <row r="76" spans="1:24" ht="11.25" customHeight="1" x14ac:dyDescent="0.2">
      <c r="A76" s="38" t="s">
        <v>139</v>
      </c>
      <c r="B76" s="39" t="s">
        <v>140</v>
      </c>
      <c r="C76" s="40">
        <v>31.307982491787996</v>
      </c>
      <c r="D76" s="40">
        <v>30.360648028909903</v>
      </c>
      <c r="E76" s="40">
        <v>31.279457230414422</v>
      </c>
      <c r="F76" s="40">
        <v>31.204089836364901</v>
      </c>
      <c r="G76" s="40">
        <v>30.216600848563171</v>
      </c>
      <c r="H76" s="40">
        <v>38.836505682009175</v>
      </c>
      <c r="I76" s="40">
        <v>41.235225797781048</v>
      </c>
      <c r="J76" s="40">
        <v>50.021822289185152</v>
      </c>
      <c r="K76" s="40">
        <v>39.10231866218799</v>
      </c>
      <c r="L76" s="40">
        <v>43.324373345568858</v>
      </c>
      <c r="M76" s="40">
        <v>44.686269375134977</v>
      </c>
      <c r="N76" s="40">
        <v>46.423619515075792</v>
      </c>
      <c r="O76" s="40">
        <v>47.851424041609903</v>
      </c>
      <c r="P76" s="40">
        <v>48.294353566351518</v>
      </c>
      <c r="Q76" s="40">
        <v>47.485927833901862</v>
      </c>
      <c r="R76" s="40">
        <v>50.444292595760395</v>
      </c>
      <c r="S76" s="40">
        <v>103.82833863749811</v>
      </c>
      <c r="T76" s="40">
        <v>103.48986441681372</v>
      </c>
      <c r="U76" s="40">
        <v>100.45108549106332</v>
      </c>
      <c r="V76" s="40">
        <v>102.28617290148213</v>
      </c>
      <c r="W76" s="40">
        <v>100.87489272205998</v>
      </c>
      <c r="X76" s="40">
        <v>98.888624435850431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744.57300085984525</v>
      </c>
      <c r="D2" s="31">
        <f t="shared" ref="D2:W2" si="1">SUM(D3,D17,D22,D25,D26,D51,D52,D71,D74,D75,D76)</f>
        <v>769.29415305245038</v>
      </c>
      <c r="E2" s="31">
        <f t="shared" si="1"/>
        <v>810.31573516766969</v>
      </c>
      <c r="F2" s="31">
        <f t="shared" si="1"/>
        <v>802.74987102321563</v>
      </c>
      <c r="G2" s="31">
        <f t="shared" si="1"/>
        <v>855.61504729148737</v>
      </c>
      <c r="H2" s="31">
        <f t="shared" si="1"/>
        <v>825.22525660826659</v>
      </c>
      <c r="I2" s="31">
        <f t="shared" si="1"/>
        <v>913.84906197492774</v>
      </c>
      <c r="J2" s="31">
        <f t="shared" si="1"/>
        <v>944.06161154506981</v>
      </c>
      <c r="K2" s="31">
        <f t="shared" si="1"/>
        <v>959.10333558778871</v>
      </c>
      <c r="L2" s="31">
        <f t="shared" si="1"/>
        <v>866.20534629864437</v>
      </c>
      <c r="M2" s="31">
        <f t="shared" si="1"/>
        <v>860.35776443645705</v>
      </c>
      <c r="N2" s="31">
        <f t="shared" si="1"/>
        <v>888.52988840794478</v>
      </c>
      <c r="O2" s="31">
        <f t="shared" si="1"/>
        <v>847.85898992444766</v>
      </c>
      <c r="P2" s="31">
        <f t="shared" si="1"/>
        <v>929.786327323563</v>
      </c>
      <c r="Q2" s="31">
        <f t="shared" si="1"/>
        <v>927.01451165548451</v>
      </c>
      <c r="R2" s="31">
        <f t="shared" si="1"/>
        <v>949.13605206679108</v>
      </c>
      <c r="S2" s="31">
        <f t="shared" si="1"/>
        <v>953.90997707720021</v>
      </c>
      <c r="T2" s="31">
        <f t="shared" si="1"/>
        <v>948.64960205555394</v>
      </c>
      <c r="U2" s="31">
        <f t="shared" si="1"/>
        <v>918.06666183912762</v>
      </c>
      <c r="V2" s="31">
        <f t="shared" si="1"/>
        <v>904.34842883369299</v>
      </c>
      <c r="W2" s="31">
        <f t="shared" si="1"/>
        <v>949.24703044309069</v>
      </c>
      <c r="X2" s="31">
        <f t="shared" ref="X2" si="2">SUM(X3,X17,X22,X25,X26,X51,X52,X71,X74,X75,X76)</f>
        <v>981.00834760123223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139.43043852106626</v>
      </c>
      <c r="D3" s="34">
        <f t="shared" ref="D3:W3" si="4">SUM(D4,D8,D11)</f>
        <v>131.1308684436801</v>
      </c>
      <c r="E3" s="34">
        <f t="shared" si="4"/>
        <v>103.42407566638003</v>
      </c>
      <c r="F3" s="34">
        <f t="shared" si="4"/>
        <v>92.32545141874462</v>
      </c>
      <c r="G3" s="34">
        <f t="shared" si="4"/>
        <v>88.24049871023216</v>
      </c>
      <c r="H3" s="34">
        <f t="shared" si="4"/>
        <v>105.42459157351675</v>
      </c>
      <c r="I3" s="34">
        <f t="shared" si="4"/>
        <v>149.51367153912298</v>
      </c>
      <c r="J3" s="34">
        <f t="shared" si="4"/>
        <v>158.15580395528798</v>
      </c>
      <c r="K3" s="34">
        <f t="shared" si="4"/>
        <v>146.6331900257953</v>
      </c>
      <c r="L3" s="34">
        <f t="shared" si="4"/>
        <v>106.45614789337918</v>
      </c>
      <c r="M3" s="34">
        <f t="shared" si="4"/>
        <v>74.42201203783317</v>
      </c>
      <c r="N3" s="34">
        <f t="shared" si="4"/>
        <v>66.431728288907991</v>
      </c>
      <c r="O3" s="34">
        <f t="shared" si="4"/>
        <v>69.66337059329318</v>
      </c>
      <c r="P3" s="34">
        <f t="shared" si="4"/>
        <v>63.443852106620817</v>
      </c>
      <c r="Q3" s="34">
        <f t="shared" si="4"/>
        <v>65.269303525365416</v>
      </c>
      <c r="R3" s="34">
        <f t="shared" si="4"/>
        <v>66.448151332760091</v>
      </c>
      <c r="S3" s="34">
        <f t="shared" si="4"/>
        <v>52.128546861564914</v>
      </c>
      <c r="T3" s="34">
        <f t="shared" si="4"/>
        <v>51.62889079965607</v>
      </c>
      <c r="U3" s="34">
        <f t="shared" si="4"/>
        <v>58.342390369733451</v>
      </c>
      <c r="V3" s="34">
        <f t="shared" si="4"/>
        <v>56.049097162510748</v>
      </c>
      <c r="W3" s="34">
        <f t="shared" si="4"/>
        <v>88.592519346517591</v>
      </c>
      <c r="X3" s="34">
        <f t="shared" ref="X3" si="5">SUM(X4,X8,X11)</f>
        <v>62.901805674978498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112.28710232158218</v>
      </c>
      <c r="D4" s="29">
        <f t="shared" ref="D4:W4" si="7">SUM(D5:D7)</f>
        <v>106.45331040412722</v>
      </c>
      <c r="E4" s="29">
        <f t="shared" si="7"/>
        <v>68.772312983662928</v>
      </c>
      <c r="F4" s="29">
        <f t="shared" si="7"/>
        <v>51.454170249355123</v>
      </c>
      <c r="G4" s="29">
        <f t="shared" si="7"/>
        <v>49.690455717970764</v>
      </c>
      <c r="H4" s="29">
        <f t="shared" si="7"/>
        <v>60.12390369733447</v>
      </c>
      <c r="I4" s="29">
        <f t="shared" si="7"/>
        <v>96.136199484092884</v>
      </c>
      <c r="J4" s="29">
        <f t="shared" si="7"/>
        <v>105.6961306964746</v>
      </c>
      <c r="K4" s="29">
        <f t="shared" si="7"/>
        <v>94.94772141014613</v>
      </c>
      <c r="L4" s="29">
        <f t="shared" si="7"/>
        <v>65.448151332760105</v>
      </c>
      <c r="M4" s="29">
        <f t="shared" si="7"/>
        <v>36.807824591573507</v>
      </c>
      <c r="N4" s="29">
        <f t="shared" si="7"/>
        <v>25.926483233018054</v>
      </c>
      <c r="O4" s="29">
        <f t="shared" si="7"/>
        <v>28.226655202063625</v>
      </c>
      <c r="P4" s="29">
        <f t="shared" si="7"/>
        <v>22.970593293207223</v>
      </c>
      <c r="Q4" s="29">
        <f t="shared" si="7"/>
        <v>18.520894239036966</v>
      </c>
      <c r="R4" s="29">
        <f t="shared" si="7"/>
        <v>20.876440240756665</v>
      </c>
      <c r="S4" s="29">
        <f t="shared" si="7"/>
        <v>13.338693035253652</v>
      </c>
      <c r="T4" s="29">
        <f t="shared" si="7"/>
        <v>15.378245915735169</v>
      </c>
      <c r="U4" s="29">
        <f t="shared" si="7"/>
        <v>18.626311263972482</v>
      </c>
      <c r="V4" s="29">
        <f t="shared" si="7"/>
        <v>20.930438521066208</v>
      </c>
      <c r="W4" s="29">
        <f t="shared" si="7"/>
        <v>56.92648323301804</v>
      </c>
      <c r="X4" s="29">
        <f t="shared" ref="X4" si="8">SUM(X5:X7)</f>
        <v>33.1493551160791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1.30627687016337</v>
      </c>
      <c r="D5" s="10">
        <f>FC_IND_NMM_CM_E!D5+FC_IND_NMM_CR_E!D5+FC_IND_NMM_GL_E!D5</f>
        <v>0.65296646603611352</v>
      </c>
      <c r="E5" s="10">
        <f>FC_IND_NMM_CM_E!E5+FC_IND_NMM_CR_E!E5+FC_IND_NMM_GL_E!E5</f>
        <v>3.8791917454858114</v>
      </c>
      <c r="F5" s="10">
        <f>FC_IND_NMM_CM_E!F5+FC_IND_NMM_CR_E!F5+FC_IND_NMM_GL_E!F5</f>
        <v>1.4197764402407569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5.9931212381771272E-2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110.98082545141881</v>
      </c>
      <c r="D7" s="10">
        <f>FC_IND_NMM_CM_E!D7+FC_IND_NMM_CR_E!D7+FC_IND_NMM_GL_E!D7</f>
        <v>105.8003439380911</v>
      </c>
      <c r="E7" s="10">
        <f>FC_IND_NMM_CM_E!E7+FC_IND_NMM_CR_E!E7+FC_IND_NMM_GL_E!E7</f>
        <v>64.893121238177116</v>
      </c>
      <c r="F7" s="10">
        <f>FC_IND_NMM_CM_E!F7+FC_IND_NMM_CR_E!F7+FC_IND_NMM_GL_E!F7</f>
        <v>50.034393809114363</v>
      </c>
      <c r="G7" s="10">
        <f>FC_IND_NMM_CM_E!G7+FC_IND_NMM_CR_E!G7+FC_IND_NMM_GL_E!G7</f>
        <v>49.690455717970764</v>
      </c>
      <c r="H7" s="10">
        <f>FC_IND_NMM_CM_E!H7+FC_IND_NMM_CR_E!H7+FC_IND_NMM_GL_E!H7</f>
        <v>60.12390369733447</v>
      </c>
      <c r="I7" s="10">
        <f>FC_IND_NMM_CM_E!I7+FC_IND_NMM_CR_E!I7+FC_IND_NMM_GL_E!I7</f>
        <v>96.136199484092884</v>
      </c>
      <c r="J7" s="10">
        <f>FC_IND_NMM_CM_E!J7+FC_IND_NMM_CR_E!J7+FC_IND_NMM_GL_E!J7</f>
        <v>105.6961306964746</v>
      </c>
      <c r="K7" s="10">
        <f>FC_IND_NMM_CM_E!K7+FC_IND_NMM_CR_E!K7+FC_IND_NMM_GL_E!K7</f>
        <v>94.94772141014613</v>
      </c>
      <c r="L7" s="10">
        <f>FC_IND_NMM_CM_E!L7+FC_IND_NMM_CR_E!L7+FC_IND_NMM_GL_E!L7</f>
        <v>65.448151332760105</v>
      </c>
      <c r="M7" s="10">
        <f>FC_IND_NMM_CM_E!M7+FC_IND_NMM_CR_E!M7+FC_IND_NMM_GL_E!M7</f>
        <v>36.807824591573507</v>
      </c>
      <c r="N7" s="10">
        <f>FC_IND_NMM_CM_E!N7+FC_IND_NMM_CR_E!N7+FC_IND_NMM_GL_E!N7</f>
        <v>25.926483233018054</v>
      </c>
      <c r="O7" s="10">
        <f>FC_IND_NMM_CM_E!O7+FC_IND_NMM_CR_E!O7+FC_IND_NMM_GL_E!O7</f>
        <v>28.226655202063625</v>
      </c>
      <c r="P7" s="10">
        <f>FC_IND_NMM_CM_E!P7+FC_IND_NMM_CR_E!P7+FC_IND_NMM_GL_E!P7</f>
        <v>22.910662080825453</v>
      </c>
      <c r="Q7" s="10">
        <f>FC_IND_NMM_CM_E!Q7+FC_IND_NMM_CR_E!Q7+FC_IND_NMM_GL_E!Q7</f>
        <v>18.520894239036966</v>
      </c>
      <c r="R7" s="10">
        <f>FC_IND_NMM_CM_E!R7+FC_IND_NMM_CR_E!R7+FC_IND_NMM_GL_E!R7</f>
        <v>20.876440240756665</v>
      </c>
      <c r="S7" s="10">
        <f>FC_IND_NMM_CM_E!S7+FC_IND_NMM_CR_E!S7+FC_IND_NMM_GL_E!S7</f>
        <v>13.338693035253652</v>
      </c>
      <c r="T7" s="10">
        <f>FC_IND_NMM_CM_E!T7+FC_IND_NMM_CR_E!T7+FC_IND_NMM_GL_E!T7</f>
        <v>15.378245915735169</v>
      </c>
      <c r="U7" s="10">
        <f>FC_IND_NMM_CM_E!U7+FC_IND_NMM_CR_E!U7+FC_IND_NMM_GL_E!U7</f>
        <v>18.626311263972482</v>
      </c>
      <c r="V7" s="10">
        <f>FC_IND_NMM_CM_E!V7+FC_IND_NMM_CR_E!V7+FC_IND_NMM_GL_E!V7</f>
        <v>20.930438521066208</v>
      </c>
      <c r="W7" s="10">
        <f>FC_IND_NMM_CM_E!W7+FC_IND_NMM_CR_E!W7+FC_IND_NMM_GL_E!W7</f>
        <v>56.92648323301804</v>
      </c>
      <c r="X7" s="10">
        <f>FC_IND_NMM_CM_E!X7+FC_IND_NMM_CR_E!X7+FC_IND_NMM_GL_E!X7</f>
        <v>33.1493551160791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20.407910576096299</v>
      </c>
      <c r="D8" s="29">
        <f t="shared" ref="D8:W8" si="10">SUM(D9:D10)</f>
        <v>23.330438521066213</v>
      </c>
      <c r="E8" s="29">
        <f t="shared" si="10"/>
        <v>31.284006878761815</v>
      </c>
      <c r="F8" s="29">
        <f t="shared" si="10"/>
        <v>38.177128116938945</v>
      </c>
      <c r="G8" s="29">
        <f t="shared" si="10"/>
        <v>35.182287188306113</v>
      </c>
      <c r="H8" s="29">
        <f t="shared" si="10"/>
        <v>35.759415305245057</v>
      </c>
      <c r="I8" s="29">
        <f t="shared" si="10"/>
        <v>42.404471195184854</v>
      </c>
      <c r="J8" s="29">
        <f t="shared" si="10"/>
        <v>44.623645743766112</v>
      </c>
      <c r="K8" s="29">
        <f t="shared" si="10"/>
        <v>43.194239036973336</v>
      </c>
      <c r="L8" s="29">
        <f t="shared" si="10"/>
        <v>39.658211521926056</v>
      </c>
      <c r="M8" s="29">
        <f t="shared" si="10"/>
        <v>37.524935511607907</v>
      </c>
      <c r="N8" s="29">
        <f t="shared" si="10"/>
        <v>40.122527944969896</v>
      </c>
      <c r="O8" s="29">
        <f t="shared" si="10"/>
        <v>41.35993121238176</v>
      </c>
      <c r="P8" s="29">
        <f t="shared" si="10"/>
        <v>40.344969905417031</v>
      </c>
      <c r="Q8" s="29">
        <f t="shared" si="10"/>
        <v>46.664574376612208</v>
      </c>
      <c r="R8" s="29">
        <f t="shared" si="10"/>
        <v>45.56208082545141</v>
      </c>
      <c r="S8" s="29">
        <f t="shared" si="10"/>
        <v>38.784350816852964</v>
      </c>
      <c r="T8" s="29">
        <f t="shared" si="10"/>
        <v>36.217798796216684</v>
      </c>
      <c r="U8" s="29">
        <f t="shared" si="10"/>
        <v>39.679449699054175</v>
      </c>
      <c r="V8" s="29">
        <f t="shared" si="10"/>
        <v>35.11865864144454</v>
      </c>
      <c r="W8" s="29">
        <f t="shared" si="10"/>
        <v>31.63508168529664</v>
      </c>
      <c r="X8" s="29">
        <f t="shared" ref="X8" si="11">SUM(X9:X10)</f>
        <v>29.742906276870162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20.149011177987958</v>
      </c>
      <c r="D9" s="10">
        <f>FC_IND_NMM_CM_E!D9+FC_IND_NMM_CR_E!D9+FC_IND_NMM_GL_E!D9</f>
        <v>23.330438521066213</v>
      </c>
      <c r="E9" s="10">
        <f>FC_IND_NMM_CM_E!E9+FC_IND_NMM_CR_E!E9+FC_IND_NMM_GL_E!E9</f>
        <v>31.284006878761815</v>
      </c>
      <c r="F9" s="10">
        <f>FC_IND_NMM_CM_E!F9+FC_IND_NMM_CR_E!F9+FC_IND_NMM_GL_E!F9</f>
        <v>38.177128116938945</v>
      </c>
      <c r="G9" s="10">
        <f>FC_IND_NMM_CM_E!G9+FC_IND_NMM_CR_E!G9+FC_IND_NMM_GL_E!G9</f>
        <v>34.465434221840077</v>
      </c>
      <c r="H9" s="10">
        <f>FC_IND_NMM_CM_E!H9+FC_IND_NMM_CR_E!H9+FC_IND_NMM_GL_E!H9</f>
        <v>34.654084264832328</v>
      </c>
      <c r="I9" s="10">
        <f>FC_IND_NMM_CM_E!I9+FC_IND_NMM_CR_E!I9+FC_IND_NMM_GL_E!I9</f>
        <v>40.889337919174537</v>
      </c>
      <c r="J9" s="10">
        <f>FC_IND_NMM_CM_E!J9+FC_IND_NMM_CR_E!J9+FC_IND_NMM_GL_E!J9</f>
        <v>43.339294926913148</v>
      </c>
      <c r="K9" s="10">
        <f>FC_IND_NMM_CM_E!K9+FC_IND_NMM_CR_E!K9+FC_IND_NMM_GL_E!K9</f>
        <v>41.934049871023205</v>
      </c>
      <c r="L9" s="10">
        <f>FC_IND_NMM_CM_E!L9+FC_IND_NMM_CR_E!L9+FC_IND_NMM_GL_E!L9</f>
        <v>38.573774720550304</v>
      </c>
      <c r="M9" s="10">
        <f>FC_IND_NMM_CM_E!M9+FC_IND_NMM_CR_E!M9+FC_IND_NMM_GL_E!M9</f>
        <v>35.796818572656917</v>
      </c>
      <c r="N9" s="10">
        <f>FC_IND_NMM_CM_E!N9+FC_IND_NMM_CR_E!N9+FC_IND_NMM_GL_E!N9</f>
        <v>37.211349957007727</v>
      </c>
      <c r="O9" s="10">
        <f>FC_IND_NMM_CM_E!O9+FC_IND_NMM_CR_E!O9+FC_IND_NMM_GL_E!O9</f>
        <v>38.816423043852097</v>
      </c>
      <c r="P9" s="10">
        <f>FC_IND_NMM_CM_E!P9+FC_IND_NMM_CR_E!P9+FC_IND_NMM_GL_E!P9</f>
        <v>38.508426483233023</v>
      </c>
      <c r="Q9" s="10">
        <f>FC_IND_NMM_CM_E!Q9+FC_IND_NMM_CR_E!Q9+FC_IND_NMM_GL_E!Q9</f>
        <v>45.196904557179707</v>
      </c>
      <c r="R9" s="10">
        <f>FC_IND_NMM_CM_E!R9+FC_IND_NMM_CR_E!R9+FC_IND_NMM_GL_E!R9</f>
        <v>43.258211521926043</v>
      </c>
      <c r="S9" s="10">
        <f>FC_IND_NMM_CM_E!S9+FC_IND_NMM_CR_E!S9+FC_IND_NMM_GL_E!S9</f>
        <v>36.893895098882197</v>
      </c>
      <c r="T9" s="10">
        <f>FC_IND_NMM_CM_E!T9+FC_IND_NMM_CR_E!T9+FC_IND_NMM_GL_E!T9</f>
        <v>34.238435081685303</v>
      </c>
      <c r="U9" s="10">
        <f>FC_IND_NMM_CM_E!U9+FC_IND_NMM_CR_E!U9+FC_IND_NMM_GL_E!U9</f>
        <v>36.466466036113502</v>
      </c>
      <c r="V9" s="10">
        <f>FC_IND_NMM_CM_E!V9+FC_IND_NMM_CR_E!V9+FC_IND_NMM_GL_E!V9</f>
        <v>34.97970765262253</v>
      </c>
      <c r="W9" s="10">
        <f>FC_IND_NMM_CM_E!W9+FC_IND_NMM_CR_E!W9+FC_IND_NMM_GL_E!W9</f>
        <v>30.930696474634559</v>
      </c>
      <c r="X9" s="10">
        <f>FC_IND_NMM_CM_E!X9+FC_IND_NMM_CR_E!X9+FC_IND_NMM_GL_E!X9</f>
        <v>28.328460877042129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0.25889939810834051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0.71685296646603625</v>
      </c>
      <c r="H10" s="10">
        <f>FC_IND_NMM_CM_E!H10+FC_IND_NMM_CR_E!H10+FC_IND_NMM_GL_E!H10</f>
        <v>1.1053310404127257</v>
      </c>
      <c r="I10" s="10">
        <f>FC_IND_NMM_CM_E!I10+FC_IND_NMM_CR_E!I10+FC_IND_NMM_GL_E!I10</f>
        <v>1.5151332760103182</v>
      </c>
      <c r="J10" s="10">
        <f>FC_IND_NMM_CM_E!J10+FC_IND_NMM_CR_E!J10+FC_IND_NMM_GL_E!J10</f>
        <v>1.2843508168529658</v>
      </c>
      <c r="K10" s="10">
        <f>FC_IND_NMM_CM_E!K10+FC_IND_NMM_CR_E!K10+FC_IND_NMM_GL_E!K10</f>
        <v>1.260189165950129</v>
      </c>
      <c r="L10" s="10">
        <f>FC_IND_NMM_CM_E!L10+FC_IND_NMM_CR_E!L10+FC_IND_NMM_GL_E!L10</f>
        <v>1.0844368013757522</v>
      </c>
      <c r="M10" s="10">
        <f>FC_IND_NMM_CM_E!M10+FC_IND_NMM_CR_E!M10+FC_IND_NMM_GL_E!M10</f>
        <v>1.7281169389509889</v>
      </c>
      <c r="N10" s="10">
        <f>FC_IND_NMM_CM_E!N10+FC_IND_NMM_CR_E!N10+FC_IND_NMM_GL_E!N10</f>
        <v>2.9111779879621671</v>
      </c>
      <c r="O10" s="10">
        <f>FC_IND_NMM_CM_E!O10+FC_IND_NMM_CR_E!O10+FC_IND_NMM_GL_E!O10</f>
        <v>2.543508168529665</v>
      </c>
      <c r="P10" s="10">
        <f>FC_IND_NMM_CM_E!P10+FC_IND_NMM_CR_E!P10+FC_IND_NMM_GL_E!P10</f>
        <v>1.8365434221840071</v>
      </c>
      <c r="Q10" s="10">
        <f>FC_IND_NMM_CM_E!Q10+FC_IND_NMM_CR_E!Q10+FC_IND_NMM_GL_E!Q10</f>
        <v>1.467669819432502</v>
      </c>
      <c r="R10" s="10">
        <f>FC_IND_NMM_CM_E!R10+FC_IND_NMM_CR_E!R10+FC_IND_NMM_GL_E!R10</f>
        <v>2.3038693035253646</v>
      </c>
      <c r="S10" s="10">
        <f>FC_IND_NMM_CM_E!S10+FC_IND_NMM_CR_E!S10+FC_IND_NMM_GL_E!S10</f>
        <v>1.8904557179707651</v>
      </c>
      <c r="T10" s="10">
        <f>FC_IND_NMM_CM_E!T10+FC_IND_NMM_CR_E!T10+FC_IND_NMM_GL_E!T10</f>
        <v>1.9793637145313843</v>
      </c>
      <c r="U10" s="10">
        <f>FC_IND_NMM_CM_E!U10+FC_IND_NMM_CR_E!U10+FC_IND_NMM_GL_E!U10</f>
        <v>3.2129836629406698</v>
      </c>
      <c r="V10" s="10">
        <f>FC_IND_NMM_CM_E!V10+FC_IND_NMM_CR_E!V10+FC_IND_NMM_GL_E!V10</f>
        <v>0.13895098882201204</v>
      </c>
      <c r="W10" s="10">
        <f>FC_IND_NMM_CM_E!W10+FC_IND_NMM_CR_E!W10+FC_IND_NMM_GL_E!W10</f>
        <v>0.70438521066208071</v>
      </c>
      <c r="X10" s="10">
        <f>FC_IND_NMM_CM_E!X10+FC_IND_NMM_CR_E!X10+FC_IND_NMM_GL_E!X10</f>
        <v>1.4144453998280311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6.7354256233877896</v>
      </c>
      <c r="D11" s="29">
        <f t="shared" ref="D11:W11" si="13">SUM(D12:D16)</f>
        <v>1.347119518486672</v>
      </c>
      <c r="E11" s="29">
        <f t="shared" si="13"/>
        <v>3.367755803955288</v>
      </c>
      <c r="F11" s="29">
        <f t="shared" si="13"/>
        <v>2.6941530524505586</v>
      </c>
      <c r="G11" s="29">
        <f t="shared" si="13"/>
        <v>3.3677558039552884</v>
      </c>
      <c r="H11" s="29">
        <f t="shared" si="13"/>
        <v>9.5412725709372292</v>
      </c>
      <c r="I11" s="29">
        <f t="shared" si="13"/>
        <v>10.973000859845232</v>
      </c>
      <c r="J11" s="29">
        <f t="shared" si="13"/>
        <v>7.8360275150472898</v>
      </c>
      <c r="K11" s="29">
        <f t="shared" si="13"/>
        <v>8.4912295786758367</v>
      </c>
      <c r="L11" s="29">
        <f t="shared" si="13"/>
        <v>1.3497850386930352</v>
      </c>
      <c r="M11" s="29">
        <f t="shared" si="13"/>
        <v>8.9251934651762677E-2</v>
      </c>
      <c r="N11" s="29">
        <f t="shared" si="13"/>
        <v>0.38271711092003446</v>
      </c>
      <c r="O11" s="29">
        <f t="shared" si="13"/>
        <v>7.6784178847807374E-2</v>
      </c>
      <c r="P11" s="29">
        <f t="shared" si="13"/>
        <v>0.12828890799656059</v>
      </c>
      <c r="Q11" s="29">
        <f t="shared" si="13"/>
        <v>8.3834909716251044E-2</v>
      </c>
      <c r="R11" s="29">
        <f t="shared" si="13"/>
        <v>9.6302665520206342E-3</v>
      </c>
      <c r="S11" s="29">
        <f t="shared" si="13"/>
        <v>5.5030094582975064E-3</v>
      </c>
      <c r="T11" s="29">
        <f t="shared" si="13"/>
        <v>3.2846087704213239E-2</v>
      </c>
      <c r="U11" s="29">
        <f t="shared" si="13"/>
        <v>3.662940670679278E-2</v>
      </c>
      <c r="V11" s="29">
        <f t="shared" si="13"/>
        <v>0</v>
      </c>
      <c r="W11" s="29">
        <f t="shared" si="13"/>
        <v>3.0954428202923465E-2</v>
      </c>
      <c r="X11" s="29">
        <f t="shared" ref="X11" si="14">SUM(X12:X16)</f>
        <v>9.5442820292347373E-3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6.7354256233877896</v>
      </c>
      <c r="D13" s="10">
        <f>FC_IND_NMM_CM_E!D13+FC_IND_NMM_CR_E!D13+FC_IND_NMM_GL_E!D13</f>
        <v>1.347119518486672</v>
      </c>
      <c r="E13" s="10">
        <f>FC_IND_NMM_CM_E!E13+FC_IND_NMM_CR_E!E13+FC_IND_NMM_GL_E!E13</f>
        <v>3.367755803955288</v>
      </c>
      <c r="F13" s="10">
        <f>FC_IND_NMM_CM_E!F13+FC_IND_NMM_CR_E!F13+FC_IND_NMM_GL_E!F13</f>
        <v>2.6941530524505586</v>
      </c>
      <c r="G13" s="10">
        <f>FC_IND_NMM_CM_E!G13+FC_IND_NMM_CR_E!G13+FC_IND_NMM_GL_E!G13</f>
        <v>3.3677558039552884</v>
      </c>
      <c r="H13" s="10">
        <f>FC_IND_NMM_CM_E!H13+FC_IND_NMM_CR_E!H13+FC_IND_NMM_GL_E!H13</f>
        <v>9.5412725709372292</v>
      </c>
      <c r="I13" s="10">
        <f>FC_IND_NMM_CM_E!I13+FC_IND_NMM_CR_E!I13+FC_IND_NMM_GL_E!I13</f>
        <v>10.973000859845232</v>
      </c>
      <c r="J13" s="10">
        <f>FC_IND_NMM_CM_E!J13+FC_IND_NMM_CR_E!J13+FC_IND_NMM_GL_E!J13</f>
        <v>7.8360275150472898</v>
      </c>
      <c r="K13" s="10">
        <f>FC_IND_NMM_CM_E!K13+FC_IND_NMM_CR_E!K13+FC_IND_NMM_GL_E!K13</f>
        <v>8.4912295786758367</v>
      </c>
      <c r="L13" s="10">
        <f>FC_IND_NMM_CM_E!L13+FC_IND_NMM_CR_E!L13+FC_IND_NMM_GL_E!L13</f>
        <v>1.3497850386930352</v>
      </c>
      <c r="M13" s="10">
        <f>FC_IND_NMM_CM_E!M13+FC_IND_NMM_CR_E!M13+FC_IND_NMM_GL_E!M13</f>
        <v>8.9251934651762677E-2</v>
      </c>
      <c r="N13" s="10">
        <f>FC_IND_NMM_CM_E!N13+FC_IND_NMM_CR_E!N13+FC_IND_NMM_GL_E!N13</f>
        <v>0.38271711092003446</v>
      </c>
      <c r="O13" s="10">
        <f>FC_IND_NMM_CM_E!O13+FC_IND_NMM_CR_E!O13+FC_IND_NMM_GL_E!O13</f>
        <v>7.6784178847807374E-2</v>
      </c>
      <c r="P13" s="10">
        <f>FC_IND_NMM_CM_E!P13+FC_IND_NMM_CR_E!P13+FC_IND_NMM_GL_E!P13</f>
        <v>0.12828890799656059</v>
      </c>
      <c r="Q13" s="10">
        <f>FC_IND_NMM_CM_E!Q13+FC_IND_NMM_CR_E!Q13+FC_IND_NMM_GL_E!Q13</f>
        <v>8.3834909716251044E-2</v>
      </c>
      <c r="R13" s="10">
        <f>FC_IND_NMM_CM_E!R13+FC_IND_NMM_CR_E!R13+FC_IND_NMM_GL_E!R13</f>
        <v>9.6302665520206342E-3</v>
      </c>
      <c r="S13" s="10">
        <f>FC_IND_NMM_CM_E!S13+FC_IND_NMM_CR_E!S13+FC_IND_NMM_GL_E!S13</f>
        <v>5.5030094582975064E-3</v>
      </c>
      <c r="T13" s="10">
        <f>FC_IND_NMM_CM_E!T13+FC_IND_NMM_CR_E!T13+FC_IND_NMM_GL_E!T13</f>
        <v>3.2846087704213239E-2</v>
      </c>
      <c r="U13" s="10">
        <f>FC_IND_NMM_CM_E!U13+FC_IND_NMM_CR_E!U13+FC_IND_NMM_GL_E!U13</f>
        <v>3.662940670679278E-2</v>
      </c>
      <c r="V13" s="10">
        <f>FC_IND_NMM_CM_E!V13+FC_IND_NMM_CR_E!V13+FC_IND_NMM_GL_E!V13</f>
        <v>0</v>
      </c>
      <c r="W13" s="10">
        <f>FC_IND_NMM_CM_E!W13+FC_IND_NMM_CR_E!W13+FC_IND_NMM_GL_E!W13</f>
        <v>3.0954428202923465E-2</v>
      </c>
      <c r="X13" s="10">
        <f>FC_IND_NMM_CM_E!X13+FC_IND_NMM_CR_E!X13+FC_IND_NMM_GL_E!X13</f>
        <v>9.5442820292347373E-3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89.529148753224391</v>
      </c>
      <c r="D26" s="37">
        <f t="shared" ref="D26:W26" si="22">SUM(D27,D33)</f>
        <v>74.67085124677557</v>
      </c>
      <c r="E26" s="37">
        <f t="shared" si="22"/>
        <v>98.121238177128106</v>
      </c>
      <c r="F26" s="37">
        <f t="shared" si="22"/>
        <v>105.65941530524505</v>
      </c>
      <c r="G26" s="37">
        <f t="shared" si="22"/>
        <v>123.90223559759241</v>
      </c>
      <c r="H26" s="37">
        <f t="shared" si="22"/>
        <v>103.74944110060187</v>
      </c>
      <c r="I26" s="37">
        <f t="shared" si="22"/>
        <v>88.036199484092862</v>
      </c>
      <c r="J26" s="37">
        <f t="shared" si="22"/>
        <v>90.629922613929466</v>
      </c>
      <c r="K26" s="37">
        <f t="shared" si="22"/>
        <v>93.063198624247633</v>
      </c>
      <c r="L26" s="37">
        <f t="shared" si="22"/>
        <v>87.526655202063608</v>
      </c>
      <c r="M26" s="37">
        <f t="shared" si="22"/>
        <v>90.764918314703351</v>
      </c>
      <c r="N26" s="37">
        <f t="shared" si="22"/>
        <v>95.527773000859824</v>
      </c>
      <c r="O26" s="37">
        <f t="shared" si="22"/>
        <v>74.757179707652625</v>
      </c>
      <c r="P26" s="37">
        <f t="shared" si="22"/>
        <v>66.947807394668956</v>
      </c>
      <c r="Q26" s="37">
        <f t="shared" si="22"/>
        <v>59.197334479793625</v>
      </c>
      <c r="R26" s="37">
        <f t="shared" si="22"/>
        <v>64.44875322441959</v>
      </c>
      <c r="S26" s="37">
        <f t="shared" si="22"/>
        <v>65.194239036973343</v>
      </c>
      <c r="T26" s="37">
        <f t="shared" si="22"/>
        <v>53.394496990541697</v>
      </c>
      <c r="U26" s="37">
        <f t="shared" si="22"/>
        <v>46.645743766122095</v>
      </c>
      <c r="V26" s="37">
        <f t="shared" si="22"/>
        <v>51.702321582115204</v>
      </c>
      <c r="W26" s="37">
        <f t="shared" si="22"/>
        <v>38.457179707652628</v>
      </c>
      <c r="X26" s="37">
        <f t="shared" ref="X26" si="23">SUM(X27,X33)</f>
        <v>50.253998280309546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89.529148753224391</v>
      </c>
      <c r="D33" s="29">
        <f t="shared" ref="D33:W33" si="28">SUM(D34:D50)</f>
        <v>74.67085124677557</v>
      </c>
      <c r="E33" s="29">
        <f t="shared" si="28"/>
        <v>98.121238177128106</v>
      </c>
      <c r="F33" s="29">
        <f t="shared" si="28"/>
        <v>105.65941530524505</v>
      </c>
      <c r="G33" s="29">
        <f t="shared" si="28"/>
        <v>123.90223559759241</v>
      </c>
      <c r="H33" s="29">
        <f t="shared" si="28"/>
        <v>103.74944110060187</v>
      </c>
      <c r="I33" s="29">
        <f t="shared" si="28"/>
        <v>88.036199484092862</v>
      </c>
      <c r="J33" s="29">
        <f t="shared" si="28"/>
        <v>90.629922613929466</v>
      </c>
      <c r="K33" s="29">
        <f t="shared" si="28"/>
        <v>93.063198624247633</v>
      </c>
      <c r="L33" s="29">
        <f t="shared" si="28"/>
        <v>87.526655202063608</v>
      </c>
      <c r="M33" s="29">
        <f t="shared" si="28"/>
        <v>90.764918314703351</v>
      </c>
      <c r="N33" s="29">
        <f t="shared" si="28"/>
        <v>95.527773000859824</v>
      </c>
      <c r="O33" s="29">
        <f t="shared" si="28"/>
        <v>74.757179707652625</v>
      </c>
      <c r="P33" s="29">
        <f t="shared" si="28"/>
        <v>66.947807394668956</v>
      </c>
      <c r="Q33" s="29">
        <f t="shared" si="28"/>
        <v>59.197334479793625</v>
      </c>
      <c r="R33" s="29">
        <f t="shared" si="28"/>
        <v>64.44875322441959</v>
      </c>
      <c r="S33" s="29">
        <f t="shared" si="28"/>
        <v>65.194239036973343</v>
      </c>
      <c r="T33" s="29">
        <f t="shared" si="28"/>
        <v>53.394496990541697</v>
      </c>
      <c r="U33" s="29">
        <f t="shared" si="28"/>
        <v>46.645743766122095</v>
      </c>
      <c r="V33" s="29">
        <f t="shared" si="28"/>
        <v>51.702321582115204</v>
      </c>
      <c r="W33" s="29">
        <f t="shared" si="28"/>
        <v>38.457179707652628</v>
      </c>
      <c r="X33" s="29">
        <f t="shared" ref="X33" si="29">SUM(X34:X50)</f>
        <v>50.253998280309546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16.480395528804806</v>
      </c>
      <c r="D36" s="10">
        <f>FC_IND_NMM_CM_E!D36+FC_IND_NMM_CR_E!D36+FC_IND_NMM_GL_E!D36</f>
        <v>15.3816852966466</v>
      </c>
      <c r="E36" s="10">
        <f>FC_IND_NMM_CM_E!E36+FC_IND_NMM_CR_E!E36+FC_IND_NMM_GL_E!E36</f>
        <v>10.98693035253654</v>
      </c>
      <c r="F36" s="10">
        <f>FC_IND_NMM_CM_E!F36+FC_IND_NMM_CR_E!F36+FC_IND_NMM_GL_E!F36</f>
        <v>12.085640584694749</v>
      </c>
      <c r="G36" s="10">
        <f>FC_IND_NMM_CM_E!G36+FC_IND_NMM_CR_E!G36+FC_IND_NMM_GL_E!G36</f>
        <v>2.1974204643164232</v>
      </c>
      <c r="H36" s="10">
        <f>FC_IND_NMM_CM_E!H36+FC_IND_NMM_CR_E!H36+FC_IND_NMM_GL_E!H36</f>
        <v>3.6366294067067919</v>
      </c>
      <c r="I36" s="10">
        <f>FC_IND_NMM_CM_E!I36+FC_IND_NMM_CR_E!I36+FC_IND_NMM_GL_E!I36</f>
        <v>4.9606190885640578</v>
      </c>
      <c r="J36" s="10">
        <f>FC_IND_NMM_CM_E!J36+FC_IND_NMM_CR_E!J36+FC_IND_NMM_GL_E!J36</f>
        <v>6.7602751504729142</v>
      </c>
      <c r="K36" s="10">
        <f>FC_IND_NMM_CM_E!K36+FC_IND_NMM_CR_E!K36+FC_IND_NMM_GL_E!K36</f>
        <v>8.7466895958727449</v>
      </c>
      <c r="L36" s="10">
        <f>FC_IND_NMM_CM_E!L36+FC_IND_NMM_CR_E!L36+FC_IND_NMM_GL_E!L36</f>
        <v>10.044196044711949</v>
      </c>
      <c r="M36" s="10">
        <f>FC_IND_NMM_CM_E!M36+FC_IND_NMM_CR_E!M36+FC_IND_NMM_GL_E!M36</f>
        <v>10.42880481513328</v>
      </c>
      <c r="N36" s="10">
        <f>FC_IND_NMM_CM_E!N36+FC_IND_NMM_CR_E!N36+FC_IND_NMM_GL_E!N36</f>
        <v>9.2586414445399825</v>
      </c>
      <c r="O36" s="10">
        <f>FC_IND_NMM_CM_E!O36+FC_IND_NMM_CR_E!O36+FC_IND_NMM_GL_E!O36</f>
        <v>9.8876182287188303</v>
      </c>
      <c r="P36" s="10">
        <f>FC_IND_NMM_CM_E!P36+FC_IND_NMM_CR_E!P36+FC_IND_NMM_GL_E!P36</f>
        <v>2.5643164230438522</v>
      </c>
      <c r="Q36" s="10">
        <f>FC_IND_NMM_CM_E!Q36+FC_IND_NMM_CR_E!Q36+FC_IND_NMM_GL_E!Q36</f>
        <v>2.3871023215821152</v>
      </c>
      <c r="R36" s="10">
        <f>FC_IND_NMM_CM_E!R36+FC_IND_NMM_CR_E!R36+FC_IND_NMM_GL_E!R36</f>
        <v>1.8671539122957868</v>
      </c>
      <c r="S36" s="10">
        <f>FC_IND_NMM_CM_E!S36+FC_IND_NMM_CR_E!S36+FC_IND_NMM_GL_E!S36</f>
        <v>1.8869303525365431</v>
      </c>
      <c r="T36" s="10">
        <f>FC_IND_NMM_CM_E!T36+FC_IND_NMM_CR_E!T36+FC_IND_NMM_GL_E!T36</f>
        <v>1.7723989681857257</v>
      </c>
      <c r="U36" s="10">
        <f>FC_IND_NMM_CM_E!U36+FC_IND_NMM_CR_E!U36+FC_IND_NMM_GL_E!U36</f>
        <v>1.7007738607050731</v>
      </c>
      <c r="V36" s="10">
        <f>FC_IND_NMM_CM_E!V36+FC_IND_NMM_CR_E!V36+FC_IND_NMM_GL_E!V36</f>
        <v>0.99802235597592415</v>
      </c>
      <c r="W36" s="10">
        <f>FC_IND_NMM_CM_E!W36+FC_IND_NMM_CR_E!W36+FC_IND_NMM_GL_E!W36</f>
        <v>1.2668099742046433</v>
      </c>
      <c r="X36" s="10">
        <f>FC_IND_NMM_CM_E!X36+FC_IND_NMM_CR_E!X36+FC_IND_NMM_GL_E!X36</f>
        <v>1.0982803095442819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9.2691315563198623E-2</v>
      </c>
      <c r="I41" s="10">
        <f>FC_IND_NMM_CM_E!I41+FC_IND_NMM_CR_E!I41+FC_IND_NMM_GL_E!I41</f>
        <v>5.5030094582975059E-2</v>
      </c>
      <c r="J41" s="10">
        <f>FC_IND_NMM_CM_E!J41+FC_IND_NMM_CR_E!J41+FC_IND_NMM_GL_E!J41</f>
        <v>3.7403267411865851E-2</v>
      </c>
      <c r="K41" s="10">
        <f>FC_IND_NMM_CM_E!K41+FC_IND_NMM_CR_E!K41+FC_IND_NMM_GL_E!K41</f>
        <v>2.596732588134136E-2</v>
      </c>
      <c r="L41" s="10">
        <f>FC_IND_NMM_CM_E!L41+FC_IND_NMM_CR_E!L41+FC_IND_NMM_GL_E!L41</f>
        <v>2.0808254514187441E-2</v>
      </c>
      <c r="M41" s="10">
        <f>FC_IND_NMM_CM_E!M41+FC_IND_NMM_CR_E!M41+FC_IND_NMM_GL_E!M41</f>
        <v>2.3817712811693887E-2</v>
      </c>
      <c r="N41" s="10">
        <f>FC_IND_NMM_CM_E!N41+FC_IND_NMM_CR_E!N41+FC_IND_NMM_GL_E!N41</f>
        <v>2.175408426483233E-2</v>
      </c>
      <c r="O41" s="10">
        <f>FC_IND_NMM_CM_E!O41+FC_IND_NMM_CR_E!O41+FC_IND_NMM_GL_E!O41</f>
        <v>1.7540842648323299E-2</v>
      </c>
      <c r="P41" s="10">
        <f>FC_IND_NMM_CM_E!P41+FC_IND_NMM_CR_E!P41+FC_IND_NMM_GL_E!P41</f>
        <v>2.381771281169389E-2</v>
      </c>
      <c r="Q41" s="10">
        <f>FC_IND_NMM_CM_E!Q41+FC_IND_NMM_CR_E!Q41+FC_IND_NMM_GL_E!Q41</f>
        <v>2.0722269991401549E-2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3.0668099742046429</v>
      </c>
      <c r="D43" s="10">
        <f>FC_IND_NMM_CM_E!D43+FC_IND_NMM_CR_E!D43+FC_IND_NMM_GL_E!D43</f>
        <v>6.1335339638865012</v>
      </c>
      <c r="E43" s="10">
        <f>FC_IND_NMM_CM_E!E43+FC_IND_NMM_CR_E!E43+FC_IND_NMM_GL_E!E43</f>
        <v>3.0668099742046429</v>
      </c>
      <c r="F43" s="10">
        <f>FC_IND_NMM_CM_E!F43+FC_IND_NMM_CR_E!F43+FC_IND_NMM_GL_E!F43</f>
        <v>4.0890799656061896</v>
      </c>
      <c r="G43" s="10">
        <f>FC_IND_NMM_CM_E!G43+FC_IND_NMM_CR_E!G43+FC_IND_NMM_GL_E!G43</f>
        <v>6.1335339638864994</v>
      </c>
      <c r="H43" s="10">
        <f>FC_IND_NMM_CM_E!H43+FC_IND_NMM_CR_E!H43+FC_IND_NMM_GL_E!H43</f>
        <v>6.5200343938091141</v>
      </c>
      <c r="I43" s="10">
        <f>FC_IND_NMM_CM_E!I43+FC_IND_NMM_CR_E!I43+FC_IND_NMM_GL_E!I43</f>
        <v>7.2294067067927763</v>
      </c>
      <c r="J43" s="10">
        <f>FC_IND_NMM_CM_E!J43+FC_IND_NMM_CR_E!J43+FC_IND_NMM_GL_E!J43</f>
        <v>6.4003439380911438</v>
      </c>
      <c r="K43" s="10">
        <f>FC_IND_NMM_CM_E!K43+FC_IND_NMM_CR_E!K43+FC_IND_NMM_GL_E!K43</f>
        <v>7.3203783319002573</v>
      </c>
      <c r="L43" s="10">
        <f>FC_IND_NMM_CM_E!L43+FC_IND_NMM_CR_E!L43+FC_IND_NMM_GL_E!L43</f>
        <v>6.5772141014617347</v>
      </c>
      <c r="M43" s="10">
        <f>FC_IND_NMM_CM_E!M43+FC_IND_NMM_CR_E!M43+FC_IND_NMM_GL_E!M43</f>
        <v>6.7336199484092862</v>
      </c>
      <c r="N43" s="10">
        <f>FC_IND_NMM_CM_E!N43+FC_IND_NMM_CR_E!N43+FC_IND_NMM_GL_E!N43</f>
        <v>6.2692175408426483</v>
      </c>
      <c r="O43" s="10">
        <f>FC_IND_NMM_CM_E!O43+FC_IND_NMM_CR_E!O43+FC_IND_NMM_GL_E!O43</f>
        <v>7.8705932932072216</v>
      </c>
      <c r="P43" s="10">
        <f>FC_IND_NMM_CM_E!P43+FC_IND_NMM_CR_E!P43+FC_IND_NMM_GL_E!P43</f>
        <v>3.0791057609630275</v>
      </c>
      <c r="Q43" s="10">
        <f>FC_IND_NMM_CM_E!Q43+FC_IND_NMM_CR_E!Q43+FC_IND_NMM_GL_E!Q43</f>
        <v>2.2363714531384349</v>
      </c>
      <c r="R43" s="10">
        <f>FC_IND_NMM_CM_E!R43+FC_IND_NMM_CR_E!R43+FC_IND_NMM_GL_E!R43</f>
        <v>4.8208942390369725</v>
      </c>
      <c r="S43" s="10">
        <f>FC_IND_NMM_CM_E!S43+FC_IND_NMM_CR_E!S43+FC_IND_NMM_GL_E!S43</f>
        <v>5.1963886500429917</v>
      </c>
      <c r="T43" s="10">
        <f>FC_IND_NMM_CM_E!T43+FC_IND_NMM_CR_E!T43+FC_IND_NMM_GL_E!T43</f>
        <v>5.5646603611349956</v>
      </c>
      <c r="U43" s="10">
        <f>FC_IND_NMM_CM_E!U43+FC_IND_NMM_CR_E!U43+FC_IND_NMM_GL_E!U43</f>
        <v>8.5161650902837494</v>
      </c>
      <c r="V43" s="10">
        <f>FC_IND_NMM_CM_E!V43+FC_IND_NMM_CR_E!V43+FC_IND_NMM_GL_E!V43</f>
        <v>9.9285468615649179</v>
      </c>
      <c r="W43" s="10">
        <f>FC_IND_NMM_CM_E!W43+FC_IND_NMM_CR_E!W43+FC_IND_NMM_GL_E!W43</f>
        <v>11.240842648323303</v>
      </c>
      <c r="X43" s="10">
        <f>FC_IND_NMM_CM_E!X43+FC_IND_NMM_CR_E!X43+FC_IND_NMM_GL_E!X43</f>
        <v>6.7299226139294923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50.538005159071353</v>
      </c>
      <c r="D44" s="10">
        <f>FC_IND_NMM_CM_E!D44+FC_IND_NMM_CR_E!D44+FC_IND_NMM_GL_E!D44</f>
        <v>36.95236457437661</v>
      </c>
      <c r="E44" s="10">
        <f>FC_IND_NMM_CM_E!E44+FC_IND_NMM_CR_E!E44+FC_IND_NMM_GL_E!E44</f>
        <v>34.674720550300933</v>
      </c>
      <c r="F44" s="10">
        <f>FC_IND_NMM_CM_E!F44+FC_IND_NMM_CR_E!F44+FC_IND_NMM_GL_E!F44</f>
        <v>38.595098882201199</v>
      </c>
      <c r="G44" s="10">
        <f>FC_IND_NMM_CM_E!G44+FC_IND_NMM_CR_E!G44+FC_IND_NMM_GL_E!G44</f>
        <v>41.482029234737738</v>
      </c>
      <c r="H44" s="10">
        <f>FC_IND_NMM_CM_E!H44+FC_IND_NMM_CR_E!H44+FC_IND_NMM_GL_E!H44</f>
        <v>44.491745485812544</v>
      </c>
      <c r="I44" s="10">
        <f>FC_IND_NMM_CM_E!I44+FC_IND_NMM_CR_E!I44+FC_IND_NMM_GL_E!I44</f>
        <v>44.755288048151328</v>
      </c>
      <c r="J44" s="10">
        <f>FC_IND_NMM_CM_E!J44+FC_IND_NMM_CR_E!J44+FC_IND_NMM_GL_E!J44</f>
        <v>48.11177987962165</v>
      </c>
      <c r="K44" s="10">
        <f>FC_IND_NMM_CM_E!K44+FC_IND_NMM_CR_E!K44+FC_IND_NMM_GL_E!K44</f>
        <v>47.214531384350813</v>
      </c>
      <c r="L44" s="10">
        <f>FC_IND_NMM_CM_E!L44+FC_IND_NMM_CR_E!L44+FC_IND_NMM_GL_E!L44</f>
        <v>46.4480653482373</v>
      </c>
      <c r="M44" s="10">
        <f>FC_IND_NMM_CM_E!M44+FC_IND_NMM_CR_E!M44+FC_IND_NMM_GL_E!M44</f>
        <v>37.769733447979362</v>
      </c>
      <c r="N44" s="10">
        <f>FC_IND_NMM_CM_E!N44+FC_IND_NMM_CR_E!N44+FC_IND_NMM_GL_E!N44</f>
        <v>30.820034393809109</v>
      </c>
      <c r="O44" s="10">
        <f>FC_IND_NMM_CM_E!O44+FC_IND_NMM_CR_E!O44+FC_IND_NMM_GL_E!O44</f>
        <v>16.3122098022356</v>
      </c>
      <c r="P44" s="10">
        <f>FC_IND_NMM_CM_E!P44+FC_IND_NMM_CR_E!P44+FC_IND_NMM_GL_E!P44</f>
        <v>23.244539982803094</v>
      </c>
      <c r="Q44" s="10">
        <f>FC_IND_NMM_CM_E!Q44+FC_IND_NMM_CR_E!Q44+FC_IND_NMM_GL_E!Q44</f>
        <v>18.14746345657781</v>
      </c>
      <c r="R44" s="10">
        <f>FC_IND_NMM_CM_E!R44+FC_IND_NMM_CR_E!R44+FC_IND_NMM_GL_E!R44</f>
        <v>22.42631126397248</v>
      </c>
      <c r="S44" s="10">
        <f>FC_IND_NMM_CM_E!S44+FC_IND_NMM_CR_E!S44+FC_IND_NMM_GL_E!S44</f>
        <v>20.72424763542562</v>
      </c>
      <c r="T44" s="10">
        <f>FC_IND_NMM_CM_E!T44+FC_IND_NMM_CR_E!T44+FC_IND_NMM_GL_E!T44</f>
        <v>15.978847807394668</v>
      </c>
      <c r="U44" s="10">
        <f>FC_IND_NMM_CM_E!U44+FC_IND_NMM_CR_E!U44+FC_IND_NMM_GL_E!U44</f>
        <v>7.2494411006018922</v>
      </c>
      <c r="V44" s="10">
        <f>FC_IND_NMM_CM_E!V44+FC_IND_NMM_CR_E!V44+FC_IND_NMM_GL_E!V44</f>
        <v>18.193551160791056</v>
      </c>
      <c r="W44" s="10">
        <f>FC_IND_NMM_CM_E!W44+FC_IND_NMM_CR_E!W44+FC_IND_NMM_GL_E!W44</f>
        <v>10.883834909716249</v>
      </c>
      <c r="X44" s="10">
        <f>FC_IND_NMM_CM_E!X44+FC_IND_NMM_CR_E!X44+FC_IND_NMM_GL_E!X44</f>
        <v>9.0809974204643176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19.44393809114359</v>
      </c>
      <c r="D48" s="10">
        <f>FC_IND_NMM_CM_E!D48+FC_IND_NMM_CR_E!D48+FC_IND_NMM_GL_E!D48</f>
        <v>16.203267411865859</v>
      </c>
      <c r="E48" s="10">
        <f>FC_IND_NMM_CM_E!E48+FC_IND_NMM_CR_E!E48+FC_IND_NMM_GL_E!E48</f>
        <v>49.392777300085982</v>
      </c>
      <c r="F48" s="10">
        <f>FC_IND_NMM_CM_E!F48+FC_IND_NMM_CR_E!F48+FC_IND_NMM_GL_E!F48</f>
        <v>50.889595872742909</v>
      </c>
      <c r="G48" s="10">
        <f>FC_IND_NMM_CM_E!G48+FC_IND_NMM_CR_E!G48+FC_IND_NMM_GL_E!G48</f>
        <v>74.089251934651756</v>
      </c>
      <c r="H48" s="10">
        <f>FC_IND_NMM_CM_E!H48+FC_IND_NMM_CR_E!H48+FC_IND_NMM_GL_E!H48</f>
        <v>49.008340498710233</v>
      </c>
      <c r="I48" s="10">
        <f>FC_IND_NMM_CM_E!I48+FC_IND_NMM_CR_E!I48+FC_IND_NMM_GL_E!I48</f>
        <v>31.035855546001724</v>
      </c>
      <c r="J48" s="10">
        <f>FC_IND_NMM_CM_E!J48+FC_IND_NMM_CR_E!J48+FC_IND_NMM_GL_E!J48</f>
        <v>29.3201203783319</v>
      </c>
      <c r="K48" s="10">
        <f>FC_IND_NMM_CM_E!K48+FC_IND_NMM_CR_E!K48+FC_IND_NMM_GL_E!K48</f>
        <v>29.755631986242474</v>
      </c>
      <c r="L48" s="10">
        <f>FC_IND_NMM_CM_E!L48+FC_IND_NMM_CR_E!L48+FC_IND_NMM_GL_E!L48</f>
        <v>24.436371453138431</v>
      </c>
      <c r="M48" s="10">
        <f>FC_IND_NMM_CM_E!M48+FC_IND_NMM_CR_E!M48+FC_IND_NMM_GL_E!M48</f>
        <v>35.808942390369737</v>
      </c>
      <c r="N48" s="10">
        <f>FC_IND_NMM_CM_E!N48+FC_IND_NMM_CR_E!N48+FC_IND_NMM_GL_E!N48</f>
        <v>49.158125537403251</v>
      </c>
      <c r="O48" s="10">
        <f>FC_IND_NMM_CM_E!O48+FC_IND_NMM_CR_E!O48+FC_IND_NMM_GL_E!O48</f>
        <v>40.669217540842652</v>
      </c>
      <c r="P48" s="10">
        <f>FC_IND_NMM_CM_E!P48+FC_IND_NMM_CR_E!P48+FC_IND_NMM_GL_E!P48</f>
        <v>38.003095442820296</v>
      </c>
      <c r="Q48" s="10">
        <f>FC_IND_NMM_CM_E!Q48+FC_IND_NMM_CR_E!Q48+FC_IND_NMM_GL_E!Q48</f>
        <v>36.405674978503868</v>
      </c>
      <c r="R48" s="10">
        <f>FC_IND_NMM_CM_E!R48+FC_IND_NMM_CR_E!R48+FC_IND_NMM_GL_E!R48</f>
        <v>35.33439380911436</v>
      </c>
      <c r="S48" s="10">
        <f>FC_IND_NMM_CM_E!S48+FC_IND_NMM_CR_E!S48+FC_IND_NMM_GL_E!S48</f>
        <v>37.386672398968187</v>
      </c>
      <c r="T48" s="10">
        <f>FC_IND_NMM_CM_E!T48+FC_IND_NMM_CR_E!T48+FC_IND_NMM_GL_E!T48</f>
        <v>30.078589853826308</v>
      </c>
      <c r="U48" s="10">
        <f>FC_IND_NMM_CM_E!U48+FC_IND_NMM_CR_E!U48+FC_IND_NMM_GL_E!U48</f>
        <v>29.17936371453138</v>
      </c>
      <c r="V48" s="10">
        <f>FC_IND_NMM_CM_E!V48+FC_IND_NMM_CR_E!V48+FC_IND_NMM_GL_E!V48</f>
        <v>22.582201203783306</v>
      </c>
      <c r="W48" s="10">
        <f>FC_IND_NMM_CM_E!W48+FC_IND_NMM_CR_E!W48+FC_IND_NMM_GL_E!W48</f>
        <v>15.065692175408429</v>
      </c>
      <c r="X48" s="10">
        <f>FC_IND_NMM_CM_E!X48+FC_IND_NMM_CR_E!X48+FC_IND_NMM_GL_E!X48</f>
        <v>33.34479793637145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3.2932072226999148E-2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276.54772141014621</v>
      </c>
      <c r="D51" s="37">
        <f>FC_IND_NMM_CM_E!D51+FC_IND_NMM_CR_E!D51+FC_IND_NMM_GL_E!D51</f>
        <v>285.79105760963017</v>
      </c>
      <c r="E51" s="37">
        <f>FC_IND_NMM_CM_E!E51+FC_IND_NMM_CR_E!E51+FC_IND_NMM_GL_E!E51</f>
        <v>324.63456577815992</v>
      </c>
      <c r="F51" s="37">
        <f>FC_IND_NMM_CM_E!F51+FC_IND_NMM_CR_E!F51+FC_IND_NMM_GL_E!F51</f>
        <v>334.58727429062765</v>
      </c>
      <c r="G51" s="37">
        <f>FC_IND_NMM_CM_E!G51+FC_IND_NMM_CR_E!G51+FC_IND_NMM_GL_E!G51</f>
        <v>353.11693895098881</v>
      </c>
      <c r="H51" s="37">
        <f>FC_IND_NMM_CM_E!H51+FC_IND_NMM_CR_E!H51+FC_IND_NMM_GL_E!H51</f>
        <v>334.26216680997413</v>
      </c>
      <c r="I51" s="37">
        <f>FC_IND_NMM_CM_E!I51+FC_IND_NMM_CR_E!I51+FC_IND_NMM_GL_E!I51</f>
        <v>323.36001719690461</v>
      </c>
      <c r="J51" s="37">
        <f>FC_IND_NMM_CM_E!J51+FC_IND_NMM_CR_E!J51+FC_IND_NMM_GL_E!J51</f>
        <v>328.52201203783312</v>
      </c>
      <c r="K51" s="37">
        <f>FC_IND_NMM_CM_E!K51+FC_IND_NMM_CR_E!K51+FC_IND_NMM_GL_E!K51</f>
        <v>324.07721410146166</v>
      </c>
      <c r="L51" s="37">
        <f>FC_IND_NMM_CM_E!L51+FC_IND_NMM_CR_E!L51+FC_IND_NMM_GL_E!L51</f>
        <v>303.95674978503871</v>
      </c>
      <c r="M51" s="37">
        <f>FC_IND_NMM_CM_E!M51+FC_IND_NMM_CR_E!M51+FC_IND_NMM_GL_E!M51</f>
        <v>322.447377472055</v>
      </c>
      <c r="N51" s="37">
        <f>FC_IND_NMM_CM_E!N51+FC_IND_NMM_CR_E!N51+FC_IND_NMM_GL_E!N51</f>
        <v>334.30447119518482</v>
      </c>
      <c r="O51" s="37">
        <f>FC_IND_NMM_CM_E!O51+FC_IND_NMM_CR_E!O51+FC_IND_NMM_GL_E!O51</f>
        <v>307.79871023215821</v>
      </c>
      <c r="P51" s="37">
        <f>FC_IND_NMM_CM_E!P51+FC_IND_NMM_CR_E!P51+FC_IND_NMM_GL_E!P51</f>
        <v>364.89320722269991</v>
      </c>
      <c r="Q51" s="37">
        <f>FC_IND_NMM_CM_E!Q51+FC_IND_NMM_CR_E!Q51+FC_IND_NMM_GL_E!Q51</f>
        <v>353.64720550300939</v>
      </c>
      <c r="R51" s="37">
        <f>FC_IND_NMM_CM_E!R51+FC_IND_NMM_CR_E!R51+FC_IND_NMM_GL_E!R51</f>
        <v>340.63860705073091</v>
      </c>
      <c r="S51" s="37">
        <f>FC_IND_NMM_CM_E!S51+FC_IND_NMM_CR_E!S51+FC_IND_NMM_GL_E!S51</f>
        <v>356.89974204643158</v>
      </c>
      <c r="T51" s="37">
        <f>FC_IND_NMM_CM_E!T51+FC_IND_NMM_CR_E!T51+FC_IND_NMM_GL_E!T51</f>
        <v>366.49845227858987</v>
      </c>
      <c r="U51" s="37">
        <f>FC_IND_NMM_CM_E!U51+FC_IND_NMM_CR_E!U51+FC_IND_NMM_GL_E!U51</f>
        <v>359.85270851246781</v>
      </c>
      <c r="V51" s="37">
        <f>FC_IND_NMM_CM_E!V51+FC_IND_NMM_CR_E!V51+FC_IND_NMM_GL_E!V51</f>
        <v>358.83121238177131</v>
      </c>
      <c r="W51" s="37">
        <f>FC_IND_NMM_CM_E!W51+FC_IND_NMM_CR_E!W51+FC_IND_NMM_GL_E!W51</f>
        <v>391.76552020636291</v>
      </c>
      <c r="X51" s="37">
        <f>FC_IND_NMM_CM_E!X51+FC_IND_NMM_CR_E!X51+FC_IND_NMM_GL_E!X51</f>
        <v>447.46018916595011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0.23886500429922614</v>
      </c>
      <c r="F52" s="37">
        <f t="shared" si="31"/>
        <v>1.8630266552020642</v>
      </c>
      <c r="G52" s="37">
        <f t="shared" si="31"/>
        <v>1.9107480653482374</v>
      </c>
      <c r="H52" s="37">
        <f t="shared" si="31"/>
        <v>50.002212756159977</v>
      </c>
      <c r="I52" s="37">
        <f t="shared" si="31"/>
        <v>70.112690521789119</v>
      </c>
      <c r="J52" s="37">
        <f t="shared" si="31"/>
        <v>79.66470698789017</v>
      </c>
      <c r="K52" s="37">
        <f t="shared" si="31"/>
        <v>97.767136103696103</v>
      </c>
      <c r="L52" s="37">
        <f t="shared" si="31"/>
        <v>89.543953349375258</v>
      </c>
      <c r="M52" s="37">
        <f t="shared" si="31"/>
        <v>83.150713705588643</v>
      </c>
      <c r="N52" s="37">
        <f t="shared" si="31"/>
        <v>84.923095630644596</v>
      </c>
      <c r="O52" s="37">
        <f t="shared" si="31"/>
        <v>92.775412968299918</v>
      </c>
      <c r="P52" s="37">
        <f t="shared" si="31"/>
        <v>84.879964468876878</v>
      </c>
      <c r="Q52" s="37">
        <f t="shared" si="31"/>
        <v>84.394649230721058</v>
      </c>
      <c r="R52" s="37">
        <f t="shared" si="31"/>
        <v>103.46253529980906</v>
      </c>
      <c r="S52" s="37">
        <f t="shared" si="31"/>
        <v>95.340587567311999</v>
      </c>
      <c r="T52" s="37">
        <f t="shared" si="31"/>
        <v>86.600246939474729</v>
      </c>
      <c r="U52" s="37">
        <f t="shared" si="31"/>
        <v>57.00268935417489</v>
      </c>
      <c r="V52" s="37">
        <f t="shared" si="31"/>
        <v>51.959004929995636</v>
      </c>
      <c r="W52" s="37">
        <f t="shared" si="31"/>
        <v>53.576609118929113</v>
      </c>
      <c r="X52" s="37">
        <f t="shared" ref="X52" si="32">SUM(X53:X70)</f>
        <v>64.604220344138568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</v>
      </c>
      <c r="D59" s="10">
        <f>FC_IND_NMM_CM_E!D59+FC_IND_NMM_CR_E!D59+FC_IND_NMM_GL_E!D59</f>
        <v>0</v>
      </c>
      <c r="E59" s="10">
        <f>FC_IND_NMM_CM_E!E59+FC_IND_NMM_CR_E!E59+FC_IND_NMM_GL_E!E59</f>
        <v>0.23886500429922614</v>
      </c>
      <c r="F59" s="10">
        <f>FC_IND_NMM_CM_E!F59+FC_IND_NMM_CR_E!F59+FC_IND_NMM_GL_E!F59</f>
        <v>1.8630266552020642</v>
      </c>
      <c r="G59" s="10">
        <f>FC_IND_NMM_CM_E!G59+FC_IND_NMM_CR_E!G59+FC_IND_NMM_GL_E!G59</f>
        <v>1.9107480653482374</v>
      </c>
      <c r="H59" s="10">
        <f>FC_IND_NMM_CM_E!H59+FC_IND_NMM_CR_E!H59+FC_IND_NMM_GL_E!H59</f>
        <v>49.689595872742899</v>
      </c>
      <c r="I59" s="10">
        <f>FC_IND_NMM_CM_E!I59+FC_IND_NMM_CR_E!I59+FC_IND_NMM_GL_E!I59</f>
        <v>69.754170249355127</v>
      </c>
      <c r="J59" s="10">
        <f>FC_IND_NMM_CM_E!J59+FC_IND_NMM_CR_E!J59+FC_IND_NMM_GL_E!J59</f>
        <v>79.265176268271716</v>
      </c>
      <c r="K59" s="10">
        <f>FC_IND_NMM_CM_E!K59+FC_IND_NMM_CR_E!K59+FC_IND_NMM_GL_E!K59</f>
        <v>97.533877901977633</v>
      </c>
      <c r="L59" s="10">
        <f>FC_IND_NMM_CM_E!L59+FC_IND_NMM_CR_E!L59+FC_IND_NMM_GL_E!L59</f>
        <v>89.189423903697318</v>
      </c>
      <c r="M59" s="10">
        <f>FC_IND_NMM_CM_E!M59+FC_IND_NMM_CR_E!M59+FC_IND_NMM_GL_E!M59</f>
        <v>82.794153052450554</v>
      </c>
      <c r="N59" s="10">
        <f>FC_IND_NMM_CM_E!N59+FC_IND_NMM_CR_E!N59+FC_IND_NMM_GL_E!N59</f>
        <v>84.258297506448827</v>
      </c>
      <c r="O59" s="10">
        <f>FC_IND_NMM_CM_E!O59+FC_IND_NMM_CR_E!O59+FC_IND_NMM_GL_E!O59</f>
        <v>92.01788478073945</v>
      </c>
      <c r="P59" s="10">
        <f>FC_IND_NMM_CM_E!P59+FC_IND_NMM_CR_E!P59+FC_IND_NMM_GL_E!P59</f>
        <v>83.946173688736025</v>
      </c>
      <c r="Q59" s="10">
        <f>FC_IND_NMM_CM_E!Q59+FC_IND_NMM_CR_E!Q59+FC_IND_NMM_GL_E!Q59</f>
        <v>83.211092003439376</v>
      </c>
      <c r="R59" s="10">
        <f>FC_IND_NMM_CM_E!R59+FC_IND_NMM_CR_E!R59+FC_IND_NMM_GL_E!R59</f>
        <v>102.2212381771281</v>
      </c>
      <c r="S59" s="10">
        <f>FC_IND_NMM_CM_E!S59+FC_IND_NMM_CR_E!S59+FC_IND_NMM_GL_E!S59</f>
        <v>93.917282889079956</v>
      </c>
      <c r="T59" s="10">
        <f>FC_IND_NMM_CM_E!T59+FC_IND_NMM_CR_E!T59+FC_IND_NMM_GL_E!T59</f>
        <v>85.02682717110919</v>
      </c>
      <c r="U59" s="10">
        <f>FC_IND_NMM_CM_E!U59+FC_IND_NMM_CR_E!U59+FC_IND_NMM_GL_E!U59</f>
        <v>55.039294926913151</v>
      </c>
      <c r="V59" s="10">
        <f>FC_IND_NMM_CM_E!V59+FC_IND_NMM_CR_E!V59+FC_IND_NMM_GL_E!V59</f>
        <v>50.91392949269131</v>
      </c>
      <c r="W59" s="10">
        <f>FC_IND_NMM_CM_E!W59+FC_IND_NMM_CR_E!W59+FC_IND_NMM_GL_E!W59</f>
        <v>52.422184006878751</v>
      </c>
      <c r="X59" s="10">
        <f>FC_IND_NMM_CM_E!X59+FC_IND_NMM_CR_E!X59+FC_IND_NMM_GL_E!X59</f>
        <v>63.309200343938073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2.4849527085124671E-2</v>
      </c>
      <c r="L61" s="10">
        <f>FC_IND_NMM_CM_E!L61+FC_IND_NMM_CR_E!L61+FC_IND_NMM_GL_E!L61</f>
        <v>4.6689595872742913E-2</v>
      </c>
      <c r="M61" s="10">
        <f>FC_IND_NMM_CM_E!M61+FC_IND_NMM_CR_E!M61+FC_IND_NMM_GL_E!M61</f>
        <v>5.6233877901977626E-2</v>
      </c>
      <c r="N61" s="10">
        <f>FC_IND_NMM_CM_E!N61+FC_IND_NMM_CR_E!N61+FC_IND_NMM_GL_E!N61</f>
        <v>0.2369733447979363</v>
      </c>
      <c r="O61" s="10">
        <f>FC_IND_NMM_CM_E!O61+FC_IND_NMM_CR_E!O61+FC_IND_NMM_GL_E!O61</f>
        <v>0.30378331900257949</v>
      </c>
      <c r="P61" s="10">
        <f>FC_IND_NMM_CM_E!P61+FC_IND_NMM_CR_E!P61+FC_IND_NMM_GL_E!P61</f>
        <v>0.41762682717110933</v>
      </c>
      <c r="Q61" s="10">
        <f>FC_IND_NMM_CM_E!Q61+FC_IND_NMM_CR_E!Q61+FC_IND_NMM_GL_E!Q61</f>
        <v>0.47076526225279441</v>
      </c>
      <c r="R61" s="10">
        <f>FC_IND_NMM_CM_E!R61+FC_IND_NMM_CR_E!R61+FC_IND_NMM_GL_E!R61</f>
        <v>0.50619088564058468</v>
      </c>
      <c r="S61" s="10">
        <f>FC_IND_NMM_CM_E!S61+FC_IND_NMM_CR_E!S61+FC_IND_NMM_GL_E!S61</f>
        <v>0.61530524505589002</v>
      </c>
      <c r="T61" s="10">
        <f>FC_IND_NMM_CM_E!T61+FC_IND_NMM_CR_E!T61+FC_IND_NMM_GL_E!T61</f>
        <v>0.61831470335339644</v>
      </c>
      <c r="U61" s="10">
        <f>FC_IND_NMM_CM_E!U61+FC_IND_NMM_CR_E!U61+FC_IND_NMM_GL_E!U61</f>
        <v>0.80851246775580388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5.2450558899398104E-3</v>
      </c>
      <c r="I66" s="10">
        <f>FC_IND_NMM_CM_E!I66+FC_IND_NMM_CR_E!I66+FC_IND_NMM_GL_E!I66</f>
        <v>2.5365434221840073E-2</v>
      </c>
      <c r="J66" s="10">
        <f>FC_IND_NMM_CM_E!J66+FC_IND_NMM_CR_E!J66+FC_IND_NMM_GL_E!J66</f>
        <v>2.7085124677558043E-2</v>
      </c>
      <c r="K66" s="10">
        <f>FC_IND_NMM_CM_E!K66+FC_IND_NMM_CR_E!K66+FC_IND_NMM_GL_E!K66</f>
        <v>3.1470335339638861E-2</v>
      </c>
      <c r="L66" s="10">
        <f>FC_IND_NMM_CM_E!L66+FC_IND_NMM_CR_E!L66+FC_IND_NMM_GL_E!L66</f>
        <v>4.7205503009458305E-2</v>
      </c>
      <c r="M66" s="10">
        <f>FC_IND_NMM_CM_E!M66+FC_IND_NMM_CR_E!M66+FC_IND_NMM_GL_E!M66</f>
        <v>5.5975924333619954E-2</v>
      </c>
      <c r="N66" s="10">
        <f>FC_IND_NMM_CM_E!N66+FC_IND_NMM_CR_E!N66+FC_IND_NMM_GL_E!N66</f>
        <v>5.7695614789337935E-2</v>
      </c>
      <c r="O66" s="10">
        <f>FC_IND_NMM_CM_E!O66+FC_IND_NMM_CR_E!O66+FC_IND_NMM_GL_E!O66</f>
        <v>5.941530524505588E-2</v>
      </c>
      <c r="P66" s="10">
        <f>FC_IND_NMM_CM_E!P66+FC_IND_NMM_CR_E!P66+FC_IND_NMM_GL_E!P66</f>
        <v>3.3791917454858128E-2</v>
      </c>
      <c r="Q66" s="10">
        <f>FC_IND_NMM_CM_E!Q66+FC_IND_NMM_CR_E!Q66+FC_IND_NMM_GL_E!Q66</f>
        <v>3.0954428202923465E-2</v>
      </c>
      <c r="R66" s="10">
        <f>FC_IND_NMM_CM_E!R66+FC_IND_NMM_CR_E!R66+FC_IND_NMM_GL_E!R66</f>
        <v>0.23293207222699908</v>
      </c>
      <c r="S66" s="10">
        <f>FC_IND_NMM_CM_E!S66+FC_IND_NMM_CR_E!S66+FC_IND_NMM_GL_E!S66</f>
        <v>0.21865864144454003</v>
      </c>
      <c r="T66" s="10">
        <f>FC_IND_NMM_CM_E!T66+FC_IND_NMM_CR_E!T66+FC_IND_NMM_GL_E!T66</f>
        <v>0.2285468615649183</v>
      </c>
      <c r="U66" s="10">
        <f>FC_IND_NMM_CM_E!U66+FC_IND_NMM_CR_E!U66+FC_IND_NMM_GL_E!U66</f>
        <v>0.23155631986242484</v>
      </c>
      <c r="V66" s="10">
        <f>FC_IND_NMM_CM_E!V66+FC_IND_NMM_CR_E!V66+FC_IND_NMM_GL_E!V66</f>
        <v>0.22983662940670679</v>
      </c>
      <c r="W66" s="10">
        <f>FC_IND_NMM_CM_E!W66+FC_IND_NMM_CR_E!W66+FC_IND_NMM_GL_E!W66</f>
        <v>0.20507308684436801</v>
      </c>
      <c r="X66" s="10">
        <f>FC_IND_NMM_CM_E!X66+FC_IND_NMM_CR_E!X66+FC_IND_NMM_GL_E!X66</f>
        <v>0.21840068787618228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0.30737182752714182</v>
      </c>
      <c r="I70" s="10">
        <f>FC_IND_NMM_CM_E!I70+FC_IND_NMM_CR_E!I70+FC_IND_NMM_GL_E!I70</f>
        <v>0.33315483821214853</v>
      </c>
      <c r="J70" s="10">
        <f>FC_IND_NMM_CM_E!J70+FC_IND_NMM_CR_E!J70+FC_IND_NMM_GL_E!J70</f>
        <v>0.37244559494090151</v>
      </c>
      <c r="K70" s="10">
        <f>FC_IND_NMM_CM_E!K70+FC_IND_NMM_CR_E!K70+FC_IND_NMM_GL_E!K70</f>
        <v>0.17693833929371403</v>
      </c>
      <c r="L70" s="10">
        <f>FC_IND_NMM_CM_E!L70+FC_IND_NMM_CR_E!L70+FC_IND_NMM_GL_E!L70</f>
        <v>0.260634346795733</v>
      </c>
      <c r="M70" s="10">
        <f>FC_IND_NMM_CM_E!M70+FC_IND_NMM_CR_E!M70+FC_IND_NMM_GL_E!M70</f>
        <v>0.24435085090248801</v>
      </c>
      <c r="N70" s="10">
        <f>FC_IND_NMM_CM_E!N70+FC_IND_NMM_CR_E!N70+FC_IND_NMM_GL_E!N70</f>
        <v>0.37012916460850664</v>
      </c>
      <c r="O70" s="10">
        <f>FC_IND_NMM_CM_E!O70+FC_IND_NMM_CR_E!O70+FC_IND_NMM_GL_E!O70</f>
        <v>0.39432956331283503</v>
      </c>
      <c r="P70" s="10">
        <f>FC_IND_NMM_CM_E!P70+FC_IND_NMM_CR_E!P70+FC_IND_NMM_GL_E!P70</f>
        <v>0.48237203551488717</v>
      </c>
      <c r="Q70" s="10">
        <f>FC_IND_NMM_CM_E!Q70+FC_IND_NMM_CR_E!Q70+FC_IND_NMM_GL_E!Q70</f>
        <v>0.68183753682596893</v>
      </c>
      <c r="R70" s="10">
        <f>FC_IND_NMM_CM_E!R70+FC_IND_NMM_CR_E!R70+FC_IND_NMM_GL_E!R70</f>
        <v>0.50217416481337962</v>
      </c>
      <c r="S70" s="10">
        <f>FC_IND_NMM_CM_E!S70+FC_IND_NMM_CR_E!S70+FC_IND_NMM_GL_E!S70</f>
        <v>0.58934079173161691</v>
      </c>
      <c r="T70" s="10">
        <f>FC_IND_NMM_CM_E!T70+FC_IND_NMM_CR_E!T70+FC_IND_NMM_GL_E!T70</f>
        <v>0.72655820344722843</v>
      </c>
      <c r="U70" s="10">
        <f>FC_IND_NMM_CM_E!U70+FC_IND_NMM_CR_E!U70+FC_IND_NMM_GL_E!U70</f>
        <v>0.92332563964350844</v>
      </c>
      <c r="V70" s="10">
        <f>FC_IND_NMM_CM_E!V70+FC_IND_NMM_CR_E!V70+FC_IND_NMM_GL_E!V70</f>
        <v>0.81523880789762104</v>
      </c>
      <c r="W70" s="10">
        <f>FC_IND_NMM_CM_E!W70+FC_IND_NMM_CR_E!W70+FC_IND_NMM_GL_E!W70</f>
        <v>0.94935202520599637</v>
      </c>
      <c r="X70" s="10">
        <f>FC_IND_NMM_CM_E!X70+FC_IND_NMM_CR_E!X70+FC_IND_NMM_GL_E!X70</f>
        <v>1.0766193123243109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84.957523645743748</v>
      </c>
      <c r="D71" s="37">
        <f t="shared" ref="D71:W71" si="34">SUM(D72:D73)</f>
        <v>108.55546001719691</v>
      </c>
      <c r="E71" s="37">
        <f t="shared" si="34"/>
        <v>108.8420464316423</v>
      </c>
      <c r="F71" s="37">
        <f t="shared" si="34"/>
        <v>99.240498710232146</v>
      </c>
      <c r="G71" s="37">
        <f t="shared" si="34"/>
        <v>127.4959587274291</v>
      </c>
      <c r="H71" s="37">
        <f t="shared" si="34"/>
        <v>63.572828890799649</v>
      </c>
      <c r="I71" s="37">
        <f t="shared" si="34"/>
        <v>112.09475494411009</v>
      </c>
      <c r="J71" s="37">
        <f t="shared" si="34"/>
        <v>114.27652622527941</v>
      </c>
      <c r="K71" s="37">
        <f t="shared" si="34"/>
        <v>121.3496130696475</v>
      </c>
      <c r="L71" s="37">
        <f t="shared" si="34"/>
        <v>121.79200343938091</v>
      </c>
      <c r="M71" s="37">
        <f t="shared" si="34"/>
        <v>126.33955288048151</v>
      </c>
      <c r="N71" s="37">
        <f t="shared" si="34"/>
        <v>146.33826311263971</v>
      </c>
      <c r="O71" s="37">
        <f t="shared" si="34"/>
        <v>135.70352536543419</v>
      </c>
      <c r="P71" s="37">
        <f t="shared" si="34"/>
        <v>156.89724849527079</v>
      </c>
      <c r="Q71" s="37">
        <f t="shared" si="34"/>
        <v>155.0967325881341</v>
      </c>
      <c r="R71" s="37">
        <f t="shared" si="34"/>
        <v>160.19105760963026</v>
      </c>
      <c r="S71" s="37">
        <f t="shared" si="34"/>
        <v>178.91031814273433</v>
      </c>
      <c r="T71" s="37">
        <f t="shared" si="34"/>
        <v>184.3744625967326</v>
      </c>
      <c r="U71" s="37">
        <f t="shared" si="34"/>
        <v>186.92175408426476</v>
      </c>
      <c r="V71" s="37">
        <f t="shared" si="34"/>
        <v>175.47558039552879</v>
      </c>
      <c r="W71" s="37">
        <f t="shared" si="34"/>
        <v>175.22794496990539</v>
      </c>
      <c r="X71" s="37">
        <f t="shared" ref="X71" si="35">SUM(X72:X73)</f>
        <v>169.03490971625109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84.957523645743748</v>
      </c>
      <c r="D72" s="10">
        <f>FC_IND_NMM_CM_E!D72+FC_IND_NMM_CR_E!D72+FC_IND_NMM_GL_E!D72</f>
        <v>108.55546001719691</v>
      </c>
      <c r="E72" s="10">
        <f>FC_IND_NMM_CM_E!E72+FC_IND_NMM_CR_E!E72+FC_IND_NMM_GL_E!E72</f>
        <v>108.8420464316423</v>
      </c>
      <c r="F72" s="10">
        <f>FC_IND_NMM_CM_E!F72+FC_IND_NMM_CR_E!F72+FC_IND_NMM_GL_E!F72</f>
        <v>99.240498710232146</v>
      </c>
      <c r="G72" s="10">
        <f>FC_IND_NMM_CM_E!G72+FC_IND_NMM_CR_E!G72+FC_IND_NMM_GL_E!G72</f>
        <v>127.4959587274291</v>
      </c>
      <c r="H72" s="10">
        <f>FC_IND_NMM_CM_E!H72+FC_IND_NMM_CR_E!H72+FC_IND_NMM_GL_E!H72</f>
        <v>63.572828890799649</v>
      </c>
      <c r="I72" s="10">
        <f>FC_IND_NMM_CM_E!I72+FC_IND_NMM_CR_E!I72+FC_IND_NMM_GL_E!I72</f>
        <v>112.09475494411009</v>
      </c>
      <c r="J72" s="10">
        <f>FC_IND_NMM_CM_E!J72+FC_IND_NMM_CR_E!J72+FC_IND_NMM_GL_E!J72</f>
        <v>114.27652622527941</v>
      </c>
      <c r="K72" s="10">
        <f>FC_IND_NMM_CM_E!K72+FC_IND_NMM_CR_E!K72+FC_IND_NMM_GL_E!K72</f>
        <v>121.3496130696475</v>
      </c>
      <c r="L72" s="10">
        <f>FC_IND_NMM_CM_E!L72+FC_IND_NMM_CR_E!L72+FC_IND_NMM_GL_E!L72</f>
        <v>121.79200343938091</v>
      </c>
      <c r="M72" s="10">
        <f>FC_IND_NMM_CM_E!M72+FC_IND_NMM_CR_E!M72+FC_IND_NMM_GL_E!M72</f>
        <v>126.33955288048151</v>
      </c>
      <c r="N72" s="10">
        <f>FC_IND_NMM_CM_E!N72+FC_IND_NMM_CR_E!N72+FC_IND_NMM_GL_E!N72</f>
        <v>146.33826311263971</v>
      </c>
      <c r="O72" s="10">
        <f>FC_IND_NMM_CM_E!O72+FC_IND_NMM_CR_E!O72+FC_IND_NMM_GL_E!O72</f>
        <v>135.70352536543419</v>
      </c>
      <c r="P72" s="10">
        <f>FC_IND_NMM_CM_E!P72+FC_IND_NMM_CR_E!P72+FC_IND_NMM_GL_E!P72</f>
        <v>156.89724849527079</v>
      </c>
      <c r="Q72" s="10">
        <f>FC_IND_NMM_CM_E!Q72+FC_IND_NMM_CR_E!Q72+FC_IND_NMM_GL_E!Q72</f>
        <v>155.0967325881341</v>
      </c>
      <c r="R72" s="10">
        <f>FC_IND_NMM_CM_E!R72+FC_IND_NMM_CR_E!R72+FC_IND_NMM_GL_E!R72</f>
        <v>160.19105760963026</v>
      </c>
      <c r="S72" s="10">
        <f>FC_IND_NMM_CM_E!S72+FC_IND_NMM_CR_E!S72+FC_IND_NMM_GL_E!S72</f>
        <v>178.91031814273433</v>
      </c>
      <c r="T72" s="10">
        <f>FC_IND_NMM_CM_E!T72+FC_IND_NMM_CR_E!T72+FC_IND_NMM_GL_E!T72</f>
        <v>184.3744625967326</v>
      </c>
      <c r="U72" s="10">
        <f>FC_IND_NMM_CM_E!U72+FC_IND_NMM_CR_E!U72+FC_IND_NMM_GL_E!U72</f>
        <v>186.92175408426476</v>
      </c>
      <c r="V72" s="10">
        <f>FC_IND_NMM_CM_E!V72+FC_IND_NMM_CR_E!V72+FC_IND_NMM_GL_E!V72</f>
        <v>175.47558039552879</v>
      </c>
      <c r="W72" s="10">
        <f>FC_IND_NMM_CM_E!W72+FC_IND_NMM_CR_E!W72+FC_IND_NMM_GL_E!W72</f>
        <v>175.22794496990539</v>
      </c>
      <c r="X72" s="10">
        <f>FC_IND_NMM_CM_E!X72+FC_IND_NMM_CR_E!X72+FC_IND_NMM_GL_E!X72</f>
        <v>169.03490971625109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0.45382631126397244</v>
      </c>
      <c r="D75" s="37">
        <f>FC_IND_NMM_CM_E!D75+FC_IND_NMM_CR_E!D75+FC_IND_NMM_GL_E!D75</f>
        <v>0.35829750644883918</v>
      </c>
      <c r="E75" s="37">
        <f>FC_IND_NMM_CM_E!E75+FC_IND_NMM_CR_E!E75+FC_IND_NMM_GL_E!E75</f>
        <v>0.33439380911435945</v>
      </c>
      <c r="F75" s="37">
        <f>FC_IND_NMM_CM_E!F75+FC_IND_NMM_CR_E!F75+FC_IND_NMM_GL_E!F75</f>
        <v>0.28658641444539978</v>
      </c>
      <c r="G75" s="37">
        <f>FC_IND_NMM_CM_E!G75+FC_IND_NMM_CR_E!G75+FC_IND_NMM_GL_E!G75</f>
        <v>0.50154772141014614</v>
      </c>
      <c r="H75" s="37">
        <f>FC_IND_NMM_CM_E!H75+FC_IND_NMM_CR_E!H75+FC_IND_NMM_GL_E!H75</f>
        <v>0.58521066208082539</v>
      </c>
      <c r="I75" s="37">
        <f>FC_IND_NMM_CM_E!I75+FC_IND_NMM_CR_E!I75+FC_IND_NMM_GL_E!I75</f>
        <v>0.63585554600171945</v>
      </c>
      <c r="J75" s="37">
        <f>FC_IND_NMM_CM_E!J75+FC_IND_NMM_CR_E!J75+FC_IND_NMM_GL_E!J75</f>
        <v>0.64926913155631982</v>
      </c>
      <c r="K75" s="37">
        <f>FC_IND_NMM_CM_E!K75+FC_IND_NMM_CR_E!K75+FC_IND_NMM_GL_E!K75</f>
        <v>0.38521066208082544</v>
      </c>
      <c r="L75" s="37">
        <f>FC_IND_NMM_CM_E!L75+FC_IND_NMM_CR_E!L75+FC_IND_NMM_GL_E!L75</f>
        <v>0.65348237317282876</v>
      </c>
      <c r="M75" s="37">
        <f>FC_IND_NMM_CM_E!M75+FC_IND_NMM_CR_E!M75+FC_IND_NMM_GL_E!M75</f>
        <v>0.56801375752364569</v>
      </c>
      <c r="N75" s="37">
        <f>FC_IND_NMM_CM_E!N75+FC_IND_NMM_CR_E!N75+FC_IND_NMM_GL_E!N75</f>
        <v>0.51427343078245913</v>
      </c>
      <c r="O75" s="37">
        <f>FC_IND_NMM_CM_E!O75+FC_IND_NMM_CR_E!O75+FC_IND_NMM_GL_E!O75</f>
        <v>0.55889939810834044</v>
      </c>
      <c r="P75" s="37">
        <f>FC_IND_NMM_CM_E!P75+FC_IND_NMM_CR_E!P75+FC_IND_NMM_GL_E!P75</f>
        <v>0.51332760103181418</v>
      </c>
      <c r="Q75" s="37">
        <f>FC_IND_NMM_CM_E!Q75+FC_IND_NMM_CR_E!Q75+FC_IND_NMM_GL_E!Q75</f>
        <v>0.49484092863284607</v>
      </c>
      <c r="R75" s="37">
        <f>FC_IND_NMM_CM_E!R75+FC_IND_NMM_CR_E!R75+FC_IND_NMM_GL_E!R75</f>
        <v>0.44660361134995702</v>
      </c>
      <c r="S75" s="37">
        <f>FC_IND_NMM_CM_E!S75+FC_IND_NMM_CR_E!S75+FC_IND_NMM_GL_E!S75</f>
        <v>0.41521926053310398</v>
      </c>
      <c r="T75" s="37">
        <f>FC_IND_NMM_CM_E!T75+FC_IND_NMM_CR_E!T75+FC_IND_NMM_GL_E!T75</f>
        <v>1.274462596732588</v>
      </c>
      <c r="U75" s="37">
        <f>FC_IND_NMM_CM_E!U75+FC_IND_NMM_CR_E!U75+FC_IND_NMM_GL_E!U75</f>
        <v>1.2717110920034387</v>
      </c>
      <c r="V75" s="37">
        <f>FC_IND_NMM_CM_E!V75+FC_IND_NMM_CR_E!V75+FC_IND_NMM_GL_E!V75</f>
        <v>1.414961306964746</v>
      </c>
      <c r="W75" s="37">
        <f>FC_IND_NMM_CM_E!W75+FC_IND_NMM_CR_E!W75+FC_IND_NMM_GL_E!W75</f>
        <v>1.322527944969905</v>
      </c>
      <c r="X75" s="37">
        <f>FC_IND_NMM_CM_E!X75+FC_IND_NMM_CR_E!X75+FC_IND_NMM_GL_E!X75</f>
        <v>1.6711092003439381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153.65434221840073</v>
      </c>
      <c r="D76" s="40">
        <f>FC_IND_NMM_CM_E!D76+FC_IND_NMM_CR_E!D76+FC_IND_NMM_GL_E!D76</f>
        <v>168.78761822871877</v>
      </c>
      <c r="E76" s="40">
        <f>FC_IND_NMM_CM_E!E76+FC_IND_NMM_CR_E!E76+FC_IND_NMM_GL_E!E76</f>
        <v>174.7205503009458</v>
      </c>
      <c r="F76" s="40">
        <f>FC_IND_NMM_CM_E!F76+FC_IND_NMM_CR_E!F76+FC_IND_NMM_GL_E!F76</f>
        <v>168.7876182287188</v>
      </c>
      <c r="G76" s="40">
        <f>FC_IND_NMM_CM_E!G76+FC_IND_NMM_CR_E!G76+FC_IND_NMM_GL_E!G76</f>
        <v>160.44711951848666</v>
      </c>
      <c r="H76" s="40">
        <f>FC_IND_NMM_CM_E!H76+FC_IND_NMM_CR_E!H76+FC_IND_NMM_GL_E!H76</f>
        <v>167.62880481513326</v>
      </c>
      <c r="I76" s="40">
        <f>FC_IND_NMM_CM_E!I76+FC_IND_NMM_CR_E!I76+FC_IND_NMM_GL_E!I76</f>
        <v>170.09587274290629</v>
      </c>
      <c r="J76" s="40">
        <f>FC_IND_NMM_CM_E!J76+FC_IND_NMM_CR_E!J76+FC_IND_NMM_GL_E!J76</f>
        <v>172.16337059329319</v>
      </c>
      <c r="K76" s="40">
        <f>FC_IND_NMM_CM_E!K76+FC_IND_NMM_CR_E!K76+FC_IND_NMM_GL_E!K76</f>
        <v>175.82777300085979</v>
      </c>
      <c r="L76" s="40">
        <f>FC_IND_NMM_CM_E!L76+FC_IND_NMM_CR_E!L76+FC_IND_NMM_GL_E!L76</f>
        <v>156.27635425623393</v>
      </c>
      <c r="M76" s="40">
        <f>FC_IND_NMM_CM_E!M76+FC_IND_NMM_CR_E!M76+FC_IND_NMM_GL_E!M76</f>
        <v>162.66517626827167</v>
      </c>
      <c r="N76" s="40">
        <f>FC_IND_NMM_CM_E!N76+FC_IND_NMM_CR_E!N76+FC_IND_NMM_GL_E!N76</f>
        <v>160.49028374892524</v>
      </c>
      <c r="O76" s="40">
        <f>FC_IND_NMM_CM_E!O76+FC_IND_NMM_CR_E!O76+FC_IND_NMM_GL_E!O76</f>
        <v>166.60189165950126</v>
      </c>
      <c r="P76" s="40">
        <f>FC_IND_NMM_CM_E!P76+FC_IND_NMM_CR_E!P76+FC_IND_NMM_GL_E!P76</f>
        <v>192.21092003439381</v>
      </c>
      <c r="Q76" s="40">
        <f>FC_IND_NMM_CM_E!Q76+FC_IND_NMM_CR_E!Q76+FC_IND_NMM_GL_E!Q76</f>
        <v>208.91444539982803</v>
      </c>
      <c r="R76" s="40">
        <f>FC_IND_NMM_CM_E!R76+FC_IND_NMM_CR_E!R76+FC_IND_NMM_GL_E!R76</f>
        <v>213.50034393809113</v>
      </c>
      <c r="S76" s="40">
        <f>FC_IND_NMM_CM_E!S76+FC_IND_NMM_CR_E!S76+FC_IND_NMM_GL_E!S76</f>
        <v>205.02132416165097</v>
      </c>
      <c r="T76" s="40">
        <f>FC_IND_NMM_CM_E!T76+FC_IND_NMM_CR_E!T76+FC_IND_NMM_GL_E!T76</f>
        <v>204.87858985382633</v>
      </c>
      <c r="U76" s="40">
        <f>FC_IND_NMM_CM_E!U76+FC_IND_NMM_CR_E!U76+FC_IND_NMM_GL_E!U76</f>
        <v>208.02966466036111</v>
      </c>
      <c r="V76" s="40">
        <f>FC_IND_NMM_CM_E!V76+FC_IND_NMM_CR_E!V76+FC_IND_NMM_GL_E!V76</f>
        <v>208.9162510748065</v>
      </c>
      <c r="W76" s="40">
        <f>FC_IND_NMM_CM_E!W76+FC_IND_NMM_CR_E!W76+FC_IND_NMM_GL_E!W76</f>
        <v>200.30472914875318</v>
      </c>
      <c r="X76" s="40">
        <f>FC_IND_NMM_CM_E!X76+FC_IND_NMM_CR_E!X76+FC_IND_NMM_GL_E!X76</f>
        <v>185.08211521926046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283.27503586827902</v>
      </c>
      <c r="D2" s="31">
        <f t="shared" ref="D2:W2" si="1">SUM(D3,D17,D22,D25,D26,D51,D52,D71,D74,D75,D76)</f>
        <v>304.22324165256998</v>
      </c>
      <c r="E2" s="31">
        <f t="shared" si="1"/>
        <v>335.20839793121638</v>
      </c>
      <c r="F2" s="31">
        <f t="shared" si="1"/>
        <v>317.40840364973462</v>
      </c>
      <c r="G2" s="31">
        <f t="shared" si="1"/>
        <v>334.62867990241722</v>
      </c>
      <c r="H2" s="31">
        <f t="shared" si="1"/>
        <v>360.53476704841694</v>
      </c>
      <c r="I2" s="31">
        <f t="shared" si="1"/>
        <v>367.9922229472329</v>
      </c>
      <c r="J2" s="31">
        <f t="shared" si="1"/>
        <v>356.98736313589535</v>
      </c>
      <c r="K2" s="31">
        <f t="shared" si="1"/>
        <v>391.34136437001627</v>
      </c>
      <c r="L2" s="31">
        <f t="shared" si="1"/>
        <v>356.32209650755061</v>
      </c>
      <c r="M2" s="31">
        <f t="shared" si="1"/>
        <v>328.30856615646229</v>
      </c>
      <c r="N2" s="31">
        <f t="shared" si="1"/>
        <v>317.08031370941154</v>
      </c>
      <c r="O2" s="31">
        <f t="shared" si="1"/>
        <v>328.20753677940678</v>
      </c>
      <c r="P2" s="31">
        <f t="shared" si="1"/>
        <v>352.47917500803749</v>
      </c>
      <c r="Q2" s="31">
        <f t="shared" si="1"/>
        <v>327.51467317568529</v>
      </c>
      <c r="R2" s="31">
        <f t="shared" si="1"/>
        <v>335.69637146312789</v>
      </c>
      <c r="S2" s="31">
        <f t="shared" si="1"/>
        <v>376.75226433067303</v>
      </c>
      <c r="T2" s="31">
        <f t="shared" si="1"/>
        <v>370.99591043705351</v>
      </c>
      <c r="U2" s="31">
        <f t="shared" si="1"/>
        <v>420.51186231422668</v>
      </c>
      <c r="V2" s="31">
        <f t="shared" si="1"/>
        <v>334.88527938427319</v>
      </c>
      <c r="W2" s="31">
        <f t="shared" si="1"/>
        <v>337.33417465140371</v>
      </c>
      <c r="X2" s="31">
        <f t="shared" ref="X2" si="2">SUM(X3,X17,X22,X25,X26,X51,X52,X71,X74,X75,X76)</f>
        <v>378.54597815886393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54.962491951819516</v>
      </c>
      <c r="D3" s="34">
        <f t="shared" ref="D3:W3" si="4">SUM(D4,D8,D11)</f>
        <v>53.207005183630542</v>
      </c>
      <c r="E3" s="34">
        <f t="shared" si="4"/>
        <v>43.047565688383685</v>
      </c>
      <c r="F3" s="34">
        <f t="shared" si="4"/>
        <v>36.607669042669762</v>
      </c>
      <c r="G3" s="34">
        <f t="shared" si="4"/>
        <v>33.50130451516879</v>
      </c>
      <c r="H3" s="34">
        <f t="shared" si="4"/>
        <v>46.219026063905233</v>
      </c>
      <c r="I3" s="34">
        <f t="shared" si="4"/>
        <v>58.393039489689933</v>
      </c>
      <c r="J3" s="34">
        <f t="shared" si="4"/>
        <v>57.531651323153973</v>
      </c>
      <c r="K3" s="34">
        <f t="shared" si="4"/>
        <v>56.564773820949334</v>
      </c>
      <c r="L3" s="34">
        <f t="shared" si="4"/>
        <v>40.847493093484481</v>
      </c>
      <c r="M3" s="34">
        <f t="shared" si="4"/>
        <v>25.958289245921893</v>
      </c>
      <c r="N3" s="34">
        <f t="shared" si="4"/>
        <v>21.168827282801729</v>
      </c>
      <c r="O3" s="34">
        <f t="shared" si="4"/>
        <v>24.419817559900689</v>
      </c>
      <c r="P3" s="34">
        <f t="shared" si="4"/>
        <v>22.312994203247925</v>
      </c>
      <c r="Q3" s="34">
        <f t="shared" si="4"/>
        <v>21.392604036804467</v>
      </c>
      <c r="R3" s="34">
        <f t="shared" si="4"/>
        <v>21.620211004040648</v>
      </c>
      <c r="S3" s="34">
        <f t="shared" si="4"/>
        <v>18.923590224393056</v>
      </c>
      <c r="T3" s="34">
        <f t="shared" si="4"/>
        <v>18.632457134580971</v>
      </c>
      <c r="U3" s="34">
        <f t="shared" si="4"/>
        <v>25.47963584449419</v>
      </c>
      <c r="V3" s="34">
        <f t="shared" si="4"/>
        <v>19.800378873752646</v>
      </c>
      <c r="W3" s="34">
        <f t="shared" si="4"/>
        <v>30.889050770095366</v>
      </c>
      <c r="X3" s="34">
        <f t="shared" ref="X3" si="5">SUM(X4,X8,X11)</f>
        <v>23.520220783828798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44.262780947293969</v>
      </c>
      <c r="D4" s="29">
        <f t="shared" ref="D4:W4" si="7">SUM(D5:D7)</f>
        <v>43.193962685602955</v>
      </c>
      <c r="E4" s="29">
        <f t="shared" si="7"/>
        <v>28.624676040190831</v>
      </c>
      <c r="F4" s="29">
        <f t="shared" si="7"/>
        <v>20.401928248478086</v>
      </c>
      <c r="G4" s="29">
        <f t="shared" si="7"/>
        <v>18.865431551694243</v>
      </c>
      <c r="H4" s="29">
        <f t="shared" si="7"/>
        <v>26.358824165925416</v>
      </c>
      <c r="I4" s="29">
        <f t="shared" si="7"/>
        <v>37.54629817510984</v>
      </c>
      <c r="J4" s="29">
        <f t="shared" si="7"/>
        <v>38.448623353431927</v>
      </c>
      <c r="K4" s="29">
        <f t="shared" si="7"/>
        <v>36.626744500577438</v>
      </c>
      <c r="L4" s="29">
        <f t="shared" si="7"/>
        <v>25.112621135077831</v>
      </c>
      <c r="M4" s="29">
        <f t="shared" si="7"/>
        <v>12.838515529189134</v>
      </c>
      <c r="N4" s="29">
        <f t="shared" si="7"/>
        <v>8.2616132343173145</v>
      </c>
      <c r="O4" s="29">
        <f t="shared" si="7"/>
        <v>9.8945796692038979</v>
      </c>
      <c r="P4" s="29">
        <f t="shared" si="7"/>
        <v>8.0786821414176231</v>
      </c>
      <c r="Q4" s="29">
        <f t="shared" si="7"/>
        <v>6.0703904509916029</v>
      </c>
      <c r="R4" s="29">
        <f t="shared" si="7"/>
        <v>6.7925598224412793</v>
      </c>
      <c r="S4" s="29">
        <f t="shared" si="7"/>
        <v>4.8421829558846854</v>
      </c>
      <c r="T4" s="29">
        <f t="shared" si="7"/>
        <v>5.5498869604204089</v>
      </c>
      <c r="U4" s="29">
        <f t="shared" si="7"/>
        <v>8.1345934769656818</v>
      </c>
      <c r="V4" s="29">
        <f t="shared" si="7"/>
        <v>7.3940640205012231</v>
      </c>
      <c r="W4" s="29">
        <f t="shared" si="7"/>
        <v>19.848233730321116</v>
      </c>
      <c r="X4" s="29">
        <f t="shared" ref="X4" si="8">SUM(X5:X7)</f>
        <v>12.395195063245563</v>
      </c>
    </row>
    <row r="5" spans="1:24" ht="11.25" customHeight="1" x14ac:dyDescent="0.2">
      <c r="A5" s="41" t="s">
        <v>5</v>
      </c>
      <c r="B5" s="9" t="s">
        <v>6</v>
      </c>
      <c r="C5" s="10">
        <v>0.51492509616079762</v>
      </c>
      <c r="D5" s="10">
        <v>0.26494440672481367</v>
      </c>
      <c r="E5" s="10">
        <v>1.6146120756283386</v>
      </c>
      <c r="F5" s="10">
        <v>0.5629510090687857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2.1077610360429738E-2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43.747855851133174</v>
      </c>
      <c r="D7" s="10">
        <v>42.929018278878139</v>
      </c>
      <c r="E7" s="10">
        <v>27.010063964562491</v>
      </c>
      <c r="F7" s="10">
        <v>19.838977239409299</v>
      </c>
      <c r="G7" s="10">
        <v>18.865431551694243</v>
      </c>
      <c r="H7" s="10">
        <v>26.358824165925416</v>
      </c>
      <c r="I7" s="10">
        <v>37.54629817510984</v>
      </c>
      <c r="J7" s="10">
        <v>38.448623353431927</v>
      </c>
      <c r="K7" s="10">
        <v>36.626744500577438</v>
      </c>
      <c r="L7" s="10">
        <v>25.112621135077831</v>
      </c>
      <c r="M7" s="10">
        <v>12.838515529189134</v>
      </c>
      <c r="N7" s="10">
        <v>8.2616132343173145</v>
      </c>
      <c r="O7" s="10">
        <v>9.8945796692038979</v>
      </c>
      <c r="P7" s="10">
        <v>8.0576045310571942</v>
      </c>
      <c r="Q7" s="10">
        <v>6.0703904509916029</v>
      </c>
      <c r="R7" s="10">
        <v>6.7925598224412793</v>
      </c>
      <c r="S7" s="10">
        <v>4.8421829558846854</v>
      </c>
      <c r="T7" s="10">
        <v>5.5498869604204089</v>
      </c>
      <c r="U7" s="10">
        <v>8.1345934769656818</v>
      </c>
      <c r="V7" s="10">
        <v>7.3940640205012231</v>
      </c>
      <c r="W7" s="10">
        <v>19.848233730321116</v>
      </c>
      <c r="X7" s="10">
        <v>12.395195063245563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8.044653898314138</v>
      </c>
      <c r="D8" s="29">
        <f t="shared" si="9"/>
        <v>9.4664420213147054</v>
      </c>
      <c r="E8" s="29">
        <f t="shared" si="9"/>
        <v>13.021149402905584</v>
      </c>
      <c r="F8" s="29">
        <f t="shared" si="9"/>
        <v>15.137490796181007</v>
      </c>
      <c r="G8" s="29">
        <f t="shared" si="9"/>
        <v>13.357273971286961</v>
      </c>
      <c r="H8" s="29">
        <f t="shared" si="9"/>
        <v>15.677227896781503</v>
      </c>
      <c r="I8" s="29">
        <f t="shared" si="9"/>
        <v>16.561200962762292</v>
      </c>
      <c r="J8" s="29">
        <f t="shared" si="9"/>
        <v>16.232550203621269</v>
      </c>
      <c r="K8" s="29">
        <f t="shared" si="9"/>
        <v>16.662478399771587</v>
      </c>
      <c r="L8" s="29">
        <f t="shared" si="9"/>
        <v>15.216956026478293</v>
      </c>
      <c r="M8" s="29">
        <f t="shared" si="9"/>
        <v>13.088642772110207</v>
      </c>
      <c r="N8" s="29">
        <f t="shared" si="9"/>
        <v>12.785259184025591</v>
      </c>
      <c r="O8" s="29">
        <f t="shared" si="9"/>
        <v>14.49832194300461</v>
      </c>
      <c r="P8" s="29">
        <f t="shared" si="9"/>
        <v>14.189193274659914</v>
      </c>
      <c r="Q8" s="29">
        <f t="shared" si="9"/>
        <v>15.29473593657881</v>
      </c>
      <c r="R8" s="29">
        <f t="shared" si="9"/>
        <v>14.824517785248924</v>
      </c>
      <c r="S8" s="29">
        <f t="shared" si="9"/>
        <v>14.07940957813986</v>
      </c>
      <c r="T8" s="29">
        <f t="shared" si="9"/>
        <v>13.070716281665325</v>
      </c>
      <c r="U8" s="29">
        <f t="shared" si="9"/>
        <v>17.329045355095964</v>
      </c>
      <c r="V8" s="29">
        <f t="shared" si="9"/>
        <v>12.406314853251422</v>
      </c>
      <c r="W8" s="29">
        <f t="shared" si="9"/>
        <v>11.030024335024772</v>
      </c>
      <c r="X8" s="29">
        <f t="shared" si="9"/>
        <v>11.121456926044798</v>
      </c>
    </row>
    <row r="9" spans="1:24" ht="11.25" customHeight="1" x14ac:dyDescent="0.2">
      <c r="A9" s="41" t="s">
        <v>11</v>
      </c>
      <c r="B9" s="9" t="s">
        <v>12</v>
      </c>
      <c r="C9" s="10">
        <v>7.9425975881153388</v>
      </c>
      <c r="D9" s="10">
        <v>9.4664420213147054</v>
      </c>
      <c r="E9" s="10">
        <v>13.021149402905584</v>
      </c>
      <c r="F9" s="10">
        <v>15.137490796181007</v>
      </c>
      <c r="G9" s="10">
        <v>13.085114250147534</v>
      </c>
      <c r="H9" s="10">
        <v>15.192641488586085</v>
      </c>
      <c r="I9" s="10">
        <v>15.969460847577823</v>
      </c>
      <c r="J9" s="10">
        <v>15.765347473630518</v>
      </c>
      <c r="K9" s="10">
        <v>16.17635165635804</v>
      </c>
      <c r="L9" s="10">
        <v>14.800854884072864</v>
      </c>
      <c r="M9" s="10">
        <v>12.485878104457008</v>
      </c>
      <c r="N9" s="10">
        <v>11.857596670886444</v>
      </c>
      <c r="O9" s="10">
        <v>13.606719872811478</v>
      </c>
      <c r="P9" s="10">
        <v>13.543286991032341</v>
      </c>
      <c r="Q9" s="10">
        <v>14.813693890654633</v>
      </c>
      <c r="R9" s="10">
        <v>14.074908661911383</v>
      </c>
      <c r="S9" s="10">
        <v>13.393140508732587</v>
      </c>
      <c r="T9" s="10">
        <v>12.356379618732472</v>
      </c>
      <c r="U9" s="10">
        <v>15.925852013389704</v>
      </c>
      <c r="V9" s="10">
        <v>12.357227849841157</v>
      </c>
      <c r="W9" s="10">
        <v>10.784430342503319</v>
      </c>
      <c r="X9" s="10">
        <v>10.592568005708767</v>
      </c>
    </row>
    <row r="10" spans="1:24" ht="11.25" customHeight="1" x14ac:dyDescent="0.2">
      <c r="A10" s="41" t="s">
        <v>13</v>
      </c>
      <c r="B10" s="9" t="s">
        <v>14</v>
      </c>
      <c r="C10" s="10">
        <v>0.10205631019879953</v>
      </c>
      <c r="D10" s="10">
        <v>0</v>
      </c>
      <c r="E10" s="10">
        <v>0</v>
      </c>
      <c r="F10" s="10">
        <v>0</v>
      </c>
      <c r="G10" s="10">
        <v>0.2721597211394271</v>
      </c>
      <c r="H10" s="10">
        <v>0.48458640819541654</v>
      </c>
      <c r="I10" s="10">
        <v>0.591740115184471</v>
      </c>
      <c r="J10" s="10">
        <v>0.46720272999075257</v>
      </c>
      <c r="K10" s="10">
        <v>0.48612674341354806</v>
      </c>
      <c r="L10" s="10">
        <v>0.41610114240542945</v>
      </c>
      <c r="M10" s="10">
        <v>0.60276466765319936</v>
      </c>
      <c r="N10" s="10">
        <v>0.92766251313914738</v>
      </c>
      <c r="O10" s="10">
        <v>0.89160207019313198</v>
      </c>
      <c r="P10" s="10">
        <v>0.64590628362757363</v>
      </c>
      <c r="Q10" s="10">
        <v>0.4810420459241761</v>
      </c>
      <c r="R10" s="10">
        <v>0.74960912333754104</v>
      </c>
      <c r="S10" s="10">
        <v>0.68626906940727206</v>
      </c>
      <c r="T10" s="10">
        <v>0.7143366629328527</v>
      </c>
      <c r="U10" s="10">
        <v>1.403193341706259</v>
      </c>
      <c r="V10" s="10">
        <v>4.9087003410264417E-2</v>
      </c>
      <c r="W10" s="10">
        <v>0.24559399252145309</v>
      </c>
      <c r="X10" s="10">
        <v>0.52888892033603241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2.6550571062114123</v>
      </c>
      <c r="D11" s="29">
        <f t="shared" si="10"/>
        <v>0.5466004767128857</v>
      </c>
      <c r="E11" s="29">
        <f t="shared" si="10"/>
        <v>1.4017402452872694</v>
      </c>
      <c r="F11" s="29">
        <f t="shared" si="10"/>
        <v>1.0682499980106746</v>
      </c>
      <c r="G11" s="29">
        <f t="shared" si="10"/>
        <v>1.2785989921875904</v>
      </c>
      <c r="H11" s="29">
        <f t="shared" si="10"/>
        <v>4.1829740011983194</v>
      </c>
      <c r="I11" s="29">
        <f t="shared" si="10"/>
        <v>4.2855403518178017</v>
      </c>
      <c r="J11" s="29">
        <f t="shared" si="10"/>
        <v>2.8504777661007745</v>
      </c>
      <c r="K11" s="29">
        <f t="shared" si="10"/>
        <v>3.2755509206003075</v>
      </c>
      <c r="L11" s="29">
        <f t="shared" si="10"/>
        <v>0.5179159319283565</v>
      </c>
      <c r="M11" s="29">
        <f t="shared" si="10"/>
        <v>3.1130944622550543E-2</v>
      </c>
      <c r="N11" s="29">
        <f t="shared" si="10"/>
        <v>0.12195486445882225</v>
      </c>
      <c r="O11" s="29">
        <f t="shared" si="10"/>
        <v>2.6915947692183043E-2</v>
      </c>
      <c r="P11" s="29">
        <f t="shared" si="10"/>
        <v>4.5118787170389044E-2</v>
      </c>
      <c r="Q11" s="29">
        <f t="shared" si="10"/>
        <v>2.7477649234054231E-2</v>
      </c>
      <c r="R11" s="29">
        <f t="shared" si="10"/>
        <v>3.1333963504443013E-3</v>
      </c>
      <c r="S11" s="29">
        <f t="shared" si="10"/>
        <v>1.9976903685102075E-3</v>
      </c>
      <c r="T11" s="29">
        <f t="shared" si="10"/>
        <v>1.185389249523674E-2</v>
      </c>
      <c r="U11" s="29">
        <f t="shared" si="10"/>
        <v>1.599701243254386E-2</v>
      </c>
      <c r="V11" s="29">
        <f t="shared" si="10"/>
        <v>0</v>
      </c>
      <c r="W11" s="29">
        <f t="shared" si="10"/>
        <v>1.0792704749477917E-2</v>
      </c>
      <c r="X11" s="29">
        <f t="shared" si="10"/>
        <v>3.5687945384376648E-3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2.6550571062114123</v>
      </c>
      <c r="D13" s="10">
        <v>0.5466004767128857</v>
      </c>
      <c r="E13" s="10">
        <v>1.4017402452872694</v>
      </c>
      <c r="F13" s="10">
        <v>1.0682499980106746</v>
      </c>
      <c r="G13" s="10">
        <v>1.2785989921875904</v>
      </c>
      <c r="H13" s="10">
        <v>4.1829740011983194</v>
      </c>
      <c r="I13" s="10">
        <v>4.2855403518178017</v>
      </c>
      <c r="J13" s="10">
        <v>2.8504777661007745</v>
      </c>
      <c r="K13" s="10">
        <v>3.2755509206003075</v>
      </c>
      <c r="L13" s="10">
        <v>0.5179159319283565</v>
      </c>
      <c r="M13" s="10">
        <v>3.1130944622550543E-2</v>
      </c>
      <c r="N13" s="10">
        <v>0.12195486445882225</v>
      </c>
      <c r="O13" s="10">
        <v>2.6915947692183043E-2</v>
      </c>
      <c r="P13" s="10">
        <v>4.5118787170389044E-2</v>
      </c>
      <c r="Q13" s="10">
        <v>2.7477649234054231E-2</v>
      </c>
      <c r="R13" s="10">
        <v>3.1333963504443013E-3</v>
      </c>
      <c r="S13" s="10">
        <v>1.9976903685102075E-3</v>
      </c>
      <c r="T13" s="10">
        <v>1.185389249523674E-2</v>
      </c>
      <c r="U13" s="10">
        <v>1.599701243254386E-2</v>
      </c>
      <c r="V13" s="10">
        <v>0</v>
      </c>
      <c r="W13" s="10">
        <v>1.0792704749477917E-2</v>
      </c>
      <c r="X13" s="10">
        <v>3.5687945384376648E-3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38.170506762652323</v>
      </c>
      <c r="D26" s="37">
        <f t="shared" si="13"/>
        <v>32.965497495091071</v>
      </c>
      <c r="E26" s="37">
        <f t="shared" si="13"/>
        <v>49.159042477804348</v>
      </c>
      <c r="F26" s="37">
        <f t="shared" si="13"/>
        <v>50.833314037049817</v>
      </c>
      <c r="G26" s="37">
        <f t="shared" si="13"/>
        <v>59.235498045142208</v>
      </c>
      <c r="H26" s="37">
        <f t="shared" si="13"/>
        <v>53.771343660237804</v>
      </c>
      <c r="I26" s="37">
        <f t="shared" si="13"/>
        <v>39.81295964923018</v>
      </c>
      <c r="J26" s="37">
        <f t="shared" si="13"/>
        <v>38.070067129978355</v>
      </c>
      <c r="K26" s="37">
        <f t="shared" si="13"/>
        <v>41.580743117096695</v>
      </c>
      <c r="L26" s="37">
        <f t="shared" si="13"/>
        <v>38.442541992481296</v>
      </c>
      <c r="M26" s="37">
        <f t="shared" si="13"/>
        <v>38.952133901052846</v>
      </c>
      <c r="N26" s="37">
        <f t="shared" si="13"/>
        <v>39.714088235633469</v>
      </c>
      <c r="O26" s="37">
        <f t="shared" si="13"/>
        <v>34.007830571942108</v>
      </c>
      <c r="P26" s="37">
        <f t="shared" si="13"/>
        <v>30.304828278780853</v>
      </c>
      <c r="Q26" s="37">
        <f t="shared" si="13"/>
        <v>25.802361882266879</v>
      </c>
      <c r="R26" s="37">
        <f t="shared" si="13"/>
        <v>26.997772909309404</v>
      </c>
      <c r="S26" s="37">
        <f t="shared" si="13"/>
        <v>30.291859503962772</v>
      </c>
      <c r="T26" s="37">
        <f t="shared" si="13"/>
        <v>24.655954825394382</v>
      </c>
      <c r="U26" s="37">
        <f t="shared" si="13"/>
        <v>25.661839523297409</v>
      </c>
      <c r="V26" s="37">
        <f t="shared" si="13"/>
        <v>22.089827239891711</v>
      </c>
      <c r="W26" s="37">
        <f t="shared" si="13"/>
        <v>15.389046852279485</v>
      </c>
      <c r="X26" s="37">
        <f t="shared" si="13"/>
        <v>23.384683352068279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38.170506762652323</v>
      </c>
      <c r="D33" s="29">
        <f t="shared" si="15"/>
        <v>32.965497495091071</v>
      </c>
      <c r="E33" s="29">
        <f t="shared" si="15"/>
        <v>49.159042477804348</v>
      </c>
      <c r="F33" s="29">
        <f t="shared" si="15"/>
        <v>50.833314037049817</v>
      </c>
      <c r="G33" s="29">
        <f t="shared" si="15"/>
        <v>59.235498045142208</v>
      </c>
      <c r="H33" s="29">
        <f t="shared" si="15"/>
        <v>53.771343660237804</v>
      </c>
      <c r="I33" s="29">
        <f t="shared" si="15"/>
        <v>39.81295964923018</v>
      </c>
      <c r="J33" s="29">
        <f t="shared" si="15"/>
        <v>38.070067129978355</v>
      </c>
      <c r="K33" s="29">
        <f t="shared" si="15"/>
        <v>41.580743117096695</v>
      </c>
      <c r="L33" s="29">
        <f t="shared" si="15"/>
        <v>38.442541992481296</v>
      </c>
      <c r="M33" s="29">
        <f t="shared" si="15"/>
        <v>38.952133901052846</v>
      </c>
      <c r="N33" s="29">
        <f t="shared" si="15"/>
        <v>39.714088235633469</v>
      </c>
      <c r="O33" s="29">
        <f t="shared" si="15"/>
        <v>34.007830571942108</v>
      </c>
      <c r="P33" s="29">
        <f t="shared" si="15"/>
        <v>30.304828278780853</v>
      </c>
      <c r="Q33" s="29">
        <f t="shared" si="15"/>
        <v>25.802361882266879</v>
      </c>
      <c r="R33" s="29">
        <f t="shared" si="15"/>
        <v>26.997772909309404</v>
      </c>
      <c r="S33" s="29">
        <f t="shared" si="15"/>
        <v>30.291859503962772</v>
      </c>
      <c r="T33" s="29">
        <f t="shared" si="15"/>
        <v>24.655954825394382</v>
      </c>
      <c r="U33" s="29">
        <f t="shared" si="15"/>
        <v>25.661839523297409</v>
      </c>
      <c r="V33" s="29">
        <f t="shared" si="15"/>
        <v>22.089827239891711</v>
      </c>
      <c r="W33" s="29">
        <f t="shared" si="15"/>
        <v>15.389046852279485</v>
      </c>
      <c r="X33" s="29">
        <f t="shared" si="15"/>
        <v>23.384683352068279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6.496455266314614</v>
      </c>
      <c r="D36" s="10">
        <v>6.2411956774552522</v>
      </c>
      <c r="E36" s="10">
        <v>4.5730223162947548</v>
      </c>
      <c r="F36" s="10">
        <v>4.792038640423459</v>
      </c>
      <c r="G36" s="10">
        <v>0.8342705809570824</v>
      </c>
      <c r="H36" s="10">
        <v>1.5943288641164481</v>
      </c>
      <c r="I36" s="10">
        <v>1.9373855470871397</v>
      </c>
      <c r="J36" s="10">
        <v>2.4591559909843319</v>
      </c>
      <c r="K36" s="10">
        <v>3.3740964005867737</v>
      </c>
      <c r="L36" s="10">
        <v>3.8539834165039522</v>
      </c>
      <c r="M36" s="10">
        <v>3.6375519079338052</v>
      </c>
      <c r="N36" s="10">
        <v>2.9503158605250639</v>
      </c>
      <c r="O36" s="10">
        <v>3.4660084803664102</v>
      </c>
      <c r="P36" s="10">
        <v>0.90186165535020957</v>
      </c>
      <c r="Q36" s="10">
        <v>0.78239435695980863</v>
      </c>
      <c r="R36" s="10">
        <v>0.6075151941955178</v>
      </c>
      <c r="S36" s="10">
        <v>0.6849892990149451</v>
      </c>
      <c r="T36" s="10">
        <v>0.6396447277599866</v>
      </c>
      <c r="U36" s="10">
        <v>0.74277207961436054</v>
      </c>
      <c r="V36" s="10">
        <v>0.35256983204389791</v>
      </c>
      <c r="W36" s="10">
        <v>0.44169144187238396</v>
      </c>
      <c r="X36" s="10">
        <v>0.41066858233751624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5.6293871292121433E-2</v>
      </c>
      <c r="I41" s="10">
        <v>3.1119492222030982E-2</v>
      </c>
      <c r="J41" s="10">
        <v>2.0116678813379685E-2</v>
      </c>
      <c r="K41" s="10">
        <v>1.4978424548935498E-2</v>
      </c>
      <c r="L41" s="10">
        <v>1.2124338926670003E-2</v>
      </c>
      <c r="M41" s="10">
        <v>1.315997439250946E-2</v>
      </c>
      <c r="N41" s="10">
        <v>1.1036789342971814E-2</v>
      </c>
      <c r="O41" s="10">
        <v>9.5155573378243406E-3</v>
      </c>
      <c r="P41" s="10">
        <v>1.2608302423770345E-2</v>
      </c>
      <c r="Q41" s="10">
        <v>1.043359434296964E-2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1.2049469660825196</v>
      </c>
      <c r="D43" s="10">
        <v>2.4817383834681697</v>
      </c>
      <c r="E43" s="10">
        <v>1.2732183282417342</v>
      </c>
      <c r="F43" s="10">
        <v>1.6168995135674864</v>
      </c>
      <c r="G43" s="10">
        <v>2.3215532622955077</v>
      </c>
      <c r="H43" s="10">
        <v>2.8511133435785472</v>
      </c>
      <c r="I43" s="10">
        <v>2.8143731571234327</v>
      </c>
      <c r="J43" s="10">
        <v>2.3200781568183344</v>
      </c>
      <c r="K43" s="10">
        <v>2.8147459120468006</v>
      </c>
      <c r="L43" s="10">
        <v>2.5158614811748135</v>
      </c>
      <c r="M43" s="10">
        <v>2.3419189370647953</v>
      </c>
      <c r="N43" s="10">
        <v>1.991719337427535</v>
      </c>
      <c r="O43" s="10">
        <v>2.7519804214037569</v>
      </c>
      <c r="P43" s="10">
        <v>1.0803262321170193</v>
      </c>
      <c r="Q43" s="10">
        <v>0.73140195681565445</v>
      </c>
      <c r="R43" s="10">
        <v>1.5651441871548246</v>
      </c>
      <c r="S43" s="10">
        <v>1.882462377364615</v>
      </c>
      <c r="T43" s="10">
        <v>2.0041158956184342</v>
      </c>
      <c r="U43" s="10">
        <v>3.7131276923847749</v>
      </c>
      <c r="V43" s="10">
        <v>3.5003876114419179</v>
      </c>
      <c r="W43" s="10">
        <v>3.9095881783872439</v>
      </c>
      <c r="X43" s="10">
        <v>2.5100794597873719</v>
      </c>
    </row>
    <row r="44" spans="1:24" ht="11.25" customHeight="1" x14ac:dyDescent="0.2">
      <c r="A44" s="41" t="s">
        <v>75</v>
      </c>
      <c r="B44" s="9" t="s">
        <v>76</v>
      </c>
      <c r="C44" s="10">
        <v>19.921723916810301</v>
      </c>
      <c r="D44" s="10">
        <v>14.993606591576118</v>
      </c>
      <c r="E44" s="10">
        <v>14.432445259944881</v>
      </c>
      <c r="F44" s="10">
        <v>15.303219045640992</v>
      </c>
      <c r="G44" s="10">
        <v>15.749028094952694</v>
      </c>
      <c r="H44" s="10">
        <v>19.50555476236703</v>
      </c>
      <c r="I44" s="10">
        <v>17.479319954257861</v>
      </c>
      <c r="J44" s="10">
        <v>17.501413639889254</v>
      </c>
      <c r="K44" s="10">
        <v>18.213334159531673</v>
      </c>
      <c r="L44" s="10">
        <v>17.822240106020562</v>
      </c>
      <c r="M44" s="10">
        <v>13.174027935251248</v>
      </c>
      <c r="N44" s="10">
        <v>9.8209696140253566</v>
      </c>
      <c r="O44" s="10">
        <v>5.7180866210881742</v>
      </c>
      <c r="P44" s="10">
        <v>8.1750282915013077</v>
      </c>
      <c r="Q44" s="10">
        <v>5.9479951375316036</v>
      </c>
      <c r="R44" s="10">
        <v>7.2968407975909075</v>
      </c>
      <c r="S44" s="10">
        <v>7.5232707138974311</v>
      </c>
      <c r="T44" s="10">
        <v>5.7666394187429972</v>
      </c>
      <c r="U44" s="10">
        <v>3.1660190497657408</v>
      </c>
      <c r="V44" s="10">
        <v>6.4272080065478088</v>
      </c>
      <c r="W44" s="10">
        <v>3.794804929122682</v>
      </c>
      <c r="X44" s="10">
        <v>3.3955633224637727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10.547380613444886</v>
      </c>
      <c r="D48" s="10">
        <v>9.2489568425915305</v>
      </c>
      <c r="E48" s="10">
        <v>28.880356573322977</v>
      </c>
      <c r="F48" s="10">
        <v>29.121156837417875</v>
      </c>
      <c r="G48" s="10">
        <v>40.330646106936925</v>
      </c>
      <c r="H48" s="10">
        <v>29.764052818883652</v>
      </c>
      <c r="I48" s="10">
        <v>17.550761498539718</v>
      </c>
      <c r="J48" s="10">
        <v>15.769302663473058</v>
      </c>
      <c r="K48" s="10">
        <v>17.163588220382515</v>
      </c>
      <c r="L48" s="10">
        <v>14.238332649855295</v>
      </c>
      <c r="M48" s="10">
        <v>19.785475146410491</v>
      </c>
      <c r="N48" s="10">
        <v>24.940046634312537</v>
      </c>
      <c r="O48" s="10">
        <v>22.062239491745942</v>
      </c>
      <c r="P48" s="10">
        <v>20.117570657214163</v>
      </c>
      <c r="Q48" s="10">
        <v>18.330136836616841</v>
      </c>
      <c r="R48" s="10">
        <v>17.528272730368155</v>
      </c>
      <c r="S48" s="10">
        <v>20.201137113685782</v>
      </c>
      <c r="T48" s="10">
        <v>16.245554783272965</v>
      </c>
      <c r="U48" s="10">
        <v>18.039920701532534</v>
      </c>
      <c r="V48" s="10">
        <v>11.809661789858087</v>
      </c>
      <c r="W48" s="10">
        <v>7.242962302897177</v>
      </c>
      <c r="X48" s="10">
        <v>17.068371987479619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1.7433140174382827E-2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108.65535872551393</v>
      </c>
      <c r="D51" s="37">
        <v>115.63621258116618</v>
      </c>
      <c r="E51" s="37">
        <v>134.775445040981</v>
      </c>
      <c r="F51" s="37">
        <v>132.30213289951803</v>
      </c>
      <c r="G51" s="37">
        <v>133.65537493070639</v>
      </c>
      <c r="H51" s="37">
        <v>146.16783692894379</v>
      </c>
      <c r="I51" s="37">
        <v>125.88249484302052</v>
      </c>
      <c r="J51" s="37">
        <v>119.0868415096934</v>
      </c>
      <c r="K51" s="37">
        <v>124.61036468627617</v>
      </c>
      <c r="L51" s="37">
        <v>116.26701927755673</v>
      </c>
      <c r="M51" s="37">
        <v>112.1455658760601</v>
      </c>
      <c r="N51" s="37">
        <v>106.2079399111807</v>
      </c>
      <c r="O51" s="37">
        <v>107.62289356550617</v>
      </c>
      <c r="P51" s="37">
        <v>128.02538603308713</v>
      </c>
      <c r="Q51" s="37">
        <v>115.65979245724058</v>
      </c>
      <c r="R51" s="37">
        <v>110.59121177743781</v>
      </c>
      <c r="S51" s="37">
        <v>129.2917797609278</v>
      </c>
      <c r="T51" s="37">
        <v>131.99464590167054</v>
      </c>
      <c r="U51" s="37">
        <v>156.89914920528986</v>
      </c>
      <c r="V51" s="37">
        <v>126.50877796449863</v>
      </c>
      <c r="W51" s="37">
        <v>136.25685319302883</v>
      </c>
      <c r="X51" s="37">
        <v>166.8905713081042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0.13966630090748042</v>
      </c>
      <c r="F52" s="37">
        <f t="shared" si="16"/>
        <v>1.0661018325651155</v>
      </c>
      <c r="G52" s="37">
        <f t="shared" si="16"/>
        <v>1.0401198825849147</v>
      </c>
      <c r="H52" s="37">
        <f t="shared" si="16"/>
        <v>30.268563284407623</v>
      </c>
      <c r="I52" s="37">
        <f t="shared" si="16"/>
        <v>39.540934059110668</v>
      </c>
      <c r="J52" s="37">
        <f t="shared" si="16"/>
        <v>42.728725155676059</v>
      </c>
      <c r="K52" s="37">
        <f t="shared" si="16"/>
        <v>56.326656806263316</v>
      </c>
      <c r="L52" s="37">
        <f t="shared" si="16"/>
        <v>52.071638886795604</v>
      </c>
      <c r="M52" s="37">
        <f t="shared" si="16"/>
        <v>45.842984875555771</v>
      </c>
      <c r="N52" s="37">
        <f t="shared" si="16"/>
        <v>42.921569397044856</v>
      </c>
      <c r="O52" s="37">
        <f t="shared" si="16"/>
        <v>50.140445367349969</v>
      </c>
      <c r="P52" s="37">
        <f t="shared" si="16"/>
        <v>44.711690151164419</v>
      </c>
      <c r="Q52" s="37">
        <f t="shared" si="16"/>
        <v>42.211024235451561</v>
      </c>
      <c r="R52" s="37">
        <f t="shared" si="16"/>
        <v>51.059574722088684</v>
      </c>
      <c r="S52" s="37">
        <f t="shared" si="16"/>
        <v>51.197080075110534</v>
      </c>
      <c r="T52" s="37">
        <f t="shared" si="16"/>
        <v>46.409428278980947</v>
      </c>
      <c r="U52" s="37">
        <f t="shared" si="16"/>
        <v>34.766180112995684</v>
      </c>
      <c r="V52" s="37">
        <f t="shared" si="16"/>
        <v>26.899194440886234</v>
      </c>
      <c r="W52" s="37">
        <f t="shared" si="16"/>
        <v>25.484994302774549</v>
      </c>
      <c r="X52" s="37">
        <f t="shared" si="16"/>
        <v>32.749982758473195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0.13966630090748042</v>
      </c>
      <c r="F59" s="10">
        <v>1.0661018325651155</v>
      </c>
      <c r="G59" s="10">
        <v>1.0401198825849147</v>
      </c>
      <c r="H59" s="10">
        <v>30.177797106682796</v>
      </c>
      <c r="I59" s="10">
        <v>39.445949983894756</v>
      </c>
      <c r="J59" s="10">
        <v>42.631358231791559</v>
      </c>
      <c r="K59" s="10">
        <v>56.259309787827689</v>
      </c>
      <c r="L59" s="10">
        <v>51.967972774726334</v>
      </c>
      <c r="M59" s="10">
        <v>45.746161381407191</v>
      </c>
      <c r="N59" s="10">
        <v>42.747884427360923</v>
      </c>
      <c r="O59" s="10">
        <v>49.917867476003927</v>
      </c>
      <c r="P59" s="10">
        <v>44.438303272608124</v>
      </c>
      <c r="Q59" s="10">
        <v>41.896509366959151</v>
      </c>
      <c r="R59" s="10">
        <v>50.708716025643135</v>
      </c>
      <c r="S59" s="10">
        <v>50.746316461142996</v>
      </c>
      <c r="T59" s="10">
        <v>45.923295791754668</v>
      </c>
      <c r="U59" s="10">
        <v>34.0276273898086</v>
      </c>
      <c r="V59" s="10">
        <v>26.626115066259814</v>
      </c>
      <c r="W59" s="10">
        <v>25.202420053233876</v>
      </c>
      <c r="X59" s="10">
        <v>32.40640365439252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9.554848343609347E-3</v>
      </c>
      <c r="L61" s="10">
        <v>1.7859317640541279E-2</v>
      </c>
      <c r="M61" s="10">
        <v>1.9557858116768516E-2</v>
      </c>
      <c r="N61" s="10">
        <v>7.5286013001471447E-2</v>
      </c>
      <c r="O61" s="10">
        <v>0.10621889800425492</v>
      </c>
      <c r="P61" s="10">
        <v>0.14652735295706124</v>
      </c>
      <c r="Q61" s="10">
        <v>0.15396307868682796</v>
      </c>
      <c r="R61" s="10">
        <v>0.1643391626051055</v>
      </c>
      <c r="S61" s="10">
        <v>0.22290268346330194</v>
      </c>
      <c r="T61" s="10">
        <v>0.22268642559748064</v>
      </c>
      <c r="U61" s="10">
        <v>0.35251900378112572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2.2935843482393228E-3</v>
      </c>
      <c r="I66" s="10">
        <v>9.8746411826091552E-3</v>
      </c>
      <c r="J66" s="10">
        <v>9.818160828064049E-3</v>
      </c>
      <c r="K66" s="10">
        <v>1.210060378464021E-2</v>
      </c>
      <c r="L66" s="10">
        <v>1.8056658166956105E-2</v>
      </c>
      <c r="M66" s="10">
        <v>1.9468143171278752E-2</v>
      </c>
      <c r="N66" s="10">
        <v>1.8329794892593385E-2</v>
      </c>
      <c r="O66" s="10">
        <v>2.0774768899218834E-2</v>
      </c>
      <c r="P66" s="10">
        <v>1.1856135415302666E-2</v>
      </c>
      <c r="Q66" s="10">
        <v>1.0123599694476359E-2</v>
      </c>
      <c r="R66" s="10">
        <v>7.5623372090577692E-2</v>
      </c>
      <c r="S66" s="10">
        <v>7.9212063170371286E-2</v>
      </c>
      <c r="T66" s="10">
        <v>8.2311294567946544E-2</v>
      </c>
      <c r="U66" s="10">
        <v>0.10096072287382453</v>
      </c>
      <c r="V66" s="10">
        <v>8.1030718940878058E-2</v>
      </c>
      <c r="W66" s="10">
        <v>7.132484112760995E-2</v>
      </c>
      <c r="X66" s="10">
        <v>8.1457560820502678E-2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8.8472593376585598E-2</v>
      </c>
      <c r="I70" s="10">
        <v>8.5109434033304565E-2</v>
      </c>
      <c r="J70" s="10">
        <v>8.7548763056436676E-2</v>
      </c>
      <c r="K70" s="10">
        <v>4.5691566307375767E-2</v>
      </c>
      <c r="L70" s="10">
        <v>6.7750136261768776E-2</v>
      </c>
      <c r="M70" s="10">
        <v>5.779749286052778E-2</v>
      </c>
      <c r="N70" s="10">
        <v>8.006916178986552E-2</v>
      </c>
      <c r="O70" s="10">
        <v>9.5584224442565827E-2</v>
      </c>
      <c r="P70" s="10">
        <v>0.11500339018393332</v>
      </c>
      <c r="Q70" s="10">
        <v>0.15042819011110739</v>
      </c>
      <c r="R70" s="10">
        <v>0.11089616174986945</v>
      </c>
      <c r="S70" s="10">
        <v>0.1486488673338586</v>
      </c>
      <c r="T70" s="10">
        <v>0.18113476706085477</v>
      </c>
      <c r="U70" s="10">
        <v>0.2850729965321393</v>
      </c>
      <c r="V70" s="10">
        <v>0.1920486556855413</v>
      </c>
      <c r="W70" s="10">
        <v>0.21124940841306397</v>
      </c>
      <c r="X70" s="10">
        <v>0.26212154326017112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46.085280341205831</v>
      </c>
      <c r="D71" s="37">
        <f t="shared" si="17"/>
        <v>61.964339611618364</v>
      </c>
      <c r="E71" s="37">
        <f t="shared" si="17"/>
        <v>63.640825297558919</v>
      </c>
      <c r="F71" s="37">
        <f t="shared" si="17"/>
        <v>56.789567258327459</v>
      </c>
      <c r="G71" s="37">
        <f t="shared" si="17"/>
        <v>69.402703593713227</v>
      </c>
      <c r="H71" s="37">
        <f t="shared" si="17"/>
        <v>38.609449283462489</v>
      </c>
      <c r="I71" s="37">
        <f t="shared" si="17"/>
        <v>63.389530420558394</v>
      </c>
      <c r="J71" s="37">
        <f t="shared" si="17"/>
        <v>61.461586996365256</v>
      </c>
      <c r="K71" s="37">
        <f t="shared" si="17"/>
        <v>69.996657788789662</v>
      </c>
      <c r="L71" s="37">
        <f t="shared" si="17"/>
        <v>70.96450724641069</v>
      </c>
      <c r="M71" s="37">
        <f t="shared" si="17"/>
        <v>69.806252758742019</v>
      </c>
      <c r="N71" s="37">
        <f t="shared" si="17"/>
        <v>74.243740307725432</v>
      </c>
      <c r="O71" s="37">
        <f t="shared" si="17"/>
        <v>73.616456315633258</v>
      </c>
      <c r="P71" s="37">
        <f t="shared" si="17"/>
        <v>83.056168076498565</v>
      </c>
      <c r="Q71" s="37">
        <f t="shared" si="17"/>
        <v>78.090691435643407</v>
      </c>
      <c r="R71" s="37">
        <f t="shared" si="17"/>
        <v>79.465705904467441</v>
      </c>
      <c r="S71" s="37">
        <f t="shared" si="17"/>
        <v>96.670595052858118</v>
      </c>
      <c r="T71" s="37">
        <f t="shared" si="17"/>
        <v>99.581311733957577</v>
      </c>
      <c r="U71" s="37">
        <f t="shared" si="17"/>
        <v>115.56295929071999</v>
      </c>
      <c r="V71" s="37">
        <f t="shared" si="17"/>
        <v>91.767283363991254</v>
      </c>
      <c r="W71" s="37">
        <f t="shared" si="17"/>
        <v>84.242355748036431</v>
      </c>
      <c r="X71" s="37">
        <f t="shared" si="17"/>
        <v>86.524762375602108</v>
      </c>
    </row>
    <row r="72" spans="1:24" ht="11.25" customHeight="1" x14ac:dyDescent="0.2">
      <c r="A72" s="42" t="s">
        <v>131</v>
      </c>
      <c r="B72" s="9" t="s">
        <v>132</v>
      </c>
      <c r="C72" s="10">
        <v>46.085280341205831</v>
      </c>
      <c r="D72" s="10">
        <v>61.964339611618364</v>
      </c>
      <c r="E72" s="10">
        <v>63.640825297558919</v>
      </c>
      <c r="F72" s="10">
        <v>56.789567258327459</v>
      </c>
      <c r="G72" s="10">
        <v>69.402703593713227</v>
      </c>
      <c r="H72" s="10">
        <v>38.609449283462489</v>
      </c>
      <c r="I72" s="10">
        <v>63.389530420558394</v>
      </c>
      <c r="J72" s="10">
        <v>61.461586996365256</v>
      </c>
      <c r="K72" s="10">
        <v>69.996657788789662</v>
      </c>
      <c r="L72" s="10">
        <v>70.96450724641069</v>
      </c>
      <c r="M72" s="10">
        <v>69.806252758742019</v>
      </c>
      <c r="N72" s="10">
        <v>74.243740307725432</v>
      </c>
      <c r="O72" s="10">
        <v>73.616456315633258</v>
      </c>
      <c r="P72" s="10">
        <v>83.056168076498565</v>
      </c>
      <c r="Q72" s="10">
        <v>78.090691435643407</v>
      </c>
      <c r="R72" s="10">
        <v>79.465705904467441</v>
      </c>
      <c r="S72" s="10">
        <v>96.670595052858118</v>
      </c>
      <c r="T72" s="10">
        <v>99.581311733957577</v>
      </c>
      <c r="U72" s="10">
        <v>115.56295929071999</v>
      </c>
      <c r="V72" s="10">
        <v>91.767283363991254</v>
      </c>
      <c r="W72" s="10">
        <v>84.242355748036431</v>
      </c>
      <c r="X72" s="10">
        <v>86.524762375602108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0.13577166043401004</v>
      </c>
      <c r="D75" s="37">
        <v>0.116028239670412</v>
      </c>
      <c r="E75" s="37">
        <v>0.1125043929861809</v>
      </c>
      <c r="F75" s="37">
        <v>9.3179524548744411E-2</v>
      </c>
      <c r="G75" s="37">
        <v>0.15085929231984285</v>
      </c>
      <c r="H75" s="37">
        <v>0.20931408386419961</v>
      </c>
      <c r="I75" s="37">
        <v>0.20288724753134146</v>
      </c>
      <c r="J75" s="37">
        <v>0.19171418241846652</v>
      </c>
      <c r="K75" s="37">
        <v>0.12683123033913443</v>
      </c>
      <c r="L75" s="37">
        <v>0.21859852311246419</v>
      </c>
      <c r="M75" s="37">
        <v>0.17481196794445877</v>
      </c>
      <c r="N75" s="37">
        <v>0.13911628213717506</v>
      </c>
      <c r="O75" s="37">
        <v>0.16721719239201591</v>
      </c>
      <c r="P75" s="37">
        <v>0.14797708935114856</v>
      </c>
      <c r="Q75" s="37">
        <v>0.13236413879835796</v>
      </c>
      <c r="R75" s="37">
        <v>0.11688400876730294</v>
      </c>
      <c r="S75" s="37">
        <v>0.12349225627409664</v>
      </c>
      <c r="T75" s="37">
        <v>0.37861273035280718</v>
      </c>
      <c r="U75" s="37">
        <v>0.46821816114679804</v>
      </c>
      <c r="V75" s="37">
        <v>0.40024466501856371</v>
      </c>
      <c r="W75" s="37">
        <v>0.33054021513288301</v>
      </c>
      <c r="X75" s="37">
        <v>0.45779749387174884</v>
      </c>
    </row>
    <row r="76" spans="1:24" ht="11.25" customHeight="1" x14ac:dyDescent="0.2">
      <c r="A76" s="38" t="s">
        <v>139</v>
      </c>
      <c r="B76" s="39" t="s">
        <v>140</v>
      </c>
      <c r="C76" s="40">
        <v>35.265626426653419</v>
      </c>
      <c r="D76" s="40">
        <v>40.334158541393421</v>
      </c>
      <c r="E76" s="40">
        <v>44.33334873259475</v>
      </c>
      <c r="F76" s="40">
        <v>39.716439055055702</v>
      </c>
      <c r="G76" s="40">
        <v>37.642819642781809</v>
      </c>
      <c r="H76" s="40">
        <v>45.289233743595858</v>
      </c>
      <c r="I76" s="40">
        <v>40.770377238091868</v>
      </c>
      <c r="J76" s="40">
        <v>37.916776838609827</v>
      </c>
      <c r="K76" s="40">
        <v>42.135336920301974</v>
      </c>
      <c r="L76" s="40">
        <v>37.510297487709344</v>
      </c>
      <c r="M76" s="40">
        <v>35.428527531185225</v>
      </c>
      <c r="N76" s="40">
        <v>32.685032292888216</v>
      </c>
      <c r="O76" s="40">
        <v>38.232876206682576</v>
      </c>
      <c r="P76" s="40">
        <v>43.920131175907422</v>
      </c>
      <c r="Q76" s="40">
        <v>44.225834989479999</v>
      </c>
      <c r="R76" s="40">
        <v>45.845011137016584</v>
      </c>
      <c r="S76" s="40">
        <v>50.253867457146676</v>
      </c>
      <c r="T76" s="40">
        <v>49.343499832116272</v>
      </c>
      <c r="U76" s="40">
        <v>61.673880176282772</v>
      </c>
      <c r="V76" s="40">
        <v>47.41957283623411</v>
      </c>
      <c r="W76" s="40">
        <v>44.741333570056142</v>
      </c>
      <c r="X76" s="40">
        <v>45.017960086915579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350.31931292465561</v>
      </c>
      <c r="D2" s="31">
        <f t="shared" ref="D2:W2" si="1">SUM(D3,D17,D22,D25,D26,D51,D52,D71,D74,D75,D76)</f>
        <v>337.06836577043725</v>
      </c>
      <c r="E2" s="31">
        <f t="shared" si="1"/>
        <v>350.23981436349391</v>
      </c>
      <c r="F2" s="31">
        <f t="shared" si="1"/>
        <v>346.79137313400685</v>
      </c>
      <c r="G2" s="31">
        <f t="shared" si="1"/>
        <v>404.43867310284406</v>
      </c>
      <c r="H2" s="31">
        <f t="shared" si="1"/>
        <v>341.38539183253675</v>
      </c>
      <c r="I2" s="31">
        <f t="shared" si="1"/>
        <v>407.72465324723322</v>
      </c>
      <c r="J2" s="31">
        <f t="shared" si="1"/>
        <v>440.25375217078437</v>
      </c>
      <c r="K2" s="31">
        <f t="shared" si="1"/>
        <v>411.73301401096819</v>
      </c>
      <c r="L2" s="31">
        <f t="shared" si="1"/>
        <v>364.99139466914664</v>
      </c>
      <c r="M2" s="31">
        <f t="shared" si="1"/>
        <v>380.09931973978291</v>
      </c>
      <c r="N2" s="31">
        <f t="shared" si="1"/>
        <v>437.5289159133971</v>
      </c>
      <c r="O2" s="31">
        <f t="shared" si="1"/>
        <v>398.35531108263598</v>
      </c>
      <c r="P2" s="31">
        <f t="shared" si="1"/>
        <v>454.93883083076923</v>
      </c>
      <c r="Q2" s="31">
        <f t="shared" si="1"/>
        <v>472.60321350471747</v>
      </c>
      <c r="R2" s="31">
        <f t="shared" si="1"/>
        <v>499.30290165134022</v>
      </c>
      <c r="S2" s="31">
        <f t="shared" si="1"/>
        <v>468.36508219421984</v>
      </c>
      <c r="T2" s="31">
        <f t="shared" si="1"/>
        <v>462.08871671316297</v>
      </c>
      <c r="U2" s="31">
        <f t="shared" si="1"/>
        <v>385.53080121188799</v>
      </c>
      <c r="V2" s="31">
        <f t="shared" si="1"/>
        <v>451.19606320205838</v>
      </c>
      <c r="W2" s="31">
        <f t="shared" si="1"/>
        <v>535.97475149963111</v>
      </c>
      <c r="X2" s="31">
        <f t="shared" ref="X2" si="2">SUM(X3,X17,X22,X25,X26,X51,X52,X71,X74,X75,X76)</f>
        <v>525.14826846643041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64.343930089008893</v>
      </c>
      <c r="D3" s="34">
        <f t="shared" ref="D3:W3" si="4">SUM(D4,D8,D11)</f>
        <v>56.269023318196787</v>
      </c>
      <c r="E3" s="34">
        <f t="shared" si="4"/>
        <v>43.792087773551664</v>
      </c>
      <c r="F3" s="34">
        <f t="shared" si="4"/>
        <v>39.072794780273519</v>
      </c>
      <c r="G3" s="34">
        <f t="shared" si="4"/>
        <v>41.068984781609792</v>
      </c>
      <c r="H3" s="34">
        <f t="shared" si="4"/>
        <v>42.735356007703416</v>
      </c>
      <c r="I3" s="34">
        <f t="shared" si="4"/>
        <v>65.538653682810505</v>
      </c>
      <c r="J3" s="34">
        <f t="shared" si="4"/>
        <v>72.397483854407909</v>
      </c>
      <c r="K3" s="34">
        <f t="shared" si="4"/>
        <v>61.739837620334569</v>
      </c>
      <c r="L3" s="34">
        <f t="shared" si="4"/>
        <v>43.934891384396991</v>
      </c>
      <c r="M3" s="34">
        <f t="shared" si="4"/>
        <v>32.039001259972991</v>
      </c>
      <c r="N3" s="34">
        <f t="shared" si="4"/>
        <v>32.016834219856882</v>
      </c>
      <c r="O3" s="34">
        <f t="shared" si="4"/>
        <v>32.20655586252748</v>
      </c>
      <c r="P3" s="34">
        <f t="shared" si="4"/>
        <v>30.620594255640309</v>
      </c>
      <c r="Q3" s="34">
        <f t="shared" si="4"/>
        <v>32.714425514797128</v>
      </c>
      <c r="R3" s="34">
        <f t="shared" si="4"/>
        <v>34.545163439400284</v>
      </c>
      <c r="S3" s="34">
        <f t="shared" si="4"/>
        <v>25.433016758119184</v>
      </c>
      <c r="T3" s="34">
        <f t="shared" si="4"/>
        <v>24.895745141119459</v>
      </c>
      <c r="U3" s="34">
        <f t="shared" si="4"/>
        <v>24.237004156094066</v>
      </c>
      <c r="V3" s="34">
        <f t="shared" si="4"/>
        <v>27.514782419007343</v>
      </c>
      <c r="W3" s="34">
        <f t="shared" si="4"/>
        <v>49.581361472986565</v>
      </c>
      <c r="X3" s="34">
        <f t="shared" ref="X3" si="5">SUM(X4,X8,X11)</f>
        <v>33.503671693764865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51.817906752015709</v>
      </c>
      <c r="D4" s="29">
        <f t="shared" ref="D4:W4" si="7">SUM(D5:D7)</f>
        <v>45.679738695559337</v>
      </c>
      <c r="E4" s="29">
        <f t="shared" si="7"/>
        <v>29.119749411980859</v>
      </c>
      <c r="F4" s="29">
        <f t="shared" si="7"/>
        <v>21.775774760350956</v>
      </c>
      <c r="G4" s="29">
        <f t="shared" si="7"/>
        <v>23.12698363564391</v>
      </c>
      <c r="H4" s="29">
        <f t="shared" si="7"/>
        <v>24.372078570365705</v>
      </c>
      <c r="I4" s="29">
        <f t="shared" si="7"/>
        <v>42.14087594471836</v>
      </c>
      <c r="J4" s="29">
        <f t="shared" si="7"/>
        <v>48.383516280785571</v>
      </c>
      <c r="K4" s="29">
        <f t="shared" si="7"/>
        <v>39.977694690076298</v>
      </c>
      <c r="L4" s="29">
        <f t="shared" si="7"/>
        <v>27.010722039222173</v>
      </c>
      <c r="M4" s="29">
        <f t="shared" si="7"/>
        <v>15.845929264406163</v>
      </c>
      <c r="N4" s="29">
        <f t="shared" si="7"/>
        <v>12.495293091961244</v>
      </c>
      <c r="O4" s="29">
        <f t="shared" si="7"/>
        <v>13.049660672966143</v>
      </c>
      <c r="P4" s="29">
        <f t="shared" si="7"/>
        <v>11.0865465082507</v>
      </c>
      <c r="Q4" s="29">
        <f t="shared" si="7"/>
        <v>9.2830838131272664</v>
      </c>
      <c r="R4" s="29">
        <f t="shared" si="7"/>
        <v>10.853274706444054</v>
      </c>
      <c r="S4" s="29">
        <f t="shared" si="7"/>
        <v>6.5078200702184237</v>
      </c>
      <c r="T4" s="29">
        <f t="shared" si="7"/>
        <v>7.4154777510376899</v>
      </c>
      <c r="U4" s="29">
        <f t="shared" si="7"/>
        <v>7.7378725941232851</v>
      </c>
      <c r="V4" s="29">
        <f t="shared" si="7"/>
        <v>10.274857062760027</v>
      </c>
      <c r="W4" s="29">
        <f t="shared" si="7"/>
        <v>31.859264906130285</v>
      </c>
      <c r="X4" s="29">
        <f t="shared" ref="X4" si="8">SUM(X5:X7)</f>
        <v>17.656490123795137</v>
      </c>
    </row>
    <row r="5" spans="1:24" ht="11.25" customHeight="1" x14ac:dyDescent="0.2">
      <c r="A5" s="41" t="s">
        <v>5</v>
      </c>
      <c r="B5" s="9" t="s">
        <v>6</v>
      </c>
      <c r="C5" s="10">
        <v>0.60281663388717033</v>
      </c>
      <c r="D5" s="10">
        <v>0.28019173318574481</v>
      </c>
      <c r="E5" s="10">
        <v>1.6425373329584785</v>
      </c>
      <c r="F5" s="10">
        <v>0.60085959647018294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2.8925250858141325E-2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51.215090118128536</v>
      </c>
      <c r="D7" s="10">
        <v>45.399546962373591</v>
      </c>
      <c r="E7" s="10">
        <v>27.477212079022379</v>
      </c>
      <c r="F7" s="10">
        <v>21.174915163880772</v>
      </c>
      <c r="G7" s="10">
        <v>23.12698363564391</v>
      </c>
      <c r="H7" s="10">
        <v>24.372078570365705</v>
      </c>
      <c r="I7" s="10">
        <v>42.14087594471836</v>
      </c>
      <c r="J7" s="10">
        <v>48.383516280785571</v>
      </c>
      <c r="K7" s="10">
        <v>39.977694690076298</v>
      </c>
      <c r="L7" s="10">
        <v>27.010722039222173</v>
      </c>
      <c r="M7" s="10">
        <v>15.845929264406163</v>
      </c>
      <c r="N7" s="10">
        <v>12.495293091961244</v>
      </c>
      <c r="O7" s="10">
        <v>13.049660672966143</v>
      </c>
      <c r="P7" s="10">
        <v>11.05762125739256</v>
      </c>
      <c r="Q7" s="10">
        <v>9.2830838131272664</v>
      </c>
      <c r="R7" s="10">
        <v>10.853274706444054</v>
      </c>
      <c r="S7" s="10">
        <v>6.5078200702184237</v>
      </c>
      <c r="T7" s="10">
        <v>7.4154777510376899</v>
      </c>
      <c r="U7" s="10">
        <v>7.7378725941232851</v>
      </c>
      <c r="V7" s="10">
        <v>10.274857062760027</v>
      </c>
      <c r="W7" s="10">
        <v>31.859264906130285</v>
      </c>
      <c r="X7" s="10">
        <v>17.656490123795137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9.4177798284173644</v>
      </c>
      <c r="D8" s="29">
        <f t="shared" si="9"/>
        <v>10.011227750920161</v>
      </c>
      <c r="E8" s="29">
        <f t="shared" si="9"/>
        <v>13.246354548648613</v>
      </c>
      <c r="F8" s="29">
        <f t="shared" si="9"/>
        <v>16.156835079503459</v>
      </c>
      <c r="G8" s="29">
        <f t="shared" si="9"/>
        <v>16.374576733338674</v>
      </c>
      <c r="H8" s="29">
        <f t="shared" si="9"/>
        <v>14.495587043667106</v>
      </c>
      <c r="I8" s="29">
        <f t="shared" si="9"/>
        <v>18.587811560340977</v>
      </c>
      <c r="J8" s="29">
        <f t="shared" si="9"/>
        <v>20.426943504219768</v>
      </c>
      <c r="K8" s="29">
        <f t="shared" si="9"/>
        <v>18.186914598308292</v>
      </c>
      <c r="L8" s="29">
        <f t="shared" si="9"/>
        <v>16.367107491624971</v>
      </c>
      <c r="M8" s="29">
        <f t="shared" si="9"/>
        <v>16.154648647843992</v>
      </c>
      <c r="N8" s="29">
        <f t="shared" si="9"/>
        <v>19.33709025466019</v>
      </c>
      <c r="O8" s="29">
        <f t="shared" si="9"/>
        <v>19.121396563463307</v>
      </c>
      <c r="P8" s="29">
        <f t="shared" si="9"/>
        <v>19.472130280703315</v>
      </c>
      <c r="Q8" s="29">
        <f t="shared" si="9"/>
        <v>23.389321781717967</v>
      </c>
      <c r="R8" s="29">
        <f t="shared" si="9"/>
        <v>23.686882135702099</v>
      </c>
      <c r="S8" s="29">
        <f t="shared" si="9"/>
        <v>18.922511822501683</v>
      </c>
      <c r="T8" s="29">
        <f t="shared" si="9"/>
        <v>17.464428819550786</v>
      </c>
      <c r="U8" s="29">
        <f t="shared" si="9"/>
        <v>16.483914717460955</v>
      </c>
      <c r="V8" s="29">
        <f t="shared" si="9"/>
        <v>17.239925356247316</v>
      </c>
      <c r="W8" s="29">
        <f t="shared" si="9"/>
        <v>17.70477272613881</v>
      </c>
      <c r="X8" s="29">
        <f t="shared" si="9"/>
        <v>15.842097956101588</v>
      </c>
    </row>
    <row r="9" spans="1:24" ht="11.25" customHeight="1" x14ac:dyDescent="0.2">
      <c r="A9" s="41" t="s">
        <v>11</v>
      </c>
      <c r="B9" s="9" t="s">
        <v>12</v>
      </c>
      <c r="C9" s="10">
        <v>9.2983037301660296</v>
      </c>
      <c r="D9" s="10">
        <v>10.011227750920161</v>
      </c>
      <c r="E9" s="10">
        <v>13.246354548648613</v>
      </c>
      <c r="F9" s="10">
        <v>16.156835079503459</v>
      </c>
      <c r="G9" s="10">
        <v>16.040938279332163</v>
      </c>
      <c r="H9" s="10">
        <v>14.047525402513267</v>
      </c>
      <c r="I9" s="10">
        <v>17.923659620003143</v>
      </c>
      <c r="J9" s="10">
        <v>19.839018399980183</v>
      </c>
      <c r="K9" s="10">
        <v>17.656312526137736</v>
      </c>
      <c r="L9" s="10">
        <v>15.919555950220289</v>
      </c>
      <c r="M9" s="10">
        <v>15.41068675715653</v>
      </c>
      <c r="N9" s="10">
        <v>17.934045272603871</v>
      </c>
      <c r="O9" s="10">
        <v>17.94548966692804</v>
      </c>
      <c r="P9" s="10">
        <v>18.585739415453617</v>
      </c>
      <c r="Q9" s="10">
        <v>22.653693049760061</v>
      </c>
      <c r="R9" s="10">
        <v>22.48914314617414</v>
      </c>
      <c r="S9" s="10">
        <v>18.000176655873766</v>
      </c>
      <c r="T9" s="10">
        <v>16.509968365039509</v>
      </c>
      <c r="U9" s="10">
        <v>15.149154555961744</v>
      </c>
      <c r="V9" s="10">
        <v>17.171713620146402</v>
      </c>
      <c r="W9" s="10">
        <v>17.310559106256747</v>
      </c>
      <c r="X9" s="10">
        <v>15.088715540508309</v>
      </c>
    </row>
    <row r="10" spans="1:24" ht="11.25" customHeight="1" x14ac:dyDescent="0.2">
      <c r="A10" s="41" t="s">
        <v>13</v>
      </c>
      <c r="B10" s="9" t="s">
        <v>14</v>
      </c>
      <c r="C10" s="10">
        <v>0.1194760982513343</v>
      </c>
      <c r="D10" s="10">
        <v>0</v>
      </c>
      <c r="E10" s="10">
        <v>0</v>
      </c>
      <c r="F10" s="10">
        <v>0</v>
      </c>
      <c r="G10" s="10">
        <v>0.33363845400651199</v>
      </c>
      <c r="H10" s="10">
        <v>0.44806164115383851</v>
      </c>
      <c r="I10" s="10">
        <v>0.66415194033783587</v>
      </c>
      <c r="J10" s="10">
        <v>0.58792510423958588</v>
      </c>
      <c r="K10" s="10">
        <v>0.53060207217055544</v>
      </c>
      <c r="L10" s="10">
        <v>0.44755154140468112</v>
      </c>
      <c r="M10" s="10">
        <v>0.74396189068746166</v>
      </c>
      <c r="N10" s="10">
        <v>1.4030449820563202</v>
      </c>
      <c r="O10" s="10">
        <v>1.1759068965352677</v>
      </c>
      <c r="P10" s="10">
        <v>0.88639086524969968</v>
      </c>
      <c r="Q10" s="10">
        <v>0.73562873195790746</v>
      </c>
      <c r="R10" s="10">
        <v>1.1977389895279595</v>
      </c>
      <c r="S10" s="10">
        <v>0.92233516662791792</v>
      </c>
      <c r="T10" s="10">
        <v>0.95446045451127814</v>
      </c>
      <c r="U10" s="10">
        <v>1.3347601614992097</v>
      </c>
      <c r="V10" s="10">
        <v>6.8211736100912412E-2</v>
      </c>
      <c r="W10" s="10">
        <v>0.39421361988206316</v>
      </c>
      <c r="X10" s="10">
        <v>0.75338241559327901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3.1082435085758116</v>
      </c>
      <c r="D11" s="29">
        <f t="shared" si="10"/>
        <v>0.57805687171728504</v>
      </c>
      <c r="E11" s="29">
        <f t="shared" si="10"/>
        <v>1.4259838129221931</v>
      </c>
      <c r="F11" s="29">
        <f t="shared" si="10"/>
        <v>1.1401849404191036</v>
      </c>
      <c r="G11" s="29">
        <f t="shared" si="10"/>
        <v>1.5674244126272108</v>
      </c>
      <c r="H11" s="29">
        <f t="shared" si="10"/>
        <v>3.8676903936706095</v>
      </c>
      <c r="I11" s="29">
        <f t="shared" si="10"/>
        <v>4.8099661777511651</v>
      </c>
      <c r="J11" s="29">
        <f t="shared" si="10"/>
        <v>3.5870240694025703</v>
      </c>
      <c r="K11" s="29">
        <f t="shared" si="10"/>
        <v>3.5752283319499765</v>
      </c>
      <c r="L11" s="29">
        <f t="shared" si="10"/>
        <v>0.55706185354984827</v>
      </c>
      <c r="M11" s="29">
        <f t="shared" si="10"/>
        <v>3.8423347722837356E-2</v>
      </c>
      <c r="N11" s="29">
        <f t="shared" si="10"/>
        <v>0.18445087323545151</v>
      </c>
      <c r="O11" s="29">
        <f t="shared" si="10"/>
        <v>3.5498626098035689E-2</v>
      </c>
      <c r="P11" s="29">
        <f t="shared" si="10"/>
        <v>6.1917466686293908E-2</v>
      </c>
      <c r="Q11" s="29">
        <f t="shared" si="10"/>
        <v>4.2019919951898743E-2</v>
      </c>
      <c r="R11" s="29">
        <f t="shared" si="10"/>
        <v>5.0065972541289651E-3</v>
      </c>
      <c r="S11" s="29">
        <f t="shared" si="10"/>
        <v>2.6848653990806312E-3</v>
      </c>
      <c r="T11" s="29">
        <f t="shared" si="10"/>
        <v>1.5838570530986459E-2</v>
      </c>
      <c r="U11" s="29">
        <f t="shared" si="10"/>
        <v>1.5216844509825873E-2</v>
      </c>
      <c r="V11" s="29">
        <f t="shared" si="10"/>
        <v>0</v>
      </c>
      <c r="W11" s="29">
        <f t="shared" si="10"/>
        <v>1.732384071747348E-2</v>
      </c>
      <c r="X11" s="29">
        <f t="shared" si="10"/>
        <v>5.0836138681370187E-3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3.1082435085758116</v>
      </c>
      <c r="D13" s="10">
        <v>0.57805687171728504</v>
      </c>
      <c r="E13" s="10">
        <v>1.4259838129221931</v>
      </c>
      <c r="F13" s="10">
        <v>1.1401849404191036</v>
      </c>
      <c r="G13" s="10">
        <v>1.5674244126272108</v>
      </c>
      <c r="H13" s="10">
        <v>3.8676903936706095</v>
      </c>
      <c r="I13" s="10">
        <v>4.8099661777511651</v>
      </c>
      <c r="J13" s="10">
        <v>3.5870240694025703</v>
      </c>
      <c r="K13" s="10">
        <v>3.5752283319499765</v>
      </c>
      <c r="L13" s="10">
        <v>0.55706185354984827</v>
      </c>
      <c r="M13" s="10">
        <v>3.8423347722837356E-2</v>
      </c>
      <c r="N13" s="10">
        <v>0.18445087323545151</v>
      </c>
      <c r="O13" s="10">
        <v>3.5498626098035689E-2</v>
      </c>
      <c r="P13" s="10">
        <v>6.1917466686293908E-2</v>
      </c>
      <c r="Q13" s="10">
        <v>4.2019919951898743E-2</v>
      </c>
      <c r="R13" s="10">
        <v>5.0065972541289651E-3</v>
      </c>
      <c r="S13" s="10">
        <v>2.6848653990806312E-3</v>
      </c>
      <c r="T13" s="10">
        <v>1.5838570530986459E-2</v>
      </c>
      <c r="U13" s="10">
        <v>1.5216844509825873E-2</v>
      </c>
      <c r="V13" s="10">
        <v>0</v>
      </c>
      <c r="W13" s="10">
        <v>1.732384071747348E-2</v>
      </c>
      <c r="X13" s="10">
        <v>5.0836138681370187E-3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41.242460830599967</v>
      </c>
      <c r="D26" s="37">
        <f t="shared" si="13"/>
        <v>32.048690588426872</v>
      </c>
      <c r="E26" s="37">
        <f t="shared" si="13"/>
        <v>41.147912109900702</v>
      </c>
      <c r="F26" s="37">
        <f t="shared" si="13"/>
        <v>44.95110315925389</v>
      </c>
      <c r="G26" s="37">
        <f t="shared" si="13"/>
        <v>56.949204137202031</v>
      </c>
      <c r="H26" s="37">
        <f t="shared" si="13"/>
        <v>41.439306757064244</v>
      </c>
      <c r="I26" s="37">
        <f t="shared" si="13"/>
        <v>38.478923906910424</v>
      </c>
      <c r="J26" s="37">
        <f t="shared" si="13"/>
        <v>41.623695918199189</v>
      </c>
      <c r="K26" s="37">
        <f t="shared" si="13"/>
        <v>39.256278862441185</v>
      </c>
      <c r="L26" s="37">
        <f t="shared" si="13"/>
        <v>36.243257966756971</v>
      </c>
      <c r="M26" s="37">
        <f t="shared" si="13"/>
        <v>39.68964514466667</v>
      </c>
      <c r="N26" s="37">
        <f t="shared" si="13"/>
        <v>46.573088659542677</v>
      </c>
      <c r="O26" s="37">
        <f t="shared" si="13"/>
        <v>34.374143040173365</v>
      </c>
      <c r="P26" s="37">
        <f t="shared" si="13"/>
        <v>31.857528969622109</v>
      </c>
      <c r="Q26" s="37">
        <f t="shared" si="13"/>
        <v>29.500898113494962</v>
      </c>
      <c r="R26" s="37">
        <f t="shared" si="13"/>
        <v>32.94607538518882</v>
      </c>
      <c r="S26" s="37">
        <f t="shared" si="13"/>
        <v>30.756973981418284</v>
      </c>
      <c r="T26" s="37">
        <f t="shared" si="13"/>
        <v>25.080675347682487</v>
      </c>
      <c r="U26" s="37">
        <f t="shared" si="13"/>
        <v>18.4015937143587</v>
      </c>
      <c r="V26" s="37">
        <f t="shared" si="13"/>
        <v>25.075103442351107</v>
      </c>
      <c r="W26" s="37">
        <f t="shared" si="13"/>
        <v>20.923634021927462</v>
      </c>
      <c r="X26" s="37">
        <f t="shared" si="13"/>
        <v>25.289210280325857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41.242460830599967</v>
      </c>
      <c r="D33" s="29">
        <f t="shared" si="15"/>
        <v>32.048690588426872</v>
      </c>
      <c r="E33" s="29">
        <f t="shared" si="15"/>
        <v>41.147912109900702</v>
      </c>
      <c r="F33" s="29">
        <f t="shared" si="15"/>
        <v>44.95110315925389</v>
      </c>
      <c r="G33" s="29">
        <f t="shared" si="15"/>
        <v>56.949204137202031</v>
      </c>
      <c r="H33" s="29">
        <f t="shared" si="15"/>
        <v>41.439306757064244</v>
      </c>
      <c r="I33" s="29">
        <f t="shared" si="15"/>
        <v>38.478923906910424</v>
      </c>
      <c r="J33" s="29">
        <f t="shared" si="15"/>
        <v>41.623695918199189</v>
      </c>
      <c r="K33" s="29">
        <f t="shared" si="15"/>
        <v>39.256278862441185</v>
      </c>
      <c r="L33" s="29">
        <f t="shared" si="15"/>
        <v>36.243257966756971</v>
      </c>
      <c r="M33" s="29">
        <f t="shared" si="15"/>
        <v>39.68964514466667</v>
      </c>
      <c r="N33" s="29">
        <f t="shared" si="15"/>
        <v>46.573088659542677</v>
      </c>
      <c r="O33" s="29">
        <f t="shared" si="15"/>
        <v>34.374143040173365</v>
      </c>
      <c r="P33" s="29">
        <f t="shared" si="15"/>
        <v>31.857528969622109</v>
      </c>
      <c r="Q33" s="29">
        <f t="shared" si="15"/>
        <v>29.500898113494962</v>
      </c>
      <c r="R33" s="29">
        <f t="shared" si="15"/>
        <v>32.94607538518882</v>
      </c>
      <c r="S33" s="29">
        <f t="shared" si="15"/>
        <v>30.756973981418284</v>
      </c>
      <c r="T33" s="29">
        <f t="shared" si="15"/>
        <v>25.080675347682487</v>
      </c>
      <c r="U33" s="29">
        <f t="shared" si="15"/>
        <v>18.4015937143587</v>
      </c>
      <c r="V33" s="29">
        <f t="shared" si="15"/>
        <v>25.075103442351107</v>
      </c>
      <c r="W33" s="29">
        <f t="shared" si="15"/>
        <v>20.923634021927462</v>
      </c>
      <c r="X33" s="29">
        <f t="shared" si="15"/>
        <v>25.289210280325857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7.6053222595611016</v>
      </c>
      <c r="D36" s="10">
        <v>6.6003712085679069</v>
      </c>
      <c r="E36" s="10">
        <v>4.6521142708803822</v>
      </c>
      <c r="F36" s="10">
        <v>5.1147299807087565</v>
      </c>
      <c r="G36" s="10">
        <v>1.0227257203538951</v>
      </c>
      <c r="H36" s="10">
        <v>1.4741593971964559</v>
      </c>
      <c r="I36" s="10">
        <v>2.1744653391958697</v>
      </c>
      <c r="J36" s="10">
        <v>3.0945871021975453</v>
      </c>
      <c r="K36" s="10">
        <v>3.6827896553955779</v>
      </c>
      <c r="L36" s="10">
        <v>4.1452811415831281</v>
      </c>
      <c r="M36" s="10">
        <v>4.489646026261827</v>
      </c>
      <c r="N36" s="10">
        <v>4.462210992641416</v>
      </c>
      <c r="O36" s="10">
        <v>4.5712133380642985</v>
      </c>
      <c r="P36" s="10">
        <v>1.2376438398025094</v>
      </c>
      <c r="Q36" s="10">
        <v>1.1964687361072959</v>
      </c>
      <c r="R36" s="10">
        <v>0.9706987444054509</v>
      </c>
      <c r="S36" s="10">
        <v>0.9206151747316319</v>
      </c>
      <c r="T36" s="10">
        <v>0.85466087527545465</v>
      </c>
      <c r="U36" s="10">
        <v>0.70654738123088201</v>
      </c>
      <c r="V36" s="10">
        <v>0.48993417136342232</v>
      </c>
      <c r="W36" s="10">
        <v>0.70897818136260227</v>
      </c>
      <c r="X36" s="10">
        <v>0.58498198142084801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3.6397444271077196E-2</v>
      </c>
      <c r="I41" s="10">
        <v>2.391060236094408E-2</v>
      </c>
      <c r="J41" s="10">
        <v>1.7286588598486169E-2</v>
      </c>
      <c r="K41" s="10">
        <v>1.0988901332405864E-2</v>
      </c>
      <c r="L41" s="10">
        <v>8.6839155875174396E-3</v>
      </c>
      <c r="M41" s="10">
        <v>1.0657738419184427E-2</v>
      </c>
      <c r="N41" s="10">
        <v>1.0717294921860514E-2</v>
      </c>
      <c r="O41" s="10">
        <v>8.0252853104989565E-3</v>
      </c>
      <c r="P41" s="10">
        <v>1.1209410387923547E-2</v>
      </c>
      <c r="Q41" s="10">
        <v>1.0288675648431909E-2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1.4184578519222126</v>
      </c>
      <c r="D43" s="10">
        <v>2.6375328444307113</v>
      </c>
      <c r="E43" s="10">
        <v>1.3013178714246232</v>
      </c>
      <c r="F43" s="10">
        <v>1.7342108310106294</v>
      </c>
      <c r="G43" s="10">
        <v>2.8612633535466956</v>
      </c>
      <c r="H43" s="10">
        <v>2.649101089367881</v>
      </c>
      <c r="I43" s="10">
        <v>3.1771722339006345</v>
      </c>
      <c r="J43" s="10">
        <v>2.9373308949358345</v>
      </c>
      <c r="K43" s="10">
        <v>3.0907996867410117</v>
      </c>
      <c r="L43" s="10">
        <v>2.7219459313161853</v>
      </c>
      <c r="M43" s="10">
        <v>2.9058389072894375</v>
      </c>
      <c r="N43" s="10">
        <v>3.0283367710914448</v>
      </c>
      <c r="O43" s="10">
        <v>3.6465155550652861</v>
      </c>
      <c r="P43" s="10">
        <v>1.4888876323543092</v>
      </c>
      <c r="Q43" s="10">
        <v>1.1226905542645287</v>
      </c>
      <c r="R43" s="10">
        <v>2.5102316100067315</v>
      </c>
      <c r="S43" s="10">
        <v>2.539662379488453</v>
      </c>
      <c r="T43" s="10">
        <v>2.6878879985674629</v>
      </c>
      <c r="U43" s="10">
        <v>3.5439897579976818</v>
      </c>
      <c r="V43" s="10">
        <v>4.8813245022801874</v>
      </c>
      <c r="W43" s="10">
        <v>6.3007192064506174</v>
      </c>
      <c r="X43" s="10">
        <v>3.5909498469349219</v>
      </c>
    </row>
    <row r="44" spans="1:24" ht="11.25" customHeight="1" x14ac:dyDescent="0.2">
      <c r="A44" s="41" t="s">
        <v>75</v>
      </c>
      <c r="B44" s="9" t="s">
        <v>76</v>
      </c>
      <c r="C44" s="10">
        <v>23.322123241417952</v>
      </c>
      <c r="D44" s="10">
        <v>15.856475966153925</v>
      </c>
      <c r="E44" s="10">
        <v>14.682059240832691</v>
      </c>
      <c r="F44" s="10">
        <v>16.333723312209464</v>
      </c>
      <c r="G44" s="10">
        <v>19.306609235586613</v>
      </c>
      <c r="H44" s="10">
        <v>18.035361146402252</v>
      </c>
      <c r="I44" s="10">
        <v>19.618281683990972</v>
      </c>
      <c r="J44" s="10">
        <v>22.023673617608477</v>
      </c>
      <c r="K44" s="10">
        <v>19.87965685311223</v>
      </c>
      <c r="L44" s="10">
        <v>19.169308174987009</v>
      </c>
      <c r="M44" s="10">
        <v>16.260035228736978</v>
      </c>
      <c r="N44" s="10">
        <v>14.853744697797241</v>
      </c>
      <c r="O44" s="10">
        <v>7.5414108126365624</v>
      </c>
      <c r="P44" s="10">
        <v>11.218764369418619</v>
      </c>
      <c r="Q44" s="10">
        <v>9.0959120055876816</v>
      </c>
      <c r="R44" s="10">
        <v>11.659023952030431</v>
      </c>
      <c r="S44" s="10">
        <v>10.111161141915796</v>
      </c>
      <c r="T44" s="10">
        <v>7.7050914032862226</v>
      </c>
      <c r="U44" s="10">
        <v>3.0116135621312896</v>
      </c>
      <c r="V44" s="10">
        <v>8.9313053547822765</v>
      </c>
      <c r="W44" s="10">
        <v>6.0912067616029892</v>
      </c>
      <c r="X44" s="10">
        <v>4.8368525030782594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8.8965574776987033</v>
      </c>
      <c r="D48" s="10">
        <v>6.9543105692743268</v>
      </c>
      <c r="E48" s="10">
        <v>20.512420726763008</v>
      </c>
      <c r="F48" s="10">
        <v>21.768439035325034</v>
      </c>
      <c r="G48" s="10">
        <v>33.758605827714831</v>
      </c>
      <c r="H48" s="10">
        <v>19.244287679826581</v>
      </c>
      <c r="I48" s="10">
        <v>13.485094047462006</v>
      </c>
      <c r="J48" s="10">
        <v>13.550817714858841</v>
      </c>
      <c r="K48" s="10">
        <v>12.592043765859959</v>
      </c>
      <c r="L48" s="10">
        <v>10.198038803283136</v>
      </c>
      <c r="M48" s="10">
        <v>16.023467243959242</v>
      </c>
      <c r="N48" s="10">
        <v>24.218078903090717</v>
      </c>
      <c r="O48" s="10">
        <v>18.606978049096714</v>
      </c>
      <c r="P48" s="10">
        <v>17.885524785606133</v>
      </c>
      <c r="Q48" s="10">
        <v>18.075538141887023</v>
      </c>
      <c r="R48" s="10">
        <v>17.806121078746205</v>
      </c>
      <c r="S48" s="10">
        <v>17.185535285282402</v>
      </c>
      <c r="T48" s="10">
        <v>13.833035070553345</v>
      </c>
      <c r="U48" s="10">
        <v>11.139443012998846</v>
      </c>
      <c r="V48" s="10">
        <v>10.772539413925221</v>
      </c>
      <c r="W48" s="10">
        <v>7.8227298725112524</v>
      </c>
      <c r="X48" s="10">
        <v>16.276425948891827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1.5498932052616318E-2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127.90857280524902</v>
      </c>
      <c r="D51" s="37">
        <v>122.89543117037798</v>
      </c>
      <c r="E51" s="37">
        <v>137.74989832516511</v>
      </c>
      <c r="F51" s="37">
        <v>141.90108285327014</v>
      </c>
      <c r="G51" s="37">
        <v>164.72731102263879</v>
      </c>
      <c r="H51" s="37">
        <v>135.81128821522216</v>
      </c>
      <c r="I51" s="37">
        <v>142.10992822223102</v>
      </c>
      <c r="J51" s="37">
        <v>150.76968752916841</v>
      </c>
      <c r="K51" s="37">
        <v>136.83141859755258</v>
      </c>
      <c r="L51" s="37">
        <v>125.79092387909422</v>
      </c>
      <c r="M51" s="37">
        <v>139.14954247352321</v>
      </c>
      <c r="N51" s="37">
        <v>161.48530757868451</v>
      </c>
      <c r="O51" s="37">
        <v>142.60586754740427</v>
      </c>
      <c r="P51" s="37">
        <v>176.44245620002906</v>
      </c>
      <c r="Q51" s="37">
        <v>177.53597087062178</v>
      </c>
      <c r="R51" s="37">
        <v>177.36995598937239</v>
      </c>
      <c r="S51" s="37">
        <v>174.42976443206501</v>
      </c>
      <c r="T51" s="37">
        <v>177.02909565755502</v>
      </c>
      <c r="U51" s="37">
        <v>149.75218303493676</v>
      </c>
      <c r="V51" s="37">
        <v>176.41771888720953</v>
      </c>
      <c r="W51" s="37">
        <v>219.59248205983366</v>
      </c>
      <c r="X51" s="37">
        <v>238.755657378466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9.9198703391745705E-2</v>
      </c>
      <c r="F52" s="37">
        <f t="shared" si="16"/>
        <v>0.79692482263694864</v>
      </c>
      <c r="G52" s="37">
        <f t="shared" si="16"/>
        <v>0.87062818276332254</v>
      </c>
      <c r="H52" s="37">
        <f t="shared" si="16"/>
        <v>19.677151055866126</v>
      </c>
      <c r="I52" s="37">
        <f t="shared" si="16"/>
        <v>30.505952948122331</v>
      </c>
      <c r="J52" s="37">
        <f t="shared" si="16"/>
        <v>36.860901298758861</v>
      </c>
      <c r="K52" s="37">
        <f t="shared" si="16"/>
        <v>41.393971141658149</v>
      </c>
      <c r="L52" s="37">
        <f t="shared" si="16"/>
        <v>37.398772262049036</v>
      </c>
      <c r="M52" s="37">
        <f t="shared" si="16"/>
        <v>37.22996716097925</v>
      </c>
      <c r="N52" s="37">
        <f t="shared" si="16"/>
        <v>41.874571369830981</v>
      </c>
      <c r="O52" s="37">
        <f t="shared" si="16"/>
        <v>42.498295328845792</v>
      </c>
      <c r="P52" s="37">
        <f t="shared" si="16"/>
        <v>40.017843427198933</v>
      </c>
      <c r="Q52" s="37">
        <f t="shared" si="16"/>
        <v>41.989644702259987</v>
      </c>
      <c r="R52" s="37">
        <f t="shared" si="16"/>
        <v>52.218751341867474</v>
      </c>
      <c r="S52" s="37">
        <f t="shared" si="16"/>
        <v>43.939296404989832</v>
      </c>
      <c r="T52" s="37">
        <f t="shared" si="16"/>
        <v>39.952880370511934</v>
      </c>
      <c r="U52" s="37">
        <f t="shared" si="16"/>
        <v>21.947050532103553</v>
      </c>
      <c r="V52" s="37">
        <f t="shared" si="16"/>
        <v>24.900994977285094</v>
      </c>
      <c r="W52" s="37">
        <f t="shared" si="16"/>
        <v>27.986003077048046</v>
      </c>
      <c r="X52" s="37">
        <f t="shared" si="16"/>
        <v>31.733004435282027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9.9198703391745705E-2</v>
      </c>
      <c r="F59" s="10">
        <v>0.79692482263694864</v>
      </c>
      <c r="G59" s="10">
        <v>0.87062818276332254</v>
      </c>
      <c r="H59" s="10">
        <v>19.511798766060103</v>
      </c>
      <c r="I59" s="10">
        <v>30.308220265460363</v>
      </c>
      <c r="J59" s="10">
        <v>36.633818036480157</v>
      </c>
      <c r="K59" s="10">
        <v>41.274568114149943</v>
      </c>
      <c r="L59" s="10">
        <v>37.221451128970983</v>
      </c>
      <c r="M59" s="10">
        <v>37.047991671043356</v>
      </c>
      <c r="N59" s="10">
        <v>41.510413079087897</v>
      </c>
      <c r="O59" s="10">
        <v>42.10001730473553</v>
      </c>
      <c r="P59" s="10">
        <v>39.507870416127908</v>
      </c>
      <c r="Q59" s="10">
        <v>41.314582636480225</v>
      </c>
      <c r="R59" s="10">
        <v>51.512522151484973</v>
      </c>
      <c r="S59" s="10">
        <v>43.17096642793696</v>
      </c>
      <c r="T59" s="10">
        <v>39.103531379354521</v>
      </c>
      <c r="U59" s="10">
        <v>21.01166753710455</v>
      </c>
      <c r="V59" s="10">
        <v>24.287814426431495</v>
      </c>
      <c r="W59" s="10">
        <v>27.219763953644879</v>
      </c>
      <c r="X59" s="10">
        <v>30.902796689545557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1.0491931843969089E-2</v>
      </c>
      <c r="L61" s="10">
        <v>1.9322247012206209E-2</v>
      </c>
      <c r="M61" s="10">
        <v>2.4267272517204157E-2</v>
      </c>
      <c r="N61" s="10">
        <v>0.11446964300486927</v>
      </c>
      <c r="O61" s="10">
        <v>0.14074550124046162</v>
      </c>
      <c r="P61" s="10">
        <v>0.20194155907134545</v>
      </c>
      <c r="Q61" s="10">
        <v>0.23633091562913966</v>
      </c>
      <c r="R61" s="10">
        <v>0.26357275203077801</v>
      </c>
      <c r="S61" s="10">
        <v>0.30072184511399824</v>
      </c>
      <c r="T61" s="10">
        <v>0.29866345160774804</v>
      </c>
      <c r="U61" s="10">
        <v>0.33646129150421733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2.1310751496998567E-3</v>
      </c>
      <c r="I66" s="10">
        <v>1.1147574978004799E-2</v>
      </c>
      <c r="J66" s="10">
        <v>1.2430265354194043E-2</v>
      </c>
      <c r="K66" s="10">
        <v>1.3287360051531791E-2</v>
      </c>
      <c r="L66" s="10">
        <v>1.9535752504053785E-2</v>
      </c>
      <c r="M66" s="10">
        <v>2.4155954753363778E-2</v>
      </c>
      <c r="N66" s="10">
        <v>2.7869786087179715E-2</v>
      </c>
      <c r="O66" s="10">
        <v>2.7527636953625527E-2</v>
      </c>
      <c r="P66" s="10">
        <v>1.6339928498052037E-2</v>
      </c>
      <c r="Q66" s="10">
        <v>1.5539567055066717E-2</v>
      </c>
      <c r="R66" s="10">
        <v>0.12128734249216538</v>
      </c>
      <c r="S66" s="10">
        <v>0.10686635720023722</v>
      </c>
      <c r="T66" s="10">
        <v>0.1103945841153378</v>
      </c>
      <c r="U66" s="10">
        <v>9.6361826865985059E-2</v>
      </c>
      <c r="V66" s="10">
        <v>0.11299812412504608</v>
      </c>
      <c r="W66" s="10">
        <v>0.11494760467972187</v>
      </c>
      <c r="X66" s="10">
        <v>0.11653416564942319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0.16322121465632478</v>
      </c>
      <c r="I70" s="10">
        <v>0.1865851076839643</v>
      </c>
      <c r="J70" s="10">
        <v>0.21465299692450826</v>
      </c>
      <c r="K70" s="10">
        <v>9.5623735612704611E-2</v>
      </c>
      <c r="L70" s="10">
        <v>0.13846313356179238</v>
      </c>
      <c r="M70" s="10">
        <v>0.1335522626653271</v>
      </c>
      <c r="N70" s="10">
        <v>0.2218188616510342</v>
      </c>
      <c r="O70" s="10">
        <v>0.23000488591617543</v>
      </c>
      <c r="P70" s="10">
        <v>0.29169152350163446</v>
      </c>
      <c r="Q70" s="10">
        <v>0.4231915830955586</v>
      </c>
      <c r="R70" s="10">
        <v>0.32136909585955759</v>
      </c>
      <c r="S70" s="10">
        <v>0.36074177473863528</v>
      </c>
      <c r="T70" s="10">
        <v>0.44029095543431906</v>
      </c>
      <c r="U70" s="10">
        <v>0.50255987662879997</v>
      </c>
      <c r="V70" s="10">
        <v>0.50018242672855262</v>
      </c>
      <c r="W70" s="10">
        <v>0.65129151872344659</v>
      </c>
      <c r="X70" s="10">
        <v>0.71367358008704695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38.872243304537925</v>
      </c>
      <c r="D71" s="37">
        <f t="shared" si="17"/>
        <v>46.591120405578543</v>
      </c>
      <c r="E71" s="37">
        <f t="shared" si="17"/>
        <v>45.20122113408339</v>
      </c>
      <c r="F71" s="37">
        <f t="shared" si="17"/>
        <v>42.45093145190468</v>
      </c>
      <c r="G71" s="37">
        <f t="shared" si="17"/>
        <v>58.093255133715878</v>
      </c>
      <c r="H71" s="37">
        <f t="shared" si="17"/>
        <v>24.96337960733716</v>
      </c>
      <c r="I71" s="37">
        <f t="shared" si="17"/>
        <v>48.705224523551692</v>
      </c>
      <c r="J71" s="37">
        <f t="shared" si="17"/>
        <v>52.814939228914149</v>
      </c>
      <c r="K71" s="37">
        <f t="shared" si="17"/>
        <v>51.352955280857842</v>
      </c>
      <c r="L71" s="37">
        <f t="shared" si="17"/>
        <v>50.827496192970216</v>
      </c>
      <c r="M71" s="37">
        <f t="shared" si="17"/>
        <v>56.533300121739487</v>
      </c>
      <c r="N71" s="37">
        <f t="shared" si="17"/>
        <v>72.094522804914263</v>
      </c>
      <c r="O71" s="37">
        <f t="shared" si="17"/>
        <v>62.087069049800924</v>
      </c>
      <c r="P71" s="37">
        <f t="shared" si="17"/>
        <v>73.841080418772208</v>
      </c>
      <c r="Q71" s="37">
        <f t="shared" si="17"/>
        <v>77.006041152490695</v>
      </c>
      <c r="R71" s="37">
        <f t="shared" si="17"/>
        <v>80.725351705162836</v>
      </c>
      <c r="S71" s="37">
        <f t="shared" si="17"/>
        <v>82.239723089876207</v>
      </c>
      <c r="T71" s="37">
        <f t="shared" si="17"/>
        <v>84.793150862775022</v>
      </c>
      <c r="U71" s="37">
        <f t="shared" si="17"/>
        <v>71.358794793544789</v>
      </c>
      <c r="V71" s="37">
        <f t="shared" si="17"/>
        <v>83.708297031537541</v>
      </c>
      <c r="W71" s="37">
        <f t="shared" si="17"/>
        <v>90.985589221868963</v>
      </c>
      <c r="X71" s="37">
        <f t="shared" si="17"/>
        <v>82.510147340648984</v>
      </c>
    </row>
    <row r="72" spans="1:24" ht="11.25" customHeight="1" x14ac:dyDescent="0.2">
      <c r="A72" s="42" t="s">
        <v>131</v>
      </c>
      <c r="B72" s="9" t="s">
        <v>132</v>
      </c>
      <c r="C72" s="10">
        <v>38.872243304537925</v>
      </c>
      <c r="D72" s="10">
        <v>46.591120405578543</v>
      </c>
      <c r="E72" s="10">
        <v>45.20122113408339</v>
      </c>
      <c r="F72" s="10">
        <v>42.45093145190468</v>
      </c>
      <c r="G72" s="10">
        <v>58.093255133715878</v>
      </c>
      <c r="H72" s="10">
        <v>24.96337960733716</v>
      </c>
      <c r="I72" s="10">
        <v>48.705224523551692</v>
      </c>
      <c r="J72" s="10">
        <v>52.814939228914149</v>
      </c>
      <c r="K72" s="10">
        <v>51.352955280857842</v>
      </c>
      <c r="L72" s="10">
        <v>50.827496192970216</v>
      </c>
      <c r="M72" s="10">
        <v>56.533300121739487</v>
      </c>
      <c r="N72" s="10">
        <v>72.094522804914263</v>
      </c>
      <c r="O72" s="10">
        <v>62.087069049800924</v>
      </c>
      <c r="P72" s="10">
        <v>73.841080418772208</v>
      </c>
      <c r="Q72" s="10">
        <v>77.006041152490695</v>
      </c>
      <c r="R72" s="10">
        <v>80.725351705162836</v>
      </c>
      <c r="S72" s="10">
        <v>82.239723089876207</v>
      </c>
      <c r="T72" s="10">
        <v>84.793150862775022</v>
      </c>
      <c r="U72" s="10">
        <v>71.358794793544789</v>
      </c>
      <c r="V72" s="10">
        <v>83.708297031537541</v>
      </c>
      <c r="W72" s="10">
        <v>90.985589221868963</v>
      </c>
      <c r="X72" s="10">
        <v>82.510147340648984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0.31805465082996237</v>
      </c>
      <c r="D75" s="37">
        <v>0.24226926677842719</v>
      </c>
      <c r="E75" s="37">
        <v>0.22188941612817853</v>
      </c>
      <c r="F75" s="37">
        <v>0.19340688989665539</v>
      </c>
      <c r="G75" s="37">
        <v>0.35068842909030329</v>
      </c>
      <c r="H75" s="37">
        <v>0.37589657821662581</v>
      </c>
      <c r="I75" s="37">
        <v>0.43296829847037804</v>
      </c>
      <c r="J75" s="37">
        <v>0.45755494913785327</v>
      </c>
      <c r="K75" s="37">
        <v>0.25837943174169098</v>
      </c>
      <c r="L75" s="37">
        <v>0.43488385006036462</v>
      </c>
      <c r="M75" s="37">
        <v>0.39320178957918689</v>
      </c>
      <c r="N75" s="37">
        <v>0.3751571486452841</v>
      </c>
      <c r="O75" s="37">
        <v>0.39168220571632451</v>
      </c>
      <c r="P75" s="37">
        <v>0.36535051168066562</v>
      </c>
      <c r="Q75" s="37">
        <v>0.36247678983448811</v>
      </c>
      <c r="R75" s="37">
        <v>0.32971960258265409</v>
      </c>
      <c r="S75" s="37">
        <v>0.29172700425900733</v>
      </c>
      <c r="T75" s="37">
        <v>0.8958498663797807</v>
      </c>
      <c r="U75" s="37">
        <v>0.80349293085664064</v>
      </c>
      <c r="V75" s="37">
        <v>1.0147166419461822</v>
      </c>
      <c r="W75" s="37">
        <v>0.9919877298370221</v>
      </c>
      <c r="X75" s="37">
        <v>1.2133117064721892</v>
      </c>
    </row>
    <row r="76" spans="1:24" ht="11.25" customHeight="1" x14ac:dyDescent="0.2">
      <c r="A76" s="38" t="s">
        <v>139</v>
      </c>
      <c r="B76" s="39" t="s">
        <v>140</v>
      </c>
      <c r="C76" s="40">
        <v>77.634051244429884</v>
      </c>
      <c r="D76" s="40">
        <v>79.021831021078725</v>
      </c>
      <c r="E76" s="40">
        <v>82.027606901273089</v>
      </c>
      <c r="F76" s="40">
        <v>77.425129176771009</v>
      </c>
      <c r="G76" s="40">
        <v>82.378601415823908</v>
      </c>
      <c r="H76" s="40">
        <v>76.383013611127083</v>
      </c>
      <c r="I76" s="40">
        <v>81.953001665136867</v>
      </c>
      <c r="J76" s="40">
        <v>85.329489392197999</v>
      </c>
      <c r="K76" s="40">
        <v>80.900173076382217</v>
      </c>
      <c r="L76" s="40">
        <v>70.36116913381889</v>
      </c>
      <c r="M76" s="40">
        <v>75.064661789322116</v>
      </c>
      <c r="N76" s="40">
        <v>83.109434131922541</v>
      </c>
      <c r="O76" s="40">
        <v>84.191698048167851</v>
      </c>
      <c r="P76" s="40">
        <v>101.79397704782596</v>
      </c>
      <c r="Q76" s="40">
        <v>113.49375636121849</v>
      </c>
      <c r="R76" s="40">
        <v>121.16788418776578</v>
      </c>
      <c r="S76" s="40">
        <v>111.2745805234923</v>
      </c>
      <c r="T76" s="40">
        <v>109.44131946713927</v>
      </c>
      <c r="U76" s="40">
        <v>99.030682049993473</v>
      </c>
      <c r="V76" s="40">
        <v>112.56444980272158</v>
      </c>
      <c r="W76" s="40">
        <v>125.9136939161294</v>
      </c>
      <c r="X76" s="40">
        <v>112.14326563147047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110.97865206691063</v>
      </c>
      <c r="D2" s="31">
        <f t="shared" ref="D2:W2" si="1">SUM(D3,D17,D22,D25,D26,D51,D52,D71,D74,D75,D76)</f>
        <v>128.00254562944303</v>
      </c>
      <c r="E2" s="31">
        <f t="shared" si="1"/>
        <v>124.86752287295951</v>
      </c>
      <c r="F2" s="31">
        <f t="shared" si="1"/>
        <v>138.55009423947425</v>
      </c>
      <c r="G2" s="31">
        <f t="shared" si="1"/>
        <v>116.54769428622635</v>
      </c>
      <c r="H2" s="31">
        <f t="shared" si="1"/>
        <v>123.30509772731271</v>
      </c>
      <c r="I2" s="31">
        <f t="shared" si="1"/>
        <v>138.13218578046153</v>
      </c>
      <c r="J2" s="31">
        <f t="shared" si="1"/>
        <v>146.82049623838998</v>
      </c>
      <c r="K2" s="31">
        <f t="shared" si="1"/>
        <v>156.02895720680434</v>
      </c>
      <c r="L2" s="31">
        <f t="shared" si="1"/>
        <v>144.89185512194715</v>
      </c>
      <c r="M2" s="31">
        <f t="shared" si="1"/>
        <v>151.94987854021178</v>
      </c>
      <c r="N2" s="31">
        <f t="shared" si="1"/>
        <v>133.92065878513594</v>
      </c>
      <c r="O2" s="31">
        <f t="shared" si="1"/>
        <v>121.29614206240493</v>
      </c>
      <c r="P2" s="31">
        <f t="shared" si="1"/>
        <v>122.36832148475622</v>
      </c>
      <c r="Q2" s="31">
        <f t="shared" si="1"/>
        <v>126.89662497508164</v>
      </c>
      <c r="R2" s="31">
        <f t="shared" si="1"/>
        <v>114.13677895232293</v>
      </c>
      <c r="S2" s="31">
        <f t="shared" si="1"/>
        <v>108.79263055230729</v>
      </c>
      <c r="T2" s="31">
        <f t="shared" si="1"/>
        <v>115.56497490533744</v>
      </c>
      <c r="U2" s="31">
        <f t="shared" si="1"/>
        <v>112.02399831301287</v>
      </c>
      <c r="V2" s="31">
        <f t="shared" si="1"/>
        <v>118.26708624736139</v>
      </c>
      <c r="W2" s="31">
        <f t="shared" si="1"/>
        <v>75.938104292055925</v>
      </c>
      <c r="X2" s="31">
        <f t="shared" ref="X2" si="2">SUM(X3,X17,X22,X25,X26,X51,X52,X71,X74,X75,X76)</f>
        <v>77.31410097593789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20.124016480237859</v>
      </c>
      <c r="D3" s="34">
        <f t="shared" ref="D3:W3" si="4">SUM(D4,D8,D11)</f>
        <v>21.654839941852764</v>
      </c>
      <c r="E3" s="34">
        <f t="shared" si="4"/>
        <v>16.584422204444689</v>
      </c>
      <c r="F3" s="34">
        <f t="shared" si="4"/>
        <v>16.644987595801339</v>
      </c>
      <c r="G3" s="34">
        <f t="shared" si="4"/>
        <v>13.670209413453577</v>
      </c>
      <c r="H3" s="34">
        <f t="shared" si="4"/>
        <v>16.470209501908094</v>
      </c>
      <c r="I3" s="34">
        <f t="shared" si="4"/>
        <v>25.581978366622526</v>
      </c>
      <c r="J3" s="34">
        <f t="shared" si="4"/>
        <v>28.226668777726108</v>
      </c>
      <c r="K3" s="34">
        <f t="shared" si="4"/>
        <v>28.328578584511405</v>
      </c>
      <c r="L3" s="34">
        <f t="shared" si="4"/>
        <v>21.673763415497724</v>
      </c>
      <c r="M3" s="34">
        <f t="shared" si="4"/>
        <v>16.424721531938289</v>
      </c>
      <c r="N3" s="34">
        <f t="shared" si="4"/>
        <v>13.246066786249362</v>
      </c>
      <c r="O3" s="34">
        <f t="shared" si="4"/>
        <v>13.036997170865014</v>
      </c>
      <c r="P3" s="34">
        <f t="shared" si="4"/>
        <v>10.510263647732573</v>
      </c>
      <c r="Q3" s="34">
        <f t="shared" si="4"/>
        <v>11.162273973763822</v>
      </c>
      <c r="R3" s="34">
        <f t="shared" si="4"/>
        <v>10.282776889319164</v>
      </c>
      <c r="S3" s="34">
        <f t="shared" si="4"/>
        <v>7.7719398790526704</v>
      </c>
      <c r="T3" s="34">
        <f t="shared" si="4"/>
        <v>8.1006885239556361</v>
      </c>
      <c r="U3" s="34">
        <f t="shared" si="4"/>
        <v>8.6257503691451944</v>
      </c>
      <c r="V3" s="34">
        <f t="shared" si="4"/>
        <v>8.7339358697507645</v>
      </c>
      <c r="W3" s="34">
        <f t="shared" si="4"/>
        <v>8.1221071034356616</v>
      </c>
      <c r="X3" s="34">
        <f t="shared" ref="X3" si="5">SUM(X4,X8,X11)</f>
        <v>5.8779131973848342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16.206414622272494</v>
      </c>
      <c r="D4" s="29">
        <f t="shared" ref="D4:W4" si="7">SUM(D5:D7)</f>
        <v>17.579609022964917</v>
      </c>
      <c r="E4" s="29">
        <f t="shared" si="7"/>
        <v>11.027887531491244</v>
      </c>
      <c r="F4" s="29">
        <f t="shared" si="7"/>
        <v>9.2764672405260757</v>
      </c>
      <c r="G4" s="29">
        <f t="shared" si="7"/>
        <v>7.6980405306326132</v>
      </c>
      <c r="H4" s="29">
        <f t="shared" si="7"/>
        <v>9.3930009610433487</v>
      </c>
      <c r="I4" s="29">
        <f t="shared" si="7"/>
        <v>16.449025364264678</v>
      </c>
      <c r="J4" s="29">
        <f t="shared" si="7"/>
        <v>18.863991062257092</v>
      </c>
      <c r="K4" s="29">
        <f t="shared" si="7"/>
        <v>18.343282219492398</v>
      </c>
      <c r="L4" s="29">
        <f t="shared" si="7"/>
        <v>13.324808158460105</v>
      </c>
      <c r="M4" s="29">
        <f t="shared" si="7"/>
        <v>8.1233797979782079</v>
      </c>
      <c r="N4" s="29">
        <f t="shared" si="7"/>
        <v>5.1695769067394926</v>
      </c>
      <c r="O4" s="29">
        <f t="shared" si="7"/>
        <v>5.2824148598935849</v>
      </c>
      <c r="P4" s="29">
        <f t="shared" si="7"/>
        <v>3.8053646435388959</v>
      </c>
      <c r="Q4" s="29">
        <f t="shared" si="7"/>
        <v>3.1674199749180976</v>
      </c>
      <c r="R4" s="29">
        <f t="shared" si="7"/>
        <v>3.2306057118713287</v>
      </c>
      <c r="S4" s="29">
        <f t="shared" si="7"/>
        <v>1.9886900091505415</v>
      </c>
      <c r="T4" s="29">
        <f t="shared" si="7"/>
        <v>2.4128812042770709</v>
      </c>
      <c r="U4" s="29">
        <f t="shared" si="7"/>
        <v>2.7538451928835146</v>
      </c>
      <c r="V4" s="29">
        <f t="shared" si="7"/>
        <v>3.2615174378049598</v>
      </c>
      <c r="W4" s="29">
        <f t="shared" si="7"/>
        <v>5.2189845965666333</v>
      </c>
      <c r="X4" s="29">
        <f t="shared" ref="X4" si="8">SUM(X5:X7)</f>
        <v>3.0976699290383993</v>
      </c>
    </row>
    <row r="5" spans="1:24" ht="11.25" customHeight="1" x14ac:dyDescent="0.2">
      <c r="A5" s="41" t="s">
        <v>5</v>
      </c>
      <c r="B5" s="9" t="s">
        <v>6</v>
      </c>
      <c r="C5" s="10">
        <v>0.18853514011540209</v>
      </c>
      <c r="D5" s="10">
        <v>0.107830326125555</v>
      </c>
      <c r="E5" s="10">
        <v>0.62204233689899424</v>
      </c>
      <c r="F5" s="10">
        <v>0.25596583470178841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9.9283511632002122E-3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16.017879482157092</v>
      </c>
      <c r="D7" s="10">
        <v>17.471778696839362</v>
      </c>
      <c r="E7" s="10">
        <v>10.405845194592249</v>
      </c>
      <c r="F7" s="10">
        <v>9.0205014058242874</v>
      </c>
      <c r="G7" s="10">
        <v>7.6980405306326132</v>
      </c>
      <c r="H7" s="10">
        <v>9.3930009610433487</v>
      </c>
      <c r="I7" s="10">
        <v>16.449025364264678</v>
      </c>
      <c r="J7" s="10">
        <v>18.863991062257092</v>
      </c>
      <c r="K7" s="10">
        <v>18.343282219492398</v>
      </c>
      <c r="L7" s="10">
        <v>13.324808158460105</v>
      </c>
      <c r="M7" s="10">
        <v>8.1233797979782079</v>
      </c>
      <c r="N7" s="10">
        <v>5.1695769067394926</v>
      </c>
      <c r="O7" s="10">
        <v>5.2824148598935849</v>
      </c>
      <c r="P7" s="10">
        <v>3.7954362923756957</v>
      </c>
      <c r="Q7" s="10">
        <v>3.1674199749180976</v>
      </c>
      <c r="R7" s="10">
        <v>3.2306057118713287</v>
      </c>
      <c r="S7" s="10">
        <v>1.9886900091505415</v>
      </c>
      <c r="T7" s="10">
        <v>2.4128812042770709</v>
      </c>
      <c r="U7" s="10">
        <v>2.7538451928835146</v>
      </c>
      <c r="V7" s="10">
        <v>3.2615174378049598</v>
      </c>
      <c r="W7" s="10">
        <v>5.2189845965666333</v>
      </c>
      <c r="X7" s="10">
        <v>3.0976699290383993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2.9454768493647978</v>
      </c>
      <c r="D8" s="29">
        <f t="shared" si="9"/>
        <v>3.8527687488313429</v>
      </c>
      <c r="E8" s="29">
        <f t="shared" si="9"/>
        <v>5.01650292720762</v>
      </c>
      <c r="F8" s="29">
        <f t="shared" si="9"/>
        <v>6.8828022412544829</v>
      </c>
      <c r="G8" s="29">
        <f t="shared" si="9"/>
        <v>5.450436483680476</v>
      </c>
      <c r="H8" s="29">
        <f t="shared" si="9"/>
        <v>5.5866003647964435</v>
      </c>
      <c r="I8" s="29">
        <f t="shared" si="9"/>
        <v>7.2554586720815832</v>
      </c>
      <c r="J8" s="29">
        <f t="shared" si="9"/>
        <v>7.9641520359250721</v>
      </c>
      <c r="K8" s="29">
        <f t="shared" si="9"/>
        <v>8.344846038893456</v>
      </c>
      <c r="L8" s="29">
        <f t="shared" si="9"/>
        <v>8.0741480038227884</v>
      </c>
      <c r="M8" s="29">
        <f t="shared" si="9"/>
        <v>8.2816440916537069</v>
      </c>
      <c r="N8" s="29">
        <f t="shared" si="9"/>
        <v>8.000178506284108</v>
      </c>
      <c r="O8" s="29">
        <f t="shared" si="9"/>
        <v>7.7402127059138408</v>
      </c>
      <c r="P8" s="29">
        <f t="shared" si="9"/>
        <v>6.6836463500538015</v>
      </c>
      <c r="Q8" s="29">
        <f t="shared" si="9"/>
        <v>7.9805166583154259</v>
      </c>
      <c r="R8" s="29">
        <f t="shared" si="9"/>
        <v>7.0506809045003873</v>
      </c>
      <c r="S8" s="29">
        <f t="shared" si="9"/>
        <v>5.7824294162114223</v>
      </c>
      <c r="T8" s="29">
        <f t="shared" si="9"/>
        <v>5.6826536950005755</v>
      </c>
      <c r="U8" s="29">
        <f t="shared" si="9"/>
        <v>5.8664896264972564</v>
      </c>
      <c r="V8" s="29">
        <f t="shared" si="9"/>
        <v>5.4724184319458047</v>
      </c>
      <c r="W8" s="29">
        <f t="shared" si="9"/>
        <v>2.9002846241330547</v>
      </c>
      <c r="X8" s="29">
        <f t="shared" si="9"/>
        <v>2.7793513947237751</v>
      </c>
    </row>
    <row r="9" spans="1:24" ht="11.25" customHeight="1" x14ac:dyDescent="0.2">
      <c r="A9" s="41" t="s">
        <v>11</v>
      </c>
      <c r="B9" s="9" t="s">
        <v>12</v>
      </c>
      <c r="C9" s="10">
        <v>2.9081098597065913</v>
      </c>
      <c r="D9" s="10">
        <v>3.8527687488313429</v>
      </c>
      <c r="E9" s="10">
        <v>5.01650292720762</v>
      </c>
      <c r="F9" s="10">
        <v>6.8828022412544829</v>
      </c>
      <c r="G9" s="10">
        <v>5.3393816923603792</v>
      </c>
      <c r="H9" s="10">
        <v>5.4139173737329731</v>
      </c>
      <c r="I9" s="10">
        <v>6.996217451593572</v>
      </c>
      <c r="J9" s="10">
        <v>7.7349290533024444</v>
      </c>
      <c r="K9" s="10">
        <v>8.1013856885274311</v>
      </c>
      <c r="L9" s="10">
        <v>7.8533638862571467</v>
      </c>
      <c r="M9" s="10">
        <v>7.900253711043379</v>
      </c>
      <c r="N9" s="10">
        <v>7.4197080135174076</v>
      </c>
      <c r="O9" s="10">
        <v>7.2642135041125755</v>
      </c>
      <c r="P9" s="10">
        <v>6.3794000767470678</v>
      </c>
      <c r="Q9" s="10">
        <v>7.7295176167650075</v>
      </c>
      <c r="R9" s="10">
        <v>6.6941597138405236</v>
      </c>
      <c r="S9" s="10">
        <v>5.5005779342758476</v>
      </c>
      <c r="T9" s="10">
        <v>5.3720870979133224</v>
      </c>
      <c r="U9" s="10">
        <v>5.391459466762055</v>
      </c>
      <c r="V9" s="10">
        <v>5.4507661826349691</v>
      </c>
      <c r="W9" s="10">
        <v>2.8357070258744903</v>
      </c>
      <c r="X9" s="10">
        <v>2.6471773308250555</v>
      </c>
    </row>
    <row r="10" spans="1:24" ht="11.25" customHeight="1" x14ac:dyDescent="0.2">
      <c r="A10" s="41" t="s">
        <v>13</v>
      </c>
      <c r="B10" s="9" t="s">
        <v>14</v>
      </c>
      <c r="C10" s="10">
        <v>3.7366989658206687E-2</v>
      </c>
      <c r="D10" s="10">
        <v>0</v>
      </c>
      <c r="E10" s="10">
        <v>0</v>
      </c>
      <c r="F10" s="10">
        <v>0</v>
      </c>
      <c r="G10" s="10">
        <v>0.11105479132009709</v>
      </c>
      <c r="H10" s="10">
        <v>0.17268299106347063</v>
      </c>
      <c r="I10" s="10">
        <v>0.25924122048801129</v>
      </c>
      <c r="J10" s="10">
        <v>0.22922298262262733</v>
      </c>
      <c r="K10" s="10">
        <v>0.24346035036602545</v>
      </c>
      <c r="L10" s="10">
        <v>0.22078411756564145</v>
      </c>
      <c r="M10" s="10">
        <v>0.38139038061032787</v>
      </c>
      <c r="N10" s="10">
        <v>0.58047049276669949</v>
      </c>
      <c r="O10" s="10">
        <v>0.47599920180126531</v>
      </c>
      <c r="P10" s="10">
        <v>0.30424627330673365</v>
      </c>
      <c r="Q10" s="10">
        <v>0.25099904155041836</v>
      </c>
      <c r="R10" s="10">
        <v>0.35652119065986404</v>
      </c>
      <c r="S10" s="10">
        <v>0.28185148193557502</v>
      </c>
      <c r="T10" s="10">
        <v>0.31056659708725326</v>
      </c>
      <c r="U10" s="10">
        <v>0.47503015973520152</v>
      </c>
      <c r="V10" s="10">
        <v>2.1652249310835193E-2</v>
      </c>
      <c r="W10" s="10">
        <v>6.457759825856442E-2</v>
      </c>
      <c r="X10" s="10">
        <v>0.13217406389871961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0.97212500860056594</v>
      </c>
      <c r="D11" s="29">
        <f t="shared" si="10"/>
        <v>0.22246217005650115</v>
      </c>
      <c r="E11" s="29">
        <f t="shared" si="10"/>
        <v>0.54003174574582535</v>
      </c>
      <c r="F11" s="29">
        <f t="shared" si="10"/>
        <v>0.48571811402078086</v>
      </c>
      <c r="G11" s="29">
        <f t="shared" si="10"/>
        <v>0.5217323991404873</v>
      </c>
      <c r="H11" s="29">
        <f t="shared" si="10"/>
        <v>1.4906081760683014</v>
      </c>
      <c r="I11" s="29">
        <f t="shared" si="10"/>
        <v>1.8774943302762648</v>
      </c>
      <c r="J11" s="29">
        <f t="shared" si="10"/>
        <v>1.3985256795439447</v>
      </c>
      <c r="K11" s="29">
        <f t="shared" si="10"/>
        <v>1.6404503261255534</v>
      </c>
      <c r="L11" s="29">
        <f t="shared" si="10"/>
        <v>0.27480725321483035</v>
      </c>
      <c r="M11" s="29">
        <f t="shared" si="10"/>
        <v>1.9697642306374778E-2</v>
      </c>
      <c r="N11" s="29">
        <f t="shared" si="10"/>
        <v>7.6311373225760676E-2</v>
      </c>
      <c r="O11" s="29">
        <f t="shared" si="10"/>
        <v>1.4369605057588646E-2</v>
      </c>
      <c r="P11" s="29">
        <f t="shared" si="10"/>
        <v>2.125265413987764E-2</v>
      </c>
      <c r="Q11" s="29">
        <f t="shared" si="10"/>
        <v>1.4337340530298077E-2</v>
      </c>
      <c r="R11" s="29">
        <f t="shared" si="10"/>
        <v>1.4902729474473679E-3</v>
      </c>
      <c r="S11" s="29">
        <f t="shared" si="10"/>
        <v>8.2045369070666804E-4</v>
      </c>
      <c r="T11" s="29">
        <f t="shared" si="10"/>
        <v>5.1536246779900416E-3</v>
      </c>
      <c r="U11" s="29">
        <f t="shared" si="10"/>
        <v>5.4155497644230444E-3</v>
      </c>
      <c r="V11" s="29">
        <f t="shared" si="10"/>
        <v>0</v>
      </c>
      <c r="W11" s="29">
        <f t="shared" si="10"/>
        <v>2.8378827359720688E-3</v>
      </c>
      <c r="X11" s="29">
        <f t="shared" si="10"/>
        <v>8.9187362266005324E-4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0.97212500860056594</v>
      </c>
      <c r="D13" s="10">
        <v>0.22246217005650115</v>
      </c>
      <c r="E13" s="10">
        <v>0.54003174574582535</v>
      </c>
      <c r="F13" s="10">
        <v>0.48571811402078086</v>
      </c>
      <c r="G13" s="10">
        <v>0.5217323991404873</v>
      </c>
      <c r="H13" s="10">
        <v>1.4906081760683014</v>
      </c>
      <c r="I13" s="10">
        <v>1.8774943302762648</v>
      </c>
      <c r="J13" s="10">
        <v>1.3985256795439447</v>
      </c>
      <c r="K13" s="10">
        <v>1.6404503261255534</v>
      </c>
      <c r="L13" s="10">
        <v>0.27480725321483035</v>
      </c>
      <c r="M13" s="10">
        <v>1.9697642306374778E-2</v>
      </c>
      <c r="N13" s="10">
        <v>7.6311373225760676E-2</v>
      </c>
      <c r="O13" s="10">
        <v>1.4369605057588646E-2</v>
      </c>
      <c r="P13" s="10">
        <v>2.125265413987764E-2</v>
      </c>
      <c r="Q13" s="10">
        <v>1.4337340530298077E-2</v>
      </c>
      <c r="R13" s="10">
        <v>1.4902729474473679E-3</v>
      </c>
      <c r="S13" s="10">
        <v>8.2045369070666804E-4</v>
      </c>
      <c r="T13" s="10">
        <v>5.1536246779900416E-3</v>
      </c>
      <c r="U13" s="10">
        <v>5.4155497644230444E-3</v>
      </c>
      <c r="V13" s="10">
        <v>0</v>
      </c>
      <c r="W13" s="10">
        <v>2.8378827359720688E-3</v>
      </c>
      <c r="X13" s="10">
        <v>8.9187362266005324E-4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10.116181159972104</v>
      </c>
      <c r="D26" s="37">
        <f t="shared" si="13"/>
        <v>9.6566631632576296</v>
      </c>
      <c r="E26" s="37">
        <f t="shared" si="13"/>
        <v>7.814283589423054</v>
      </c>
      <c r="F26" s="37">
        <f t="shared" si="13"/>
        <v>9.8749981089413499</v>
      </c>
      <c r="G26" s="37">
        <f t="shared" si="13"/>
        <v>7.7175334152481758</v>
      </c>
      <c r="H26" s="37">
        <f t="shared" si="13"/>
        <v>8.5387906832998404</v>
      </c>
      <c r="I26" s="37">
        <f t="shared" si="13"/>
        <v>9.7443159279522504</v>
      </c>
      <c r="J26" s="37">
        <f t="shared" si="13"/>
        <v>10.936159565751932</v>
      </c>
      <c r="K26" s="37">
        <f t="shared" si="13"/>
        <v>12.226176644709746</v>
      </c>
      <c r="L26" s="37">
        <f t="shared" si="13"/>
        <v>12.840855242825338</v>
      </c>
      <c r="M26" s="37">
        <f t="shared" si="13"/>
        <v>12.123139268983834</v>
      </c>
      <c r="N26" s="37">
        <f t="shared" si="13"/>
        <v>9.2405961056836823</v>
      </c>
      <c r="O26" s="37">
        <f t="shared" si="13"/>
        <v>6.3752060955371652</v>
      </c>
      <c r="P26" s="37">
        <f t="shared" si="13"/>
        <v>4.7854501462659966</v>
      </c>
      <c r="Q26" s="37">
        <f t="shared" si="13"/>
        <v>3.8940744840317878</v>
      </c>
      <c r="R26" s="37">
        <f t="shared" si="13"/>
        <v>4.504904929921377</v>
      </c>
      <c r="S26" s="37">
        <f t="shared" si="13"/>
        <v>4.1454055515922823</v>
      </c>
      <c r="T26" s="37">
        <f t="shared" si="13"/>
        <v>3.6578668174648317</v>
      </c>
      <c r="U26" s="37">
        <f t="shared" si="13"/>
        <v>2.5823105284659862</v>
      </c>
      <c r="V26" s="37">
        <f t="shared" si="13"/>
        <v>4.5373908998723866</v>
      </c>
      <c r="W26" s="37">
        <f t="shared" si="13"/>
        <v>2.1444988334456774</v>
      </c>
      <c r="X26" s="37">
        <f t="shared" si="13"/>
        <v>1.5801046479154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10.116181159972104</v>
      </c>
      <c r="D33" s="29">
        <f t="shared" si="15"/>
        <v>9.6566631632576296</v>
      </c>
      <c r="E33" s="29">
        <f t="shared" si="15"/>
        <v>7.814283589423054</v>
      </c>
      <c r="F33" s="29">
        <f t="shared" si="15"/>
        <v>9.8749981089413499</v>
      </c>
      <c r="G33" s="29">
        <f t="shared" si="15"/>
        <v>7.7175334152481758</v>
      </c>
      <c r="H33" s="29">
        <f t="shared" si="15"/>
        <v>8.5387906832998404</v>
      </c>
      <c r="I33" s="29">
        <f t="shared" si="15"/>
        <v>9.7443159279522504</v>
      </c>
      <c r="J33" s="29">
        <f t="shared" si="15"/>
        <v>10.936159565751932</v>
      </c>
      <c r="K33" s="29">
        <f t="shared" si="15"/>
        <v>12.226176644709746</v>
      </c>
      <c r="L33" s="29">
        <f t="shared" si="15"/>
        <v>12.840855242825338</v>
      </c>
      <c r="M33" s="29">
        <f t="shared" si="15"/>
        <v>12.123139268983834</v>
      </c>
      <c r="N33" s="29">
        <f t="shared" si="15"/>
        <v>9.2405961056836823</v>
      </c>
      <c r="O33" s="29">
        <f t="shared" si="15"/>
        <v>6.3752060955371652</v>
      </c>
      <c r="P33" s="29">
        <f t="shared" si="15"/>
        <v>4.7854501462659966</v>
      </c>
      <c r="Q33" s="29">
        <f t="shared" si="15"/>
        <v>3.8940744840317878</v>
      </c>
      <c r="R33" s="29">
        <f t="shared" si="15"/>
        <v>4.504904929921377</v>
      </c>
      <c r="S33" s="29">
        <f t="shared" si="15"/>
        <v>4.1454055515922823</v>
      </c>
      <c r="T33" s="29">
        <f t="shared" si="15"/>
        <v>3.6578668174648317</v>
      </c>
      <c r="U33" s="29">
        <f t="shared" si="15"/>
        <v>2.5823105284659862</v>
      </c>
      <c r="V33" s="29">
        <f t="shared" si="15"/>
        <v>4.5373908998723866</v>
      </c>
      <c r="W33" s="29">
        <f t="shared" si="15"/>
        <v>2.1444988334456774</v>
      </c>
      <c r="X33" s="29">
        <f t="shared" si="15"/>
        <v>1.5801046479154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2.3786180029290906</v>
      </c>
      <c r="D36" s="10">
        <v>2.5401184106234411</v>
      </c>
      <c r="E36" s="10">
        <v>1.7617937653614031</v>
      </c>
      <c r="F36" s="10">
        <v>2.1788719635625333</v>
      </c>
      <c r="G36" s="10">
        <v>0.3404241630054457</v>
      </c>
      <c r="H36" s="10">
        <v>0.56814114539388783</v>
      </c>
      <c r="I36" s="10">
        <v>0.84876820228104821</v>
      </c>
      <c r="J36" s="10">
        <v>1.2065320572910367</v>
      </c>
      <c r="K36" s="10">
        <v>1.6898035398903923</v>
      </c>
      <c r="L36" s="10">
        <v>2.044931486624868</v>
      </c>
      <c r="M36" s="10">
        <v>2.3016068809376473</v>
      </c>
      <c r="N36" s="10">
        <v>1.8461145913735022</v>
      </c>
      <c r="O36" s="10">
        <v>1.8503964102881221</v>
      </c>
      <c r="P36" s="10">
        <v>0.42481092789113339</v>
      </c>
      <c r="Q36" s="10">
        <v>0.4082392285150106</v>
      </c>
      <c r="R36" s="10">
        <v>0.288939973694818</v>
      </c>
      <c r="S36" s="10">
        <v>0.28132587878996596</v>
      </c>
      <c r="T36" s="10">
        <v>0.27809336515028443</v>
      </c>
      <c r="U36" s="10">
        <v>0.25145439985983059</v>
      </c>
      <c r="V36" s="10">
        <v>0.15551835256860394</v>
      </c>
      <c r="W36" s="10">
        <v>0.11614035096965694</v>
      </c>
      <c r="X36" s="10">
        <v>0.10262974578591763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0.44340515619991044</v>
      </c>
      <c r="D43" s="10">
        <v>1.0142627359876202</v>
      </c>
      <c r="E43" s="10">
        <v>0.49227377453828552</v>
      </c>
      <c r="F43" s="10">
        <v>0.73796962102807417</v>
      </c>
      <c r="G43" s="10">
        <v>0.95071734804429631</v>
      </c>
      <c r="H43" s="10">
        <v>1.0198199608626859</v>
      </c>
      <c r="I43" s="10">
        <v>1.2378613157687097</v>
      </c>
      <c r="J43" s="10">
        <v>1.1429348863369753</v>
      </c>
      <c r="K43" s="10">
        <v>1.4148327331124448</v>
      </c>
      <c r="L43" s="10">
        <v>1.3394066889707361</v>
      </c>
      <c r="M43" s="10">
        <v>1.4858621040550533</v>
      </c>
      <c r="N43" s="10">
        <v>1.2491614323236679</v>
      </c>
      <c r="O43" s="10">
        <v>1.472097316738179</v>
      </c>
      <c r="P43" s="10">
        <v>0.50989189649169864</v>
      </c>
      <c r="Q43" s="10">
        <v>0.38227894205825158</v>
      </c>
      <c r="R43" s="10">
        <v>0.74551844187541649</v>
      </c>
      <c r="S43" s="10">
        <v>0.77426389318992384</v>
      </c>
      <c r="T43" s="10">
        <v>0.8726564669490986</v>
      </c>
      <c r="U43" s="10">
        <v>1.2590476399012933</v>
      </c>
      <c r="V43" s="10">
        <v>1.5468347478428115</v>
      </c>
      <c r="W43" s="10">
        <v>1.0305352634854412</v>
      </c>
      <c r="X43" s="10">
        <v>0.62889330720719816</v>
      </c>
    </row>
    <row r="44" spans="1:24" ht="11.25" customHeight="1" x14ac:dyDescent="0.2">
      <c r="A44" s="41" t="s">
        <v>75</v>
      </c>
      <c r="B44" s="9" t="s">
        <v>76</v>
      </c>
      <c r="C44" s="10">
        <v>7.294158000843102</v>
      </c>
      <c r="D44" s="10">
        <v>6.1022820166465683</v>
      </c>
      <c r="E44" s="10">
        <v>5.5602160495233655</v>
      </c>
      <c r="F44" s="10">
        <v>6.9581565243507422</v>
      </c>
      <c r="G44" s="10">
        <v>6.4263919041984341</v>
      </c>
      <c r="H44" s="10">
        <v>6.9508295770432662</v>
      </c>
      <c r="I44" s="10">
        <v>7.6576864099024933</v>
      </c>
      <c r="J44" s="10">
        <v>8.5866926221239197</v>
      </c>
      <c r="K44" s="10">
        <v>9.1215403717069083</v>
      </c>
      <c r="L44" s="10">
        <v>9.4565170672297345</v>
      </c>
      <c r="M44" s="10">
        <v>8.3356702839911332</v>
      </c>
      <c r="N44" s="10">
        <v>6.1453200819865126</v>
      </c>
      <c r="O44" s="10">
        <v>3.0527123685108641</v>
      </c>
      <c r="P44" s="10">
        <v>3.8507473218831647</v>
      </c>
      <c r="Q44" s="10">
        <v>3.1035563134585256</v>
      </c>
      <c r="R44" s="10">
        <v>3.470446514351142</v>
      </c>
      <c r="S44" s="10">
        <v>3.0898157796123926</v>
      </c>
      <c r="T44" s="10">
        <v>2.5071169853654487</v>
      </c>
      <c r="U44" s="10">
        <v>1.0718084887048622</v>
      </c>
      <c r="V44" s="10">
        <v>2.835037799460971</v>
      </c>
      <c r="W44" s="10">
        <v>0.99782321899057891</v>
      </c>
      <c r="X44" s="10">
        <v>0.84858159492228424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39.983789879383259</v>
      </c>
      <c r="D51" s="37">
        <v>47.259413858086006</v>
      </c>
      <c r="E51" s="37">
        <v>52.109222412013807</v>
      </c>
      <c r="F51" s="37">
        <v>60.384058537839472</v>
      </c>
      <c r="G51" s="37">
        <v>54.734252997643637</v>
      </c>
      <c r="H51" s="37">
        <v>52.283041665808206</v>
      </c>
      <c r="I51" s="37">
        <v>55.367594131653071</v>
      </c>
      <c r="J51" s="37">
        <v>58.665482998971306</v>
      </c>
      <c r="K51" s="37">
        <v>62.635430817632944</v>
      </c>
      <c r="L51" s="37">
        <v>61.898806628387781</v>
      </c>
      <c r="M51" s="37">
        <v>71.152269122471708</v>
      </c>
      <c r="N51" s="37">
        <v>66.611223705319631</v>
      </c>
      <c r="O51" s="37">
        <v>57.569949119247752</v>
      </c>
      <c r="P51" s="37">
        <v>60.425364989583706</v>
      </c>
      <c r="Q51" s="37">
        <v>60.451442175146994</v>
      </c>
      <c r="R51" s="37">
        <v>52.677439283920712</v>
      </c>
      <c r="S51" s="37">
        <v>53.178197853438718</v>
      </c>
      <c r="T51" s="37">
        <v>57.474710719364317</v>
      </c>
      <c r="U51" s="37">
        <v>53.20137627224117</v>
      </c>
      <c r="V51" s="37">
        <v>55.904715530063136</v>
      </c>
      <c r="W51" s="37">
        <v>35.916184953500405</v>
      </c>
      <c r="X51" s="37">
        <v>41.813960479379887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5.6498415886232084E-2</v>
      </c>
      <c r="I52" s="37">
        <f t="shared" si="16"/>
        <v>6.5803514556105752E-2</v>
      </c>
      <c r="J52" s="37">
        <f t="shared" si="16"/>
        <v>7.5080533455256532E-2</v>
      </c>
      <c r="K52" s="37">
        <f t="shared" si="16"/>
        <v>4.6508155774646738E-2</v>
      </c>
      <c r="L52" s="37">
        <f t="shared" si="16"/>
        <v>7.3542200530615692E-2</v>
      </c>
      <c r="M52" s="37">
        <f t="shared" si="16"/>
        <v>7.7761669053615534E-2</v>
      </c>
      <c r="N52" s="37">
        <f t="shared" si="16"/>
        <v>0.12695486376876733</v>
      </c>
      <c r="O52" s="37">
        <f t="shared" si="16"/>
        <v>0.13667227210416824</v>
      </c>
      <c r="P52" s="37">
        <f t="shared" si="16"/>
        <v>0.15043089051352543</v>
      </c>
      <c r="Q52" s="37">
        <f t="shared" si="16"/>
        <v>0.19398029300951006</v>
      </c>
      <c r="R52" s="37">
        <f t="shared" si="16"/>
        <v>0.18420923585290977</v>
      </c>
      <c r="S52" s="37">
        <f t="shared" si="16"/>
        <v>0.20421108721164433</v>
      </c>
      <c r="T52" s="37">
        <f t="shared" si="16"/>
        <v>0.23793828998185637</v>
      </c>
      <c r="U52" s="37">
        <f t="shared" si="16"/>
        <v>0.2894587090756453</v>
      </c>
      <c r="V52" s="37">
        <f t="shared" si="16"/>
        <v>0.15881551182430981</v>
      </c>
      <c r="W52" s="37">
        <f t="shared" si="16"/>
        <v>0.10561173910652204</v>
      </c>
      <c r="X52" s="37">
        <f t="shared" si="16"/>
        <v>0.1212331503833491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4.8027468975462353E-3</v>
      </c>
      <c r="L61" s="10">
        <v>9.508031219995423E-3</v>
      </c>
      <c r="M61" s="10">
        <v>1.2408747268004958E-2</v>
      </c>
      <c r="N61" s="10">
        <v>4.7217688791595595E-2</v>
      </c>
      <c r="O61" s="10">
        <v>5.6818919757862983E-2</v>
      </c>
      <c r="P61" s="10">
        <v>6.9157915142702614E-2</v>
      </c>
      <c r="Q61" s="10">
        <v>8.0471267936826782E-2</v>
      </c>
      <c r="R61" s="10">
        <v>7.8278971004701131E-2</v>
      </c>
      <c r="S61" s="10">
        <v>9.1680716478589774E-2</v>
      </c>
      <c r="T61" s="10">
        <v>9.6964826148167732E-2</v>
      </c>
      <c r="U61" s="10">
        <v>0.11953217247046088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8.2039639200063067E-4</v>
      </c>
      <c r="I66" s="10">
        <v>4.3432180612261164E-3</v>
      </c>
      <c r="J66" s="10">
        <v>4.8366984952999499E-3</v>
      </c>
      <c r="K66" s="10">
        <v>6.0823715034668624E-3</v>
      </c>
      <c r="L66" s="10">
        <v>9.6130923384484118E-3</v>
      </c>
      <c r="M66" s="10">
        <v>1.2351826408977423E-2</v>
      </c>
      <c r="N66" s="10">
        <v>1.1496033809564831E-2</v>
      </c>
      <c r="O66" s="10">
        <v>1.1112899392211521E-2</v>
      </c>
      <c r="P66" s="10">
        <v>5.5958535415034198E-3</v>
      </c>
      <c r="Q66" s="10">
        <v>5.2912614533803908E-3</v>
      </c>
      <c r="R66" s="10">
        <v>3.602135764425602E-2</v>
      </c>
      <c r="S66" s="10">
        <v>3.258022107393152E-2</v>
      </c>
      <c r="T66" s="10">
        <v>3.5840982881633947E-2</v>
      </c>
      <c r="U66" s="10">
        <v>3.4233770122615255E-2</v>
      </c>
      <c r="V66" s="10">
        <v>3.5807786340782674E-2</v>
      </c>
      <c r="W66" s="10">
        <v>1.8800641037036176E-2</v>
      </c>
      <c r="X66" s="10">
        <v>2.0408961406256417E-2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5.5678019494231457E-2</v>
      </c>
      <c r="I70" s="10">
        <v>6.1460296494879635E-2</v>
      </c>
      <c r="J70" s="10">
        <v>7.0243834959956578E-2</v>
      </c>
      <c r="K70" s="10">
        <v>3.5623037373633641E-2</v>
      </c>
      <c r="L70" s="10">
        <v>5.4421076972171849E-2</v>
      </c>
      <c r="M70" s="10">
        <v>5.3001095376633146E-2</v>
      </c>
      <c r="N70" s="10">
        <v>6.8241141167606906E-2</v>
      </c>
      <c r="O70" s="10">
        <v>6.8740452954093742E-2</v>
      </c>
      <c r="P70" s="10">
        <v>7.5677121829319377E-2</v>
      </c>
      <c r="Q70" s="10">
        <v>0.10821776361930288</v>
      </c>
      <c r="R70" s="10">
        <v>6.9908907203952639E-2</v>
      </c>
      <c r="S70" s="10">
        <v>7.9950149659123018E-2</v>
      </c>
      <c r="T70" s="10">
        <v>0.10513248095205469</v>
      </c>
      <c r="U70" s="10">
        <v>0.1356927664825692</v>
      </c>
      <c r="V70" s="10">
        <v>0.12300772548352713</v>
      </c>
      <c r="W70" s="10">
        <v>8.6811098069485865E-2</v>
      </c>
      <c r="X70" s="10">
        <v>0.10082418897709268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40.754664547317411</v>
      </c>
      <c r="D76" s="40">
        <v>49.431628666246631</v>
      </c>
      <c r="E76" s="40">
        <v>48.359594667077971</v>
      </c>
      <c r="F76" s="40">
        <v>51.646049996892081</v>
      </c>
      <c r="G76" s="40">
        <v>40.425698459880948</v>
      </c>
      <c r="H76" s="40">
        <v>45.956557460410338</v>
      </c>
      <c r="I76" s="40">
        <v>47.37249383967756</v>
      </c>
      <c r="J76" s="40">
        <v>48.917104362485368</v>
      </c>
      <c r="K76" s="40">
        <v>52.792263004175588</v>
      </c>
      <c r="L76" s="40">
        <v>48.404887634705695</v>
      </c>
      <c r="M76" s="40">
        <v>52.171986947764331</v>
      </c>
      <c r="N76" s="40">
        <v>44.695817324114479</v>
      </c>
      <c r="O76" s="40">
        <v>44.177317404650843</v>
      </c>
      <c r="P76" s="40">
        <v>46.496811810660425</v>
      </c>
      <c r="Q76" s="40">
        <v>51.194854049129518</v>
      </c>
      <c r="R76" s="40">
        <v>46.487448613308771</v>
      </c>
      <c r="S76" s="40">
        <v>43.492876181011972</v>
      </c>
      <c r="T76" s="40">
        <v>46.093770554570789</v>
      </c>
      <c r="U76" s="40">
        <v>47.325102434084862</v>
      </c>
      <c r="V76" s="40">
        <v>48.932228435850796</v>
      </c>
      <c r="W76" s="40">
        <v>29.649701662567651</v>
      </c>
      <c r="X76" s="40">
        <v>27.920889500874416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1449.1401547721412</v>
      </c>
      <c r="D2" s="31">
        <f t="shared" ref="D2:W2" si="1">SUM(D3,D17,D22,D25,D26,D51,D52,D71,D74,D75,D76)</f>
        <v>1557.4936371453136</v>
      </c>
      <c r="E2" s="31">
        <f t="shared" si="1"/>
        <v>1470.3877901977646</v>
      </c>
      <c r="F2" s="31">
        <f t="shared" si="1"/>
        <v>1556.5666380051591</v>
      </c>
      <c r="G2" s="31">
        <f t="shared" si="1"/>
        <v>1519.2235597592435</v>
      </c>
      <c r="H2" s="31">
        <f t="shared" si="1"/>
        <v>1650.6895531765574</v>
      </c>
      <c r="I2" s="31">
        <f t="shared" si="1"/>
        <v>1706.8141574632484</v>
      </c>
      <c r="J2" s="31">
        <f t="shared" si="1"/>
        <v>1704.8245979656683</v>
      </c>
      <c r="K2" s="31">
        <f t="shared" si="1"/>
        <v>1647.2810236129371</v>
      </c>
      <c r="L2" s="31">
        <f t="shared" si="1"/>
        <v>1583.2052647585415</v>
      </c>
      <c r="M2" s="31">
        <f t="shared" si="1"/>
        <v>1713.8096982150441</v>
      </c>
      <c r="N2" s="31">
        <f t="shared" si="1"/>
        <v>1670.1252919606072</v>
      </c>
      <c r="O2" s="31">
        <f t="shared" si="1"/>
        <v>1640.5343609302679</v>
      </c>
      <c r="P2" s="31">
        <f t="shared" si="1"/>
        <v>1675.5061379335634</v>
      </c>
      <c r="Q2" s="31">
        <f t="shared" si="1"/>
        <v>1638.5649561641669</v>
      </c>
      <c r="R2" s="31">
        <f t="shared" si="1"/>
        <v>1608.8913960293989</v>
      </c>
      <c r="S2" s="31">
        <f t="shared" si="1"/>
        <v>1790.255661459094</v>
      </c>
      <c r="T2" s="31">
        <f t="shared" si="1"/>
        <v>1719.2946873143487</v>
      </c>
      <c r="U2" s="31">
        <f t="shared" si="1"/>
        <v>1799.7166466346662</v>
      </c>
      <c r="V2" s="31">
        <f t="shared" si="1"/>
        <v>1842.8347689216266</v>
      </c>
      <c r="W2" s="31">
        <f t="shared" si="1"/>
        <v>1711.8112266207445</v>
      </c>
      <c r="X2" s="31">
        <f t="shared" ref="X2" si="2">SUM(X3,X17,X22,X25,X26,X51,X52,X71,X74,X75,X76)</f>
        <v>1778.8513617050539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73.898022355975925</v>
      </c>
      <c r="D3" s="34">
        <f t="shared" ref="D3:W3" si="4">SUM(D4,D8,D11)</f>
        <v>64.6109200343938</v>
      </c>
      <c r="E3" s="34">
        <f t="shared" si="4"/>
        <v>83.30593293207221</v>
      </c>
      <c r="F3" s="34">
        <f t="shared" si="4"/>
        <v>74.659157351676697</v>
      </c>
      <c r="G3" s="34">
        <f t="shared" si="4"/>
        <v>76.15838349097163</v>
      </c>
      <c r="H3" s="34">
        <f t="shared" si="4"/>
        <v>74.506448839208943</v>
      </c>
      <c r="I3" s="34">
        <f t="shared" si="4"/>
        <v>84.133190025795344</v>
      </c>
      <c r="J3" s="34">
        <f t="shared" si="4"/>
        <v>69.657007738607035</v>
      </c>
      <c r="K3" s="34">
        <f t="shared" si="4"/>
        <v>56.668529664660362</v>
      </c>
      <c r="L3" s="34">
        <f t="shared" si="4"/>
        <v>62.763972484952696</v>
      </c>
      <c r="M3" s="34">
        <f t="shared" si="4"/>
        <v>61.617196904557169</v>
      </c>
      <c r="N3" s="34">
        <f t="shared" si="4"/>
        <v>66.938435081685284</v>
      </c>
      <c r="O3" s="34">
        <f t="shared" si="4"/>
        <v>70.39458297506448</v>
      </c>
      <c r="P3" s="34">
        <f t="shared" si="4"/>
        <v>75.967239896818569</v>
      </c>
      <c r="Q3" s="34">
        <f t="shared" si="4"/>
        <v>69.328804815133267</v>
      </c>
      <c r="R3" s="34">
        <f t="shared" si="4"/>
        <v>86.533190025795349</v>
      </c>
      <c r="S3" s="34">
        <f t="shared" si="4"/>
        <v>115.93052450558898</v>
      </c>
      <c r="T3" s="34">
        <f t="shared" si="4"/>
        <v>78.212381771281159</v>
      </c>
      <c r="U3" s="34">
        <f t="shared" si="4"/>
        <v>94.09793637145313</v>
      </c>
      <c r="V3" s="34">
        <f t="shared" si="4"/>
        <v>61.080739466895956</v>
      </c>
      <c r="W3" s="34">
        <f t="shared" si="4"/>
        <v>57.484694754944101</v>
      </c>
      <c r="X3" s="34">
        <f t="shared" ref="X3" si="5">SUM(X4,X8,X11)</f>
        <v>63.667841788478071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56.8116079105761</v>
      </c>
      <c r="D4" s="29">
        <f t="shared" ref="D4:W4" si="7">SUM(D5:D7)</f>
        <v>48.668185726569213</v>
      </c>
      <c r="E4" s="29">
        <f t="shared" si="7"/>
        <v>63.482373172828886</v>
      </c>
      <c r="F4" s="29">
        <f t="shared" si="7"/>
        <v>51.42424763542563</v>
      </c>
      <c r="G4" s="29">
        <f t="shared" si="7"/>
        <v>57.282029234737749</v>
      </c>
      <c r="H4" s="29">
        <f t="shared" si="7"/>
        <v>60.702923473774717</v>
      </c>
      <c r="I4" s="29">
        <f t="shared" si="7"/>
        <v>83.270163370593281</v>
      </c>
      <c r="J4" s="29">
        <f t="shared" si="7"/>
        <v>68.617970765262243</v>
      </c>
      <c r="K4" s="29">
        <f t="shared" si="7"/>
        <v>56.668529664660362</v>
      </c>
      <c r="L4" s="29">
        <f t="shared" si="7"/>
        <v>60.596732588134124</v>
      </c>
      <c r="M4" s="29">
        <f t="shared" si="7"/>
        <v>61.617196904557169</v>
      </c>
      <c r="N4" s="29">
        <f t="shared" si="7"/>
        <v>66.938435081685284</v>
      </c>
      <c r="O4" s="29">
        <f t="shared" si="7"/>
        <v>70.39458297506448</v>
      </c>
      <c r="P4" s="29">
        <f t="shared" si="7"/>
        <v>73.103267411865858</v>
      </c>
      <c r="Q4" s="29">
        <f t="shared" si="7"/>
        <v>69.328804815133267</v>
      </c>
      <c r="R4" s="29">
        <f t="shared" si="7"/>
        <v>86.533190025795349</v>
      </c>
      <c r="S4" s="29">
        <f t="shared" si="7"/>
        <v>115.93052450558898</v>
      </c>
      <c r="T4" s="29">
        <f t="shared" si="7"/>
        <v>78.212381771281159</v>
      </c>
      <c r="U4" s="29">
        <f t="shared" si="7"/>
        <v>74.512295786758386</v>
      </c>
      <c r="V4" s="29">
        <f t="shared" si="7"/>
        <v>60.65133276010318</v>
      </c>
      <c r="W4" s="29">
        <f t="shared" si="7"/>
        <v>56.864918314703345</v>
      </c>
      <c r="X4" s="29">
        <f t="shared" ref="X4" si="8">SUM(X5:X7)</f>
        <v>63.667841788478071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44.855202063628553</v>
      </c>
      <c r="K5" s="10">
        <f>FC_IND_PPP_PU_E!K5+FC_IND_PPP_PA_E!K5+FC_IND_PPP_PR_E!K5</f>
        <v>3.4307824591573513E-2</v>
      </c>
      <c r="L5" s="10">
        <f>FC_IND_PPP_PU_E!L5+FC_IND_PPP_PA_E!L5+FC_IND_PPP_PR_E!L5</f>
        <v>2.3619088564058468</v>
      </c>
      <c r="M5" s="10">
        <f>FC_IND_PPP_PU_E!M5+FC_IND_PPP_PA_E!M5+FC_IND_PPP_PR_E!M5</f>
        <v>1.5865864144454001</v>
      </c>
      <c r="N5" s="10">
        <f>FC_IND_PPP_PU_E!N5+FC_IND_PPP_PA_E!N5+FC_IND_PPP_PR_E!N5</f>
        <v>2.7262252794496993</v>
      </c>
      <c r="O5" s="10">
        <f>FC_IND_PPP_PU_E!O5+FC_IND_PPP_PA_E!O5+FC_IND_PPP_PR_E!O5</f>
        <v>3.3265692175408428</v>
      </c>
      <c r="P5" s="10">
        <f>FC_IND_PPP_PU_E!P5+FC_IND_PPP_PA_E!P5+FC_IND_PPP_PR_E!P5</f>
        <v>0.56371453138435079</v>
      </c>
      <c r="Q5" s="10">
        <f>FC_IND_PPP_PU_E!Q5+FC_IND_PPP_PA_E!Q5+FC_IND_PPP_PR_E!Q5</f>
        <v>0.50128976784178847</v>
      </c>
      <c r="R5" s="10">
        <f>FC_IND_PPP_PU_E!R5+FC_IND_PPP_PA_E!R5+FC_IND_PPP_PR_E!R5</f>
        <v>1.8704213241616507</v>
      </c>
      <c r="S5" s="10">
        <f>FC_IND_PPP_PU_E!S5+FC_IND_PPP_PA_E!S5+FC_IND_PPP_PR_E!S5</f>
        <v>42.671023215821151</v>
      </c>
      <c r="T5" s="10">
        <f>FC_IND_PPP_PU_E!T5+FC_IND_PPP_PA_E!T5+FC_IND_PPP_PR_E!T5</f>
        <v>49.310920034393803</v>
      </c>
      <c r="U5" s="10">
        <f>FC_IND_PPP_PU_E!U5+FC_IND_PPP_PA_E!U5+FC_IND_PPP_PR_E!U5</f>
        <v>40.38796216680997</v>
      </c>
      <c r="V5" s="10">
        <f>FC_IND_PPP_PU_E!V5+FC_IND_PPP_PA_E!V5+FC_IND_PPP_PR_E!V5</f>
        <v>12.69458297506449</v>
      </c>
      <c r="W5" s="10">
        <f>FC_IND_PPP_PU_E!W5+FC_IND_PPP_PA_E!W5+FC_IND_PPP_PR_E!W5</f>
        <v>13.958641444539978</v>
      </c>
      <c r="X5" s="10">
        <f>FC_IND_PPP_PU_E!X5+FC_IND_PPP_PA_E!X5+FC_IND_PPP_PR_E!X5</f>
        <v>17.957179707652625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56.8116079105761</v>
      </c>
      <c r="D7" s="10">
        <f>FC_IND_PPP_PU_E!D7+FC_IND_PPP_PA_E!D7+FC_IND_PPP_PR_E!D7</f>
        <v>48.668185726569213</v>
      </c>
      <c r="E7" s="10">
        <f>FC_IND_PPP_PU_E!E7+FC_IND_PPP_PA_E!E7+FC_IND_PPP_PR_E!E7</f>
        <v>63.482373172828886</v>
      </c>
      <c r="F7" s="10">
        <f>FC_IND_PPP_PU_E!F7+FC_IND_PPP_PA_E!F7+FC_IND_PPP_PR_E!F7</f>
        <v>51.42424763542563</v>
      </c>
      <c r="G7" s="10">
        <f>FC_IND_PPP_PU_E!G7+FC_IND_PPP_PA_E!G7+FC_IND_PPP_PR_E!G7</f>
        <v>57.282029234737749</v>
      </c>
      <c r="H7" s="10">
        <f>FC_IND_PPP_PU_E!H7+FC_IND_PPP_PA_E!H7+FC_IND_PPP_PR_E!H7</f>
        <v>60.702923473774717</v>
      </c>
      <c r="I7" s="10">
        <f>FC_IND_PPP_PU_E!I7+FC_IND_PPP_PA_E!I7+FC_IND_PPP_PR_E!I7</f>
        <v>83.270163370593281</v>
      </c>
      <c r="J7" s="10">
        <f>FC_IND_PPP_PU_E!J7+FC_IND_PPP_PA_E!J7+FC_IND_PPP_PR_E!J7</f>
        <v>23.762768701633696</v>
      </c>
      <c r="K7" s="10">
        <f>FC_IND_PPP_PU_E!K7+FC_IND_PPP_PA_E!K7+FC_IND_PPP_PR_E!K7</f>
        <v>56.63422184006879</v>
      </c>
      <c r="L7" s="10">
        <f>FC_IND_PPP_PU_E!L7+FC_IND_PPP_PA_E!L7+FC_IND_PPP_PR_E!L7</f>
        <v>58.234823731728277</v>
      </c>
      <c r="M7" s="10">
        <f>FC_IND_PPP_PU_E!M7+FC_IND_PPP_PA_E!M7+FC_IND_PPP_PR_E!M7</f>
        <v>60.030610490111769</v>
      </c>
      <c r="N7" s="10">
        <f>FC_IND_PPP_PU_E!N7+FC_IND_PPP_PA_E!N7+FC_IND_PPP_PR_E!N7</f>
        <v>64.212209802235591</v>
      </c>
      <c r="O7" s="10">
        <f>FC_IND_PPP_PU_E!O7+FC_IND_PPP_PA_E!O7+FC_IND_PPP_PR_E!O7</f>
        <v>67.068013757523644</v>
      </c>
      <c r="P7" s="10">
        <f>FC_IND_PPP_PU_E!P7+FC_IND_PPP_PA_E!P7+FC_IND_PPP_PR_E!P7</f>
        <v>72.539552880481509</v>
      </c>
      <c r="Q7" s="10">
        <f>FC_IND_PPP_PU_E!Q7+FC_IND_PPP_PA_E!Q7+FC_IND_PPP_PR_E!Q7</f>
        <v>68.827515047291485</v>
      </c>
      <c r="R7" s="10">
        <f>FC_IND_PPP_PU_E!R7+FC_IND_PPP_PA_E!R7+FC_IND_PPP_PR_E!R7</f>
        <v>84.662768701633695</v>
      </c>
      <c r="S7" s="10">
        <f>FC_IND_PPP_PU_E!S7+FC_IND_PPP_PA_E!S7+FC_IND_PPP_PR_E!S7</f>
        <v>73.259501289767826</v>
      </c>
      <c r="T7" s="10">
        <f>FC_IND_PPP_PU_E!T7+FC_IND_PPP_PA_E!T7+FC_IND_PPP_PR_E!T7</f>
        <v>28.901461736887359</v>
      </c>
      <c r="U7" s="10">
        <f>FC_IND_PPP_PU_E!U7+FC_IND_PPP_PA_E!U7+FC_IND_PPP_PR_E!U7</f>
        <v>34.124333619948409</v>
      </c>
      <c r="V7" s="10">
        <f>FC_IND_PPP_PU_E!V7+FC_IND_PPP_PA_E!V7+FC_IND_PPP_PR_E!V7</f>
        <v>47.956749785038689</v>
      </c>
      <c r="W7" s="10">
        <f>FC_IND_PPP_PU_E!W7+FC_IND_PPP_PA_E!W7+FC_IND_PPP_PR_E!W7</f>
        <v>42.906276870163367</v>
      </c>
      <c r="X7" s="10">
        <f>FC_IND_PPP_PU_E!X7+FC_IND_PPP_PA_E!X7+FC_IND_PPP_PR_E!X7</f>
        <v>45.71066208082545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17.086414445399829</v>
      </c>
      <c r="D8" s="29">
        <f t="shared" ref="D8:W8" si="10">SUM(D9:D10)</f>
        <v>15.942734307824589</v>
      </c>
      <c r="E8" s="29">
        <f t="shared" si="10"/>
        <v>19.823559759243331</v>
      </c>
      <c r="F8" s="29">
        <f t="shared" si="10"/>
        <v>23.234909716251074</v>
      </c>
      <c r="G8" s="29">
        <f t="shared" si="10"/>
        <v>18.876354256233881</v>
      </c>
      <c r="H8" s="29">
        <f t="shared" si="10"/>
        <v>13.803525365434222</v>
      </c>
      <c r="I8" s="29">
        <f t="shared" si="10"/>
        <v>0.86302665520206367</v>
      </c>
      <c r="J8" s="29">
        <f t="shared" si="10"/>
        <v>1.0390369733447979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17.086414445399829</v>
      </c>
      <c r="D10" s="10">
        <f>FC_IND_PPP_PU_E!D10+FC_IND_PPP_PA_E!D10+FC_IND_PPP_PR_E!D10</f>
        <v>15.942734307824589</v>
      </c>
      <c r="E10" s="10">
        <f>FC_IND_PPP_PU_E!E10+FC_IND_PPP_PA_E!E10+FC_IND_PPP_PR_E!E10</f>
        <v>19.823559759243331</v>
      </c>
      <c r="F10" s="10">
        <f>FC_IND_PPP_PU_E!F10+FC_IND_PPP_PA_E!F10+FC_IND_PPP_PR_E!F10</f>
        <v>23.234909716251074</v>
      </c>
      <c r="G10" s="10">
        <f>FC_IND_PPP_PU_E!G10+FC_IND_PPP_PA_E!G10+FC_IND_PPP_PR_E!G10</f>
        <v>18.876354256233881</v>
      </c>
      <c r="H10" s="10">
        <f>FC_IND_PPP_PU_E!H10+FC_IND_PPP_PA_E!H10+FC_IND_PPP_PR_E!H10</f>
        <v>13.803525365434222</v>
      </c>
      <c r="I10" s="10">
        <f>FC_IND_PPP_PU_E!I10+FC_IND_PPP_PA_E!I10+FC_IND_PPP_PR_E!I10</f>
        <v>0.86302665520206367</v>
      </c>
      <c r="J10" s="10">
        <f>FC_IND_PPP_PU_E!J10+FC_IND_PPP_PA_E!J10+FC_IND_PPP_PR_E!J10</f>
        <v>1.0390369733447979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2.1672398968185722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2.8639724849527082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19.585640584694751</v>
      </c>
      <c r="V11" s="29">
        <f t="shared" si="13"/>
        <v>0.42940670679277726</v>
      </c>
      <c r="W11" s="29">
        <f t="shared" si="13"/>
        <v>0.61977644024075662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2.1672398968185722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2.8639724849527082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19.585640584694751</v>
      </c>
      <c r="V12" s="10">
        <f>FC_IND_PPP_PU_E!V12+FC_IND_PPP_PA_E!V12+FC_IND_PPP_PR_E!V12</f>
        <v>0.42940670679277726</v>
      </c>
      <c r="W12" s="10">
        <f>FC_IND_PPP_PU_E!W12+FC_IND_PPP_PA_E!W12+FC_IND_PPP_PR_E!W12</f>
        <v>0.61977644024075662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44.870507308684424</v>
      </c>
      <c r="D26" s="37">
        <f t="shared" ref="D26:W26" si="22">SUM(D27,D33)</f>
        <v>47.110232158211524</v>
      </c>
      <c r="E26" s="37">
        <f t="shared" si="22"/>
        <v>39.90739466895959</v>
      </c>
      <c r="F26" s="37">
        <f t="shared" si="22"/>
        <v>44.70722269991402</v>
      </c>
      <c r="G26" s="37">
        <f t="shared" si="22"/>
        <v>33.795528804815127</v>
      </c>
      <c r="H26" s="37">
        <f t="shared" si="22"/>
        <v>41.382373172828892</v>
      </c>
      <c r="I26" s="37">
        <f t="shared" si="22"/>
        <v>38.645657781599311</v>
      </c>
      <c r="J26" s="37">
        <f t="shared" si="22"/>
        <v>32.794239036973345</v>
      </c>
      <c r="K26" s="37">
        <f t="shared" si="22"/>
        <v>24.65631986242477</v>
      </c>
      <c r="L26" s="37">
        <f t="shared" si="22"/>
        <v>25.506792777300088</v>
      </c>
      <c r="M26" s="37">
        <f t="shared" si="22"/>
        <v>20.052708512467756</v>
      </c>
      <c r="N26" s="37">
        <f t="shared" si="22"/>
        <v>15.210748065348236</v>
      </c>
      <c r="O26" s="37">
        <f t="shared" si="22"/>
        <v>10.592175408426483</v>
      </c>
      <c r="P26" s="37">
        <f t="shared" si="22"/>
        <v>18.02089423903697</v>
      </c>
      <c r="Q26" s="37">
        <f t="shared" si="22"/>
        <v>9.3074806534823722</v>
      </c>
      <c r="R26" s="37">
        <f t="shared" si="22"/>
        <v>9.3609630266552024</v>
      </c>
      <c r="S26" s="37">
        <f t="shared" si="22"/>
        <v>7.1255374032674101</v>
      </c>
      <c r="T26" s="37">
        <f t="shared" si="22"/>
        <v>4.6128976784178839</v>
      </c>
      <c r="U26" s="37">
        <f t="shared" si="22"/>
        <v>4.5155631986242479</v>
      </c>
      <c r="V26" s="37">
        <f t="shared" si="22"/>
        <v>5.0107480653482366</v>
      </c>
      <c r="W26" s="37">
        <f t="shared" si="22"/>
        <v>3.2457437661220974</v>
      </c>
      <c r="X26" s="37">
        <f t="shared" ref="X26" si="23">SUM(X27,X33)</f>
        <v>3.8028374892519352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44.870507308684424</v>
      </c>
      <c r="D33" s="29">
        <f t="shared" ref="D33:W33" si="28">SUM(D34:D50)</f>
        <v>47.110232158211524</v>
      </c>
      <c r="E33" s="29">
        <f t="shared" si="28"/>
        <v>39.90739466895959</v>
      </c>
      <c r="F33" s="29">
        <f t="shared" si="28"/>
        <v>44.70722269991402</v>
      </c>
      <c r="G33" s="29">
        <f t="shared" si="28"/>
        <v>33.795528804815127</v>
      </c>
      <c r="H33" s="29">
        <f t="shared" si="28"/>
        <v>41.382373172828892</v>
      </c>
      <c r="I33" s="29">
        <f t="shared" si="28"/>
        <v>38.645657781599311</v>
      </c>
      <c r="J33" s="29">
        <f t="shared" si="28"/>
        <v>32.794239036973345</v>
      </c>
      <c r="K33" s="29">
        <f t="shared" si="28"/>
        <v>24.65631986242477</v>
      </c>
      <c r="L33" s="29">
        <f t="shared" si="28"/>
        <v>25.506792777300088</v>
      </c>
      <c r="M33" s="29">
        <f t="shared" si="28"/>
        <v>20.052708512467756</v>
      </c>
      <c r="N33" s="29">
        <f t="shared" si="28"/>
        <v>15.210748065348236</v>
      </c>
      <c r="O33" s="29">
        <f t="shared" si="28"/>
        <v>10.592175408426483</v>
      </c>
      <c r="P33" s="29">
        <f t="shared" si="28"/>
        <v>18.02089423903697</v>
      </c>
      <c r="Q33" s="29">
        <f t="shared" si="28"/>
        <v>9.3074806534823722</v>
      </c>
      <c r="R33" s="29">
        <f t="shared" si="28"/>
        <v>9.3609630266552024</v>
      </c>
      <c r="S33" s="29">
        <f t="shared" si="28"/>
        <v>7.1255374032674101</v>
      </c>
      <c r="T33" s="29">
        <f t="shared" si="28"/>
        <v>4.6128976784178839</v>
      </c>
      <c r="U33" s="29">
        <f t="shared" si="28"/>
        <v>4.5155631986242479</v>
      </c>
      <c r="V33" s="29">
        <f t="shared" si="28"/>
        <v>5.0107480653482366</v>
      </c>
      <c r="W33" s="29">
        <f t="shared" si="28"/>
        <v>3.2457437661220974</v>
      </c>
      <c r="X33" s="29">
        <f t="shared" ref="X33" si="29">SUM(X34:X50)</f>
        <v>3.8028374892519352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2.1974204643164228</v>
      </c>
      <c r="D36" s="10">
        <f>FC_IND_PPP_PU_E!D36+FC_IND_PPP_PA_E!D36+FC_IND_PPP_PR_E!D36</f>
        <v>1.0987102321582107</v>
      </c>
      <c r="E36" s="10">
        <f>FC_IND_PPP_PU_E!E36+FC_IND_PPP_PA_E!E36+FC_IND_PPP_PR_E!E36</f>
        <v>2.1974204643164228</v>
      </c>
      <c r="F36" s="10">
        <f>FC_IND_PPP_PU_E!F36+FC_IND_PPP_PA_E!F36+FC_IND_PPP_PR_E!F36</f>
        <v>1.098710232158211</v>
      </c>
      <c r="G36" s="10">
        <f>FC_IND_PPP_PU_E!G36+FC_IND_PPP_PA_E!G36+FC_IND_PPP_PR_E!G36</f>
        <v>1.098710232158211</v>
      </c>
      <c r="H36" s="10">
        <f>FC_IND_PPP_PU_E!H36+FC_IND_PPP_PA_E!H36+FC_IND_PPP_PR_E!H36</f>
        <v>0.76801375752364576</v>
      </c>
      <c r="I36" s="10">
        <f>FC_IND_PPP_PU_E!I36+FC_IND_PPP_PA_E!I36+FC_IND_PPP_PR_E!I36</f>
        <v>0.83061049011177979</v>
      </c>
      <c r="J36" s="10">
        <f>FC_IND_PPP_PU_E!J36+FC_IND_PPP_PA_E!J36+FC_IND_PPP_PR_E!J36</f>
        <v>0.47901977644024074</v>
      </c>
      <c r="K36" s="10">
        <f>FC_IND_PPP_PU_E!K36+FC_IND_PPP_PA_E!K36+FC_IND_PPP_PR_E!K36</f>
        <v>0.40868443680137573</v>
      </c>
      <c r="L36" s="10">
        <f>FC_IND_PPP_PU_E!L36+FC_IND_PPP_PA_E!L36+FC_IND_PPP_PR_E!L36</f>
        <v>0.47790197764402403</v>
      </c>
      <c r="M36" s="10">
        <f>FC_IND_PPP_PU_E!M36+FC_IND_PPP_PA_E!M36+FC_IND_PPP_PR_E!M36</f>
        <v>0.73938091143594153</v>
      </c>
      <c r="N36" s="10">
        <f>FC_IND_PPP_PU_E!N36+FC_IND_PPP_PA_E!N36+FC_IND_PPP_PR_E!N36</f>
        <v>0.60318142734307834</v>
      </c>
      <c r="O36" s="10">
        <f>FC_IND_PPP_PU_E!O36+FC_IND_PPP_PA_E!O36+FC_IND_PPP_PR_E!O36</f>
        <v>0.5133276010318143</v>
      </c>
      <c r="P36" s="10">
        <f>FC_IND_PPP_PU_E!P36+FC_IND_PPP_PA_E!P36+FC_IND_PPP_PR_E!P36</f>
        <v>0.41754084264832331</v>
      </c>
      <c r="Q36" s="10">
        <f>FC_IND_PPP_PU_E!Q36+FC_IND_PPP_PA_E!Q36+FC_IND_PPP_PR_E!Q36</f>
        <v>0.44832330180567503</v>
      </c>
      <c r="R36" s="10">
        <f>FC_IND_PPP_PU_E!R36+FC_IND_PPP_PA_E!R36+FC_IND_PPP_PR_E!R36</f>
        <v>0.39656061908856399</v>
      </c>
      <c r="S36" s="10">
        <f>FC_IND_PPP_PU_E!S36+FC_IND_PPP_PA_E!S36+FC_IND_PPP_PR_E!S36</f>
        <v>0.53207222699914003</v>
      </c>
      <c r="T36" s="10">
        <f>FC_IND_PPP_PU_E!T36+FC_IND_PPP_PA_E!T36+FC_IND_PPP_PR_E!T36</f>
        <v>0.40644883920894248</v>
      </c>
      <c r="U36" s="10">
        <f>FC_IND_PPP_PU_E!U36+FC_IND_PPP_PA_E!U36+FC_IND_PPP_PR_E!U36</f>
        <v>0.35253654342218388</v>
      </c>
      <c r="V36" s="10">
        <f>FC_IND_PPP_PU_E!V36+FC_IND_PPP_PA_E!V36+FC_IND_PPP_PR_E!V36</f>
        <v>0.44282029234737752</v>
      </c>
      <c r="W36" s="10">
        <f>FC_IND_PPP_PU_E!W36+FC_IND_PPP_PA_E!W36+FC_IND_PPP_PR_E!W36</f>
        <v>0.37454858125537399</v>
      </c>
      <c r="X36" s="10">
        <f>FC_IND_PPP_PU_E!X36+FC_IND_PPP_PA_E!X36+FC_IND_PPP_PR_E!X36</f>
        <v>0.32381771281169391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4.1530524505588987E-2</v>
      </c>
      <c r="J41" s="10">
        <f>FC_IND_PPP_PU_E!J41+FC_IND_PPP_PA_E!J41+FC_IND_PPP_PR_E!J41</f>
        <v>4.3680137575236463E-2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2.0445399828030948</v>
      </c>
      <c r="D43" s="10">
        <f>FC_IND_PPP_PU_E!D43+FC_IND_PPP_PA_E!D43+FC_IND_PPP_PR_E!D43</f>
        <v>3.0668099742046429</v>
      </c>
      <c r="E43" s="10">
        <f>FC_IND_PPP_PU_E!E43+FC_IND_PPP_PA_E!E43+FC_IND_PPP_PR_E!E43</f>
        <v>2.0445399828030948</v>
      </c>
      <c r="F43" s="10">
        <f>FC_IND_PPP_PU_E!F43+FC_IND_PPP_PA_E!F43+FC_IND_PPP_PR_E!F43</f>
        <v>2.0445399828030948</v>
      </c>
      <c r="G43" s="10">
        <f>FC_IND_PPP_PU_E!G43+FC_IND_PPP_PA_E!G43+FC_IND_PPP_PR_E!G43</f>
        <v>3.0668099742046433</v>
      </c>
      <c r="H43" s="10">
        <f>FC_IND_PPP_PU_E!H43+FC_IND_PPP_PA_E!H43+FC_IND_PPP_PR_E!H43</f>
        <v>2.513757523645745</v>
      </c>
      <c r="I43" s="10">
        <f>FC_IND_PPP_PU_E!I43+FC_IND_PPP_PA_E!I43+FC_IND_PPP_PR_E!I43</f>
        <v>2.6650042992261391</v>
      </c>
      <c r="J43" s="10">
        <f>FC_IND_PPP_PU_E!J43+FC_IND_PPP_PA_E!J43+FC_IND_PPP_PR_E!J43</f>
        <v>1.9730008598452278</v>
      </c>
      <c r="K43" s="10">
        <f>FC_IND_PPP_PU_E!K43+FC_IND_PPP_PA_E!K43+FC_IND_PPP_PR_E!K43</f>
        <v>1.2829750644883922</v>
      </c>
      <c r="L43" s="10">
        <f>FC_IND_PPP_PU_E!L43+FC_IND_PPP_PA_E!L43+FC_IND_PPP_PR_E!L43</f>
        <v>1.3790197764402412</v>
      </c>
      <c r="M43" s="10">
        <f>FC_IND_PPP_PU_E!M43+FC_IND_PPP_PA_E!M43+FC_IND_PPP_PR_E!M43</f>
        <v>1.4791917454858121</v>
      </c>
      <c r="N43" s="10">
        <f>FC_IND_PPP_PU_E!N43+FC_IND_PPP_PA_E!N43+FC_IND_PPP_PR_E!N43</f>
        <v>1.4705073086844369</v>
      </c>
      <c r="O43" s="10">
        <f>FC_IND_PPP_PU_E!O43+FC_IND_PPP_PA_E!O43+FC_IND_PPP_PR_E!O43</f>
        <v>1.406964746345658</v>
      </c>
      <c r="P43" s="10">
        <f>FC_IND_PPP_PU_E!P43+FC_IND_PPP_PA_E!P43+FC_IND_PPP_PR_E!P43</f>
        <v>0.50214961306964745</v>
      </c>
      <c r="Q43" s="10">
        <f>FC_IND_PPP_PU_E!Q43+FC_IND_PPP_PA_E!Q43+FC_IND_PPP_PR_E!Q43</f>
        <v>0.37953568357695611</v>
      </c>
      <c r="R43" s="10">
        <f>FC_IND_PPP_PU_E!R43+FC_IND_PPP_PA_E!R43+FC_IND_PPP_PR_E!R43</f>
        <v>0.2090283748925193</v>
      </c>
      <c r="S43" s="10">
        <f>FC_IND_PPP_PU_E!S43+FC_IND_PPP_PA_E!S43+FC_IND_PPP_PR_E!S43</f>
        <v>0.13181427343078239</v>
      </c>
      <c r="T43" s="10">
        <f>FC_IND_PPP_PU_E!T43+FC_IND_PPP_PA_E!T43+FC_IND_PPP_PR_E!T43</f>
        <v>0.1226999140154772</v>
      </c>
      <c r="U43" s="10">
        <f>FC_IND_PPP_PU_E!U43+FC_IND_PPP_PA_E!U43+FC_IND_PPP_PR_E!U43</f>
        <v>1.2054170249355121</v>
      </c>
      <c r="V43" s="10">
        <f>FC_IND_PPP_PU_E!V43+FC_IND_PPP_PA_E!V43+FC_IND_PPP_PR_E!V43</f>
        <v>1.2018916595012901</v>
      </c>
      <c r="W43" s="10">
        <f>FC_IND_PPP_PU_E!W43+FC_IND_PPP_PA_E!W43+FC_IND_PPP_PR_E!W43</f>
        <v>1.0936371453138429</v>
      </c>
      <c r="X43" s="10">
        <f>FC_IND_PPP_PU_E!X43+FC_IND_PPP_PA_E!X43+FC_IND_PPP_PR_E!X43</f>
        <v>1.415477214101462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40.628546861564907</v>
      </c>
      <c r="D44" s="10">
        <f>FC_IND_PPP_PU_E!D44+FC_IND_PPP_PA_E!D44+FC_IND_PPP_PR_E!D44</f>
        <v>42.944711951848667</v>
      </c>
      <c r="E44" s="10">
        <f>FC_IND_PPP_PU_E!E44+FC_IND_PPP_PA_E!E44+FC_IND_PPP_PR_E!E44</f>
        <v>35.665434221840073</v>
      </c>
      <c r="F44" s="10">
        <f>FC_IND_PPP_PU_E!F44+FC_IND_PPP_PA_E!F44+FC_IND_PPP_PR_E!F44</f>
        <v>41.563972484952714</v>
      </c>
      <c r="G44" s="10">
        <f>FC_IND_PPP_PU_E!G44+FC_IND_PPP_PA_E!G44+FC_IND_PPP_PR_E!G44</f>
        <v>29.630008598452271</v>
      </c>
      <c r="H44" s="10">
        <f>FC_IND_PPP_PU_E!H44+FC_IND_PPP_PA_E!H44+FC_IND_PPP_PR_E!H44</f>
        <v>38.100601891659501</v>
      </c>
      <c r="I44" s="10">
        <f>FC_IND_PPP_PU_E!I44+FC_IND_PPP_PA_E!I44+FC_IND_PPP_PR_E!I44</f>
        <v>35.108512467755801</v>
      </c>
      <c r="J44" s="10">
        <f>FC_IND_PPP_PU_E!J44+FC_IND_PPP_PA_E!J44+FC_IND_PPP_PR_E!J44</f>
        <v>30.29853826311264</v>
      </c>
      <c r="K44" s="10">
        <f>FC_IND_PPP_PU_E!K44+FC_IND_PPP_PA_E!K44+FC_IND_PPP_PR_E!K44</f>
        <v>22.964660361135003</v>
      </c>
      <c r="L44" s="10">
        <f>FC_IND_PPP_PU_E!L44+FC_IND_PPP_PA_E!L44+FC_IND_PPP_PR_E!L44</f>
        <v>23.649871023215823</v>
      </c>
      <c r="M44" s="10">
        <f>FC_IND_PPP_PU_E!M44+FC_IND_PPP_PA_E!M44+FC_IND_PPP_PR_E!M44</f>
        <v>17.834135855546002</v>
      </c>
      <c r="N44" s="10">
        <f>FC_IND_PPP_PU_E!N44+FC_IND_PPP_PA_E!N44+FC_IND_PPP_PR_E!N44</f>
        <v>13.137059329320721</v>
      </c>
      <c r="O44" s="10">
        <f>FC_IND_PPP_PU_E!O44+FC_IND_PPP_PA_E!O44+FC_IND_PPP_PR_E!O44</f>
        <v>8.6718830610490105</v>
      </c>
      <c r="P44" s="10">
        <f>FC_IND_PPP_PU_E!P44+FC_IND_PPP_PA_E!P44+FC_IND_PPP_PR_E!P44</f>
        <v>17.101203783319001</v>
      </c>
      <c r="Q44" s="10">
        <f>FC_IND_PPP_PU_E!Q44+FC_IND_PPP_PA_E!Q44+FC_IND_PPP_PR_E!Q44</f>
        <v>8.4796216680997407</v>
      </c>
      <c r="R44" s="10">
        <f>FC_IND_PPP_PU_E!R44+FC_IND_PPP_PA_E!R44+FC_IND_PPP_PR_E!R44</f>
        <v>8.7553740326741192</v>
      </c>
      <c r="S44" s="10">
        <f>FC_IND_PPP_PU_E!S44+FC_IND_PPP_PA_E!S44+FC_IND_PPP_PR_E!S44</f>
        <v>6.461650902837488</v>
      </c>
      <c r="T44" s="10">
        <f>FC_IND_PPP_PU_E!T44+FC_IND_PPP_PA_E!T44+FC_IND_PPP_PR_E!T44</f>
        <v>4.083748925193464</v>
      </c>
      <c r="U44" s="10">
        <f>FC_IND_PPP_PU_E!U44+FC_IND_PPP_PA_E!U44+FC_IND_PPP_PR_E!U44</f>
        <v>2.9576096302665524</v>
      </c>
      <c r="V44" s="10">
        <f>FC_IND_PPP_PU_E!V44+FC_IND_PPP_PA_E!V44+FC_IND_PPP_PR_E!V44</f>
        <v>3.3660361134995695</v>
      </c>
      <c r="W44" s="10">
        <f>FC_IND_PPP_PU_E!W44+FC_IND_PPP_PA_E!W44+FC_IND_PPP_PR_E!W44</f>
        <v>1.7775580395528803</v>
      </c>
      <c r="X44" s="10">
        <f>FC_IND_PPP_PU_E!X44+FC_IND_PPP_PA_E!X44+FC_IND_PPP_PR_E!X44</f>
        <v>2.0635425623387791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465.09028374892517</v>
      </c>
      <c r="D51" s="37">
        <f>FC_IND_PPP_PU_E!D51+FC_IND_PPP_PA_E!D51+FC_IND_PPP_PR_E!D51</f>
        <v>501.93465176268273</v>
      </c>
      <c r="E51" s="37">
        <f>FC_IND_PPP_PU_E!E51+FC_IND_PPP_PA_E!E51+FC_IND_PPP_PR_E!E51</f>
        <v>490.52020636285476</v>
      </c>
      <c r="F51" s="37">
        <f>FC_IND_PPP_PU_E!F51+FC_IND_PPP_PA_E!F51+FC_IND_PPP_PR_E!F51</f>
        <v>562.44625967325874</v>
      </c>
      <c r="G51" s="37">
        <f>FC_IND_PPP_PU_E!G51+FC_IND_PPP_PA_E!G51+FC_IND_PPP_PR_E!G51</f>
        <v>498.51676698194325</v>
      </c>
      <c r="H51" s="37">
        <f>FC_IND_PPP_PU_E!H51+FC_IND_PPP_PA_E!H51+FC_IND_PPP_PR_E!H51</f>
        <v>485.76844368013758</v>
      </c>
      <c r="I51" s="37">
        <f>FC_IND_PPP_PU_E!I51+FC_IND_PPP_PA_E!I51+FC_IND_PPP_PR_E!I51</f>
        <v>476.20395528804818</v>
      </c>
      <c r="J51" s="37">
        <f>FC_IND_PPP_PU_E!J51+FC_IND_PPP_PA_E!J51+FC_IND_PPP_PR_E!J51</f>
        <v>478.62785898538266</v>
      </c>
      <c r="K51" s="37">
        <f>FC_IND_PPP_PU_E!K51+FC_IND_PPP_PA_E!K51+FC_IND_PPP_PR_E!K51</f>
        <v>515.94565778159927</v>
      </c>
      <c r="L51" s="37">
        <f>FC_IND_PPP_PU_E!L51+FC_IND_PPP_PA_E!L51+FC_IND_PPP_PR_E!L51</f>
        <v>520.07437661220979</v>
      </c>
      <c r="M51" s="37">
        <f>FC_IND_PPP_PU_E!M51+FC_IND_PPP_PA_E!M51+FC_IND_PPP_PR_E!M51</f>
        <v>578.85666380051589</v>
      </c>
      <c r="N51" s="37">
        <f>FC_IND_PPP_PU_E!N51+FC_IND_PPP_PA_E!N51+FC_IND_PPP_PR_E!N51</f>
        <v>552.85743766122096</v>
      </c>
      <c r="O51" s="37">
        <f>FC_IND_PPP_PU_E!O51+FC_IND_PPP_PA_E!O51+FC_IND_PPP_PR_E!O51</f>
        <v>520.68916595012888</v>
      </c>
      <c r="P51" s="37">
        <f>FC_IND_PPP_PU_E!P51+FC_IND_PPP_PA_E!P51+FC_IND_PPP_PR_E!P51</f>
        <v>513.23370593293203</v>
      </c>
      <c r="Q51" s="37">
        <f>FC_IND_PPP_PU_E!Q51+FC_IND_PPP_PA_E!Q51+FC_IND_PPP_PR_E!Q51</f>
        <v>484.93645743766109</v>
      </c>
      <c r="R51" s="37">
        <f>FC_IND_PPP_PU_E!R51+FC_IND_PPP_PA_E!R51+FC_IND_PPP_PR_E!R51</f>
        <v>499.20120378331899</v>
      </c>
      <c r="S51" s="37">
        <f>FC_IND_PPP_PU_E!S51+FC_IND_PPP_PA_E!S51+FC_IND_PPP_PR_E!S51</f>
        <v>490.59509888220128</v>
      </c>
      <c r="T51" s="37">
        <f>FC_IND_PPP_PU_E!T51+FC_IND_PPP_PA_E!T51+FC_IND_PPP_PR_E!T51</f>
        <v>479.70696474634559</v>
      </c>
      <c r="U51" s="37">
        <f>FC_IND_PPP_PU_E!U51+FC_IND_PPP_PA_E!U51+FC_IND_PPP_PR_E!U51</f>
        <v>519.78185726569211</v>
      </c>
      <c r="V51" s="37">
        <f>FC_IND_PPP_PU_E!V51+FC_IND_PPP_PA_E!V51+FC_IND_PPP_PR_E!V51</f>
        <v>569.58882201203778</v>
      </c>
      <c r="W51" s="37">
        <f>FC_IND_PPP_PU_E!W51+FC_IND_PPP_PA_E!W51+FC_IND_PPP_PR_E!W51</f>
        <v>520.30490111779875</v>
      </c>
      <c r="X51" s="37">
        <f>FC_IND_PPP_PU_E!X51+FC_IND_PPP_PA_E!X51+FC_IND_PPP_PR_E!X51</f>
        <v>547.17884780739462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441.96044711951856</v>
      </c>
      <c r="D52" s="37">
        <f t="shared" ref="D52:W52" si="31">SUM(D53:D70)</f>
        <v>520.34969905417017</v>
      </c>
      <c r="E52" s="37">
        <f t="shared" si="31"/>
        <v>426.72209802235591</v>
      </c>
      <c r="F52" s="37">
        <f t="shared" si="31"/>
        <v>460.75760963026664</v>
      </c>
      <c r="G52" s="37">
        <f t="shared" si="31"/>
        <v>467.77970765262256</v>
      </c>
      <c r="H52" s="37">
        <f t="shared" si="31"/>
        <v>602.21380081198311</v>
      </c>
      <c r="I52" s="37">
        <f t="shared" si="31"/>
        <v>658.29188747184696</v>
      </c>
      <c r="J52" s="37">
        <f t="shared" si="31"/>
        <v>670.20275789688071</v>
      </c>
      <c r="K52" s="37">
        <f t="shared" si="31"/>
        <v>616.81386970064148</v>
      </c>
      <c r="L52" s="37">
        <f t="shared" si="31"/>
        <v>577.69520456937539</v>
      </c>
      <c r="M52" s="37">
        <f t="shared" si="31"/>
        <v>626.87134911788166</v>
      </c>
      <c r="N52" s="37">
        <f t="shared" si="31"/>
        <v>609.97963417900769</v>
      </c>
      <c r="O52" s="37">
        <f t="shared" si="31"/>
        <v>602.20332051754247</v>
      </c>
      <c r="P52" s="37">
        <f t="shared" si="31"/>
        <v>621.35213965325397</v>
      </c>
      <c r="Q52" s="37">
        <f t="shared" si="31"/>
        <v>632.24509373940361</v>
      </c>
      <c r="R52" s="37">
        <f t="shared" si="31"/>
        <v>581.06818020824653</v>
      </c>
      <c r="S52" s="37">
        <f t="shared" si="31"/>
        <v>720.85033041868121</v>
      </c>
      <c r="T52" s="37">
        <f t="shared" si="31"/>
        <v>724.32529780446077</v>
      </c>
      <c r="U52" s="37">
        <f t="shared" si="31"/>
        <v>735.58569220646359</v>
      </c>
      <c r="V52" s="37">
        <f t="shared" si="31"/>
        <v>762.71559437304552</v>
      </c>
      <c r="W52" s="37">
        <f t="shared" si="31"/>
        <v>711.0789824246998</v>
      </c>
      <c r="X52" s="37">
        <f t="shared" ref="X52" si="32">SUM(X53:X70)</f>
        <v>769.14921209198428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439.18985382631132</v>
      </c>
      <c r="D59" s="10">
        <f>FC_IND_PPP_PU_E!D59+FC_IND_PPP_PA_E!D59+FC_IND_PPP_PR_E!D59</f>
        <v>518.08065348237312</v>
      </c>
      <c r="E59" s="10">
        <f>FC_IND_PPP_PU_E!E59+FC_IND_PPP_PA_E!E59+FC_IND_PPP_PR_E!E59</f>
        <v>423.37824591573508</v>
      </c>
      <c r="F59" s="10">
        <f>FC_IND_PPP_PU_E!F59+FC_IND_PPP_PA_E!F59+FC_IND_PPP_PR_E!F59</f>
        <v>458.24969905417032</v>
      </c>
      <c r="G59" s="10">
        <f>FC_IND_PPP_PU_E!G59+FC_IND_PPP_PA_E!G59+FC_IND_PPP_PR_E!G59</f>
        <v>464.88968185726571</v>
      </c>
      <c r="H59" s="10">
        <f>FC_IND_PPP_PU_E!H59+FC_IND_PPP_PA_E!H59+FC_IND_PPP_PR_E!H59</f>
        <v>595.4612209802234</v>
      </c>
      <c r="I59" s="10">
        <f>FC_IND_PPP_PU_E!I59+FC_IND_PPP_PA_E!I59+FC_IND_PPP_PR_E!I59</f>
        <v>655.31246775580394</v>
      </c>
      <c r="J59" s="10">
        <f>FC_IND_PPP_PU_E!J59+FC_IND_PPP_PA_E!J59+FC_IND_PPP_PR_E!J59</f>
        <v>667.63576956147892</v>
      </c>
      <c r="K59" s="10">
        <f>FC_IND_PPP_PU_E!K59+FC_IND_PPP_PA_E!K59+FC_IND_PPP_PR_E!K59</f>
        <v>614.47239896818576</v>
      </c>
      <c r="L59" s="10">
        <f>FC_IND_PPP_PU_E!L59+FC_IND_PPP_PA_E!L59+FC_IND_PPP_PR_E!L59</f>
        <v>567.45468615649179</v>
      </c>
      <c r="M59" s="10">
        <f>FC_IND_PPP_PU_E!M59+FC_IND_PPP_PA_E!M59+FC_IND_PPP_PR_E!M59</f>
        <v>616.69802235597592</v>
      </c>
      <c r="N59" s="10">
        <f>FC_IND_PPP_PU_E!N59+FC_IND_PPP_PA_E!N59+FC_IND_PPP_PR_E!N59</f>
        <v>599.67497850386928</v>
      </c>
      <c r="O59" s="10">
        <f>FC_IND_PPP_PU_E!O59+FC_IND_PPP_PA_E!O59+FC_IND_PPP_PR_E!O59</f>
        <v>591.78125537403275</v>
      </c>
      <c r="P59" s="10">
        <f>FC_IND_PPP_PU_E!P59+FC_IND_PPP_PA_E!P59+FC_IND_PPP_PR_E!P59</f>
        <v>607.99845227858975</v>
      </c>
      <c r="Q59" s="10">
        <f>FC_IND_PPP_PU_E!Q59+FC_IND_PPP_PA_E!Q59+FC_IND_PPP_PR_E!Q59</f>
        <v>618.87497850386922</v>
      </c>
      <c r="R59" s="10">
        <f>FC_IND_PPP_PU_E!R59+FC_IND_PPP_PA_E!R59+FC_IND_PPP_PR_E!R59</f>
        <v>567.97136715391218</v>
      </c>
      <c r="S59" s="10">
        <f>FC_IND_PPP_PU_E!S59+FC_IND_PPP_PA_E!S59+FC_IND_PPP_PR_E!S59</f>
        <v>704.69277730008582</v>
      </c>
      <c r="T59" s="10">
        <f>FC_IND_PPP_PU_E!T59+FC_IND_PPP_PA_E!T59+FC_IND_PPP_PR_E!T59</f>
        <v>707.97764402407563</v>
      </c>
      <c r="U59" s="10">
        <f>FC_IND_PPP_PU_E!U59+FC_IND_PPP_PA_E!U59+FC_IND_PPP_PR_E!U59</f>
        <v>717.33938091143591</v>
      </c>
      <c r="V59" s="10">
        <f>FC_IND_PPP_PU_E!V59+FC_IND_PPP_PA_E!V59+FC_IND_PPP_PR_E!V59</f>
        <v>743.00214961306949</v>
      </c>
      <c r="W59" s="10">
        <f>FC_IND_PPP_PU_E!W59+FC_IND_PPP_PA_E!W59+FC_IND_PPP_PR_E!W59</f>
        <v>695.49750644883909</v>
      </c>
      <c r="X59" s="10">
        <f>FC_IND_PPP_PU_E!X59+FC_IND_PPP_PA_E!X59+FC_IND_PPP_PR_E!X59</f>
        <v>752.44548581255378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2.7705932932072228</v>
      </c>
      <c r="D61" s="10">
        <f>FC_IND_PPP_PU_E!D61+FC_IND_PPP_PA_E!D61+FC_IND_PPP_PR_E!D61</f>
        <v>2.2690455717970761</v>
      </c>
      <c r="E61" s="10">
        <f>FC_IND_PPP_PU_E!E61+FC_IND_PPP_PA_E!E61+FC_IND_PPP_PR_E!E61</f>
        <v>3.3438521066208078</v>
      </c>
      <c r="F61" s="10">
        <f>FC_IND_PPP_PU_E!F61+FC_IND_PPP_PA_E!F61+FC_IND_PPP_PR_E!F61</f>
        <v>2.507910576096303</v>
      </c>
      <c r="G61" s="10">
        <f>FC_IND_PPP_PU_E!G61+FC_IND_PPP_PA_E!G61+FC_IND_PPP_PR_E!G61</f>
        <v>2.8900257953568351</v>
      </c>
      <c r="H61" s="10">
        <f>FC_IND_PPP_PU_E!H61+FC_IND_PPP_PA_E!H61+FC_IND_PPP_PR_E!H61</f>
        <v>6.1316423043852115</v>
      </c>
      <c r="I61" s="10">
        <f>FC_IND_PPP_PU_E!I61+FC_IND_PPP_PA_E!I61+FC_IND_PPP_PR_E!I61</f>
        <v>2.3335339638865</v>
      </c>
      <c r="J61" s="10">
        <f>FC_IND_PPP_PU_E!J61+FC_IND_PPP_PA_E!J61+FC_IND_PPP_PR_E!J61</f>
        <v>1.871711092003439</v>
      </c>
      <c r="K61" s="10">
        <f>FC_IND_PPP_PU_E!K61+FC_IND_PPP_PA_E!K61+FC_IND_PPP_PR_E!K61</f>
        <v>2.0165950128976782</v>
      </c>
      <c r="L61" s="10">
        <f>FC_IND_PPP_PU_E!L61+FC_IND_PPP_PA_E!L61+FC_IND_PPP_PR_E!L61</f>
        <v>9.7387790197764375</v>
      </c>
      <c r="M61" s="10">
        <f>FC_IND_PPP_PU_E!M61+FC_IND_PPP_PA_E!M61+FC_IND_PPP_PR_E!M61</f>
        <v>9.6551160791057598</v>
      </c>
      <c r="N61" s="10">
        <f>FC_IND_PPP_PU_E!N61+FC_IND_PPP_PA_E!N61+FC_IND_PPP_PR_E!N61</f>
        <v>9.576612209802235</v>
      </c>
      <c r="O61" s="10">
        <f>FC_IND_PPP_PU_E!O61+FC_IND_PPP_PA_E!O61+FC_IND_PPP_PR_E!O61</f>
        <v>9.6276010318142706</v>
      </c>
      <c r="P61" s="10">
        <f>FC_IND_PPP_PU_E!P61+FC_IND_PPP_PA_E!P61+FC_IND_PPP_PR_E!P61</f>
        <v>12.469303525365429</v>
      </c>
      <c r="Q61" s="10">
        <f>FC_IND_PPP_PU_E!Q61+FC_IND_PPP_PA_E!Q61+FC_IND_PPP_PR_E!Q61</f>
        <v>12.150730868443681</v>
      </c>
      <c r="R61" s="10">
        <f>FC_IND_PPP_PU_E!R61+FC_IND_PPP_PA_E!R61+FC_IND_PPP_PR_E!R61</f>
        <v>12.245571797076529</v>
      </c>
      <c r="S61" s="10">
        <f>FC_IND_PPP_PU_E!S61+FC_IND_PPP_PA_E!S61+FC_IND_PPP_PR_E!S61</f>
        <v>15.05150472914875</v>
      </c>
      <c r="T61" s="10">
        <f>FC_IND_PPP_PU_E!T61+FC_IND_PPP_PA_E!T61+FC_IND_PPP_PR_E!T61</f>
        <v>15.03086844368014</v>
      </c>
      <c r="U61" s="10">
        <f>FC_IND_PPP_PU_E!U61+FC_IND_PPP_PA_E!U61+FC_IND_PPP_PR_E!U61</f>
        <v>11.14858125537403</v>
      </c>
      <c r="V61" s="10">
        <f>FC_IND_PPP_PU_E!V61+FC_IND_PPP_PA_E!V61+FC_IND_PPP_PR_E!V61</f>
        <v>12.700945829750639</v>
      </c>
      <c r="W61" s="10">
        <f>FC_IND_PPP_PU_E!W61+FC_IND_PPP_PA_E!W61+FC_IND_PPP_PR_E!W61</f>
        <v>8.365004299226138</v>
      </c>
      <c r="X61" s="10">
        <f>FC_IND_PPP_PU_E!X61+FC_IND_PPP_PA_E!X61+FC_IND_PPP_PR_E!X61</f>
        <v>10.700343938091139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5.2877042132416152</v>
      </c>
      <c r="V65" s="10">
        <f>FC_IND_PPP_PU_E!V65+FC_IND_PPP_PA_E!V65+FC_IND_PPP_PR_E!V65</f>
        <v>5.3512467755803943</v>
      </c>
      <c r="W65" s="10">
        <f>FC_IND_PPP_PU_E!W65+FC_IND_PPP_PA_E!W65+FC_IND_PPP_PR_E!W65</f>
        <v>5.5044711951848662</v>
      </c>
      <c r="X65" s="10">
        <f>FC_IND_PPP_PU_E!X65+FC_IND_PPP_PA_E!X65+FC_IND_PPP_PR_E!X65</f>
        <v>4.05116079105761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6.1049011177987961E-3</v>
      </c>
      <c r="I66" s="10">
        <f>FC_IND_PPP_PU_E!I66+FC_IND_PPP_PA_E!I66+FC_IND_PPP_PR_E!I66</f>
        <v>2.36457437661221E-2</v>
      </c>
      <c r="J66" s="10">
        <f>FC_IND_PPP_PU_E!J66+FC_IND_PPP_PA_E!J66+FC_IND_PPP_PR_E!J66</f>
        <v>2.2699914015477211E-2</v>
      </c>
      <c r="K66" s="10">
        <f>FC_IND_PPP_PU_E!K66+FC_IND_PPP_PA_E!K66+FC_IND_PPP_PR_E!K66</f>
        <v>2.0980223559759242E-2</v>
      </c>
      <c r="L66" s="10">
        <f>FC_IND_PPP_PU_E!L66+FC_IND_PPP_PA_E!L66+FC_IND_PPP_PR_E!L66</f>
        <v>2.536543422184007E-2</v>
      </c>
      <c r="M66" s="10">
        <f>FC_IND_PPP_PU_E!M66+FC_IND_PPP_PA_E!M66+FC_IND_PPP_PR_E!M66</f>
        <v>3.1470335339638861E-2</v>
      </c>
      <c r="N66" s="10">
        <f>FC_IND_PPP_PU_E!N66+FC_IND_PPP_PA_E!N66+FC_IND_PPP_PR_E!N66</f>
        <v>3.2330180567497847E-2</v>
      </c>
      <c r="O66" s="10">
        <f>FC_IND_PPP_PU_E!O66+FC_IND_PPP_PA_E!O66+FC_IND_PPP_PR_E!O66</f>
        <v>3.1470335339638861E-2</v>
      </c>
      <c r="P66" s="10">
        <f>FC_IND_PPP_PU_E!P66+FC_IND_PPP_PA_E!P66+FC_IND_PPP_PR_E!P66</f>
        <v>1.513327601031814E-2</v>
      </c>
      <c r="Q66" s="10">
        <f>FC_IND_PPP_PU_E!Q66+FC_IND_PPP_PA_E!Q66+FC_IND_PPP_PR_E!Q66</f>
        <v>1.418744625967326E-2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0.61483262625661539</v>
      </c>
      <c r="I70" s="10">
        <f>FC_IND_PPP_PU_E!I70+FC_IND_PPP_PA_E!I70+FC_IND_PPP_PR_E!I70</f>
        <v>0.62224000839044935</v>
      </c>
      <c r="J70" s="10">
        <f>FC_IND_PPP_PU_E!J70+FC_IND_PPP_PA_E!J70+FC_IND_PPP_PR_E!J70</f>
        <v>0.6725773293828905</v>
      </c>
      <c r="K70" s="10">
        <f>FC_IND_PPP_PU_E!K70+FC_IND_PPP_PA_E!K70+FC_IND_PPP_PR_E!K70</f>
        <v>0.30389549599830634</v>
      </c>
      <c r="L70" s="10">
        <f>FC_IND_PPP_PU_E!L70+FC_IND_PPP_PA_E!L70+FC_IND_PPP_PR_E!L70</f>
        <v>0.4763739588853122</v>
      </c>
      <c r="M70" s="10">
        <f>FC_IND_PPP_PU_E!M70+FC_IND_PPP_PA_E!M70+FC_IND_PPP_PR_E!M70</f>
        <v>0.48674034746038031</v>
      </c>
      <c r="N70" s="10">
        <f>FC_IND_PPP_PU_E!N70+FC_IND_PPP_PA_E!N70+FC_IND_PPP_PR_E!N70</f>
        <v>0.6957132847687908</v>
      </c>
      <c r="O70" s="10">
        <f>FC_IND_PPP_PU_E!O70+FC_IND_PPP_PA_E!O70+FC_IND_PPP_PR_E!O70</f>
        <v>0.76299377635581067</v>
      </c>
      <c r="P70" s="10">
        <f>FC_IND_PPP_PU_E!P70+FC_IND_PPP_PA_E!P70+FC_IND_PPP_PR_E!P70</f>
        <v>0.86925057328841571</v>
      </c>
      <c r="Q70" s="10">
        <f>FC_IND_PPP_PU_E!Q70+FC_IND_PPP_PA_E!Q70+FC_IND_PPP_PR_E!Q70</f>
        <v>1.2051969208310096</v>
      </c>
      <c r="R70" s="10">
        <f>FC_IND_PPP_PU_E!R70+FC_IND_PPP_PA_E!R70+FC_IND_PPP_PR_E!R70</f>
        <v>0.85124125725783073</v>
      </c>
      <c r="S70" s="10">
        <f>FC_IND_PPP_PU_E!S70+FC_IND_PPP_PA_E!S70+FC_IND_PPP_PR_E!S70</f>
        <v>1.1060483894465885</v>
      </c>
      <c r="T70" s="10">
        <f>FC_IND_PPP_PU_E!T70+FC_IND_PPP_PA_E!T70+FC_IND_PPP_PR_E!T70</f>
        <v>1.3167853367050093</v>
      </c>
      <c r="U70" s="10">
        <f>FC_IND_PPP_PU_E!U70+FC_IND_PPP_PA_E!U70+FC_IND_PPP_PR_E!U70</f>
        <v>1.810025826412156</v>
      </c>
      <c r="V70" s="10">
        <f>FC_IND_PPP_PU_E!V70+FC_IND_PPP_PA_E!V70+FC_IND_PPP_PR_E!V70</f>
        <v>1.6612521546450321</v>
      </c>
      <c r="W70" s="10">
        <f>FC_IND_PPP_PU_E!W70+FC_IND_PPP_PA_E!W70+FC_IND_PPP_PR_E!W70</f>
        <v>1.7120004814496104</v>
      </c>
      <c r="X70" s="10">
        <f>FC_IND_PPP_PU_E!X70+FC_IND_PPP_PA_E!X70+FC_IND_PPP_PR_E!X70</f>
        <v>1.9522215502817966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2.6989681857265695</v>
      </c>
      <c r="E71" s="37">
        <f t="shared" si="34"/>
        <v>2.1496130696474629</v>
      </c>
      <c r="F71" s="37">
        <f t="shared" si="34"/>
        <v>3.702149613069647</v>
      </c>
      <c r="G71" s="37">
        <f t="shared" si="34"/>
        <v>4.1081685296646597</v>
      </c>
      <c r="H71" s="37">
        <f t="shared" si="34"/>
        <v>1.03250214961307</v>
      </c>
      <c r="I71" s="37">
        <f t="shared" si="34"/>
        <v>1.7061908856405847</v>
      </c>
      <c r="J71" s="37">
        <f t="shared" si="34"/>
        <v>2.1568357695614795</v>
      </c>
      <c r="K71" s="37">
        <f t="shared" si="34"/>
        <v>1.5687876182287188</v>
      </c>
      <c r="L71" s="37">
        <f t="shared" si="34"/>
        <v>1.847807394668959</v>
      </c>
      <c r="M71" s="37">
        <f t="shared" si="34"/>
        <v>2.076612209802235</v>
      </c>
      <c r="N71" s="37">
        <f t="shared" si="34"/>
        <v>2.0779019776440242</v>
      </c>
      <c r="O71" s="37">
        <f t="shared" si="34"/>
        <v>0.86818572656921755</v>
      </c>
      <c r="P71" s="37">
        <f t="shared" si="34"/>
        <v>2.505932932072227</v>
      </c>
      <c r="Q71" s="37">
        <f t="shared" si="34"/>
        <v>5.18091143594153</v>
      </c>
      <c r="R71" s="37">
        <f t="shared" si="34"/>
        <v>4.6514187446259667</v>
      </c>
      <c r="S71" s="37">
        <f t="shared" si="34"/>
        <v>5.1890799656061901</v>
      </c>
      <c r="T71" s="37">
        <f t="shared" si="34"/>
        <v>3.6154772141014622</v>
      </c>
      <c r="U71" s="37">
        <f t="shared" si="34"/>
        <v>4.7366294067067916</v>
      </c>
      <c r="V71" s="37">
        <f t="shared" si="34"/>
        <v>5.2995700773860701</v>
      </c>
      <c r="W71" s="37">
        <f t="shared" si="34"/>
        <v>4.6369733447979362</v>
      </c>
      <c r="X71" s="37">
        <f t="shared" ref="X71" si="35">SUM(X72:X73)</f>
        <v>2.744282029234737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2.6989681857265695</v>
      </c>
      <c r="E72" s="10">
        <f>FC_IND_PPP_PU_E!E72+FC_IND_PPP_PA_E!E72+FC_IND_PPP_PR_E!E72</f>
        <v>2.1496130696474629</v>
      </c>
      <c r="F72" s="10">
        <f>FC_IND_PPP_PU_E!F72+FC_IND_PPP_PA_E!F72+FC_IND_PPP_PR_E!F72</f>
        <v>3.702149613069647</v>
      </c>
      <c r="G72" s="10">
        <f>FC_IND_PPP_PU_E!G72+FC_IND_PPP_PA_E!G72+FC_IND_PPP_PR_E!G72</f>
        <v>4.1081685296646597</v>
      </c>
      <c r="H72" s="10">
        <f>FC_IND_PPP_PU_E!H72+FC_IND_PPP_PA_E!H72+FC_IND_PPP_PR_E!H72</f>
        <v>1.03250214961307</v>
      </c>
      <c r="I72" s="10">
        <f>FC_IND_PPP_PU_E!I72+FC_IND_PPP_PA_E!I72+FC_IND_PPP_PR_E!I72</f>
        <v>1.7061908856405847</v>
      </c>
      <c r="J72" s="10">
        <f>FC_IND_PPP_PU_E!J72+FC_IND_PPP_PA_E!J72+FC_IND_PPP_PR_E!J72</f>
        <v>2.1568357695614795</v>
      </c>
      <c r="K72" s="10">
        <f>FC_IND_PPP_PU_E!K72+FC_IND_PPP_PA_E!K72+FC_IND_PPP_PR_E!K72</f>
        <v>1.5687876182287188</v>
      </c>
      <c r="L72" s="10">
        <f>FC_IND_PPP_PU_E!L72+FC_IND_PPP_PA_E!L72+FC_IND_PPP_PR_E!L72</f>
        <v>1.847807394668959</v>
      </c>
      <c r="M72" s="10">
        <f>FC_IND_PPP_PU_E!M72+FC_IND_PPP_PA_E!M72+FC_IND_PPP_PR_E!M72</f>
        <v>2.076612209802235</v>
      </c>
      <c r="N72" s="10">
        <f>FC_IND_PPP_PU_E!N72+FC_IND_PPP_PA_E!N72+FC_IND_PPP_PR_E!N72</f>
        <v>2.0779019776440242</v>
      </c>
      <c r="O72" s="10">
        <f>FC_IND_PPP_PU_E!O72+FC_IND_PPP_PA_E!O72+FC_IND_PPP_PR_E!O72</f>
        <v>0.86818572656921755</v>
      </c>
      <c r="P72" s="10">
        <f>FC_IND_PPP_PU_E!P72+FC_IND_PPP_PA_E!P72+FC_IND_PPP_PR_E!P72</f>
        <v>2.505932932072227</v>
      </c>
      <c r="Q72" s="10">
        <f>FC_IND_PPP_PU_E!Q72+FC_IND_PPP_PA_E!Q72+FC_IND_PPP_PR_E!Q72</f>
        <v>5.18091143594153</v>
      </c>
      <c r="R72" s="10">
        <f>FC_IND_PPP_PU_E!R72+FC_IND_PPP_PA_E!R72+FC_IND_PPP_PR_E!R72</f>
        <v>4.6514187446259667</v>
      </c>
      <c r="S72" s="10">
        <f>FC_IND_PPP_PU_E!S72+FC_IND_PPP_PA_E!S72+FC_IND_PPP_PR_E!S72</f>
        <v>5.1890799656061901</v>
      </c>
      <c r="T72" s="10">
        <f>FC_IND_PPP_PU_E!T72+FC_IND_PPP_PA_E!T72+FC_IND_PPP_PR_E!T72</f>
        <v>3.6154772141014622</v>
      </c>
      <c r="U72" s="10">
        <f>FC_IND_PPP_PU_E!U72+FC_IND_PPP_PA_E!U72+FC_IND_PPP_PR_E!U72</f>
        <v>4.7366294067067916</v>
      </c>
      <c r="V72" s="10">
        <f>FC_IND_PPP_PU_E!V72+FC_IND_PPP_PA_E!V72+FC_IND_PPP_PR_E!V72</f>
        <v>5.2995700773860701</v>
      </c>
      <c r="W72" s="10">
        <f>FC_IND_PPP_PU_E!W72+FC_IND_PPP_PA_E!W72+FC_IND_PPP_PR_E!W72</f>
        <v>4.6369733447979362</v>
      </c>
      <c r="X72" s="10">
        <f>FC_IND_PPP_PU_E!X72+FC_IND_PPP_PA_E!X72+FC_IND_PPP_PR_E!X72</f>
        <v>2.744282029234737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19.967497850386927</v>
      </c>
      <c r="D75" s="37">
        <f>FC_IND_PPP_PU_E!D75+FC_IND_PPP_PA_E!D75+FC_IND_PPP_PR_E!D75</f>
        <v>20.015305245055892</v>
      </c>
      <c r="E75" s="37">
        <f>FC_IND_PPP_PU_E!E75+FC_IND_PPP_PA_E!E75+FC_IND_PPP_PR_E!E75</f>
        <v>18.58220120378332</v>
      </c>
      <c r="F75" s="37">
        <f>FC_IND_PPP_PU_E!F75+FC_IND_PPP_PA_E!F75+FC_IND_PPP_PR_E!F75</f>
        <v>19.32261392949269</v>
      </c>
      <c r="G75" s="37">
        <f>FC_IND_PPP_PU_E!G75+FC_IND_PPP_PA_E!G75+FC_IND_PPP_PR_E!G75</f>
        <v>18.91659501289768</v>
      </c>
      <c r="H75" s="37">
        <f>FC_IND_PPP_PU_E!H75+FC_IND_PPP_PA_E!H75+FC_IND_PPP_PR_E!H75</f>
        <v>21.420034393809111</v>
      </c>
      <c r="I75" s="37">
        <f>FC_IND_PPP_PU_E!I75+FC_IND_PPP_PA_E!I75+FC_IND_PPP_PR_E!I75</f>
        <v>20.923903697334481</v>
      </c>
      <c r="J75" s="37">
        <f>FC_IND_PPP_PU_E!J75+FC_IND_PPP_PA_E!J75+FC_IND_PPP_PR_E!J75</f>
        <v>19.54565778159931</v>
      </c>
      <c r="K75" s="37">
        <f>FC_IND_PPP_PU_E!K75+FC_IND_PPP_PA_E!K75+FC_IND_PPP_PR_E!K75</f>
        <v>19.759329320722269</v>
      </c>
      <c r="L75" s="37">
        <f>FC_IND_PPP_PU_E!L75+FC_IND_PPP_PA_E!L75+FC_IND_PPP_PR_E!L75</f>
        <v>17.071453138435082</v>
      </c>
      <c r="M75" s="37">
        <f>FC_IND_PPP_PU_E!M75+FC_IND_PPP_PA_E!M75+FC_IND_PPP_PR_E!M75</f>
        <v>19.360877042132422</v>
      </c>
      <c r="N75" s="37">
        <f>FC_IND_PPP_PU_E!N75+FC_IND_PPP_PA_E!N75+FC_IND_PPP_PR_E!N75</f>
        <v>18.965950128976775</v>
      </c>
      <c r="O75" s="37">
        <f>FC_IND_PPP_PU_E!O75+FC_IND_PPP_PA_E!O75+FC_IND_PPP_PR_E!O75</f>
        <v>25.551332760103175</v>
      </c>
      <c r="P75" s="37">
        <f>FC_IND_PPP_PU_E!P75+FC_IND_PPP_PA_E!P75+FC_IND_PPP_PR_E!P75</f>
        <v>22.926139294926912</v>
      </c>
      <c r="Q75" s="37">
        <f>FC_IND_PPP_PU_E!Q75+FC_IND_PPP_PA_E!Q75+FC_IND_PPP_PR_E!Q75</f>
        <v>24.168959587274287</v>
      </c>
      <c r="R75" s="37">
        <f>FC_IND_PPP_PU_E!R75+FC_IND_PPP_PA_E!R75+FC_IND_PPP_PR_E!R75</f>
        <v>15.973602751504732</v>
      </c>
      <c r="S75" s="37">
        <f>FC_IND_PPP_PU_E!S75+FC_IND_PPP_PA_E!S75+FC_IND_PPP_PR_E!S75</f>
        <v>20.3676698194325</v>
      </c>
      <c r="T75" s="37">
        <f>FC_IND_PPP_PU_E!T75+FC_IND_PPP_PA_E!T75+FC_IND_PPP_PR_E!T75</f>
        <v>18.964918314703354</v>
      </c>
      <c r="U75" s="37">
        <f>FC_IND_PPP_PU_E!U75+FC_IND_PPP_PA_E!U75+FC_IND_PPP_PR_E!U75</f>
        <v>18.631298366294061</v>
      </c>
      <c r="V75" s="37">
        <f>FC_IND_PPP_PU_E!V75+FC_IND_PPP_PA_E!V75+FC_IND_PPP_PR_E!V75</f>
        <v>18.567497850386928</v>
      </c>
      <c r="W75" s="37">
        <f>FC_IND_PPP_PU_E!W75+FC_IND_PPP_PA_E!W75+FC_IND_PPP_PR_E!W75</f>
        <v>23.663456577815989</v>
      </c>
      <c r="X75" s="37">
        <f>FC_IND_PPP_PU_E!X75+FC_IND_PPP_PA_E!X75+FC_IND_PPP_PR_E!X75</f>
        <v>18.21573516766982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403.35339638865003</v>
      </c>
      <c r="D76" s="40">
        <f>FC_IND_PPP_PU_E!D76+FC_IND_PPP_PA_E!D76+FC_IND_PPP_PR_E!D76</f>
        <v>400.77386070507293</v>
      </c>
      <c r="E76" s="40">
        <f>FC_IND_PPP_PU_E!E76+FC_IND_PPP_PA_E!E76+FC_IND_PPP_PR_E!E76</f>
        <v>409.20034393809118</v>
      </c>
      <c r="F76" s="40">
        <f>FC_IND_PPP_PU_E!F76+FC_IND_PPP_PA_E!F76+FC_IND_PPP_PR_E!F76</f>
        <v>390.97162510748058</v>
      </c>
      <c r="G76" s="40">
        <f>FC_IND_PPP_PU_E!G76+FC_IND_PPP_PA_E!G76+FC_IND_PPP_PR_E!G76</f>
        <v>419.94840928632857</v>
      </c>
      <c r="H76" s="40">
        <f>FC_IND_PPP_PU_E!H76+FC_IND_PPP_PA_E!H76+FC_IND_PPP_PR_E!H76</f>
        <v>424.36595012897669</v>
      </c>
      <c r="I76" s="40">
        <f>FC_IND_PPP_PU_E!I76+FC_IND_PPP_PA_E!I76+FC_IND_PPP_PR_E!I76</f>
        <v>426.90937231298358</v>
      </c>
      <c r="J76" s="40">
        <f>FC_IND_PPP_PU_E!J76+FC_IND_PPP_PA_E!J76+FC_IND_PPP_PR_E!J76</f>
        <v>431.84024075666372</v>
      </c>
      <c r="K76" s="40">
        <f>FC_IND_PPP_PU_E!K76+FC_IND_PPP_PA_E!K76+FC_IND_PPP_PR_E!K76</f>
        <v>411.86852966466023</v>
      </c>
      <c r="L76" s="40">
        <f>FC_IND_PPP_PU_E!L76+FC_IND_PPP_PA_E!L76+FC_IND_PPP_PR_E!L76</f>
        <v>378.24565778159933</v>
      </c>
      <c r="M76" s="40">
        <f>FC_IND_PPP_PU_E!M76+FC_IND_PPP_PA_E!M76+FC_IND_PPP_PR_E!M76</f>
        <v>404.97429062768708</v>
      </c>
      <c r="N76" s="40">
        <f>FC_IND_PPP_PU_E!N76+FC_IND_PPP_PA_E!N76+FC_IND_PPP_PR_E!N76</f>
        <v>404.09518486672403</v>
      </c>
      <c r="O76" s="40">
        <f>FC_IND_PPP_PU_E!O76+FC_IND_PPP_PA_E!O76+FC_IND_PPP_PR_E!O76</f>
        <v>410.23559759243341</v>
      </c>
      <c r="P76" s="40">
        <f>FC_IND_PPP_PU_E!P76+FC_IND_PPP_PA_E!P76+FC_IND_PPP_PR_E!P76</f>
        <v>421.5000859845228</v>
      </c>
      <c r="Q76" s="40">
        <f>FC_IND_PPP_PU_E!Q76+FC_IND_PPP_PA_E!Q76+FC_IND_PPP_PR_E!Q76</f>
        <v>413.39724849527079</v>
      </c>
      <c r="R76" s="40">
        <f>FC_IND_PPP_PU_E!R76+FC_IND_PPP_PA_E!R76+FC_IND_PPP_PR_E!R76</f>
        <v>412.10283748925201</v>
      </c>
      <c r="S76" s="40">
        <f>FC_IND_PPP_PU_E!S76+FC_IND_PPP_PA_E!S76+FC_IND_PPP_PR_E!S76</f>
        <v>430.19742046431639</v>
      </c>
      <c r="T76" s="40">
        <f>FC_IND_PPP_PU_E!T76+FC_IND_PPP_PA_E!T76+FC_IND_PPP_PR_E!T76</f>
        <v>409.85674978503863</v>
      </c>
      <c r="U76" s="40">
        <f>FC_IND_PPP_PU_E!U76+FC_IND_PPP_PA_E!U76+FC_IND_PPP_PR_E!U76</f>
        <v>422.36766981943248</v>
      </c>
      <c r="V76" s="40">
        <f>FC_IND_PPP_PU_E!V76+FC_IND_PPP_PA_E!V76+FC_IND_PPP_PR_E!V76</f>
        <v>420.5717970765262</v>
      </c>
      <c r="W76" s="40">
        <f>FC_IND_PPP_PU_E!W76+FC_IND_PPP_PA_E!W76+FC_IND_PPP_PR_E!W76</f>
        <v>391.39647463456578</v>
      </c>
      <c r="X76" s="40">
        <f>FC_IND_PPP_PU_E!X76+FC_IND_PPP_PA_E!X76+FC_IND_PPP_PR_E!X76</f>
        <v>374.09260533104043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458.96261339014876</v>
      </c>
      <c r="D2" s="31">
        <f t="shared" ref="D2:W2" si="1">SUM(D3,D17,D22,D25,D26,D51,D52,D71,D74,D75,D76)</f>
        <v>510.93807391194116</v>
      </c>
      <c r="E2" s="31">
        <f t="shared" si="1"/>
        <v>465.09454059485233</v>
      </c>
      <c r="F2" s="31">
        <f t="shared" si="1"/>
        <v>495.73786306332499</v>
      </c>
      <c r="G2" s="31">
        <f t="shared" si="1"/>
        <v>493.64212985023062</v>
      </c>
      <c r="H2" s="31">
        <f t="shared" si="1"/>
        <v>520.71624794352431</v>
      </c>
      <c r="I2" s="31">
        <f t="shared" si="1"/>
        <v>528.78778643671194</v>
      </c>
      <c r="J2" s="31">
        <f t="shared" si="1"/>
        <v>550.83451483397994</v>
      </c>
      <c r="K2" s="31">
        <f t="shared" si="1"/>
        <v>524.07954139752064</v>
      </c>
      <c r="L2" s="31">
        <f t="shared" si="1"/>
        <v>510.48219509682303</v>
      </c>
      <c r="M2" s="31">
        <f t="shared" si="1"/>
        <v>554.55949421851835</v>
      </c>
      <c r="N2" s="31">
        <f t="shared" si="1"/>
        <v>539.53591044595635</v>
      </c>
      <c r="O2" s="31">
        <f t="shared" si="1"/>
        <v>526.39133876420533</v>
      </c>
      <c r="P2" s="31">
        <f t="shared" si="1"/>
        <v>556.51543105383394</v>
      </c>
      <c r="Q2" s="31">
        <f t="shared" si="1"/>
        <v>520.04635684310824</v>
      </c>
      <c r="R2" s="31">
        <f t="shared" si="1"/>
        <v>479.96833284508511</v>
      </c>
      <c r="S2" s="31">
        <f t="shared" si="1"/>
        <v>579.35573337328981</v>
      </c>
      <c r="T2" s="31">
        <f t="shared" si="1"/>
        <v>555.86036122438645</v>
      </c>
      <c r="U2" s="31">
        <f t="shared" si="1"/>
        <v>572.36942134073695</v>
      </c>
      <c r="V2" s="31">
        <f t="shared" si="1"/>
        <v>595.11552343697917</v>
      </c>
      <c r="W2" s="31">
        <f t="shared" si="1"/>
        <v>561.64400391589606</v>
      </c>
      <c r="X2" s="31">
        <f t="shared" ref="X2" si="2">SUM(X3,X17,X22,X25,X26,X51,X52,X71,X74,X75,X76)</f>
        <v>553.04005889002701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19.637035328872937</v>
      </c>
      <c r="D3" s="34">
        <f t="shared" ref="D3:W3" si="4">SUM(D4,D8,D11)</f>
        <v>18.301869083337287</v>
      </c>
      <c r="E3" s="34">
        <f t="shared" si="4"/>
        <v>22.101055284234334</v>
      </c>
      <c r="F3" s="34">
        <f t="shared" si="4"/>
        <v>20.573490998213103</v>
      </c>
      <c r="G3" s="34">
        <f t="shared" si="4"/>
        <v>20.890765440095265</v>
      </c>
      <c r="H3" s="34">
        <f t="shared" si="4"/>
        <v>20.189238372673653</v>
      </c>
      <c r="I3" s="34">
        <f t="shared" si="4"/>
        <v>22.51502403461706</v>
      </c>
      <c r="J3" s="34">
        <f t="shared" si="4"/>
        <v>19.485254340072608</v>
      </c>
      <c r="K3" s="34">
        <f t="shared" si="4"/>
        <v>15.625525877109098</v>
      </c>
      <c r="L3" s="34">
        <f t="shared" si="4"/>
        <v>17.782388399416782</v>
      </c>
      <c r="M3" s="34">
        <f t="shared" si="4"/>
        <v>17.576036027173856</v>
      </c>
      <c r="N3" s="34">
        <f t="shared" si="4"/>
        <v>18.941688204401398</v>
      </c>
      <c r="O3" s="34">
        <f t="shared" si="4"/>
        <v>19.594154853172686</v>
      </c>
      <c r="P3" s="34">
        <f t="shared" si="4"/>
        <v>21.96195943100761</v>
      </c>
      <c r="Q3" s="34">
        <f t="shared" si="4"/>
        <v>18.936810758949004</v>
      </c>
      <c r="R3" s="34">
        <f t="shared" si="4"/>
        <v>21.936722349242682</v>
      </c>
      <c r="S3" s="34">
        <f t="shared" si="4"/>
        <v>32.484222359586497</v>
      </c>
      <c r="T3" s="34">
        <f t="shared" si="4"/>
        <v>21.990865403349552</v>
      </c>
      <c r="U3" s="34">
        <f t="shared" si="4"/>
        <v>26.009160182486774</v>
      </c>
      <c r="V3" s="34">
        <f t="shared" si="4"/>
        <v>17.236217693571636</v>
      </c>
      <c r="W3" s="34">
        <f t="shared" si="4"/>
        <v>16.505438900135495</v>
      </c>
      <c r="X3" s="34">
        <f t="shared" ref="X3" si="5">SUM(X4,X8,X11)</f>
        <v>17.564172968428128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15.09663609475259</v>
      </c>
      <c r="D4" s="29">
        <f t="shared" ref="D4:W4" si="7">SUM(D5:D7)</f>
        <v>13.78588577932438</v>
      </c>
      <c r="E4" s="29">
        <f t="shared" si="7"/>
        <v>16.841866955755918</v>
      </c>
      <c r="F4" s="29">
        <f t="shared" si="7"/>
        <v>14.170750559556783</v>
      </c>
      <c r="G4" s="29">
        <f t="shared" si="7"/>
        <v>15.712852371892158</v>
      </c>
      <c r="H4" s="29">
        <f t="shared" si="7"/>
        <v>16.448855247081145</v>
      </c>
      <c r="I4" s="29">
        <f t="shared" si="7"/>
        <v>22.284068024528388</v>
      </c>
      <c r="J4" s="29">
        <f t="shared" si="7"/>
        <v>19.194603042354842</v>
      </c>
      <c r="K4" s="29">
        <f t="shared" si="7"/>
        <v>15.625525877109098</v>
      </c>
      <c r="L4" s="29">
        <f t="shared" si="7"/>
        <v>17.168362548692002</v>
      </c>
      <c r="M4" s="29">
        <f t="shared" si="7"/>
        <v>17.576036027173856</v>
      </c>
      <c r="N4" s="29">
        <f t="shared" si="7"/>
        <v>18.941688204401398</v>
      </c>
      <c r="O4" s="29">
        <f t="shared" si="7"/>
        <v>19.594154853172686</v>
      </c>
      <c r="P4" s="29">
        <f t="shared" si="7"/>
        <v>21.13399138041785</v>
      </c>
      <c r="Q4" s="29">
        <f t="shared" si="7"/>
        <v>18.936810758949004</v>
      </c>
      <c r="R4" s="29">
        <f t="shared" si="7"/>
        <v>21.936722349242682</v>
      </c>
      <c r="S4" s="29">
        <f t="shared" si="7"/>
        <v>32.484222359586497</v>
      </c>
      <c r="T4" s="29">
        <f t="shared" si="7"/>
        <v>21.990865403349552</v>
      </c>
      <c r="U4" s="29">
        <f t="shared" si="7"/>
        <v>20.595587017257614</v>
      </c>
      <c r="V4" s="29">
        <f t="shared" si="7"/>
        <v>17.115044512926509</v>
      </c>
      <c r="W4" s="29">
        <f t="shared" si="7"/>
        <v>16.327484016496534</v>
      </c>
      <c r="X4" s="29">
        <f t="shared" ref="X4" si="8">SUM(X5:X7)</f>
        <v>17.564172968428128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12.547409787755406</v>
      </c>
      <c r="K5" s="10">
        <v>9.459885479916743E-3</v>
      </c>
      <c r="L5" s="10">
        <v>0.66917976963138259</v>
      </c>
      <c r="M5" s="10">
        <v>0.45256683817849103</v>
      </c>
      <c r="N5" s="10">
        <v>0.77144482322118202</v>
      </c>
      <c r="O5" s="10">
        <v>0.92594216235902149</v>
      </c>
      <c r="P5" s="10">
        <v>0.16296861233536863</v>
      </c>
      <c r="Q5" s="10">
        <v>0.13692475291230333</v>
      </c>
      <c r="R5" s="10">
        <v>0.47416388153500122</v>
      </c>
      <c r="S5" s="10">
        <v>11.956600838004373</v>
      </c>
      <c r="T5" s="10">
        <v>13.864682046927056</v>
      </c>
      <c r="U5" s="10">
        <v>11.163443301180168</v>
      </c>
      <c r="V5" s="10">
        <v>3.582251911110323</v>
      </c>
      <c r="W5" s="10">
        <v>4.007910357251018</v>
      </c>
      <c r="X5" s="10">
        <v>4.953882549658478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15.09663609475259</v>
      </c>
      <c r="D7" s="10">
        <v>13.78588577932438</v>
      </c>
      <c r="E7" s="10">
        <v>16.841866955755918</v>
      </c>
      <c r="F7" s="10">
        <v>14.170750559556783</v>
      </c>
      <c r="G7" s="10">
        <v>15.712852371892158</v>
      </c>
      <c r="H7" s="10">
        <v>16.448855247081145</v>
      </c>
      <c r="I7" s="10">
        <v>22.284068024528388</v>
      </c>
      <c r="J7" s="10">
        <v>6.6471932545994372</v>
      </c>
      <c r="K7" s="10">
        <v>15.616065991629181</v>
      </c>
      <c r="L7" s="10">
        <v>16.499182779060618</v>
      </c>
      <c r="M7" s="10">
        <v>17.123469188995365</v>
      </c>
      <c r="N7" s="10">
        <v>18.170243381180217</v>
      </c>
      <c r="O7" s="10">
        <v>18.668212690813665</v>
      </c>
      <c r="P7" s="10">
        <v>20.971022768082481</v>
      </c>
      <c r="Q7" s="10">
        <v>18.799886006036701</v>
      </c>
      <c r="R7" s="10">
        <v>21.46255846770768</v>
      </c>
      <c r="S7" s="10">
        <v>20.527621521582123</v>
      </c>
      <c r="T7" s="10">
        <v>8.1261833564224943</v>
      </c>
      <c r="U7" s="10">
        <v>9.4321437160774462</v>
      </c>
      <c r="V7" s="10">
        <v>13.532792601816185</v>
      </c>
      <c r="W7" s="10">
        <v>12.319573659245517</v>
      </c>
      <c r="X7" s="10">
        <v>12.610290418769651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4.5403992341203461</v>
      </c>
      <c r="D8" s="29">
        <f t="shared" ref="D8:X8" si="10">SUM(D9:D10)</f>
        <v>4.5159833040129094</v>
      </c>
      <c r="E8" s="29">
        <f t="shared" si="10"/>
        <v>5.2591883284784169</v>
      </c>
      <c r="F8" s="29">
        <f t="shared" si="10"/>
        <v>6.402740438656318</v>
      </c>
      <c r="G8" s="29">
        <f t="shared" si="10"/>
        <v>5.1779130682031091</v>
      </c>
      <c r="H8" s="29">
        <f t="shared" si="10"/>
        <v>3.7403831255925093</v>
      </c>
      <c r="I8" s="29">
        <f t="shared" si="10"/>
        <v>0.23095601008867062</v>
      </c>
      <c r="J8" s="29">
        <f t="shared" si="10"/>
        <v>0.29065129771776638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4.5403992341203461</v>
      </c>
      <c r="D10" s="10">
        <v>4.5159833040129094</v>
      </c>
      <c r="E10" s="10">
        <v>5.2591883284784169</v>
      </c>
      <c r="F10" s="10">
        <v>6.402740438656318</v>
      </c>
      <c r="G10" s="10">
        <v>5.1779130682031091</v>
      </c>
      <c r="H10" s="10">
        <v>3.7403831255925093</v>
      </c>
      <c r="I10" s="10">
        <v>0.23095601008867062</v>
      </c>
      <c r="J10" s="10">
        <v>0.29065129771776638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0.61402585072478055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0.82796805058975875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5.4135731652291605</v>
      </c>
      <c r="V11" s="29">
        <f t="shared" si="12"/>
        <v>0.1211731806451249</v>
      </c>
      <c r="W11" s="29">
        <f t="shared" si="12"/>
        <v>0.17795488363896128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0.61402585072478055</v>
      </c>
      <c r="M12" s="10">
        <v>0</v>
      </c>
      <c r="N12" s="10">
        <v>0</v>
      </c>
      <c r="O12" s="10">
        <v>0</v>
      </c>
      <c r="P12" s="10">
        <v>0.82796805058975875</v>
      </c>
      <c r="Q12" s="10">
        <v>0</v>
      </c>
      <c r="R12" s="10">
        <v>0</v>
      </c>
      <c r="S12" s="10">
        <v>0</v>
      </c>
      <c r="T12" s="10">
        <v>0</v>
      </c>
      <c r="U12" s="10">
        <v>5.4135731652291605</v>
      </c>
      <c r="V12" s="10">
        <v>0.1211731806451249</v>
      </c>
      <c r="W12" s="10">
        <v>0.17795488363896128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11.920452139596163</v>
      </c>
      <c r="D26" s="37">
        <f t="shared" ref="D26:X26" si="18">SUM(D27,D33)</f>
        <v>13.337864591763401</v>
      </c>
      <c r="E26" s="37">
        <f t="shared" si="18"/>
        <v>10.584453457210065</v>
      </c>
      <c r="F26" s="37">
        <f t="shared" si="18"/>
        <v>12.315551803025125</v>
      </c>
      <c r="G26" s="37">
        <f t="shared" si="18"/>
        <v>9.2654107429850541</v>
      </c>
      <c r="H26" s="37">
        <f t="shared" si="18"/>
        <v>11.208230262514583</v>
      </c>
      <c r="I26" s="37">
        <f t="shared" si="18"/>
        <v>10.335820973107854</v>
      </c>
      <c r="J26" s="37">
        <f t="shared" si="18"/>
        <v>9.168798611816376</v>
      </c>
      <c r="K26" s="37">
        <f t="shared" si="18"/>
        <v>6.7956696172837194</v>
      </c>
      <c r="L26" s="37">
        <f t="shared" si="18"/>
        <v>7.2230158937562994</v>
      </c>
      <c r="M26" s="37">
        <f t="shared" si="18"/>
        <v>5.7159862209323364</v>
      </c>
      <c r="N26" s="37">
        <f t="shared" si="18"/>
        <v>4.3005403076960169</v>
      </c>
      <c r="O26" s="37">
        <f t="shared" si="18"/>
        <v>2.9451168969577091</v>
      </c>
      <c r="P26" s="37">
        <f t="shared" si="18"/>
        <v>5.208577007156201</v>
      </c>
      <c r="Q26" s="37">
        <f t="shared" si="18"/>
        <v>2.5415843258155153</v>
      </c>
      <c r="R26" s="37">
        <f t="shared" si="18"/>
        <v>2.3727434857699832</v>
      </c>
      <c r="S26" s="37">
        <f t="shared" si="18"/>
        <v>1.9964214737912225</v>
      </c>
      <c r="T26" s="37">
        <f t="shared" si="18"/>
        <v>1.2967980046449539</v>
      </c>
      <c r="U26" s="37">
        <f t="shared" si="18"/>
        <v>1.2464404326608589</v>
      </c>
      <c r="V26" s="37">
        <f t="shared" si="18"/>
        <v>1.4125532376594048</v>
      </c>
      <c r="W26" s="37">
        <f t="shared" si="18"/>
        <v>0.93060623868081982</v>
      </c>
      <c r="X26" s="37">
        <f t="shared" si="18"/>
        <v>1.0470527998122376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11.920452139596163</v>
      </c>
      <c r="D33" s="29">
        <f t="shared" ref="D33:X33" si="22">SUM(D34:D50)</f>
        <v>13.337864591763401</v>
      </c>
      <c r="E33" s="29">
        <f t="shared" si="22"/>
        <v>10.584453457210065</v>
      </c>
      <c r="F33" s="29">
        <f t="shared" si="22"/>
        <v>12.315551803025125</v>
      </c>
      <c r="G33" s="29">
        <f t="shared" si="22"/>
        <v>9.2654107429850541</v>
      </c>
      <c r="H33" s="29">
        <f t="shared" si="22"/>
        <v>11.208230262514583</v>
      </c>
      <c r="I33" s="29">
        <f t="shared" si="22"/>
        <v>10.335820973107854</v>
      </c>
      <c r="J33" s="29">
        <f t="shared" si="22"/>
        <v>9.168798611816376</v>
      </c>
      <c r="K33" s="29">
        <f t="shared" si="22"/>
        <v>6.7956696172837194</v>
      </c>
      <c r="L33" s="29">
        <f t="shared" si="22"/>
        <v>7.2230158937562994</v>
      </c>
      <c r="M33" s="29">
        <f t="shared" si="22"/>
        <v>5.7159862209323364</v>
      </c>
      <c r="N33" s="29">
        <f t="shared" si="22"/>
        <v>4.3005403076960169</v>
      </c>
      <c r="O33" s="29">
        <f t="shared" si="22"/>
        <v>2.9451168969577091</v>
      </c>
      <c r="P33" s="29">
        <f t="shared" si="22"/>
        <v>5.208577007156201</v>
      </c>
      <c r="Q33" s="29">
        <f t="shared" si="22"/>
        <v>2.5415843258155153</v>
      </c>
      <c r="R33" s="29">
        <f t="shared" si="22"/>
        <v>2.3727434857699832</v>
      </c>
      <c r="S33" s="29">
        <f t="shared" si="22"/>
        <v>1.9964214737912225</v>
      </c>
      <c r="T33" s="29">
        <f t="shared" si="22"/>
        <v>1.2967980046449539</v>
      </c>
      <c r="U33" s="29">
        <f t="shared" si="22"/>
        <v>1.2464404326608589</v>
      </c>
      <c r="V33" s="29">
        <f t="shared" si="22"/>
        <v>1.4125532376594048</v>
      </c>
      <c r="W33" s="29">
        <f t="shared" si="22"/>
        <v>0.93060623868081982</v>
      </c>
      <c r="X33" s="29">
        <f t="shared" si="22"/>
        <v>1.0470527998122376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0.5839239253563121</v>
      </c>
      <c r="D36" s="10">
        <v>0.31122371912949892</v>
      </c>
      <c r="E36" s="10">
        <v>0.58297541909968609</v>
      </c>
      <c r="F36" s="10">
        <v>0.30276667823178871</v>
      </c>
      <c r="G36" s="10">
        <v>0.30138373077956415</v>
      </c>
      <c r="H36" s="10">
        <v>0.20811101677386415</v>
      </c>
      <c r="I36" s="10">
        <v>0.22228106580218765</v>
      </c>
      <c r="J36" s="10">
        <v>0.13399688675816585</v>
      </c>
      <c r="K36" s="10">
        <v>0.11268881124321876</v>
      </c>
      <c r="L36" s="10">
        <v>0.13539994756311569</v>
      </c>
      <c r="M36" s="10">
        <v>0.21090517242016285</v>
      </c>
      <c r="N36" s="10">
        <v>0.17068332286938098</v>
      </c>
      <c r="O36" s="10">
        <v>0.14288344471886263</v>
      </c>
      <c r="P36" s="10">
        <v>0.12071012530514798</v>
      </c>
      <c r="Q36" s="10">
        <v>0.12245723184987126</v>
      </c>
      <c r="R36" s="10">
        <v>0.10053067722334497</v>
      </c>
      <c r="S36" s="10">
        <v>0.14908888411323626</v>
      </c>
      <c r="T36" s="10">
        <v>0.11428064858745321</v>
      </c>
      <c r="U36" s="10">
        <v>9.7442938513043476E-2</v>
      </c>
      <c r="V36" s="10">
        <v>0.12495832605574557</v>
      </c>
      <c r="W36" s="10">
        <v>0.10754321214363427</v>
      </c>
      <c r="X36" s="10">
        <v>8.9332230499678367E-2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1.111405329010938E-2</v>
      </c>
      <c r="J41" s="10">
        <v>1.2218707318820366E-2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0.54024186386768946</v>
      </c>
      <c r="D43" s="10">
        <v>0.86200220867467636</v>
      </c>
      <c r="E43" s="10">
        <v>0.53944207344690209</v>
      </c>
      <c r="F43" s="10">
        <v>0.55918660986250002</v>
      </c>
      <c r="G43" s="10">
        <v>0.83631301350103937</v>
      </c>
      <c r="H43" s="10">
        <v>0.67588361624374793</v>
      </c>
      <c r="I43" s="10">
        <v>0.70697797204632107</v>
      </c>
      <c r="J43" s="10">
        <v>0.54712960170125868</v>
      </c>
      <c r="K43" s="10">
        <v>0.35080849002374653</v>
      </c>
      <c r="L43" s="10">
        <v>0.38709691464589335</v>
      </c>
      <c r="M43" s="10">
        <v>0.41797176640513922</v>
      </c>
      <c r="N43" s="10">
        <v>0.41243990695414984</v>
      </c>
      <c r="O43" s="10">
        <v>0.38843664592793026</v>
      </c>
      <c r="P43" s="10">
        <v>0.14394705245135031</v>
      </c>
      <c r="Q43" s="10">
        <v>0.10296152231804012</v>
      </c>
      <c r="R43" s="10">
        <v>5.2668964603205561E-2</v>
      </c>
      <c r="S43" s="10">
        <v>3.6750729266610986E-2</v>
      </c>
      <c r="T43" s="10">
        <v>3.4295413173535509E-2</v>
      </c>
      <c r="U43" s="10">
        <v>0.33149877316411852</v>
      </c>
      <c r="V43" s="10">
        <v>0.33774178731156768</v>
      </c>
      <c r="W43" s="10">
        <v>0.31267716229353298</v>
      </c>
      <c r="X43" s="10">
        <v>0.38844701653460351</v>
      </c>
    </row>
    <row r="44" spans="1:24" ht="11.25" customHeight="1" x14ac:dyDescent="0.2">
      <c r="A44" s="41" t="s">
        <v>75</v>
      </c>
      <c r="B44" s="9" t="s">
        <v>76</v>
      </c>
      <c r="C44" s="10">
        <v>10.796286350372162</v>
      </c>
      <c r="D44" s="10">
        <v>12.164638663959225</v>
      </c>
      <c r="E44" s="10">
        <v>9.4620359646634764</v>
      </c>
      <c r="F44" s="10">
        <v>11.453598514930835</v>
      </c>
      <c r="G44" s="10">
        <v>8.1277139987044507</v>
      </c>
      <c r="H44" s="10">
        <v>10.324235629496972</v>
      </c>
      <c r="I44" s="10">
        <v>9.3954478819692362</v>
      </c>
      <c r="J44" s="10">
        <v>8.4754534160381318</v>
      </c>
      <c r="K44" s="10">
        <v>6.332172316016754</v>
      </c>
      <c r="L44" s="10">
        <v>6.70051903154729</v>
      </c>
      <c r="M44" s="10">
        <v>5.0871092821070345</v>
      </c>
      <c r="N44" s="10">
        <v>3.7174170778724864</v>
      </c>
      <c r="O44" s="10">
        <v>2.4137968063109163</v>
      </c>
      <c r="P44" s="10">
        <v>4.9439198293997029</v>
      </c>
      <c r="Q44" s="10">
        <v>2.3161655716476037</v>
      </c>
      <c r="R44" s="10">
        <v>2.2195438439434327</v>
      </c>
      <c r="S44" s="10">
        <v>1.8105818604113753</v>
      </c>
      <c r="T44" s="10">
        <v>1.1482219428839651</v>
      </c>
      <c r="U44" s="10">
        <v>0.81749872098369702</v>
      </c>
      <c r="V44" s="10">
        <v>0.94985312429209146</v>
      </c>
      <c r="W44" s="10">
        <v>0.51038586424365251</v>
      </c>
      <c r="X44" s="10">
        <v>0.56927355277795566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122.8937775111588</v>
      </c>
      <c r="D51" s="37">
        <v>141.08105232114912</v>
      </c>
      <c r="E51" s="37">
        <v>129.42140501708374</v>
      </c>
      <c r="F51" s="37">
        <v>153.83040675258971</v>
      </c>
      <c r="G51" s="37">
        <v>135.94453623869822</v>
      </c>
      <c r="H51" s="37">
        <v>130.61042255796272</v>
      </c>
      <c r="I51" s="37">
        <v>126.32839154808933</v>
      </c>
      <c r="J51" s="37">
        <v>132.72749910019863</v>
      </c>
      <c r="K51" s="37">
        <v>141.07687838254878</v>
      </c>
      <c r="L51" s="37">
        <v>145.98716422519468</v>
      </c>
      <c r="M51" s="37">
        <v>163.56617930194369</v>
      </c>
      <c r="N51" s="37">
        <v>155.06245280201844</v>
      </c>
      <c r="O51" s="37">
        <v>143.75253802058688</v>
      </c>
      <c r="P51" s="37">
        <v>147.124437149535</v>
      </c>
      <c r="Q51" s="37">
        <v>131.55494475442418</v>
      </c>
      <c r="R51" s="37">
        <v>125.7839302700439</v>
      </c>
      <c r="S51" s="37">
        <v>136.78129984924354</v>
      </c>
      <c r="T51" s="37">
        <v>134.08117430402888</v>
      </c>
      <c r="U51" s="37">
        <v>142.94393096510481</v>
      </c>
      <c r="V51" s="37">
        <v>160.059307557604</v>
      </c>
      <c r="W51" s="37">
        <v>148.7581696598682</v>
      </c>
      <c r="X51" s="37">
        <v>150.161365244265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117.43868804807391</v>
      </c>
      <c r="D52" s="37">
        <f t="shared" ref="D52:X52" si="24">SUM(D53:D70)</f>
        <v>147.39073916736288</v>
      </c>
      <c r="E52" s="37">
        <f t="shared" si="24"/>
        <v>113.20446365987105</v>
      </c>
      <c r="F52" s="37">
        <f t="shared" si="24"/>
        <v>126.96374527600192</v>
      </c>
      <c r="G52" s="37">
        <f t="shared" si="24"/>
        <v>128.31052343977029</v>
      </c>
      <c r="H52" s="37">
        <f t="shared" si="24"/>
        <v>163.13720594169061</v>
      </c>
      <c r="I52" s="37">
        <f t="shared" si="24"/>
        <v>176.1262427109111</v>
      </c>
      <c r="J52" s="37">
        <f t="shared" si="24"/>
        <v>187.43251051559599</v>
      </c>
      <c r="K52" s="37">
        <f t="shared" si="24"/>
        <v>170.05500454178321</v>
      </c>
      <c r="L52" s="37">
        <f t="shared" si="24"/>
        <v>163.61714952392381</v>
      </c>
      <c r="M52" s="37">
        <f t="shared" si="24"/>
        <v>178.75413738456163</v>
      </c>
      <c r="N52" s="37">
        <f t="shared" si="24"/>
        <v>172.53893152290573</v>
      </c>
      <c r="O52" s="37">
        <f t="shared" si="24"/>
        <v>167.5547810850434</v>
      </c>
      <c r="P52" s="37">
        <f t="shared" si="24"/>
        <v>179.54691886188334</v>
      </c>
      <c r="Q52" s="37">
        <f t="shared" si="24"/>
        <v>172.6121095841691</v>
      </c>
      <c r="R52" s="37">
        <f t="shared" si="24"/>
        <v>147.24871207835685</v>
      </c>
      <c r="S52" s="37">
        <f t="shared" si="24"/>
        <v>201.92469016403786</v>
      </c>
      <c r="T52" s="37">
        <f t="shared" si="24"/>
        <v>203.57750965731279</v>
      </c>
      <c r="U52" s="37">
        <f t="shared" si="24"/>
        <v>203.23075540118512</v>
      </c>
      <c r="V52" s="37">
        <f t="shared" si="24"/>
        <v>215.15460195452761</v>
      </c>
      <c r="W52" s="37">
        <f t="shared" si="24"/>
        <v>204.09758496260997</v>
      </c>
      <c r="X52" s="37">
        <f t="shared" si="24"/>
        <v>212.09587108868612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116.70659647865914</v>
      </c>
      <c r="D59" s="10">
        <v>146.75296822266006</v>
      </c>
      <c r="E59" s="10">
        <v>112.3222043111337</v>
      </c>
      <c r="F59" s="10">
        <v>126.27782569277963</v>
      </c>
      <c r="G59" s="10">
        <v>127.52241912214383</v>
      </c>
      <c r="H59" s="10">
        <v>161.35393270450055</v>
      </c>
      <c r="I59" s="10">
        <v>175.36926814711796</v>
      </c>
      <c r="J59" s="10">
        <v>186.75870811523995</v>
      </c>
      <c r="K59" s="10">
        <v>169.43185975820995</v>
      </c>
      <c r="L59" s="10">
        <v>160.77216321390546</v>
      </c>
      <c r="M59" s="10">
        <v>175.91041467863087</v>
      </c>
      <c r="N59" s="10">
        <v>169.69109679573685</v>
      </c>
      <c r="O59" s="10">
        <v>164.72082178697082</v>
      </c>
      <c r="P59" s="10">
        <v>175.77099498670879</v>
      </c>
      <c r="Q59" s="10">
        <v>169.04255572596054</v>
      </c>
      <c r="R59" s="10">
        <v>143.98440852418608</v>
      </c>
      <c r="S59" s="10">
        <v>197.45789101391472</v>
      </c>
      <c r="T59" s="10">
        <v>199.06107863896773</v>
      </c>
      <c r="U59" s="10">
        <v>198.27634465522243</v>
      </c>
      <c r="V59" s="10">
        <v>209.66587682625118</v>
      </c>
      <c r="W59" s="10">
        <v>199.69648698361729</v>
      </c>
      <c r="X59" s="10">
        <v>207.57861882662931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0.73209156941478226</v>
      </c>
      <c r="D61" s="10">
        <v>0.63777094470283557</v>
      </c>
      <c r="E61" s="10">
        <v>0.8822593487373448</v>
      </c>
      <c r="F61" s="10">
        <v>0.68591958322228685</v>
      </c>
      <c r="G61" s="10">
        <v>0.78810431762647326</v>
      </c>
      <c r="H61" s="10">
        <v>1.6486381583019625</v>
      </c>
      <c r="I61" s="10">
        <v>0.61904482104165637</v>
      </c>
      <c r="J61" s="10">
        <v>0.51904110388882563</v>
      </c>
      <c r="K61" s="10">
        <v>0.55140483322343858</v>
      </c>
      <c r="L61" s="10">
        <v>2.7337180911973538</v>
      </c>
      <c r="M61" s="10">
        <v>2.728223663190529</v>
      </c>
      <c r="N61" s="10">
        <v>2.6859962037729725</v>
      </c>
      <c r="O61" s="10">
        <v>2.6580005382817578</v>
      </c>
      <c r="P61" s="10">
        <v>3.574471515820191</v>
      </c>
      <c r="Q61" s="10">
        <v>3.2962849123990061</v>
      </c>
      <c r="R61" s="10">
        <v>3.0855217042081966</v>
      </c>
      <c r="S61" s="10">
        <v>4.1964634099093194</v>
      </c>
      <c r="T61" s="10">
        <v>4.2012241635967555</v>
      </c>
      <c r="U61" s="10">
        <v>3.0659439283053889</v>
      </c>
      <c r="V61" s="10">
        <v>3.5690738937878277</v>
      </c>
      <c r="W61" s="10">
        <v>2.3916029352721417</v>
      </c>
      <c r="X61" s="10">
        <v>2.9364772793493321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1.4541585387331917</v>
      </c>
      <c r="V65" s="10">
        <v>1.5037458959318504</v>
      </c>
      <c r="W65" s="10">
        <v>1.5737600360519783</v>
      </c>
      <c r="X65" s="10">
        <v>1.1117532003418689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1.6414481530120084E-3</v>
      </c>
      <c r="I66" s="10">
        <v>6.2727928732250852E-3</v>
      </c>
      <c r="J66" s="10">
        <v>6.2948755708677889E-3</v>
      </c>
      <c r="K66" s="10">
        <v>5.7366980474361073E-3</v>
      </c>
      <c r="L66" s="10">
        <v>7.1201889151102709E-3</v>
      </c>
      <c r="M66" s="10">
        <v>8.8924993608254926E-3</v>
      </c>
      <c r="N66" s="10">
        <v>9.0677935337831975E-3</v>
      </c>
      <c r="O66" s="10">
        <v>8.688370861677102E-3</v>
      </c>
      <c r="P66" s="10">
        <v>4.3381303478489128E-3</v>
      </c>
      <c r="Q66" s="10">
        <v>3.8488108705203058E-3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0.13299363073507248</v>
      </c>
      <c r="I70" s="10">
        <v>0.1316569498782478</v>
      </c>
      <c r="J70" s="10">
        <v>0.14846642089632747</v>
      </c>
      <c r="K70" s="10">
        <v>6.6003252302393733E-2</v>
      </c>
      <c r="L70" s="10">
        <v>0.10414802990589313</v>
      </c>
      <c r="M70" s="10">
        <v>0.1066065433794101</v>
      </c>
      <c r="N70" s="10">
        <v>0.15277072986214324</v>
      </c>
      <c r="O70" s="10">
        <v>0.16727038892916574</v>
      </c>
      <c r="P70" s="10">
        <v>0.197114229006496</v>
      </c>
      <c r="Q70" s="10">
        <v>0.26942013493903344</v>
      </c>
      <c r="R70" s="10">
        <v>0.17878184996258914</v>
      </c>
      <c r="S70" s="10">
        <v>0.27033574021382151</v>
      </c>
      <c r="T70" s="10">
        <v>0.31520685474831994</v>
      </c>
      <c r="U70" s="10">
        <v>0.43430827892410057</v>
      </c>
      <c r="V70" s="10">
        <v>0.41590533855676826</v>
      </c>
      <c r="W70" s="10">
        <v>0.43573500766857576</v>
      </c>
      <c r="X70" s="10">
        <v>0.46902178236561981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0.76451724211581229</v>
      </c>
      <c r="E71" s="37">
        <f t="shared" si="26"/>
        <v>0.57029212229973958</v>
      </c>
      <c r="F71" s="37">
        <f t="shared" si="26"/>
        <v>1.0201848566245031</v>
      </c>
      <c r="G71" s="37">
        <f t="shared" si="26"/>
        <v>1.1268987235237138</v>
      </c>
      <c r="H71" s="37">
        <f t="shared" si="26"/>
        <v>0.27978023840355598</v>
      </c>
      <c r="I71" s="37">
        <f t="shared" si="26"/>
        <v>0.45659660338641916</v>
      </c>
      <c r="J71" s="37">
        <f t="shared" si="26"/>
        <v>0.60333475272694903</v>
      </c>
      <c r="K71" s="37">
        <f t="shared" si="26"/>
        <v>0.43257045258416305</v>
      </c>
      <c r="L71" s="37">
        <f t="shared" si="26"/>
        <v>0.52352372672388525</v>
      </c>
      <c r="M71" s="37">
        <f t="shared" si="26"/>
        <v>0.59234455391549612</v>
      </c>
      <c r="N71" s="37">
        <f t="shared" si="26"/>
        <v>0.58798762372935998</v>
      </c>
      <c r="O71" s="37">
        <f t="shared" si="26"/>
        <v>0.24165731010491728</v>
      </c>
      <c r="P71" s="37">
        <f t="shared" si="26"/>
        <v>0.72445961529926528</v>
      </c>
      <c r="Q71" s="37">
        <f t="shared" si="26"/>
        <v>1.4151396332723718</v>
      </c>
      <c r="R71" s="37">
        <f t="shared" si="26"/>
        <v>1.1791646823664512</v>
      </c>
      <c r="S71" s="37">
        <f t="shared" si="26"/>
        <v>1.4540021117242556</v>
      </c>
      <c r="T71" s="37">
        <f t="shared" si="26"/>
        <v>1.0165586443421266</v>
      </c>
      <c r="U71" s="37">
        <f t="shared" si="26"/>
        <v>1.309229061919031</v>
      </c>
      <c r="V71" s="37">
        <f t="shared" si="26"/>
        <v>1.4954721297320039</v>
      </c>
      <c r="W71" s="37">
        <f t="shared" si="26"/>
        <v>1.3314027420757362</v>
      </c>
      <c r="X71" s="37">
        <f t="shared" si="26"/>
        <v>0.75707049087300426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0.76451724211581229</v>
      </c>
      <c r="E72" s="10">
        <v>0.57029212229973958</v>
      </c>
      <c r="F72" s="10">
        <v>1.0201848566245031</v>
      </c>
      <c r="G72" s="10">
        <v>1.1268987235237138</v>
      </c>
      <c r="H72" s="10">
        <v>0.27978023840355598</v>
      </c>
      <c r="I72" s="10">
        <v>0.45659660338641916</v>
      </c>
      <c r="J72" s="10">
        <v>0.60333475272694903</v>
      </c>
      <c r="K72" s="10">
        <v>0.43257045258416305</v>
      </c>
      <c r="L72" s="10">
        <v>0.52352372672388525</v>
      </c>
      <c r="M72" s="10">
        <v>0.59234455391549612</v>
      </c>
      <c r="N72" s="10">
        <v>0.58798762372935998</v>
      </c>
      <c r="O72" s="10">
        <v>0.24165731010491728</v>
      </c>
      <c r="P72" s="10">
        <v>0.72445961529926528</v>
      </c>
      <c r="Q72" s="10">
        <v>1.4151396332723718</v>
      </c>
      <c r="R72" s="10">
        <v>1.1791646823664512</v>
      </c>
      <c r="S72" s="10">
        <v>1.4540021117242556</v>
      </c>
      <c r="T72" s="10">
        <v>1.0165586443421266</v>
      </c>
      <c r="U72" s="10">
        <v>1.309229061919031</v>
      </c>
      <c r="V72" s="10">
        <v>1.4954721297320039</v>
      </c>
      <c r="W72" s="10">
        <v>1.3314027420757362</v>
      </c>
      <c r="X72" s="10">
        <v>0.75707049087300426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5.30599396596077</v>
      </c>
      <c r="D75" s="37">
        <v>5.6695910855788503</v>
      </c>
      <c r="E75" s="37">
        <v>4.9298560336927633</v>
      </c>
      <c r="F75" s="37">
        <v>5.3246465382379142</v>
      </c>
      <c r="G75" s="37">
        <v>5.1889513829632286</v>
      </c>
      <c r="H75" s="37">
        <v>5.8042516730431224</v>
      </c>
      <c r="I75" s="37">
        <v>5.5994809479951719</v>
      </c>
      <c r="J75" s="37">
        <v>5.4675347891436408</v>
      </c>
      <c r="K75" s="37">
        <v>5.4483487297502462</v>
      </c>
      <c r="L75" s="37">
        <v>4.8367112251040938</v>
      </c>
      <c r="M75" s="37">
        <v>5.5226055306815685</v>
      </c>
      <c r="N75" s="37">
        <v>5.3668286897492257</v>
      </c>
      <c r="O75" s="37">
        <v>7.1121491121518696</v>
      </c>
      <c r="P75" s="37">
        <v>6.6278956796204502</v>
      </c>
      <c r="Q75" s="37">
        <v>6.6016285029768058</v>
      </c>
      <c r="R75" s="37">
        <v>4.0494114266722647</v>
      </c>
      <c r="S75" s="37">
        <v>5.7071070641898762</v>
      </c>
      <c r="T75" s="37">
        <v>5.3323394147970919</v>
      </c>
      <c r="U75" s="37">
        <v>5.1497880007032419</v>
      </c>
      <c r="V75" s="37">
        <v>5.2395147433937277</v>
      </c>
      <c r="W75" s="37">
        <v>6.7944300370066566</v>
      </c>
      <c r="X75" s="37">
        <v>5.025210753883794</v>
      </c>
    </row>
    <row r="76" spans="1:24" ht="11.25" customHeight="1" x14ac:dyDescent="0.2">
      <c r="A76" s="38" t="s">
        <v>139</v>
      </c>
      <c r="B76" s="39" t="s">
        <v>140</v>
      </c>
      <c r="C76" s="40">
        <v>181.76666639648613</v>
      </c>
      <c r="D76" s="40">
        <v>184.39244042063385</v>
      </c>
      <c r="E76" s="40">
        <v>184.2830150204606</v>
      </c>
      <c r="F76" s="40">
        <v>175.70983683863273</v>
      </c>
      <c r="G76" s="40">
        <v>192.91504388219482</v>
      </c>
      <c r="H76" s="40">
        <v>189.48711889723614</v>
      </c>
      <c r="I76" s="40">
        <v>187.42622961860499</v>
      </c>
      <c r="J76" s="40">
        <v>195.94958272442568</v>
      </c>
      <c r="K76" s="40">
        <v>184.64554379646137</v>
      </c>
      <c r="L76" s="40">
        <v>170.51224210270351</v>
      </c>
      <c r="M76" s="40">
        <v>182.83220519930975</v>
      </c>
      <c r="N76" s="40">
        <v>182.73748129545615</v>
      </c>
      <c r="O76" s="40">
        <v>185.19094148618774</v>
      </c>
      <c r="P76" s="40">
        <v>195.32118330933201</v>
      </c>
      <c r="Q76" s="40">
        <v>186.38413928350121</v>
      </c>
      <c r="R76" s="40">
        <v>177.39764855263297</v>
      </c>
      <c r="S76" s="40">
        <v>199.0079903507166</v>
      </c>
      <c r="T76" s="40">
        <v>188.565115795911</v>
      </c>
      <c r="U76" s="40">
        <v>192.48011729667707</v>
      </c>
      <c r="V76" s="40">
        <v>194.51785612049088</v>
      </c>
      <c r="W76" s="40">
        <v>183.22637137551919</v>
      </c>
      <c r="X76" s="40">
        <v>166.38931554407867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951.96491156598233</v>
      </c>
      <c r="D2" s="31">
        <f t="shared" ref="D2:W2" si="1">SUM(D3,D17,D22,D25,D26,D51,D52,D71,D74,D75,D76)</f>
        <v>1005.4857415180229</v>
      </c>
      <c r="E2" s="31">
        <f t="shared" si="1"/>
        <v>966.52033717772019</v>
      </c>
      <c r="F2" s="31">
        <f t="shared" si="1"/>
        <v>1019.7833974287</v>
      </c>
      <c r="G2" s="31">
        <f t="shared" si="1"/>
        <v>985.52075854766122</v>
      </c>
      <c r="H2" s="31">
        <f t="shared" si="1"/>
        <v>1086.4459841323157</v>
      </c>
      <c r="I2" s="31">
        <f t="shared" si="1"/>
        <v>1133.0190904339056</v>
      </c>
      <c r="J2" s="31">
        <f t="shared" si="1"/>
        <v>1109.0352655808874</v>
      </c>
      <c r="K2" s="31">
        <f t="shared" si="1"/>
        <v>1079.7640412260257</v>
      </c>
      <c r="L2" s="31">
        <f t="shared" si="1"/>
        <v>1030.9752535476164</v>
      </c>
      <c r="M2" s="31">
        <f t="shared" si="1"/>
        <v>1114.0584567681362</v>
      </c>
      <c r="N2" s="31">
        <f t="shared" si="1"/>
        <v>1086.5495560237364</v>
      </c>
      <c r="O2" s="31">
        <f t="shared" si="1"/>
        <v>1070.8834851031736</v>
      </c>
      <c r="P2" s="31">
        <f t="shared" si="1"/>
        <v>1074.8089929216355</v>
      </c>
      <c r="Q2" s="31">
        <f t="shared" si="1"/>
        <v>1078.9442227089139</v>
      </c>
      <c r="R2" s="31">
        <f t="shared" si="1"/>
        <v>1089.5851440098388</v>
      </c>
      <c r="S2" s="31">
        <f t="shared" si="1"/>
        <v>1177.6525792753125</v>
      </c>
      <c r="T2" s="31">
        <f t="shared" si="1"/>
        <v>1129.1241130394721</v>
      </c>
      <c r="U2" s="31">
        <f t="shared" si="1"/>
        <v>1193.7583268512622</v>
      </c>
      <c r="V2" s="31">
        <f t="shared" si="1"/>
        <v>1216.9367863273453</v>
      </c>
      <c r="W2" s="31">
        <f t="shared" si="1"/>
        <v>1121.6752956961984</v>
      </c>
      <c r="X2" s="31">
        <f t="shared" ref="X2" si="2">SUM(X3,X17,X22,X25,X26,X51,X52,X71,X74,X75,X76)</f>
        <v>1196.2035386125542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54.260987027102992</v>
      </c>
      <c r="D3" s="34">
        <f t="shared" ref="D3:W3" si="4">SUM(D4,D8,D11)</f>
        <v>46.309050951056513</v>
      </c>
      <c r="E3" s="34">
        <f t="shared" si="4"/>
        <v>61.204877647837883</v>
      </c>
      <c r="F3" s="34">
        <f t="shared" si="4"/>
        <v>54.085666353463594</v>
      </c>
      <c r="G3" s="34">
        <f t="shared" si="4"/>
        <v>55.267618050876365</v>
      </c>
      <c r="H3" s="34">
        <f t="shared" si="4"/>
        <v>54.317210466535286</v>
      </c>
      <c r="I3" s="34">
        <f t="shared" si="4"/>
        <v>61.618165991178294</v>
      </c>
      <c r="J3" s="34">
        <f t="shared" si="4"/>
        <v>50.171753398534442</v>
      </c>
      <c r="K3" s="34">
        <f t="shared" si="4"/>
        <v>41.043003787551264</v>
      </c>
      <c r="L3" s="34">
        <f t="shared" si="4"/>
        <v>44.981584085535914</v>
      </c>
      <c r="M3" s="34">
        <f t="shared" si="4"/>
        <v>44.041160877383312</v>
      </c>
      <c r="N3" s="34">
        <f t="shared" si="4"/>
        <v>47.996746877283897</v>
      </c>
      <c r="O3" s="34">
        <f t="shared" si="4"/>
        <v>50.800428121891805</v>
      </c>
      <c r="P3" s="34">
        <f t="shared" si="4"/>
        <v>54.005280465810962</v>
      </c>
      <c r="Q3" s="34">
        <f t="shared" si="4"/>
        <v>50.391994056184274</v>
      </c>
      <c r="R3" s="34">
        <f t="shared" si="4"/>
        <v>64.596467676552678</v>
      </c>
      <c r="S3" s="34">
        <f t="shared" si="4"/>
        <v>83.446302146002481</v>
      </c>
      <c r="T3" s="34">
        <f t="shared" si="4"/>
        <v>56.221516367931613</v>
      </c>
      <c r="U3" s="34">
        <f t="shared" si="4"/>
        <v>68.088776188966349</v>
      </c>
      <c r="V3" s="34">
        <f t="shared" si="4"/>
        <v>43.844521773324324</v>
      </c>
      <c r="W3" s="34">
        <f t="shared" si="4"/>
        <v>40.979255854808599</v>
      </c>
      <c r="X3" s="34">
        <f t="shared" ref="X3" si="5">SUM(X4,X8,X11)</f>
        <v>46.103668820049947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41.71497181582351</v>
      </c>
      <c r="D4" s="29">
        <f t="shared" ref="D4:W4" si="7">SUM(D5:D7)</f>
        <v>34.882299947244832</v>
      </c>
      <c r="E4" s="29">
        <f t="shared" si="7"/>
        <v>46.640506217072968</v>
      </c>
      <c r="F4" s="29">
        <f t="shared" si="7"/>
        <v>37.253497075868843</v>
      </c>
      <c r="G4" s="29">
        <f t="shared" si="7"/>
        <v>41.569176862845595</v>
      </c>
      <c r="H4" s="29">
        <f t="shared" si="7"/>
        <v>44.254068226693576</v>
      </c>
      <c r="I4" s="29">
        <f t="shared" si="7"/>
        <v>60.9860953460649</v>
      </c>
      <c r="J4" s="29">
        <f t="shared" si="7"/>
        <v>49.423367722907408</v>
      </c>
      <c r="K4" s="29">
        <f t="shared" si="7"/>
        <v>41.043003787551264</v>
      </c>
      <c r="L4" s="29">
        <f t="shared" si="7"/>
        <v>43.428370039442122</v>
      </c>
      <c r="M4" s="29">
        <f t="shared" si="7"/>
        <v>44.041160877383312</v>
      </c>
      <c r="N4" s="29">
        <f t="shared" si="7"/>
        <v>47.996746877283897</v>
      </c>
      <c r="O4" s="29">
        <f t="shared" si="7"/>
        <v>50.800428121891805</v>
      </c>
      <c r="P4" s="29">
        <f t="shared" si="7"/>
        <v>51.969276031448011</v>
      </c>
      <c r="Q4" s="29">
        <f t="shared" si="7"/>
        <v>50.391994056184274</v>
      </c>
      <c r="R4" s="29">
        <f t="shared" si="7"/>
        <v>64.596467676552678</v>
      </c>
      <c r="S4" s="29">
        <f t="shared" si="7"/>
        <v>83.446302146002481</v>
      </c>
      <c r="T4" s="29">
        <f t="shared" si="7"/>
        <v>56.221516367931613</v>
      </c>
      <c r="U4" s="29">
        <f t="shared" si="7"/>
        <v>53.916708769500765</v>
      </c>
      <c r="V4" s="29">
        <f t="shared" si="7"/>
        <v>43.536288247176671</v>
      </c>
      <c r="W4" s="29">
        <f t="shared" si="7"/>
        <v>40.537434298206804</v>
      </c>
      <c r="X4" s="29">
        <f t="shared" ref="X4" si="8">SUM(X5:X7)</f>
        <v>46.103668820049947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32.307792275873148</v>
      </c>
      <c r="K5" s="10">
        <v>2.4847939111656767E-2</v>
      </c>
      <c r="L5" s="10">
        <v>1.6927290867744642</v>
      </c>
      <c r="M5" s="10">
        <v>1.134019576266909</v>
      </c>
      <c r="N5" s="10">
        <v>1.9547804562285171</v>
      </c>
      <c r="O5" s="10">
        <v>2.4006270551818214</v>
      </c>
      <c r="P5" s="10">
        <v>0.4007459190489821</v>
      </c>
      <c r="Q5" s="10">
        <v>0.3643650149294852</v>
      </c>
      <c r="R5" s="10">
        <v>1.3962574426266496</v>
      </c>
      <c r="S5" s="10">
        <v>30.714422377816774</v>
      </c>
      <c r="T5" s="10">
        <v>35.446237987466745</v>
      </c>
      <c r="U5" s="10">
        <v>29.224518865629801</v>
      </c>
      <c r="V5" s="10">
        <v>9.1123310639541675</v>
      </c>
      <c r="W5" s="10">
        <v>9.9507310872889612</v>
      </c>
      <c r="X5" s="10">
        <v>13.003297157994146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41.71497181582351</v>
      </c>
      <c r="D7" s="10">
        <v>34.882299947244832</v>
      </c>
      <c r="E7" s="10">
        <v>46.640506217072968</v>
      </c>
      <c r="F7" s="10">
        <v>37.253497075868843</v>
      </c>
      <c r="G7" s="10">
        <v>41.569176862845595</v>
      </c>
      <c r="H7" s="10">
        <v>44.254068226693576</v>
      </c>
      <c r="I7" s="10">
        <v>60.9860953460649</v>
      </c>
      <c r="J7" s="10">
        <v>17.11557544703426</v>
      </c>
      <c r="K7" s="10">
        <v>41.018155848439605</v>
      </c>
      <c r="L7" s="10">
        <v>41.735640952667659</v>
      </c>
      <c r="M7" s="10">
        <v>42.907141301116404</v>
      </c>
      <c r="N7" s="10">
        <v>46.041966421055378</v>
      </c>
      <c r="O7" s="10">
        <v>48.399801066709983</v>
      </c>
      <c r="P7" s="10">
        <v>51.568530112399031</v>
      </c>
      <c r="Q7" s="10">
        <v>50.027629041254791</v>
      </c>
      <c r="R7" s="10">
        <v>63.200210233926022</v>
      </c>
      <c r="S7" s="10">
        <v>52.731879768185706</v>
      </c>
      <c r="T7" s="10">
        <v>20.775278380464865</v>
      </c>
      <c r="U7" s="10">
        <v>24.692189903870965</v>
      </c>
      <c r="V7" s="10">
        <v>34.423957183222505</v>
      </c>
      <c r="W7" s="10">
        <v>30.586703210917847</v>
      </c>
      <c r="X7" s="10">
        <v>33.1003716620558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12.546015211279482</v>
      </c>
      <c r="D8" s="29">
        <f t="shared" ref="D8" si="10">SUM(D9:D10)</f>
        <v>11.426751003811679</v>
      </c>
      <c r="E8" s="29">
        <f t="shared" ref="E8:X8" si="11">SUM(E9:E10)</f>
        <v>14.564371430764915</v>
      </c>
      <c r="F8" s="29">
        <f t="shared" si="11"/>
        <v>16.832169277594755</v>
      </c>
      <c r="G8" s="29">
        <f t="shared" si="11"/>
        <v>13.698441188030774</v>
      </c>
      <c r="H8" s="29">
        <f t="shared" si="11"/>
        <v>10.063142239841712</v>
      </c>
      <c r="I8" s="29">
        <f t="shared" si="11"/>
        <v>0.63207064511339306</v>
      </c>
      <c r="J8" s="29">
        <f t="shared" si="11"/>
        <v>0.74838567562703162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12.546015211279482</v>
      </c>
      <c r="D10" s="10">
        <v>11.426751003811679</v>
      </c>
      <c r="E10" s="10">
        <v>14.564371430764915</v>
      </c>
      <c r="F10" s="10">
        <v>16.832169277594755</v>
      </c>
      <c r="G10" s="10">
        <v>13.698441188030774</v>
      </c>
      <c r="H10" s="10">
        <v>10.063142239841712</v>
      </c>
      <c r="I10" s="10">
        <v>0.63207064511339306</v>
      </c>
      <c r="J10" s="10">
        <v>0.74838567562703162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1.5532140460937915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2.0360044343629493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14.17206741946559</v>
      </c>
      <c r="V11" s="29">
        <f t="shared" si="14"/>
        <v>0.30823352614765237</v>
      </c>
      <c r="W11" s="29">
        <f t="shared" si="14"/>
        <v>0.44182155660179528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1.5532140460937915</v>
      </c>
      <c r="M12" s="10">
        <v>0</v>
      </c>
      <c r="N12" s="10">
        <v>0</v>
      </c>
      <c r="O12" s="10">
        <v>0</v>
      </c>
      <c r="P12" s="10">
        <v>2.0360044343629493</v>
      </c>
      <c r="Q12" s="10">
        <v>0</v>
      </c>
      <c r="R12" s="10">
        <v>0</v>
      </c>
      <c r="S12" s="10">
        <v>0</v>
      </c>
      <c r="T12" s="10">
        <v>0</v>
      </c>
      <c r="U12" s="10">
        <v>14.17206741946559</v>
      </c>
      <c r="V12" s="10">
        <v>0.30823352614765237</v>
      </c>
      <c r="W12" s="10">
        <v>0.44182155660179528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32.929210936580382</v>
      </c>
      <c r="D26" s="37">
        <f t="shared" ref="D26" si="22">SUM(D27,D33)</f>
        <v>33.733397566285134</v>
      </c>
      <c r="E26" s="37">
        <f t="shared" ref="E26:X26" si="23">SUM(E27,E33)</f>
        <v>29.302594177736815</v>
      </c>
      <c r="F26" s="37">
        <f t="shared" si="23"/>
        <v>32.366538681835685</v>
      </c>
      <c r="G26" s="37">
        <f t="shared" si="23"/>
        <v>24.498274218848085</v>
      </c>
      <c r="H26" s="37">
        <f t="shared" si="23"/>
        <v>30.141464224062226</v>
      </c>
      <c r="I26" s="37">
        <f t="shared" si="23"/>
        <v>28.27155543560248</v>
      </c>
      <c r="J26" s="37">
        <f t="shared" si="23"/>
        <v>23.597522286126139</v>
      </c>
      <c r="K26" s="37">
        <f t="shared" si="23"/>
        <v>17.843175201374297</v>
      </c>
      <c r="L26" s="37">
        <f t="shared" si="23"/>
        <v>18.263786237541328</v>
      </c>
      <c r="M26" s="37">
        <f t="shared" si="23"/>
        <v>14.315119053260142</v>
      </c>
      <c r="N26" s="37">
        <f t="shared" si="23"/>
        <v>10.889653209578427</v>
      </c>
      <c r="O26" s="37">
        <f t="shared" si="23"/>
        <v>7.6283980938310449</v>
      </c>
      <c r="P26" s="37">
        <f t="shared" si="23"/>
        <v>12.805513658294185</v>
      </c>
      <c r="Q26" s="37">
        <f t="shared" si="23"/>
        <v>6.7613164951694067</v>
      </c>
      <c r="R26" s="37">
        <f t="shared" si="23"/>
        <v>6.9858795425514009</v>
      </c>
      <c r="S26" s="37">
        <f t="shared" si="23"/>
        <v>5.127699062680068</v>
      </c>
      <c r="T26" s="37">
        <f t="shared" si="23"/>
        <v>3.3146723183168376</v>
      </c>
      <c r="U26" s="37">
        <f t="shared" si="23"/>
        <v>3.2562046058537244</v>
      </c>
      <c r="V26" s="37">
        <f t="shared" si="23"/>
        <v>3.586509975721563</v>
      </c>
      <c r="W26" s="37">
        <f t="shared" si="23"/>
        <v>2.3043977333965264</v>
      </c>
      <c r="X26" s="37">
        <f t="shared" si="23"/>
        <v>2.7398739258475775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32.929210936580382</v>
      </c>
      <c r="D33" s="29">
        <f t="shared" ref="D33" si="28">SUM(D34:D50)</f>
        <v>33.733397566285134</v>
      </c>
      <c r="E33" s="29">
        <f t="shared" ref="E33:X33" si="29">SUM(E34:E50)</f>
        <v>29.302594177736815</v>
      </c>
      <c r="F33" s="29">
        <f t="shared" si="29"/>
        <v>32.366538681835685</v>
      </c>
      <c r="G33" s="29">
        <f t="shared" si="29"/>
        <v>24.498274218848085</v>
      </c>
      <c r="H33" s="29">
        <f t="shared" si="29"/>
        <v>30.141464224062226</v>
      </c>
      <c r="I33" s="29">
        <f t="shared" si="29"/>
        <v>28.27155543560248</v>
      </c>
      <c r="J33" s="29">
        <f t="shared" si="29"/>
        <v>23.597522286126139</v>
      </c>
      <c r="K33" s="29">
        <f t="shared" si="29"/>
        <v>17.843175201374297</v>
      </c>
      <c r="L33" s="29">
        <f t="shared" si="29"/>
        <v>18.263786237541328</v>
      </c>
      <c r="M33" s="29">
        <f t="shared" si="29"/>
        <v>14.315119053260142</v>
      </c>
      <c r="N33" s="29">
        <f t="shared" si="29"/>
        <v>10.889653209578427</v>
      </c>
      <c r="O33" s="29">
        <f t="shared" si="29"/>
        <v>7.6283980938310449</v>
      </c>
      <c r="P33" s="29">
        <f t="shared" si="29"/>
        <v>12.805513658294185</v>
      </c>
      <c r="Q33" s="29">
        <f t="shared" si="29"/>
        <v>6.7613164951694067</v>
      </c>
      <c r="R33" s="29">
        <f t="shared" si="29"/>
        <v>6.9858795425514009</v>
      </c>
      <c r="S33" s="29">
        <f t="shared" si="29"/>
        <v>5.127699062680068</v>
      </c>
      <c r="T33" s="29">
        <f t="shared" si="29"/>
        <v>3.3146723183168376</v>
      </c>
      <c r="U33" s="29">
        <f t="shared" si="29"/>
        <v>3.2562046058537244</v>
      </c>
      <c r="V33" s="29">
        <f t="shared" si="29"/>
        <v>3.586509975721563</v>
      </c>
      <c r="W33" s="29">
        <f t="shared" si="29"/>
        <v>2.3043977333965264</v>
      </c>
      <c r="X33" s="29">
        <f t="shared" si="29"/>
        <v>2.7398739258475775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1.6134965389601108</v>
      </c>
      <c r="D36" s="10">
        <v>0.78748651302871187</v>
      </c>
      <c r="E36" s="10">
        <v>1.6144450452167369</v>
      </c>
      <c r="F36" s="10">
        <v>0.79594355392642224</v>
      </c>
      <c r="G36" s="10">
        <v>0.79732650137864691</v>
      </c>
      <c r="H36" s="10">
        <v>0.55990274074978164</v>
      </c>
      <c r="I36" s="10">
        <v>0.60832942430959214</v>
      </c>
      <c r="J36" s="10">
        <v>0.3450228896820749</v>
      </c>
      <c r="K36" s="10">
        <v>0.29599562555815695</v>
      </c>
      <c r="L36" s="10">
        <v>0.34250203008090835</v>
      </c>
      <c r="M36" s="10">
        <v>0.52847573901577871</v>
      </c>
      <c r="N36" s="10">
        <v>0.43249810447369735</v>
      </c>
      <c r="O36" s="10">
        <v>0.37044415631295163</v>
      </c>
      <c r="P36" s="10">
        <v>0.29683071734317534</v>
      </c>
      <c r="Q36" s="10">
        <v>0.32586606995580381</v>
      </c>
      <c r="R36" s="10">
        <v>0.29602994186521903</v>
      </c>
      <c r="S36" s="10">
        <v>0.3829833428859038</v>
      </c>
      <c r="T36" s="10">
        <v>0.29216819062148924</v>
      </c>
      <c r="U36" s="10">
        <v>0.2550936049091404</v>
      </c>
      <c r="V36" s="10">
        <v>0.31786196629163194</v>
      </c>
      <c r="W36" s="10">
        <v>0.26700536911173972</v>
      </c>
      <c r="X36" s="10">
        <v>0.23448548231201552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3.0416471215479607E-2</v>
      </c>
      <c r="J41" s="10">
        <v>3.1461430256416095E-2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1.4834538864275288</v>
      </c>
      <c r="D43" s="10">
        <v>2.1658377653669807</v>
      </c>
      <c r="E43" s="10">
        <v>1.4847508753434797</v>
      </c>
      <c r="F43" s="10">
        <v>1.460221157887384</v>
      </c>
      <c r="G43" s="10">
        <v>2.1986531177216184</v>
      </c>
      <c r="H43" s="10">
        <v>1.8051952211499138</v>
      </c>
      <c r="I43" s="10">
        <v>1.9197449542908465</v>
      </c>
      <c r="J43" s="10">
        <v>1.3979531191131418</v>
      </c>
      <c r="K43" s="10">
        <v>0.91469153069789189</v>
      </c>
      <c r="L43" s="10">
        <v>0.97193221579188627</v>
      </c>
      <c r="M43" s="10">
        <v>1.0396167408053982</v>
      </c>
      <c r="N43" s="10">
        <v>1.0375128536564953</v>
      </c>
      <c r="O43" s="10">
        <v>0.99986768277999882</v>
      </c>
      <c r="P43" s="10">
        <v>0.35139898703171141</v>
      </c>
      <c r="Q43" s="10">
        <v>0.27199432876146595</v>
      </c>
      <c r="R43" s="10">
        <v>0.15401941195549532</v>
      </c>
      <c r="S43" s="10">
        <v>9.3646677368051309E-2</v>
      </c>
      <c r="T43" s="10">
        <v>8.6977145385849622E-2</v>
      </c>
      <c r="U43" s="10">
        <v>0.86100009166172875</v>
      </c>
      <c r="V43" s="10">
        <v>0.85246502022245285</v>
      </c>
      <c r="W43" s="10">
        <v>0.77022018897555888</v>
      </c>
      <c r="X43" s="10">
        <v>1.0111194339747389</v>
      </c>
    </row>
    <row r="44" spans="1:24" ht="11.25" customHeight="1" x14ac:dyDescent="0.2">
      <c r="A44" s="41" t="s">
        <v>75</v>
      </c>
      <c r="B44" s="9" t="s">
        <v>76</v>
      </c>
      <c r="C44" s="10">
        <v>29.832260511192743</v>
      </c>
      <c r="D44" s="10">
        <v>30.780073287889444</v>
      </c>
      <c r="E44" s="10">
        <v>26.203398257176598</v>
      </c>
      <c r="F44" s="10">
        <v>30.110373970021879</v>
      </c>
      <c r="G44" s="10">
        <v>21.50229459974782</v>
      </c>
      <c r="H44" s="10">
        <v>27.776366262162529</v>
      </c>
      <c r="I44" s="10">
        <v>25.713064585786562</v>
      </c>
      <c r="J44" s="10">
        <v>21.823084847074508</v>
      </c>
      <c r="K44" s="10">
        <v>16.632488045118247</v>
      </c>
      <c r="L44" s="10">
        <v>16.949351991668532</v>
      </c>
      <c r="M44" s="10">
        <v>12.747026573438966</v>
      </c>
      <c r="N44" s="10">
        <v>9.4196422514482343</v>
      </c>
      <c r="O44" s="10">
        <v>6.2580862547380942</v>
      </c>
      <c r="P44" s="10">
        <v>12.157283953919299</v>
      </c>
      <c r="Q44" s="10">
        <v>6.163456096452137</v>
      </c>
      <c r="R44" s="10">
        <v>6.5358301887306869</v>
      </c>
      <c r="S44" s="10">
        <v>4.651069042426113</v>
      </c>
      <c r="T44" s="10">
        <v>2.9355269823094989</v>
      </c>
      <c r="U44" s="10">
        <v>2.1401109092828552</v>
      </c>
      <c r="V44" s="10">
        <v>2.4161829892074782</v>
      </c>
      <c r="W44" s="10">
        <v>1.2671721753092278</v>
      </c>
      <c r="X44" s="10">
        <v>1.4942690095608233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337.45487726833647</v>
      </c>
      <c r="D51" s="37">
        <v>354.47550832225164</v>
      </c>
      <c r="E51" s="37">
        <v>356.21719892824115</v>
      </c>
      <c r="F51" s="37">
        <v>401.70206279043049</v>
      </c>
      <c r="G51" s="37">
        <v>357.39594340063684</v>
      </c>
      <c r="H51" s="37">
        <v>348.84306257392024</v>
      </c>
      <c r="I51" s="37">
        <v>343.03514656356685</v>
      </c>
      <c r="J51" s="37">
        <v>339.12773277531574</v>
      </c>
      <c r="K51" s="37">
        <v>367.84122820140095</v>
      </c>
      <c r="L51" s="37">
        <v>366.54807267674715</v>
      </c>
      <c r="M51" s="37">
        <v>406.83642269524188</v>
      </c>
      <c r="N51" s="37">
        <v>390.0672199489232</v>
      </c>
      <c r="O51" s="37">
        <v>370.03078517740022</v>
      </c>
      <c r="P51" s="37">
        <v>359.1555179598422</v>
      </c>
      <c r="Q51" s="37">
        <v>347.52981587823547</v>
      </c>
      <c r="R51" s="37">
        <v>367.82889353522779</v>
      </c>
      <c r="S51" s="37">
        <v>348.54041028791818</v>
      </c>
      <c r="T51" s="37">
        <v>340.04540875297266</v>
      </c>
      <c r="U51" s="37">
        <v>371.26755097374439</v>
      </c>
      <c r="V51" s="37">
        <v>403.99194289812249</v>
      </c>
      <c r="W51" s="37">
        <v>366.43720541227287</v>
      </c>
      <c r="X51" s="37">
        <v>390.86688317280419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324.49351267309873</v>
      </c>
      <c r="D52" s="37">
        <f t="shared" ref="D52" si="31">SUM(D53:D70)</f>
        <v>372.93012709082501</v>
      </c>
      <c r="E52" s="37">
        <f t="shared" ref="E52:X52" si="32">SUM(E53:E70)</f>
        <v>313.48435671904468</v>
      </c>
      <c r="F52" s="37">
        <f t="shared" si="32"/>
        <v>333.76303622252709</v>
      </c>
      <c r="G52" s="37">
        <f t="shared" si="32"/>
        <v>339.43917598657953</v>
      </c>
      <c r="H52" s="37">
        <f t="shared" si="32"/>
        <v>438.78866802028125</v>
      </c>
      <c r="I52" s="37">
        <f t="shared" si="32"/>
        <v>481.91682191259167</v>
      </c>
      <c r="J52" s="37">
        <f t="shared" si="32"/>
        <v>482.5117535584659</v>
      </c>
      <c r="K52" s="37">
        <f t="shared" si="32"/>
        <v>446.62583697179048</v>
      </c>
      <c r="L52" s="37">
        <f t="shared" si="32"/>
        <v>413.76580908768102</v>
      </c>
      <c r="M52" s="37">
        <f t="shared" si="32"/>
        <v>447.79994703384364</v>
      </c>
      <c r="N52" s="37">
        <f t="shared" si="32"/>
        <v>437.05956481932151</v>
      </c>
      <c r="O52" s="37">
        <f t="shared" si="32"/>
        <v>434.25644305058137</v>
      </c>
      <c r="P52" s="37">
        <f t="shared" si="32"/>
        <v>441.33471166908089</v>
      </c>
      <c r="Q52" s="37">
        <f t="shared" si="32"/>
        <v>459.09883637828483</v>
      </c>
      <c r="R52" s="37">
        <f t="shared" si="32"/>
        <v>433.41263240569469</v>
      </c>
      <c r="S52" s="37">
        <f t="shared" si="32"/>
        <v>518.45935221007358</v>
      </c>
      <c r="T52" s="37">
        <f t="shared" si="32"/>
        <v>520.18779062016472</v>
      </c>
      <c r="U52" s="37">
        <f t="shared" si="32"/>
        <v>531.67279197936978</v>
      </c>
      <c r="V52" s="37">
        <f t="shared" si="32"/>
        <v>546.94942014357332</v>
      </c>
      <c r="W52" s="37">
        <f t="shared" si="32"/>
        <v>506.39647173217975</v>
      </c>
      <c r="X52" s="37">
        <f t="shared" si="32"/>
        <v>556.34606624947162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322.48325734765217</v>
      </c>
      <c r="D59" s="10">
        <v>371.32768525971306</v>
      </c>
      <c r="E59" s="10">
        <v>311.05604160460138</v>
      </c>
      <c r="F59" s="10">
        <v>331.97187336139069</v>
      </c>
      <c r="G59" s="10">
        <v>337.36726273512187</v>
      </c>
      <c r="H59" s="10">
        <v>434.10728827572285</v>
      </c>
      <c r="I59" s="10">
        <v>479.94319960868597</v>
      </c>
      <c r="J59" s="10">
        <v>480.877061446239</v>
      </c>
      <c r="K59" s="10">
        <v>445.0405392099758</v>
      </c>
      <c r="L59" s="10">
        <v>406.68252294258633</v>
      </c>
      <c r="M59" s="10">
        <v>440.78760767734502</v>
      </c>
      <c r="N59" s="10">
        <v>429.9838817081324</v>
      </c>
      <c r="O59" s="10">
        <v>427.06043358706188</v>
      </c>
      <c r="P59" s="10">
        <v>432.22745729188097</v>
      </c>
      <c r="Q59" s="10">
        <v>449.83242277790868</v>
      </c>
      <c r="R59" s="10">
        <v>423.98695862972608</v>
      </c>
      <c r="S59" s="10">
        <v>507.2348862861711</v>
      </c>
      <c r="T59" s="10">
        <v>508.9165653851079</v>
      </c>
      <c r="U59" s="10">
        <v>519.06303625621342</v>
      </c>
      <c r="V59" s="10">
        <v>533.33627278681831</v>
      </c>
      <c r="W59" s="10">
        <v>495.80101946522183</v>
      </c>
      <c r="X59" s="10">
        <v>544.8668669859245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2.0102553254465407</v>
      </c>
      <c r="D61" s="10">
        <v>1.6024418311119311</v>
      </c>
      <c r="E61" s="10">
        <v>2.4283151144432913</v>
      </c>
      <c r="F61" s="10">
        <v>1.7911628611364017</v>
      </c>
      <c r="G61" s="10">
        <v>2.0719132514576861</v>
      </c>
      <c r="H61" s="10">
        <v>4.4032931901974166</v>
      </c>
      <c r="I61" s="10">
        <v>1.6809691654674861</v>
      </c>
      <c r="J61" s="10">
        <v>1.3261851083785787</v>
      </c>
      <c r="K61" s="10">
        <v>1.437722704205995</v>
      </c>
      <c r="L61" s="10">
        <v>6.863884937337609</v>
      </c>
      <c r="M61" s="10">
        <v>6.7858817769166651</v>
      </c>
      <c r="N61" s="10">
        <v>6.7567554431555275</v>
      </c>
      <c r="O61" s="10">
        <v>6.8419106871107767</v>
      </c>
      <c r="P61" s="10">
        <v>8.7258866954391632</v>
      </c>
      <c r="Q61" s="10">
        <v>8.7078238740981053</v>
      </c>
      <c r="R61" s="10">
        <v>9.022965270692648</v>
      </c>
      <c r="S61" s="10">
        <v>10.693253246314429</v>
      </c>
      <c r="T61" s="10">
        <v>10.654791736338465</v>
      </c>
      <c r="U61" s="10">
        <v>7.963160702238131</v>
      </c>
      <c r="V61" s="10">
        <v>9.0083926933108351</v>
      </c>
      <c r="W61" s="10">
        <v>5.8912549008952961</v>
      </c>
      <c r="X61" s="10">
        <v>7.6435887474782094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3.7768786387637951</v>
      </c>
      <c r="V65" s="10">
        <v>3.7954757857736681</v>
      </c>
      <c r="W65" s="10">
        <v>3.8766558564076088</v>
      </c>
      <c r="X65" s="10">
        <v>2.8938702546300457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4.3840896426079641E-3</v>
      </c>
      <c r="I66" s="10">
        <v>1.7033292328514641E-2</v>
      </c>
      <c r="J66" s="10">
        <v>1.608383262642157E-2</v>
      </c>
      <c r="K66" s="10">
        <v>1.4957759767461E-2</v>
      </c>
      <c r="L66" s="10">
        <v>1.7877541068624915E-2</v>
      </c>
      <c r="M66" s="10">
        <v>2.211821933004568E-2</v>
      </c>
      <c r="N66" s="10">
        <v>2.2810480234758637E-2</v>
      </c>
      <c r="O66" s="10">
        <v>2.2364576905058945E-2</v>
      </c>
      <c r="P66" s="10">
        <v>1.059010645848993E-2</v>
      </c>
      <c r="Q66" s="10">
        <v>1.0167436394572241E-2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0.2737024647183845</v>
      </c>
      <c r="I70" s="10">
        <v>0.27561984610966533</v>
      </c>
      <c r="J70" s="10">
        <v>0.29242317122191103</v>
      </c>
      <c r="K70" s="10">
        <v>0.13261729784116538</v>
      </c>
      <c r="L70" s="10">
        <v>0.20152366668844868</v>
      </c>
      <c r="M70" s="10">
        <v>0.20433936025194224</v>
      </c>
      <c r="N70" s="10">
        <v>0.29611718779879098</v>
      </c>
      <c r="O70" s="10">
        <v>0.33173419950368982</v>
      </c>
      <c r="P70" s="10">
        <v>0.37077757530228245</v>
      </c>
      <c r="Q70" s="10">
        <v>0.5484222898835116</v>
      </c>
      <c r="R70" s="10">
        <v>0.40270850527598484</v>
      </c>
      <c r="S70" s="10">
        <v>0.53121267758804824</v>
      </c>
      <c r="T70" s="10">
        <v>0.61643349871842856</v>
      </c>
      <c r="U70" s="10">
        <v>0.86971638215440006</v>
      </c>
      <c r="V70" s="10">
        <v>0.8092788776705615</v>
      </c>
      <c r="W70" s="10">
        <v>0.82754150965502793</v>
      </c>
      <c r="X70" s="10">
        <v>0.94174026143877032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1.9344509436107571</v>
      </c>
      <c r="E71" s="37">
        <f t="shared" ref="E71:X71" si="35">SUM(E72:E73)</f>
        <v>1.5793209473477234</v>
      </c>
      <c r="F71" s="37">
        <f t="shared" si="35"/>
        <v>2.6819647564451436</v>
      </c>
      <c r="G71" s="37">
        <f t="shared" si="35"/>
        <v>2.9812698061409457</v>
      </c>
      <c r="H71" s="37">
        <f t="shared" si="35"/>
        <v>0.75272191120951393</v>
      </c>
      <c r="I71" s="37">
        <f t="shared" si="35"/>
        <v>1.2495942822541657</v>
      </c>
      <c r="J71" s="37">
        <f t="shared" si="35"/>
        <v>1.5535010168345302</v>
      </c>
      <c r="K71" s="37">
        <f t="shared" si="35"/>
        <v>1.1362171656445559</v>
      </c>
      <c r="L71" s="37">
        <f t="shared" si="35"/>
        <v>1.3242836679450738</v>
      </c>
      <c r="M71" s="37">
        <f t="shared" si="35"/>
        <v>1.4842676558867389</v>
      </c>
      <c r="N71" s="37">
        <f t="shared" si="35"/>
        <v>1.489914353914664</v>
      </c>
      <c r="O71" s="37">
        <f t="shared" si="35"/>
        <v>0.62652841646430024</v>
      </c>
      <c r="P71" s="37">
        <f t="shared" si="35"/>
        <v>1.7814733167729617</v>
      </c>
      <c r="Q71" s="37">
        <f t="shared" si="35"/>
        <v>3.7657718026691587</v>
      </c>
      <c r="R71" s="37">
        <f t="shared" si="35"/>
        <v>3.4722540622595153</v>
      </c>
      <c r="S71" s="37">
        <f t="shared" si="35"/>
        <v>3.735077853881934</v>
      </c>
      <c r="T71" s="37">
        <f t="shared" si="35"/>
        <v>2.5989185697593356</v>
      </c>
      <c r="U71" s="37">
        <f t="shared" si="35"/>
        <v>3.4274003447877606</v>
      </c>
      <c r="V71" s="37">
        <f t="shared" si="35"/>
        <v>3.8040979476540659</v>
      </c>
      <c r="W71" s="37">
        <f t="shared" si="35"/>
        <v>3.3055706027222</v>
      </c>
      <c r="X71" s="37">
        <f t="shared" si="35"/>
        <v>1.9872115383617326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1.9344509436107571</v>
      </c>
      <c r="E72" s="10">
        <v>1.5793209473477234</v>
      </c>
      <c r="F72" s="10">
        <v>2.6819647564451436</v>
      </c>
      <c r="G72" s="10">
        <v>2.9812698061409457</v>
      </c>
      <c r="H72" s="10">
        <v>0.75272191120951393</v>
      </c>
      <c r="I72" s="10">
        <v>1.2495942822541657</v>
      </c>
      <c r="J72" s="10">
        <v>1.5535010168345302</v>
      </c>
      <c r="K72" s="10">
        <v>1.1362171656445559</v>
      </c>
      <c r="L72" s="10">
        <v>1.3242836679450738</v>
      </c>
      <c r="M72" s="10">
        <v>1.4842676558867389</v>
      </c>
      <c r="N72" s="10">
        <v>1.489914353914664</v>
      </c>
      <c r="O72" s="10">
        <v>0.62652841646430024</v>
      </c>
      <c r="P72" s="10">
        <v>1.7814733167729617</v>
      </c>
      <c r="Q72" s="10">
        <v>3.7657718026691587</v>
      </c>
      <c r="R72" s="10">
        <v>3.4722540622595153</v>
      </c>
      <c r="S72" s="10">
        <v>3.735077853881934</v>
      </c>
      <c r="T72" s="10">
        <v>2.5989185697593356</v>
      </c>
      <c r="U72" s="10">
        <v>3.4274003447877606</v>
      </c>
      <c r="V72" s="10">
        <v>3.8040979476540659</v>
      </c>
      <c r="W72" s="10">
        <v>3.3055706027222</v>
      </c>
      <c r="X72" s="10">
        <v>1.9872115383617326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14.661503884426159</v>
      </c>
      <c r="D75" s="37">
        <v>14.345714159477041</v>
      </c>
      <c r="E75" s="37">
        <v>13.652345170090557</v>
      </c>
      <c r="F75" s="37">
        <v>13.997967391254774</v>
      </c>
      <c r="G75" s="37">
        <v>13.727643629934452</v>
      </c>
      <c r="H75" s="37">
        <v>15.61578272076599</v>
      </c>
      <c r="I75" s="37">
        <v>15.324422749339311</v>
      </c>
      <c r="J75" s="37">
        <v>14.07812299245567</v>
      </c>
      <c r="K75" s="37">
        <v>14.310980590972024</v>
      </c>
      <c r="L75" s="37">
        <v>12.234741913330987</v>
      </c>
      <c r="M75" s="37">
        <v>13.838271511450852</v>
      </c>
      <c r="N75" s="37">
        <v>13.599121439227551</v>
      </c>
      <c r="O75" s="37">
        <v>18.439183647951307</v>
      </c>
      <c r="P75" s="37">
        <v>16.298243615306461</v>
      </c>
      <c r="Q75" s="37">
        <v>17.567331084297482</v>
      </c>
      <c r="R75" s="37">
        <v>11.924191324832467</v>
      </c>
      <c r="S75" s="37">
        <v>14.660562755242625</v>
      </c>
      <c r="T75" s="37">
        <v>13.63257889990626</v>
      </c>
      <c r="U75" s="37">
        <v>13.48151036559082</v>
      </c>
      <c r="V75" s="37">
        <v>13.3279831069932</v>
      </c>
      <c r="W75" s="37">
        <v>16.869026540809333</v>
      </c>
      <c r="X75" s="37">
        <v>13.190524413786026</v>
      </c>
    </row>
    <row r="76" spans="1:24" ht="11.25" customHeight="1" x14ac:dyDescent="0.2">
      <c r="A76" s="38" t="s">
        <v>139</v>
      </c>
      <c r="B76" s="39" t="s">
        <v>140</v>
      </c>
      <c r="C76" s="40">
        <v>188.16481977643761</v>
      </c>
      <c r="D76" s="40">
        <v>181.75749248451683</v>
      </c>
      <c r="E76" s="40">
        <v>191.0796435874214</v>
      </c>
      <c r="F76" s="40">
        <v>181.18616123274325</v>
      </c>
      <c r="G76" s="40">
        <v>192.21083345464498</v>
      </c>
      <c r="H76" s="40">
        <v>197.98707421554113</v>
      </c>
      <c r="I76" s="40">
        <v>201.6033834993728</v>
      </c>
      <c r="J76" s="40">
        <v>197.99487955315519</v>
      </c>
      <c r="K76" s="40">
        <v>190.96359930729216</v>
      </c>
      <c r="L76" s="40">
        <v>173.8569758788349</v>
      </c>
      <c r="M76" s="40">
        <v>185.7432679410698</v>
      </c>
      <c r="N76" s="40">
        <v>185.44733537548709</v>
      </c>
      <c r="O76" s="40">
        <v>189.10171859505357</v>
      </c>
      <c r="P76" s="40">
        <v>189.42825223652792</v>
      </c>
      <c r="Q76" s="40">
        <v>193.82915701407333</v>
      </c>
      <c r="R76" s="40">
        <v>201.36482546272032</v>
      </c>
      <c r="S76" s="40">
        <v>203.68317495951354</v>
      </c>
      <c r="T76" s="40">
        <v>193.12322751042078</v>
      </c>
      <c r="U76" s="40">
        <v>202.56409239294936</v>
      </c>
      <c r="V76" s="40">
        <v>201.43231048195628</v>
      </c>
      <c r="W76" s="40">
        <v>185.38336782000894</v>
      </c>
      <c r="X76" s="40">
        <v>184.96931049223295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38.212629816009951</v>
      </c>
      <c r="D2" s="31">
        <f t="shared" ref="D2:W2" si="1">SUM(D3,D17,D22,D25,D26,D51,D52,D71,D74,D75,D76)</f>
        <v>41.069821715349519</v>
      </c>
      <c r="E2" s="31">
        <f t="shared" si="1"/>
        <v>38.772912425191926</v>
      </c>
      <c r="F2" s="31">
        <f t="shared" si="1"/>
        <v>41.045377513133971</v>
      </c>
      <c r="G2" s="31">
        <f t="shared" si="1"/>
        <v>40.060671361351602</v>
      </c>
      <c r="H2" s="31">
        <f t="shared" si="1"/>
        <v>43.527321100717252</v>
      </c>
      <c r="I2" s="31">
        <f t="shared" si="1"/>
        <v>45.007280592631083</v>
      </c>
      <c r="J2" s="31">
        <f t="shared" si="1"/>
        <v>44.954817550800783</v>
      </c>
      <c r="K2" s="31">
        <f t="shared" si="1"/>
        <v>43.4374409893909</v>
      </c>
      <c r="L2" s="31">
        <f t="shared" si="1"/>
        <v>41.747816114101887</v>
      </c>
      <c r="M2" s="31">
        <f t="shared" si="1"/>
        <v>45.191747228389453</v>
      </c>
      <c r="N2" s="31">
        <f t="shared" si="1"/>
        <v>44.039825490914517</v>
      </c>
      <c r="O2" s="31">
        <f t="shared" si="1"/>
        <v>43.259537062889166</v>
      </c>
      <c r="P2" s="31">
        <f t="shared" si="1"/>
        <v>44.181713958093972</v>
      </c>
      <c r="Q2" s="31">
        <f t="shared" si="1"/>
        <v>39.574376612144746</v>
      </c>
      <c r="R2" s="31">
        <f t="shared" si="1"/>
        <v>39.337919174474834</v>
      </c>
      <c r="S2" s="31">
        <f t="shared" si="1"/>
        <v>33.247348810491665</v>
      </c>
      <c r="T2" s="31">
        <f t="shared" si="1"/>
        <v>34.310213050490219</v>
      </c>
      <c r="U2" s="31">
        <f t="shared" si="1"/>
        <v>33.588898442667436</v>
      </c>
      <c r="V2" s="31">
        <f t="shared" si="1"/>
        <v>30.78245915730216</v>
      </c>
      <c r="W2" s="31">
        <f t="shared" si="1"/>
        <v>28.491927008649945</v>
      </c>
      <c r="X2" s="31">
        <f t="shared" ref="X2" si="2">SUM(X3,X17,X22,X25,X26,X51,X52,X71,X74,X75,X76)</f>
        <v>29.607764202472975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2.0844232507876495E-2</v>
      </c>
      <c r="D26" s="37">
        <f t="shared" ref="D26" si="22">SUM(D27,D33)</f>
        <v>3.8970000162985734E-2</v>
      </c>
      <c r="E26" s="37">
        <f t="shared" ref="E26:X26" si="23">SUM(E27,E33)</f>
        <v>2.0347034012713136E-2</v>
      </c>
      <c r="F26" s="37">
        <f t="shared" si="23"/>
        <v>2.5132215053210401E-2</v>
      </c>
      <c r="G26" s="37">
        <f t="shared" si="23"/>
        <v>3.1843842981985615E-2</v>
      </c>
      <c r="H26" s="37">
        <f t="shared" si="23"/>
        <v>3.2678686252083151E-2</v>
      </c>
      <c r="I26" s="37">
        <f t="shared" si="23"/>
        <v>3.8281372888971925E-2</v>
      </c>
      <c r="J26" s="37">
        <f t="shared" si="23"/>
        <v>2.7918139030827356E-2</v>
      </c>
      <c r="K26" s="37">
        <f t="shared" si="23"/>
        <v>1.7475043766753632E-2</v>
      </c>
      <c r="L26" s="37">
        <f t="shared" si="23"/>
        <v>1.9990646002461386E-2</v>
      </c>
      <c r="M26" s="37">
        <f t="shared" si="23"/>
        <v>2.1603238275274675E-2</v>
      </c>
      <c r="N26" s="37">
        <f t="shared" si="23"/>
        <v>2.0554548073791822E-2</v>
      </c>
      <c r="O26" s="37">
        <f t="shared" si="23"/>
        <v>1.8660417637728917E-2</v>
      </c>
      <c r="P26" s="37">
        <f t="shared" si="23"/>
        <v>6.8035735865857004E-3</v>
      </c>
      <c r="Q26" s="37">
        <f t="shared" si="23"/>
        <v>4.5798324974500575E-3</v>
      </c>
      <c r="R26" s="37">
        <f t="shared" si="23"/>
        <v>2.3399983338184393E-3</v>
      </c>
      <c r="S26" s="37">
        <f t="shared" si="23"/>
        <v>1.4168667961201153E-3</v>
      </c>
      <c r="T26" s="37">
        <f t="shared" si="23"/>
        <v>1.4273554560920671E-3</v>
      </c>
      <c r="U26" s="37">
        <f t="shared" si="23"/>
        <v>1.2918160109664831E-2</v>
      </c>
      <c r="V26" s="37">
        <f t="shared" si="23"/>
        <v>1.1684851967269592E-2</v>
      </c>
      <c r="W26" s="37">
        <f t="shared" si="23"/>
        <v>1.0739794044751051E-2</v>
      </c>
      <c r="X26" s="37">
        <f t="shared" si="23"/>
        <v>1.5910763592119691E-2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2.0844232507876495E-2</v>
      </c>
      <c r="D33" s="29">
        <f t="shared" ref="D33" si="28">SUM(D34:D50)</f>
        <v>3.8970000162985734E-2</v>
      </c>
      <c r="E33" s="29">
        <f t="shared" ref="E33:X33" si="29">SUM(E34:E50)</f>
        <v>2.0347034012713136E-2</v>
      </c>
      <c r="F33" s="29">
        <f t="shared" si="29"/>
        <v>2.5132215053210401E-2</v>
      </c>
      <c r="G33" s="29">
        <f t="shared" si="29"/>
        <v>3.1843842981985615E-2</v>
      </c>
      <c r="H33" s="29">
        <f t="shared" si="29"/>
        <v>3.2678686252083151E-2</v>
      </c>
      <c r="I33" s="29">
        <f t="shared" si="29"/>
        <v>3.8281372888971925E-2</v>
      </c>
      <c r="J33" s="29">
        <f t="shared" si="29"/>
        <v>2.7918139030827356E-2</v>
      </c>
      <c r="K33" s="29">
        <f t="shared" si="29"/>
        <v>1.7475043766753632E-2</v>
      </c>
      <c r="L33" s="29">
        <f t="shared" si="29"/>
        <v>1.9990646002461386E-2</v>
      </c>
      <c r="M33" s="29">
        <f t="shared" si="29"/>
        <v>2.1603238275274675E-2</v>
      </c>
      <c r="N33" s="29">
        <f t="shared" si="29"/>
        <v>2.0554548073791822E-2</v>
      </c>
      <c r="O33" s="29">
        <f t="shared" si="29"/>
        <v>1.8660417637728917E-2</v>
      </c>
      <c r="P33" s="29">
        <f t="shared" si="29"/>
        <v>6.8035735865857004E-3</v>
      </c>
      <c r="Q33" s="29">
        <f t="shared" si="29"/>
        <v>4.5798324974500575E-3</v>
      </c>
      <c r="R33" s="29">
        <f t="shared" si="29"/>
        <v>2.3399983338184393E-3</v>
      </c>
      <c r="S33" s="29">
        <f t="shared" si="29"/>
        <v>1.4168667961201153E-3</v>
      </c>
      <c r="T33" s="29">
        <f t="shared" si="29"/>
        <v>1.4273554560920671E-3</v>
      </c>
      <c r="U33" s="29">
        <f t="shared" si="29"/>
        <v>1.2918160109664831E-2</v>
      </c>
      <c r="V33" s="29">
        <f t="shared" si="29"/>
        <v>1.1684851967269592E-2</v>
      </c>
      <c r="W33" s="29">
        <f t="shared" si="29"/>
        <v>1.0739794044751051E-2</v>
      </c>
      <c r="X33" s="29">
        <f t="shared" si="29"/>
        <v>1.5910763592119691E-2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2.0844232507876495E-2</v>
      </c>
      <c r="D43" s="10">
        <v>3.8970000162985734E-2</v>
      </c>
      <c r="E43" s="10">
        <v>2.0347034012713136E-2</v>
      </c>
      <c r="F43" s="10">
        <v>2.5132215053210401E-2</v>
      </c>
      <c r="G43" s="10">
        <v>3.1843842981985615E-2</v>
      </c>
      <c r="H43" s="10">
        <v>3.2678686252083151E-2</v>
      </c>
      <c r="I43" s="10">
        <v>3.8281372888971925E-2</v>
      </c>
      <c r="J43" s="10">
        <v>2.7918139030827356E-2</v>
      </c>
      <c r="K43" s="10">
        <v>1.7475043766753632E-2</v>
      </c>
      <c r="L43" s="10">
        <v>1.9990646002461386E-2</v>
      </c>
      <c r="M43" s="10">
        <v>2.1603238275274675E-2</v>
      </c>
      <c r="N43" s="10">
        <v>2.0554548073791822E-2</v>
      </c>
      <c r="O43" s="10">
        <v>1.8660417637728917E-2</v>
      </c>
      <c r="P43" s="10">
        <v>6.8035735865857004E-3</v>
      </c>
      <c r="Q43" s="10">
        <v>4.5798324974500575E-3</v>
      </c>
      <c r="R43" s="10">
        <v>2.3399983338184393E-3</v>
      </c>
      <c r="S43" s="10">
        <v>1.4168667961201153E-3</v>
      </c>
      <c r="T43" s="10">
        <v>1.4273554560920671E-3</v>
      </c>
      <c r="U43" s="10">
        <v>1.2918160109664831E-2</v>
      </c>
      <c r="V43" s="10">
        <v>1.1684851967269592E-2</v>
      </c>
      <c r="W43" s="10">
        <v>1.0739794044751051E-2</v>
      </c>
      <c r="X43" s="10">
        <v>1.5910763592119691E-2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4.7416289694298932</v>
      </c>
      <c r="D51" s="37">
        <v>6.3780911192819509</v>
      </c>
      <c r="E51" s="37">
        <v>4.881602417529872</v>
      </c>
      <c r="F51" s="37">
        <v>6.9137901302385654</v>
      </c>
      <c r="G51" s="37">
        <v>5.1762873426082106</v>
      </c>
      <c r="H51" s="37">
        <v>6.3149585482545731</v>
      </c>
      <c r="I51" s="37">
        <v>6.8404171763920312</v>
      </c>
      <c r="J51" s="37">
        <v>6.7726271098682478</v>
      </c>
      <c r="K51" s="37">
        <v>7.0275511976495748</v>
      </c>
      <c r="L51" s="37">
        <v>7.5391397102679631</v>
      </c>
      <c r="M51" s="37">
        <v>8.4540618033303154</v>
      </c>
      <c r="N51" s="37">
        <v>7.7277649102793582</v>
      </c>
      <c r="O51" s="37">
        <v>6.9058427521417656</v>
      </c>
      <c r="P51" s="37">
        <v>6.953750823554806</v>
      </c>
      <c r="Q51" s="37">
        <v>5.8516968050014251</v>
      </c>
      <c r="R51" s="37">
        <v>5.5883799780473282</v>
      </c>
      <c r="S51" s="37">
        <v>5.2733887450395631</v>
      </c>
      <c r="T51" s="37">
        <v>5.5803816893440725</v>
      </c>
      <c r="U51" s="37">
        <v>5.5703753268429086</v>
      </c>
      <c r="V51" s="37">
        <v>5.5375715563113008</v>
      </c>
      <c r="W51" s="37">
        <v>5.1095260456576126</v>
      </c>
      <c r="X51" s="37">
        <v>6.1505993903253593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2.8246398345899426E-2</v>
      </c>
      <c r="D52" s="37">
        <f t="shared" ref="D52" si="31">SUM(D53:D70)</f>
        <v>2.883279598230944E-2</v>
      </c>
      <c r="E52" s="37">
        <f t="shared" ref="E52:X52" si="32">SUM(E53:E70)</f>
        <v>3.3277643440171645E-2</v>
      </c>
      <c r="F52" s="37">
        <f t="shared" si="32"/>
        <v>3.0828131737614103E-2</v>
      </c>
      <c r="G52" s="37">
        <f t="shared" si="32"/>
        <v>3.000822627267552E-2</v>
      </c>
      <c r="H52" s="37">
        <f t="shared" si="32"/>
        <v>0.28792685001116936</v>
      </c>
      <c r="I52" s="37">
        <f t="shared" si="32"/>
        <v>0.24882284834427576</v>
      </c>
      <c r="J52" s="37">
        <f t="shared" si="32"/>
        <v>0.2584938228188744</v>
      </c>
      <c r="K52" s="37">
        <f t="shared" si="32"/>
        <v>0.13302818706785363</v>
      </c>
      <c r="L52" s="37">
        <f t="shared" si="32"/>
        <v>0.31224595777055059</v>
      </c>
      <c r="M52" s="37">
        <f t="shared" si="32"/>
        <v>0.31726469947636088</v>
      </c>
      <c r="N52" s="37">
        <f t="shared" si="32"/>
        <v>0.3811378367805488</v>
      </c>
      <c r="O52" s="37">
        <f t="shared" si="32"/>
        <v>0.39209638191759399</v>
      </c>
      <c r="P52" s="37">
        <f t="shared" si="32"/>
        <v>0.47050912228969272</v>
      </c>
      <c r="Q52" s="37">
        <f t="shared" si="32"/>
        <v>0.53414777694961513</v>
      </c>
      <c r="R52" s="37">
        <f t="shared" si="32"/>
        <v>0.40683572419494046</v>
      </c>
      <c r="S52" s="37">
        <f t="shared" si="32"/>
        <v>0.46628804456972195</v>
      </c>
      <c r="T52" s="37">
        <f t="shared" si="32"/>
        <v>0.55999752698317884</v>
      </c>
      <c r="U52" s="37">
        <f t="shared" si="32"/>
        <v>0.68214482590879411</v>
      </c>
      <c r="V52" s="37">
        <f t="shared" si="32"/>
        <v>0.61157227494455502</v>
      </c>
      <c r="W52" s="37">
        <f t="shared" si="32"/>
        <v>0.58492572990998593</v>
      </c>
      <c r="X52" s="37">
        <f t="shared" si="32"/>
        <v>0.7072747538266988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2.8246398345899426E-2</v>
      </c>
      <c r="D61" s="10">
        <v>2.883279598230944E-2</v>
      </c>
      <c r="E61" s="10">
        <v>3.3277643440171645E-2</v>
      </c>
      <c r="F61" s="10">
        <v>3.0828131737614103E-2</v>
      </c>
      <c r="G61" s="10">
        <v>3.000822627267552E-2</v>
      </c>
      <c r="H61" s="10">
        <v>7.9710955885832088E-2</v>
      </c>
      <c r="I61" s="10">
        <v>3.3519977377357187E-2</v>
      </c>
      <c r="J61" s="10">
        <v>2.6484879736034604E-2</v>
      </c>
      <c r="K61" s="10">
        <v>2.7467475468244289E-2</v>
      </c>
      <c r="L61" s="10">
        <v>0.14117599124147528</v>
      </c>
      <c r="M61" s="10">
        <v>0.1410106389985652</v>
      </c>
      <c r="N61" s="10">
        <v>0.13386056287373624</v>
      </c>
      <c r="O61" s="10">
        <v>0.12768980642173608</v>
      </c>
      <c r="P61" s="10">
        <v>0.16894531410607611</v>
      </c>
      <c r="Q61" s="10">
        <v>0.14662208194657</v>
      </c>
      <c r="R61" s="10">
        <v>0.13708482217568368</v>
      </c>
      <c r="S61" s="10">
        <v>0.16178807292500327</v>
      </c>
      <c r="T61" s="10">
        <v>0.17485254374491813</v>
      </c>
      <c r="U61" s="10">
        <v>0.11947662483051009</v>
      </c>
      <c r="V61" s="10">
        <v>0.12347924265197639</v>
      </c>
      <c r="W61" s="10">
        <v>8.2146463058700089E-2</v>
      </c>
      <c r="X61" s="10">
        <v>0.1202779112635969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5.6667035744628565E-2</v>
      </c>
      <c r="V65" s="10">
        <v>5.202509387487645E-2</v>
      </c>
      <c r="W65" s="10">
        <v>5.4055302725279392E-2</v>
      </c>
      <c r="X65" s="10">
        <v>4.5537336085695476E-2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7.9363322178823434E-5</v>
      </c>
      <c r="I66" s="10">
        <v>3.3965856438237342E-4</v>
      </c>
      <c r="J66" s="10">
        <v>3.2120581818785072E-4</v>
      </c>
      <c r="K66" s="10">
        <v>2.8576574486213291E-4</v>
      </c>
      <c r="L66" s="10">
        <v>3.6770423810488265E-4</v>
      </c>
      <c r="M66" s="10">
        <v>4.5961664876768772E-4</v>
      </c>
      <c r="N66" s="10">
        <v>4.5190679895601232E-4</v>
      </c>
      <c r="O66" s="10">
        <v>4.1738757290281608E-4</v>
      </c>
      <c r="P66" s="10">
        <v>2.0503920397929511E-4</v>
      </c>
      <c r="Q66" s="10">
        <v>1.7119899458071134E-4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0.20813653080315841</v>
      </c>
      <c r="I70" s="10">
        <v>0.21496321240253621</v>
      </c>
      <c r="J70" s="10">
        <v>0.23168773726465194</v>
      </c>
      <c r="K70" s="10">
        <v>0.10527494585474721</v>
      </c>
      <c r="L70" s="10">
        <v>0.17070226229097041</v>
      </c>
      <c r="M70" s="10">
        <v>0.17579444382902801</v>
      </c>
      <c r="N70" s="10">
        <v>0.24682536710785655</v>
      </c>
      <c r="O70" s="10">
        <v>0.26398918792295512</v>
      </c>
      <c r="P70" s="10">
        <v>0.30135876897963731</v>
      </c>
      <c r="Q70" s="10">
        <v>0.38735449600846444</v>
      </c>
      <c r="R70" s="10">
        <v>0.26975090201925678</v>
      </c>
      <c r="S70" s="10">
        <v>0.3044999716447187</v>
      </c>
      <c r="T70" s="10">
        <v>0.38514498323826074</v>
      </c>
      <c r="U70" s="10">
        <v>0.50600116533365547</v>
      </c>
      <c r="V70" s="10">
        <v>0.43606793841770214</v>
      </c>
      <c r="W70" s="10">
        <v>0.44872396412600651</v>
      </c>
      <c r="X70" s="10">
        <v>0.54145950647740637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33.421910215726278</v>
      </c>
      <c r="D76" s="40">
        <v>34.623927799922271</v>
      </c>
      <c r="E76" s="40">
        <v>33.837685330209169</v>
      </c>
      <c r="F76" s="40">
        <v>34.075627036104585</v>
      </c>
      <c r="G76" s="40">
        <v>34.822531949488727</v>
      </c>
      <c r="H76" s="40">
        <v>36.891757016199428</v>
      </c>
      <c r="I76" s="40">
        <v>37.879759195005803</v>
      </c>
      <c r="J76" s="40">
        <v>37.895778479082836</v>
      </c>
      <c r="K76" s="40">
        <v>36.259386560906719</v>
      </c>
      <c r="L76" s="40">
        <v>33.876439800060915</v>
      </c>
      <c r="M76" s="40">
        <v>36.398817487307504</v>
      </c>
      <c r="N76" s="40">
        <v>35.910368195780819</v>
      </c>
      <c r="O76" s="40">
        <v>35.942937511192078</v>
      </c>
      <c r="P76" s="40">
        <v>36.750650438662888</v>
      </c>
      <c r="Q76" s="40">
        <v>33.183952197696257</v>
      </c>
      <c r="R76" s="40">
        <v>33.340363473898748</v>
      </c>
      <c r="S76" s="40">
        <v>27.506255154086261</v>
      </c>
      <c r="T76" s="40">
        <v>28.168406478706878</v>
      </c>
      <c r="U76" s="40">
        <v>27.323460129806065</v>
      </c>
      <c r="V76" s="40">
        <v>24.621630474079033</v>
      </c>
      <c r="W76" s="40">
        <v>22.786735439037596</v>
      </c>
      <c r="X76" s="40">
        <v>22.733979294728798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451.18159931212358</v>
      </c>
      <c r="D2" s="31">
        <f t="shared" si="0"/>
        <v>468.89079965606174</v>
      </c>
      <c r="E2" s="31">
        <f t="shared" si="0"/>
        <v>551.5573516766982</v>
      </c>
      <c r="F2" s="31">
        <f t="shared" si="0"/>
        <v>495.92287188306096</v>
      </c>
      <c r="G2" s="31">
        <f t="shared" si="0"/>
        <v>512.97472055030084</v>
      </c>
      <c r="H2" s="31">
        <f t="shared" si="0"/>
        <v>532.25594507964126</v>
      </c>
      <c r="I2" s="31">
        <f t="shared" si="0"/>
        <v>539.60867280016782</v>
      </c>
      <c r="J2" s="31">
        <f t="shared" si="0"/>
        <v>521.07229436346256</v>
      </c>
      <c r="K2" s="31">
        <f t="shared" si="0"/>
        <v>519.66190494331488</v>
      </c>
      <c r="L2" s="31">
        <f t="shared" si="0"/>
        <v>550.78765365603886</v>
      </c>
      <c r="M2" s="31">
        <f t="shared" si="0"/>
        <v>586.8786316458453</v>
      </c>
      <c r="N2" s="31">
        <f t="shared" si="0"/>
        <v>586.99241305842452</v>
      </c>
      <c r="O2" s="31">
        <f t="shared" si="0"/>
        <v>594.57979971935197</v>
      </c>
      <c r="P2" s="31">
        <f t="shared" si="0"/>
        <v>531.18813357934812</v>
      </c>
      <c r="Q2" s="31">
        <f t="shared" si="0"/>
        <v>533.42716991877603</v>
      </c>
      <c r="R2" s="31">
        <f t="shared" si="0"/>
        <v>550.57040462961413</v>
      </c>
      <c r="S2" s="31">
        <f t="shared" si="0"/>
        <v>528.24871637206536</v>
      </c>
      <c r="T2" s="31">
        <f t="shared" si="0"/>
        <v>521.05366823667396</v>
      </c>
      <c r="U2" s="31">
        <f t="shared" si="0"/>
        <v>515.88943777467455</v>
      </c>
      <c r="V2" s="31">
        <f t="shared" si="0"/>
        <v>525.37317590166037</v>
      </c>
      <c r="W2" s="31">
        <f t="shared" si="0"/>
        <v>535.9312614772557</v>
      </c>
      <c r="X2" s="31">
        <f t="shared" ref="X2" si="1">SUM(X3,X17,X22,X25,X26,X51,X52,X71,X74,X75,X76)</f>
        <v>549.12982018025548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4.7147893379191741</v>
      </c>
      <c r="D3" s="34">
        <f t="shared" si="2"/>
        <v>2.694153052450559</v>
      </c>
      <c r="E3" s="34">
        <f t="shared" si="2"/>
        <v>3.367755803955288</v>
      </c>
      <c r="F3" s="34">
        <f t="shared" si="2"/>
        <v>3.367755803955288</v>
      </c>
      <c r="G3" s="34">
        <f t="shared" si="2"/>
        <v>2.694153052450559</v>
      </c>
      <c r="H3" s="34">
        <f t="shared" si="2"/>
        <v>4.3128116938950987</v>
      </c>
      <c r="I3" s="34">
        <f t="shared" si="2"/>
        <v>2.8312983662940674</v>
      </c>
      <c r="J3" s="34">
        <f t="shared" si="2"/>
        <v>3.3621668099742044</v>
      </c>
      <c r="K3" s="34">
        <f t="shared" si="2"/>
        <v>2.7295786758383489</v>
      </c>
      <c r="L3" s="34">
        <f t="shared" si="2"/>
        <v>3.536113499570078</v>
      </c>
      <c r="M3" s="34">
        <f t="shared" si="2"/>
        <v>3.7478073946689587</v>
      </c>
      <c r="N3" s="34">
        <f t="shared" si="2"/>
        <v>3.8572656921754085</v>
      </c>
      <c r="O3" s="34">
        <f t="shared" si="2"/>
        <v>3.9239896818572655</v>
      </c>
      <c r="P3" s="34">
        <f t="shared" si="2"/>
        <v>3.7312983662940669</v>
      </c>
      <c r="Q3" s="34">
        <f t="shared" si="2"/>
        <v>4.3321582115219259</v>
      </c>
      <c r="R3" s="34">
        <f t="shared" si="2"/>
        <v>5.157179707652622</v>
      </c>
      <c r="S3" s="34">
        <f t="shared" si="2"/>
        <v>3.5153912295786758</v>
      </c>
      <c r="T3" s="34">
        <f t="shared" si="2"/>
        <v>3.8664660361134988</v>
      </c>
      <c r="U3" s="34">
        <f t="shared" si="2"/>
        <v>2.534479793637145</v>
      </c>
      <c r="V3" s="34">
        <f t="shared" si="2"/>
        <v>2.898280309544282</v>
      </c>
      <c r="W3" s="34">
        <f t="shared" si="2"/>
        <v>2.7954428202923469</v>
      </c>
      <c r="X3" s="34">
        <f t="shared" ref="X3" si="3">SUM(X4,X8,X11)</f>
        <v>2.9730008598452282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0.43602751504729143</v>
      </c>
      <c r="I4" s="29">
        <f t="shared" si="4"/>
        <v>8.7704213241616508E-2</v>
      </c>
      <c r="J4" s="29">
        <f t="shared" si="4"/>
        <v>0.6276010318142734</v>
      </c>
      <c r="K4" s="29">
        <f t="shared" si="4"/>
        <v>0.69251934651762681</v>
      </c>
      <c r="L4" s="29">
        <f t="shared" si="4"/>
        <v>0.43843508168529671</v>
      </c>
      <c r="M4" s="29">
        <f t="shared" si="4"/>
        <v>0.30163370593293198</v>
      </c>
      <c r="N4" s="29">
        <f t="shared" si="4"/>
        <v>0.19372312983662937</v>
      </c>
      <c r="O4" s="29">
        <f t="shared" si="4"/>
        <v>5.8297506448839208E-2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0.43602751504729143</v>
      </c>
      <c r="I5" s="10">
        <v>8.7704213241616508E-2</v>
      </c>
      <c r="J5" s="10">
        <v>0.6276010318142734</v>
      </c>
      <c r="K5" s="10">
        <v>0.69251934651762681</v>
      </c>
      <c r="L5" s="10">
        <v>0.43843508168529671</v>
      </c>
      <c r="M5" s="10">
        <v>0.30163370593293198</v>
      </c>
      <c r="N5" s="10">
        <v>7.222699914015477E-3</v>
      </c>
      <c r="O5" s="10">
        <v>5.8297506448839208E-2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0.1865004299226139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4.7147893379191741</v>
      </c>
      <c r="D11" s="29">
        <f t="shared" si="8"/>
        <v>2.694153052450559</v>
      </c>
      <c r="E11" s="29">
        <f t="shared" si="8"/>
        <v>3.367755803955288</v>
      </c>
      <c r="F11" s="29">
        <f t="shared" si="8"/>
        <v>3.367755803955288</v>
      </c>
      <c r="G11" s="29">
        <f t="shared" si="8"/>
        <v>2.694153052450559</v>
      </c>
      <c r="H11" s="29">
        <f t="shared" si="8"/>
        <v>3.876784178847807</v>
      </c>
      <c r="I11" s="29">
        <f t="shared" si="8"/>
        <v>2.743594153052451</v>
      </c>
      <c r="J11" s="29">
        <f t="shared" si="8"/>
        <v>2.7345657781599311</v>
      </c>
      <c r="K11" s="29">
        <f t="shared" si="8"/>
        <v>2.037059329320722</v>
      </c>
      <c r="L11" s="29">
        <f t="shared" si="8"/>
        <v>3.0976784178847812</v>
      </c>
      <c r="M11" s="29">
        <f t="shared" si="8"/>
        <v>3.4461736887360268</v>
      </c>
      <c r="N11" s="29">
        <f t="shared" si="8"/>
        <v>3.6635425623387792</v>
      </c>
      <c r="O11" s="29">
        <f t="shared" si="8"/>
        <v>3.8656921754084261</v>
      </c>
      <c r="P11" s="29">
        <f t="shared" si="8"/>
        <v>3.7312983662940669</v>
      </c>
      <c r="Q11" s="29">
        <f t="shared" si="8"/>
        <v>4.3321582115219259</v>
      </c>
      <c r="R11" s="29">
        <f t="shared" si="8"/>
        <v>5.157179707652622</v>
      </c>
      <c r="S11" s="29">
        <f t="shared" si="8"/>
        <v>3.5153912295786758</v>
      </c>
      <c r="T11" s="29">
        <f t="shared" si="8"/>
        <v>3.8664660361134988</v>
      </c>
      <c r="U11" s="29">
        <f t="shared" si="8"/>
        <v>2.534479793637145</v>
      </c>
      <c r="V11" s="29">
        <f t="shared" si="8"/>
        <v>2.898280309544282</v>
      </c>
      <c r="W11" s="29">
        <f t="shared" si="8"/>
        <v>2.7954428202923469</v>
      </c>
      <c r="X11" s="29">
        <f t="shared" ref="X11" si="9">SUM(X12:X16)</f>
        <v>2.9730008598452282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4.7147893379191741</v>
      </c>
      <c r="D13" s="10">
        <v>2.694153052450559</v>
      </c>
      <c r="E13" s="10">
        <v>3.367755803955288</v>
      </c>
      <c r="F13" s="10">
        <v>3.367755803955288</v>
      </c>
      <c r="G13" s="10">
        <v>2.694153052450559</v>
      </c>
      <c r="H13" s="10">
        <v>3.876784178847807</v>
      </c>
      <c r="I13" s="10">
        <v>2.743594153052451</v>
      </c>
      <c r="J13" s="10">
        <v>2.7345657781599311</v>
      </c>
      <c r="K13" s="10">
        <v>2.037059329320722</v>
      </c>
      <c r="L13" s="10">
        <v>3.0976784178847812</v>
      </c>
      <c r="M13" s="10">
        <v>3.4461736887360268</v>
      </c>
      <c r="N13" s="10">
        <v>3.6635425623387792</v>
      </c>
      <c r="O13" s="10">
        <v>3.8656921754084261</v>
      </c>
      <c r="P13" s="10">
        <v>3.7312983662940669</v>
      </c>
      <c r="Q13" s="10">
        <v>4.3321582115219259</v>
      </c>
      <c r="R13" s="10">
        <v>5.157179707652622</v>
      </c>
      <c r="S13" s="10">
        <v>3.5153912295786758</v>
      </c>
      <c r="T13" s="10">
        <v>3.8664660361134988</v>
      </c>
      <c r="U13" s="10">
        <v>2.534479793637145</v>
      </c>
      <c r="V13" s="10">
        <v>2.898280309544282</v>
      </c>
      <c r="W13" s="10">
        <v>2.7954428202923469</v>
      </c>
      <c r="X13" s="10">
        <v>2.9730008598452282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52.2731728288908</v>
      </c>
      <c r="D26" s="37">
        <f t="shared" si="14"/>
        <v>75.158125537403265</v>
      </c>
      <c r="E26" s="37">
        <f t="shared" si="14"/>
        <v>55.412381771281176</v>
      </c>
      <c r="F26" s="37">
        <f t="shared" si="14"/>
        <v>70.41650902837489</v>
      </c>
      <c r="G26" s="37">
        <f t="shared" si="14"/>
        <v>80.460705073086842</v>
      </c>
      <c r="H26" s="37">
        <f t="shared" si="14"/>
        <v>75.6572656921754</v>
      </c>
      <c r="I26" s="37">
        <f t="shared" si="14"/>
        <v>75.882287188306094</v>
      </c>
      <c r="J26" s="37">
        <f t="shared" si="14"/>
        <v>65.32287188306104</v>
      </c>
      <c r="K26" s="37">
        <f t="shared" si="14"/>
        <v>59.258383490971632</v>
      </c>
      <c r="L26" s="37">
        <f t="shared" si="14"/>
        <v>63.18091143594151</v>
      </c>
      <c r="M26" s="37">
        <f t="shared" si="14"/>
        <v>63.736629406706783</v>
      </c>
      <c r="N26" s="37">
        <f t="shared" si="14"/>
        <v>62.880911435941528</v>
      </c>
      <c r="O26" s="37">
        <f t="shared" si="14"/>
        <v>49.611693895098881</v>
      </c>
      <c r="P26" s="37">
        <f t="shared" si="14"/>
        <v>23.404213241616507</v>
      </c>
      <c r="Q26" s="37">
        <f t="shared" si="14"/>
        <v>27.31177987962166</v>
      </c>
      <c r="R26" s="37">
        <f t="shared" si="14"/>
        <v>21.470679277730007</v>
      </c>
      <c r="S26" s="37">
        <f t="shared" si="14"/>
        <v>18.374978503869308</v>
      </c>
      <c r="T26" s="37">
        <f t="shared" si="14"/>
        <v>15.458469475494409</v>
      </c>
      <c r="U26" s="37">
        <f t="shared" si="14"/>
        <v>11.714961306964746</v>
      </c>
      <c r="V26" s="37">
        <f t="shared" si="14"/>
        <v>11.314703353396389</v>
      </c>
      <c r="W26" s="37">
        <f t="shared" si="14"/>
        <v>9.6845227858985385</v>
      </c>
      <c r="X26" s="37">
        <f t="shared" ref="X26" si="15">SUM(X27,X33)</f>
        <v>11.366122098022355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52.2731728288908</v>
      </c>
      <c r="D33" s="29">
        <f t="shared" si="18"/>
        <v>75.158125537403265</v>
      </c>
      <c r="E33" s="29">
        <f t="shared" si="18"/>
        <v>55.412381771281176</v>
      </c>
      <c r="F33" s="29">
        <f t="shared" si="18"/>
        <v>70.41650902837489</v>
      </c>
      <c r="G33" s="29">
        <f t="shared" si="18"/>
        <v>80.460705073086842</v>
      </c>
      <c r="H33" s="29">
        <f t="shared" si="18"/>
        <v>75.6572656921754</v>
      </c>
      <c r="I33" s="29">
        <f t="shared" si="18"/>
        <v>75.882287188306094</v>
      </c>
      <c r="J33" s="29">
        <f t="shared" si="18"/>
        <v>65.32287188306104</v>
      </c>
      <c r="K33" s="29">
        <f t="shared" si="18"/>
        <v>59.258383490971632</v>
      </c>
      <c r="L33" s="29">
        <f t="shared" si="18"/>
        <v>63.18091143594151</v>
      </c>
      <c r="M33" s="29">
        <f t="shared" si="18"/>
        <v>63.736629406706783</v>
      </c>
      <c r="N33" s="29">
        <f t="shared" si="18"/>
        <v>62.880911435941528</v>
      </c>
      <c r="O33" s="29">
        <f t="shared" si="18"/>
        <v>49.611693895098881</v>
      </c>
      <c r="P33" s="29">
        <f t="shared" si="18"/>
        <v>23.404213241616507</v>
      </c>
      <c r="Q33" s="29">
        <f t="shared" si="18"/>
        <v>27.31177987962166</v>
      </c>
      <c r="R33" s="29">
        <f t="shared" si="18"/>
        <v>21.470679277730007</v>
      </c>
      <c r="S33" s="29">
        <f t="shared" si="18"/>
        <v>18.374978503869308</v>
      </c>
      <c r="T33" s="29">
        <f t="shared" si="18"/>
        <v>15.458469475494409</v>
      </c>
      <c r="U33" s="29">
        <f t="shared" si="18"/>
        <v>11.714961306964746</v>
      </c>
      <c r="V33" s="29">
        <f t="shared" si="18"/>
        <v>11.314703353396389</v>
      </c>
      <c r="W33" s="29">
        <f t="shared" si="18"/>
        <v>9.6845227858985385</v>
      </c>
      <c r="X33" s="29">
        <f t="shared" ref="X33" si="19">SUM(X34:X50)</f>
        <v>11.366122098022355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4.3947549441100593</v>
      </c>
      <c r="D36" s="10">
        <v>5.4934651762682716</v>
      </c>
      <c r="E36" s="10">
        <v>3.2960447119518479</v>
      </c>
      <c r="F36" s="10">
        <v>3.2960447119518479</v>
      </c>
      <c r="G36" s="10">
        <v>4.3947549441100593</v>
      </c>
      <c r="H36" s="10">
        <v>5.0572656921754087</v>
      </c>
      <c r="I36" s="10">
        <v>7.0590713671539111</v>
      </c>
      <c r="J36" s="10">
        <v>4.3453138435081682</v>
      </c>
      <c r="K36" s="10">
        <v>3.8135855546001709</v>
      </c>
      <c r="L36" s="10">
        <v>6.1658641444539981</v>
      </c>
      <c r="M36" s="10">
        <v>7.4205503009458296</v>
      </c>
      <c r="N36" s="10">
        <v>7.2942390369733436</v>
      </c>
      <c r="O36" s="10">
        <v>6.2579535683576957</v>
      </c>
      <c r="P36" s="10">
        <v>3.211435941530524</v>
      </c>
      <c r="Q36" s="10">
        <v>3.3674978503869299</v>
      </c>
      <c r="R36" s="10">
        <v>4.1143594153052447</v>
      </c>
      <c r="S36" s="10">
        <v>4.0030954428202916</v>
      </c>
      <c r="T36" s="10">
        <v>4.2619088564058467</v>
      </c>
      <c r="U36" s="10">
        <v>4.3104041272570939</v>
      </c>
      <c r="V36" s="10">
        <v>3.0424763542562339</v>
      </c>
      <c r="W36" s="10">
        <v>4.0162510748065348</v>
      </c>
      <c r="X36" s="10">
        <v>4.2960447119518488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2.6053310404127259E-2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10.22261392949269</v>
      </c>
      <c r="D43" s="10">
        <v>32.712295786758382</v>
      </c>
      <c r="E43" s="10">
        <v>19.42295786758384</v>
      </c>
      <c r="F43" s="10">
        <v>25.556491831470328</v>
      </c>
      <c r="G43" s="10">
        <v>29.645571797076521</v>
      </c>
      <c r="H43" s="10">
        <v>29.768443680137569</v>
      </c>
      <c r="I43" s="10">
        <v>27.54178847807394</v>
      </c>
      <c r="J43" s="10">
        <v>24.886930352536542</v>
      </c>
      <c r="K43" s="10">
        <v>22.801547721410149</v>
      </c>
      <c r="L43" s="10">
        <v>24.879793637145308</v>
      </c>
      <c r="M43" s="10">
        <v>26.442820292347371</v>
      </c>
      <c r="N43" s="10">
        <v>24.289079965606192</v>
      </c>
      <c r="O43" s="10">
        <v>18.09251934651763</v>
      </c>
      <c r="P43" s="10">
        <v>1.891745485812554</v>
      </c>
      <c r="Q43" s="10">
        <v>1.416509028374892</v>
      </c>
      <c r="R43" s="10">
        <v>1.161822871883061</v>
      </c>
      <c r="S43" s="10">
        <v>1.418486672398968</v>
      </c>
      <c r="T43" s="10">
        <v>1.2603611349957009</v>
      </c>
      <c r="U43" s="10">
        <v>2.8711951848667239</v>
      </c>
      <c r="V43" s="10">
        <v>2.9743766122098019</v>
      </c>
      <c r="W43" s="10">
        <v>2.657695614789338</v>
      </c>
      <c r="X43" s="10">
        <v>1.873430782459157</v>
      </c>
    </row>
    <row r="44" spans="1:24" ht="11.25" customHeight="1" x14ac:dyDescent="0.2">
      <c r="A44" s="41" t="s">
        <v>75</v>
      </c>
      <c r="B44" s="9" t="s">
        <v>76</v>
      </c>
      <c r="C44" s="10">
        <v>37.65580395528805</v>
      </c>
      <c r="D44" s="10">
        <v>36.95236457437661</v>
      </c>
      <c r="E44" s="10">
        <v>32.693379191745493</v>
      </c>
      <c r="F44" s="10">
        <v>41.563972484952707</v>
      </c>
      <c r="G44" s="10">
        <v>46.42037833190026</v>
      </c>
      <c r="H44" s="10">
        <v>40.805503009458292</v>
      </c>
      <c r="I44" s="10">
        <v>41.281427343078242</v>
      </c>
      <c r="J44" s="10">
        <v>36.09062768701633</v>
      </c>
      <c r="K44" s="10">
        <v>32.643250214961313</v>
      </c>
      <c r="L44" s="10">
        <v>32.135253654342208</v>
      </c>
      <c r="M44" s="10">
        <v>29.873258813413582</v>
      </c>
      <c r="N44" s="10">
        <v>31.297592433361991</v>
      </c>
      <c r="O44" s="10">
        <v>25.261220980223559</v>
      </c>
      <c r="P44" s="10">
        <v>18.301031814273429</v>
      </c>
      <c r="Q44" s="10">
        <v>22.527773000859838</v>
      </c>
      <c r="R44" s="10">
        <v>16.194496990541701</v>
      </c>
      <c r="S44" s="10">
        <v>12.946001719690461</v>
      </c>
      <c r="T44" s="10">
        <v>9.9151332760103177</v>
      </c>
      <c r="U44" s="10">
        <v>4.5259673258813411</v>
      </c>
      <c r="V44" s="10">
        <v>5.2904557179707652</v>
      </c>
      <c r="W44" s="10">
        <v>3.0053310404127251</v>
      </c>
      <c r="X44" s="10">
        <v>5.190283748925193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7.3946689595872734E-3</v>
      </c>
      <c r="T45" s="10">
        <v>2.106620808254514E-2</v>
      </c>
      <c r="U45" s="10">
        <v>7.3946689595872734E-3</v>
      </c>
      <c r="V45" s="10">
        <v>7.3946689595872734E-3</v>
      </c>
      <c r="W45" s="10">
        <v>5.2450558899398104E-3</v>
      </c>
      <c r="X45" s="10">
        <v>6.3628546861564913E-3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272.80739466895949</v>
      </c>
      <c r="D51" s="37">
        <v>263.84350816852958</v>
      </c>
      <c r="E51" s="37">
        <v>361.006018916595</v>
      </c>
      <c r="F51" s="37">
        <v>277.1926053310404</v>
      </c>
      <c r="G51" s="37">
        <v>262.31728288907988</v>
      </c>
      <c r="H51" s="37">
        <v>274.1565778159931</v>
      </c>
      <c r="I51" s="37">
        <v>268.69561478933792</v>
      </c>
      <c r="J51" s="37">
        <v>259.79011177987962</v>
      </c>
      <c r="K51" s="37">
        <v>269.34780739466891</v>
      </c>
      <c r="L51" s="37">
        <v>270.9711092003439</v>
      </c>
      <c r="M51" s="37">
        <v>297.12355975924328</v>
      </c>
      <c r="N51" s="37">
        <v>294.63525365434219</v>
      </c>
      <c r="O51" s="37">
        <v>305.24918314703348</v>
      </c>
      <c r="P51" s="37">
        <v>292.48787618228721</v>
      </c>
      <c r="Q51" s="37">
        <v>294.5047291487532</v>
      </c>
      <c r="R51" s="37">
        <v>317.88770421324159</v>
      </c>
      <c r="S51" s="37">
        <v>295.55932932072233</v>
      </c>
      <c r="T51" s="37">
        <v>289.70550300945831</v>
      </c>
      <c r="U51" s="37">
        <v>285.11745485812548</v>
      </c>
      <c r="V51" s="37">
        <v>288.67901977644021</v>
      </c>
      <c r="W51" s="37">
        <v>306.78796216681002</v>
      </c>
      <c r="X51" s="37">
        <v>312.62536543422181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5.3501289767841786</v>
      </c>
      <c r="D52" s="37">
        <f t="shared" si="20"/>
        <v>6.1622527944969896</v>
      </c>
      <c r="E52" s="37">
        <f t="shared" si="20"/>
        <v>6.3771281169389509</v>
      </c>
      <c r="F52" s="37">
        <f t="shared" si="20"/>
        <v>5.5172828890799659</v>
      </c>
      <c r="G52" s="37">
        <f t="shared" si="20"/>
        <v>5.517282889079965</v>
      </c>
      <c r="H52" s="37">
        <f t="shared" si="20"/>
        <v>11.738490221515784</v>
      </c>
      <c r="I52" s="37">
        <f t="shared" si="20"/>
        <v>15.135671940322538</v>
      </c>
      <c r="J52" s="37">
        <f t="shared" si="20"/>
        <v>17.373154208690373</v>
      </c>
      <c r="K52" s="37">
        <f t="shared" si="20"/>
        <v>18.051414831535123</v>
      </c>
      <c r="L52" s="37">
        <f t="shared" si="20"/>
        <v>16.714222873579828</v>
      </c>
      <c r="M52" s="37">
        <f t="shared" si="20"/>
        <v>15.114917114460994</v>
      </c>
      <c r="N52" s="37">
        <f t="shared" si="20"/>
        <v>16.376419937186316</v>
      </c>
      <c r="O52" s="37">
        <f t="shared" si="20"/>
        <v>20.828552943771644</v>
      </c>
      <c r="P52" s="37">
        <f t="shared" si="20"/>
        <v>12.31229523025101</v>
      </c>
      <c r="Q52" s="37">
        <f t="shared" si="20"/>
        <v>12.299740856007368</v>
      </c>
      <c r="R52" s="37">
        <f t="shared" si="20"/>
        <v>13.738418387137781</v>
      </c>
      <c r="S52" s="37">
        <f t="shared" si="20"/>
        <v>13.396523766734319</v>
      </c>
      <c r="T52" s="37">
        <f t="shared" si="20"/>
        <v>10.324347514404035</v>
      </c>
      <c r="U52" s="37">
        <f t="shared" si="20"/>
        <v>12.037417138389038</v>
      </c>
      <c r="V52" s="37">
        <f t="shared" si="20"/>
        <v>10.334826804497915</v>
      </c>
      <c r="W52" s="37">
        <f t="shared" si="20"/>
        <v>10.437452362896193</v>
      </c>
      <c r="X52" s="37">
        <f t="shared" ref="X52" si="21">SUM(X53:X70)</f>
        <v>7.3410841527404553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5.3501289767841786</v>
      </c>
      <c r="D59" s="10">
        <v>6.1622527944969896</v>
      </c>
      <c r="E59" s="10">
        <v>5.8755803955288046</v>
      </c>
      <c r="F59" s="10">
        <v>4.8963026655202064</v>
      </c>
      <c r="G59" s="10">
        <v>3.511006018916595</v>
      </c>
      <c r="H59" s="10">
        <v>8.6889939810834047</v>
      </c>
      <c r="I59" s="10">
        <v>11.40257953568358</v>
      </c>
      <c r="J59" s="10">
        <v>12.525279449699051</v>
      </c>
      <c r="K59" s="10">
        <v>12.285382631126399</v>
      </c>
      <c r="L59" s="10">
        <v>9.8664660361134988</v>
      </c>
      <c r="M59" s="10">
        <v>12.383834909716249</v>
      </c>
      <c r="N59" s="10">
        <v>11.83551160791057</v>
      </c>
      <c r="O59" s="10">
        <v>11.39372312983663</v>
      </c>
      <c r="P59" s="10">
        <v>3.068959587274291</v>
      </c>
      <c r="Q59" s="10">
        <v>3.5775580395528799</v>
      </c>
      <c r="R59" s="10">
        <v>3.8447979363714531</v>
      </c>
      <c r="S59" s="10">
        <v>6.5888220120378316</v>
      </c>
      <c r="T59" s="10">
        <v>6.2448839208942388</v>
      </c>
      <c r="U59" s="10">
        <v>8.2621668099742038</v>
      </c>
      <c r="V59" s="10">
        <v>7.617884780739467</v>
      </c>
      <c r="W59" s="10">
        <v>7.1666380051590712</v>
      </c>
      <c r="X59" s="10">
        <v>4.2961306964746342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0.50154772141014614</v>
      </c>
      <c r="F61" s="10">
        <v>0.62098022355975924</v>
      </c>
      <c r="G61" s="10">
        <v>2.00627687016337</v>
      </c>
      <c r="H61" s="10">
        <v>2.8495270851246768</v>
      </c>
      <c r="I61" s="10">
        <v>3.529406706792777</v>
      </c>
      <c r="J61" s="10">
        <v>4.6343938091143597</v>
      </c>
      <c r="K61" s="10">
        <v>5.6640584694754947</v>
      </c>
      <c r="L61" s="10">
        <v>6.6723989681857256</v>
      </c>
      <c r="M61" s="10">
        <v>2.5539122957867582</v>
      </c>
      <c r="N61" s="10">
        <v>4.2858985382631118</v>
      </c>
      <c r="O61" s="10">
        <v>9.1469475494410997</v>
      </c>
      <c r="P61" s="10">
        <v>8.9624247635425629</v>
      </c>
      <c r="Q61" s="10">
        <v>8.3236457437661215</v>
      </c>
      <c r="R61" s="10">
        <v>9.5996560619088562</v>
      </c>
      <c r="S61" s="10">
        <v>6.4786758383490959</v>
      </c>
      <c r="T61" s="10">
        <v>3.6777300085984521</v>
      </c>
      <c r="U61" s="10">
        <v>3.2537403267411871</v>
      </c>
      <c r="V61" s="10">
        <v>2.2406706792777298</v>
      </c>
      <c r="W61" s="10">
        <v>2.7330180567497848</v>
      </c>
      <c r="X61" s="10">
        <v>2.4396388650042988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1.719690455717971E-3</v>
      </c>
      <c r="I66" s="10">
        <v>6.964746345657781E-3</v>
      </c>
      <c r="J66" s="10">
        <v>7.9105760963026645E-3</v>
      </c>
      <c r="K66" s="10">
        <v>6.1049011177987953E-3</v>
      </c>
      <c r="L66" s="10">
        <v>9.630266552020636E-3</v>
      </c>
      <c r="M66" s="10">
        <v>1.0490111779879621E-2</v>
      </c>
      <c r="N66" s="10">
        <v>1.0490111779879621E-2</v>
      </c>
      <c r="O66" s="10">
        <v>1.1349957007738609E-2</v>
      </c>
      <c r="P66" s="10">
        <v>5.3310404127257091E-3</v>
      </c>
      <c r="Q66" s="10">
        <v>6.1908856405846939E-3</v>
      </c>
      <c r="R66" s="10">
        <v>2.665520206362855E-3</v>
      </c>
      <c r="S66" s="10">
        <v>2.665520206362855E-3</v>
      </c>
      <c r="T66" s="10">
        <v>2.665520206362855E-3</v>
      </c>
      <c r="U66" s="10">
        <v>2.665520206362855E-3</v>
      </c>
      <c r="V66" s="10">
        <v>2.665520206362855E-3</v>
      </c>
      <c r="W66" s="10">
        <v>1.805674978503869E-3</v>
      </c>
      <c r="X66" s="10">
        <v>2.665520206362855E-3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0.19824946485198369</v>
      </c>
      <c r="I70" s="10">
        <v>0.1967209515005241</v>
      </c>
      <c r="J70" s="10">
        <v>0.20557037378065854</v>
      </c>
      <c r="K70" s="10">
        <v>9.5868829815431086E-2</v>
      </c>
      <c r="L70" s="10">
        <v>0.16572760272858289</v>
      </c>
      <c r="M70" s="10">
        <v>0.16667979717810444</v>
      </c>
      <c r="N70" s="10">
        <v>0.24451967923275439</v>
      </c>
      <c r="O70" s="10">
        <v>0.2765323074861758</v>
      </c>
      <c r="P70" s="10">
        <v>0.27557983902143013</v>
      </c>
      <c r="Q70" s="10">
        <v>0.39234618704778162</v>
      </c>
      <c r="R70" s="10">
        <v>0.29129886865110782</v>
      </c>
      <c r="S70" s="10">
        <v>0.32636039614102769</v>
      </c>
      <c r="T70" s="10">
        <v>0.39906806470498019</v>
      </c>
      <c r="U70" s="10">
        <v>0.51884448146728313</v>
      </c>
      <c r="V70" s="10">
        <v>0.47360582427435427</v>
      </c>
      <c r="W70" s="10">
        <v>0.53599062600883296</v>
      </c>
      <c r="X70" s="10">
        <v>0.60264907105515908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6.7927773000859854E-3</v>
      </c>
      <c r="M71" s="37">
        <f t="shared" si="22"/>
        <v>9.4668959587274282E-2</v>
      </c>
      <c r="N71" s="37">
        <f t="shared" si="22"/>
        <v>9.2519346517626833E-2</v>
      </c>
      <c r="O71" s="37">
        <f t="shared" si="22"/>
        <v>8.9251934651762677E-2</v>
      </c>
      <c r="P71" s="37">
        <f t="shared" si="22"/>
        <v>3.8435081685296642E-2</v>
      </c>
      <c r="Q71" s="37">
        <f t="shared" si="22"/>
        <v>1.1006018916595009E-2</v>
      </c>
      <c r="R71" s="37">
        <f t="shared" si="22"/>
        <v>2.2355975924333621E-3</v>
      </c>
      <c r="S71" s="37">
        <f t="shared" si="22"/>
        <v>6.4488392089423899E-3</v>
      </c>
      <c r="T71" s="37">
        <f t="shared" si="22"/>
        <v>8.5984522785898538E-3</v>
      </c>
      <c r="U71" s="37">
        <f t="shared" si="22"/>
        <v>0.1159071367153912</v>
      </c>
      <c r="V71" s="37">
        <f t="shared" si="22"/>
        <v>0</v>
      </c>
      <c r="W71" s="37">
        <f t="shared" si="22"/>
        <v>1.4015477214101461E-2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6.7927773000859854E-3</v>
      </c>
      <c r="M72" s="10">
        <v>9.4668959587274282E-2</v>
      </c>
      <c r="N72" s="10">
        <v>9.2519346517626833E-2</v>
      </c>
      <c r="O72" s="10">
        <v>8.9251934651762677E-2</v>
      </c>
      <c r="P72" s="10">
        <v>3.8435081685296642E-2</v>
      </c>
      <c r="Q72" s="10">
        <v>1.1006018916595009E-2</v>
      </c>
      <c r="R72" s="10">
        <v>2.2355975924333621E-3</v>
      </c>
      <c r="S72" s="10">
        <v>6.4488392089423899E-3</v>
      </c>
      <c r="T72" s="10">
        <v>8.5984522785898538E-3</v>
      </c>
      <c r="U72" s="10">
        <v>0.1159071367153912</v>
      </c>
      <c r="V72" s="10">
        <v>0</v>
      </c>
      <c r="W72" s="10">
        <v>1.4015477214101461E-2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12.682717110920031</v>
      </c>
      <c r="D75" s="37">
        <v>12.77824591573517</v>
      </c>
      <c r="E75" s="37">
        <v>14.474032674118661</v>
      </c>
      <c r="F75" s="37">
        <v>12.94548581255374</v>
      </c>
      <c r="G75" s="37">
        <v>13.66199484092863</v>
      </c>
      <c r="H75" s="37">
        <v>15.05064488392089</v>
      </c>
      <c r="I75" s="37">
        <v>16.026483233018059</v>
      </c>
      <c r="J75" s="37">
        <v>16.864058469475491</v>
      </c>
      <c r="K75" s="37">
        <v>18.068615649183151</v>
      </c>
      <c r="L75" s="37">
        <v>28.14617368873602</v>
      </c>
      <c r="M75" s="37">
        <v>29.11659501289768</v>
      </c>
      <c r="N75" s="37">
        <v>28.08933791917454</v>
      </c>
      <c r="O75" s="37">
        <v>31.678761822871881</v>
      </c>
      <c r="P75" s="37">
        <v>33.525279449699049</v>
      </c>
      <c r="Q75" s="37">
        <v>34.948839208942388</v>
      </c>
      <c r="R75" s="37">
        <v>28.522355975924331</v>
      </c>
      <c r="S75" s="37">
        <v>26.869217540842641</v>
      </c>
      <c r="T75" s="37">
        <v>28.943078245915729</v>
      </c>
      <c r="U75" s="37">
        <v>31.512295786758379</v>
      </c>
      <c r="V75" s="37">
        <v>32.299999999999997</v>
      </c>
      <c r="W75" s="37">
        <v>32.19957007738607</v>
      </c>
      <c r="X75" s="37">
        <v>32.664230438521074</v>
      </c>
    </row>
    <row r="76" spans="1:24" ht="11.25" customHeight="1" x14ac:dyDescent="0.2">
      <c r="A76" s="38" t="s">
        <v>139</v>
      </c>
      <c r="B76" s="39" t="s">
        <v>140</v>
      </c>
      <c r="C76" s="40">
        <v>103.35339638865</v>
      </c>
      <c r="D76" s="40">
        <v>108.2545141874462</v>
      </c>
      <c r="E76" s="40">
        <v>110.9200343938091</v>
      </c>
      <c r="F76" s="40">
        <v>126.48323301805669</v>
      </c>
      <c r="G76" s="40">
        <v>148.32330180567499</v>
      </c>
      <c r="H76" s="40">
        <v>151.34015477214101</v>
      </c>
      <c r="I76" s="40">
        <v>161.03731728288909</v>
      </c>
      <c r="J76" s="40">
        <v>158.35993121238181</v>
      </c>
      <c r="K76" s="40">
        <v>152.20610490111781</v>
      </c>
      <c r="L76" s="40">
        <v>168.23233018056749</v>
      </c>
      <c r="M76" s="40">
        <v>177.9444539982803</v>
      </c>
      <c r="N76" s="40">
        <v>181.06070507308681</v>
      </c>
      <c r="O76" s="40">
        <v>183.19836629406711</v>
      </c>
      <c r="P76" s="40">
        <v>165.68873602751501</v>
      </c>
      <c r="Q76" s="40">
        <v>160.01891659501291</v>
      </c>
      <c r="R76" s="40">
        <v>163.7918314703353</v>
      </c>
      <c r="S76" s="40">
        <v>170.5268271711092</v>
      </c>
      <c r="T76" s="40">
        <v>172.74720550300941</v>
      </c>
      <c r="U76" s="40">
        <v>172.85692175408431</v>
      </c>
      <c r="V76" s="40">
        <v>179.8463456577816</v>
      </c>
      <c r="W76" s="40">
        <v>174.01229578675839</v>
      </c>
      <c r="X76" s="40">
        <v>182.16001719690459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113.77085124677558</v>
      </c>
      <c r="D2" s="31">
        <f t="shared" si="0"/>
        <v>117.9127257093723</v>
      </c>
      <c r="E2" s="31">
        <f t="shared" si="0"/>
        <v>109.32545141874462</v>
      </c>
      <c r="F2" s="31">
        <f t="shared" si="0"/>
        <v>130.05717970765261</v>
      </c>
      <c r="G2" s="31">
        <f t="shared" si="0"/>
        <v>157.85331040412726</v>
      </c>
      <c r="H2" s="31">
        <f t="shared" si="0"/>
        <v>161.49824439087041</v>
      </c>
      <c r="I2" s="31">
        <f t="shared" si="0"/>
        <v>161.48501063363256</v>
      </c>
      <c r="J2" s="31">
        <f t="shared" si="0"/>
        <v>152.19409258839474</v>
      </c>
      <c r="K2" s="31">
        <f t="shared" si="0"/>
        <v>136.65186515930753</v>
      </c>
      <c r="L2" s="31">
        <f t="shared" si="0"/>
        <v>121.01887280615803</v>
      </c>
      <c r="M2" s="31">
        <f t="shared" si="0"/>
        <v>144.25412532528514</v>
      </c>
      <c r="N2" s="31">
        <f t="shared" si="0"/>
        <v>154.9049404776294</v>
      </c>
      <c r="O2" s="31">
        <f t="shared" si="0"/>
        <v>153.64076004642106</v>
      </c>
      <c r="P2" s="31">
        <f t="shared" si="0"/>
        <v>131.33210743164651</v>
      </c>
      <c r="Q2" s="31">
        <f t="shared" si="0"/>
        <v>129.34810462252398</v>
      </c>
      <c r="R2" s="31">
        <f t="shared" si="0"/>
        <v>123.19630783424462</v>
      </c>
      <c r="S2" s="31">
        <f t="shared" si="0"/>
        <v>134.36796737346009</v>
      </c>
      <c r="T2" s="31">
        <f t="shared" si="0"/>
        <v>145.75126785666924</v>
      </c>
      <c r="U2" s="31">
        <f t="shared" si="0"/>
        <v>153.6036666899069</v>
      </c>
      <c r="V2" s="31">
        <f t="shared" si="0"/>
        <v>119.67822105670312</v>
      </c>
      <c r="W2" s="31">
        <f t="shared" si="0"/>
        <v>127.17275862208301</v>
      </c>
      <c r="X2" s="31">
        <f t="shared" ref="X2" si="1">SUM(X3,X17,X22,X25,X26,X51,X52,X71,X74,X75,X76)</f>
        <v>141.89355605996332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6.2768701633705926E-3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0.15924333619948411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0.15924333619948411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0.15924333619948411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6.2768701633705926E-3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6.2768701633705926E-3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5.0625107480653471</v>
      </c>
      <c r="D26" s="37">
        <f t="shared" si="14"/>
        <v>6.0922613929492684</v>
      </c>
      <c r="E26" s="37">
        <f t="shared" si="14"/>
        <v>4.0708512467755797</v>
      </c>
      <c r="F26" s="37">
        <f t="shared" si="14"/>
        <v>8.2767841788478069</v>
      </c>
      <c r="G26" s="37">
        <f t="shared" si="14"/>
        <v>8.2689595872742903</v>
      </c>
      <c r="H26" s="37">
        <f t="shared" si="14"/>
        <v>8.8539982803095416</v>
      </c>
      <c r="I26" s="37">
        <f t="shared" si="14"/>
        <v>8.321066208082545</v>
      </c>
      <c r="J26" s="37">
        <f t="shared" si="14"/>
        <v>7.6519346517626827</v>
      </c>
      <c r="K26" s="37">
        <f t="shared" si="14"/>
        <v>6.3972484952708513</v>
      </c>
      <c r="L26" s="37">
        <f t="shared" si="14"/>
        <v>3.9019776440240754</v>
      </c>
      <c r="M26" s="37">
        <f t="shared" si="14"/>
        <v>4.4553740326741194</v>
      </c>
      <c r="N26" s="37">
        <f t="shared" si="14"/>
        <v>4.2818572656921754</v>
      </c>
      <c r="O26" s="37">
        <f t="shared" si="14"/>
        <v>4.8698194325021493</v>
      </c>
      <c r="P26" s="37">
        <f t="shared" si="14"/>
        <v>2.6234737747205492</v>
      </c>
      <c r="Q26" s="37">
        <f t="shared" si="14"/>
        <v>1.7179707652622527</v>
      </c>
      <c r="R26" s="37">
        <f t="shared" si="14"/>
        <v>2.1626827171109198</v>
      </c>
      <c r="S26" s="37">
        <f t="shared" si="14"/>
        <v>3.6483233018056747</v>
      </c>
      <c r="T26" s="37">
        <f t="shared" si="14"/>
        <v>3.1391229578675839</v>
      </c>
      <c r="U26" s="37">
        <f t="shared" si="14"/>
        <v>3.7171109200343935</v>
      </c>
      <c r="V26" s="37">
        <f t="shared" si="14"/>
        <v>3.4005159071367146</v>
      </c>
      <c r="W26" s="37">
        <f t="shared" si="14"/>
        <v>2.4671539122957866</v>
      </c>
      <c r="X26" s="37">
        <f t="shared" ref="X26" si="15">SUM(X27,X33)</f>
        <v>2.798194325021496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5.0625107480653471</v>
      </c>
      <c r="D33" s="29">
        <f t="shared" si="18"/>
        <v>6.0922613929492684</v>
      </c>
      <c r="E33" s="29">
        <f t="shared" si="18"/>
        <v>4.0708512467755797</v>
      </c>
      <c r="F33" s="29">
        <f t="shared" si="18"/>
        <v>8.2767841788478069</v>
      </c>
      <c r="G33" s="29">
        <f t="shared" si="18"/>
        <v>8.2689595872742903</v>
      </c>
      <c r="H33" s="29">
        <f t="shared" si="18"/>
        <v>8.8539982803095416</v>
      </c>
      <c r="I33" s="29">
        <f t="shared" si="18"/>
        <v>8.321066208082545</v>
      </c>
      <c r="J33" s="29">
        <f t="shared" si="18"/>
        <v>7.6519346517626827</v>
      </c>
      <c r="K33" s="29">
        <f t="shared" si="18"/>
        <v>6.3972484952708513</v>
      </c>
      <c r="L33" s="29">
        <f t="shared" si="18"/>
        <v>3.9019776440240754</v>
      </c>
      <c r="M33" s="29">
        <f t="shared" si="18"/>
        <v>4.4553740326741194</v>
      </c>
      <c r="N33" s="29">
        <f t="shared" si="18"/>
        <v>4.2818572656921754</v>
      </c>
      <c r="O33" s="29">
        <f t="shared" si="18"/>
        <v>4.8698194325021493</v>
      </c>
      <c r="P33" s="29">
        <f t="shared" si="18"/>
        <v>2.6234737747205492</v>
      </c>
      <c r="Q33" s="29">
        <f t="shared" si="18"/>
        <v>1.7179707652622527</v>
      </c>
      <c r="R33" s="29">
        <f t="shared" si="18"/>
        <v>2.1626827171109198</v>
      </c>
      <c r="S33" s="29">
        <f t="shared" si="18"/>
        <v>3.6483233018056747</v>
      </c>
      <c r="T33" s="29">
        <f t="shared" si="18"/>
        <v>3.1391229578675839</v>
      </c>
      <c r="U33" s="29">
        <f t="shared" si="18"/>
        <v>3.7171109200343935</v>
      </c>
      <c r="V33" s="29">
        <f t="shared" si="18"/>
        <v>3.4005159071367146</v>
      </c>
      <c r="W33" s="29">
        <f t="shared" si="18"/>
        <v>2.4671539122957866</v>
      </c>
      <c r="X33" s="29">
        <f t="shared" ref="X33" si="19">SUM(X34:X50)</f>
        <v>2.798194325021496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1.098710232158211</v>
      </c>
      <c r="D36" s="10">
        <v>1.098710232158211</v>
      </c>
      <c r="E36" s="10">
        <v>1.098710232158211</v>
      </c>
      <c r="F36" s="10">
        <v>3.2960447119518479</v>
      </c>
      <c r="G36" s="10">
        <v>3.2960447119518479</v>
      </c>
      <c r="H36" s="10">
        <v>2.6423903697334481</v>
      </c>
      <c r="I36" s="10">
        <v>2.745657781599312</v>
      </c>
      <c r="J36" s="10">
        <v>2.8280309544282032</v>
      </c>
      <c r="K36" s="10">
        <v>2.1567497850386932</v>
      </c>
      <c r="L36" s="10">
        <v>0.84600171969045568</v>
      </c>
      <c r="M36" s="10">
        <v>1.534909716251075</v>
      </c>
      <c r="N36" s="10">
        <v>1.50963026655202</v>
      </c>
      <c r="O36" s="10">
        <v>1.332846087704213</v>
      </c>
      <c r="P36" s="10">
        <v>1.26895958727429</v>
      </c>
      <c r="Q36" s="10">
        <v>0.6994840928632845</v>
      </c>
      <c r="R36" s="10">
        <v>0.67523645743766114</v>
      </c>
      <c r="S36" s="10">
        <v>0.7754944110060189</v>
      </c>
      <c r="T36" s="10">
        <v>0.74574376612209803</v>
      </c>
      <c r="U36" s="10">
        <v>1.2645743766122099</v>
      </c>
      <c r="V36" s="10">
        <v>1.325193465176268</v>
      </c>
      <c r="W36" s="10">
        <v>0.7953568357695614</v>
      </c>
      <c r="X36" s="10">
        <v>0.8723989681857266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1.0222699914015481</v>
      </c>
      <c r="G43" s="10">
        <v>1.0222699914015481</v>
      </c>
      <c r="H43" s="10">
        <v>1.418916595012897</v>
      </c>
      <c r="I43" s="10">
        <v>1.532330180567498</v>
      </c>
      <c r="J43" s="10">
        <v>1.308512467755804</v>
      </c>
      <c r="K43" s="10">
        <v>1.008942390369733</v>
      </c>
      <c r="L43" s="10">
        <v>1.1408426483233021</v>
      </c>
      <c r="M43" s="10">
        <v>1.2103181427343079</v>
      </c>
      <c r="N43" s="10">
        <v>1.1036113499570079</v>
      </c>
      <c r="O43" s="10">
        <v>0.91900257953568354</v>
      </c>
      <c r="P43" s="10">
        <v>0.18804815133276009</v>
      </c>
      <c r="Q43" s="10">
        <v>0.18770421324161651</v>
      </c>
      <c r="R43" s="10">
        <v>0.79346517626827162</v>
      </c>
      <c r="S43" s="10">
        <v>0.80808254514187439</v>
      </c>
      <c r="T43" s="10">
        <v>0.75640584694754942</v>
      </c>
      <c r="U43" s="10">
        <v>1.062510748065348</v>
      </c>
      <c r="V43" s="10">
        <v>0.86749785038693028</v>
      </c>
      <c r="W43" s="10">
        <v>0.79664660361134998</v>
      </c>
      <c r="X43" s="10">
        <v>0.80859845227858984</v>
      </c>
    </row>
    <row r="44" spans="1:24" ht="11.25" customHeight="1" x14ac:dyDescent="0.2">
      <c r="A44" s="41" t="s">
        <v>75</v>
      </c>
      <c r="B44" s="9" t="s">
        <v>76</v>
      </c>
      <c r="C44" s="10">
        <v>3.9638005159071361</v>
      </c>
      <c r="D44" s="10">
        <v>4.9935511607910579</v>
      </c>
      <c r="E44" s="10">
        <v>2.9721410146173688</v>
      </c>
      <c r="F44" s="10">
        <v>3.958469475494411</v>
      </c>
      <c r="G44" s="10">
        <v>3.9506448839208939</v>
      </c>
      <c r="H44" s="10">
        <v>4.7800515907136711</v>
      </c>
      <c r="I44" s="10">
        <v>4.0314703353396393</v>
      </c>
      <c r="J44" s="10">
        <v>3.5079965606190879</v>
      </c>
      <c r="K44" s="10">
        <v>3.2251934651762681</v>
      </c>
      <c r="L44" s="10">
        <v>1.909888220120378</v>
      </c>
      <c r="M44" s="10">
        <v>1.70378331900258</v>
      </c>
      <c r="N44" s="10">
        <v>1.66122098022356</v>
      </c>
      <c r="O44" s="10">
        <v>2.6116079105760961</v>
      </c>
      <c r="P44" s="10">
        <v>1.160103181427343</v>
      </c>
      <c r="Q44" s="10">
        <v>0.82553740326741187</v>
      </c>
      <c r="R44" s="10">
        <v>0.6876182287188306</v>
      </c>
      <c r="S44" s="10">
        <v>1.5686156491831471</v>
      </c>
      <c r="T44" s="10">
        <v>1.26938950988822</v>
      </c>
      <c r="U44" s="10">
        <v>0.58736027515047295</v>
      </c>
      <c r="V44" s="10">
        <v>0.40937231298366289</v>
      </c>
      <c r="W44" s="10">
        <v>0.21263972484952709</v>
      </c>
      <c r="X44" s="10">
        <v>0.41779879621668098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1.263972484952708E-2</v>
      </c>
      <c r="I45" s="10">
        <v>1.16079105760963E-2</v>
      </c>
      <c r="J45" s="10">
        <v>7.3946689595872734E-3</v>
      </c>
      <c r="K45" s="10">
        <v>6.3628546861564913E-3</v>
      </c>
      <c r="L45" s="10">
        <v>5.2450558899398104E-3</v>
      </c>
      <c r="M45" s="10">
        <v>6.3628546861564913E-3</v>
      </c>
      <c r="N45" s="10">
        <v>7.3946689595872734E-3</v>
      </c>
      <c r="O45" s="10">
        <v>6.3628546861564913E-3</v>
      </c>
      <c r="P45" s="10">
        <v>6.3628546861564913E-3</v>
      </c>
      <c r="Q45" s="10">
        <v>5.2450558899398104E-3</v>
      </c>
      <c r="R45" s="10">
        <v>6.3628546861564913E-3</v>
      </c>
      <c r="S45" s="10">
        <v>0.49613069647463448</v>
      </c>
      <c r="T45" s="10">
        <v>0.36758383490971619</v>
      </c>
      <c r="U45" s="10">
        <v>0.80266552020636284</v>
      </c>
      <c r="V45" s="10">
        <v>0.79845227858985379</v>
      </c>
      <c r="W45" s="10">
        <v>0.66251074806534815</v>
      </c>
      <c r="X45" s="10">
        <v>0.69939810834049865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31.08340498710232</v>
      </c>
      <c r="D51" s="37">
        <v>36.006018916595011</v>
      </c>
      <c r="E51" s="37">
        <v>28.976784178847801</v>
      </c>
      <c r="F51" s="37">
        <v>40.219260533104041</v>
      </c>
      <c r="G51" s="37">
        <v>53.912295786758378</v>
      </c>
      <c r="H51" s="37">
        <v>52.92441960447119</v>
      </c>
      <c r="I51" s="37">
        <v>53.231384350816853</v>
      </c>
      <c r="J51" s="37">
        <v>50.200515907136712</v>
      </c>
      <c r="K51" s="37">
        <v>42.266809974204641</v>
      </c>
      <c r="L51" s="37">
        <v>34.735597592433358</v>
      </c>
      <c r="M51" s="37">
        <v>44.228288907996557</v>
      </c>
      <c r="N51" s="37">
        <v>44.212983662940673</v>
      </c>
      <c r="O51" s="37">
        <v>47.267755803955289</v>
      </c>
      <c r="P51" s="37">
        <v>37.813327601031823</v>
      </c>
      <c r="Q51" s="37">
        <v>34.868271711092</v>
      </c>
      <c r="R51" s="37">
        <v>31.538693035253651</v>
      </c>
      <c r="S51" s="37">
        <v>36.338177128116939</v>
      </c>
      <c r="T51" s="37">
        <v>39.729492691315563</v>
      </c>
      <c r="U51" s="37">
        <v>42.140756663800509</v>
      </c>
      <c r="V51" s="37">
        <v>37.976870163370592</v>
      </c>
      <c r="W51" s="37">
        <v>40.427773000859837</v>
      </c>
      <c r="X51" s="37">
        <v>43.403697334479787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2.3903697334479789E-2</v>
      </c>
      <c r="G52" s="37">
        <f t="shared" si="20"/>
        <v>7.1625107480653469E-2</v>
      </c>
      <c r="H52" s="37">
        <f t="shared" si="20"/>
        <v>0.28345505295124634</v>
      </c>
      <c r="I52" s="37">
        <f t="shared" si="20"/>
        <v>0.88492464910976876</v>
      </c>
      <c r="J52" s="37">
        <f t="shared" si="20"/>
        <v>0.72513300112046364</v>
      </c>
      <c r="K52" s="37">
        <f t="shared" si="20"/>
        <v>0.9192770251717004</v>
      </c>
      <c r="L52" s="37">
        <f t="shared" si="20"/>
        <v>0.41612130142888631</v>
      </c>
      <c r="M52" s="37">
        <f t="shared" si="20"/>
        <v>0.45825258237885147</v>
      </c>
      <c r="N52" s="37">
        <f t="shared" si="20"/>
        <v>1.6791451207936281</v>
      </c>
      <c r="O52" s="37">
        <f t="shared" si="20"/>
        <v>1.4472088856300316</v>
      </c>
      <c r="P52" s="37">
        <f t="shared" si="20"/>
        <v>1.2423395898580294</v>
      </c>
      <c r="Q52" s="37">
        <f t="shared" si="20"/>
        <v>1.4169782252754866</v>
      </c>
      <c r="R52" s="37">
        <f t="shared" si="20"/>
        <v>1.1410197860933002</v>
      </c>
      <c r="S52" s="37">
        <f t="shared" si="20"/>
        <v>0.94604132014969511</v>
      </c>
      <c r="T52" s="37">
        <f t="shared" si="20"/>
        <v>1.0284819581309976</v>
      </c>
      <c r="U52" s="37">
        <f t="shared" si="20"/>
        <v>1.2265385729679705</v>
      </c>
      <c r="V52" s="37">
        <f t="shared" si="20"/>
        <v>1.1815744530917738</v>
      </c>
      <c r="W52" s="37">
        <f t="shared" si="20"/>
        <v>1.858227237732212</v>
      </c>
      <c r="X52" s="37">
        <f t="shared" ref="X52" si="21">SUM(X53:X70)</f>
        <v>2.4528853806855833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2.3903697334479789E-2</v>
      </c>
      <c r="G59" s="10">
        <v>7.1625107480653469E-2</v>
      </c>
      <c r="H59" s="10">
        <v>0.22330180567497851</v>
      </c>
      <c r="I59" s="10">
        <v>0.82605331040412711</v>
      </c>
      <c r="J59" s="10">
        <v>0.6650902837489252</v>
      </c>
      <c r="K59" s="10">
        <v>0.89277730008598444</v>
      </c>
      <c r="L59" s="10">
        <v>0.37635425623387792</v>
      </c>
      <c r="M59" s="10">
        <v>0.41177987962166812</v>
      </c>
      <c r="N59" s="10">
        <v>1.576440240756664</v>
      </c>
      <c r="O59" s="10">
        <v>1.323387790197764</v>
      </c>
      <c r="P59" s="10">
        <v>1.1263972484952709</v>
      </c>
      <c r="Q59" s="10">
        <v>1.2621668099742041</v>
      </c>
      <c r="R59" s="10">
        <v>0.98202923473774706</v>
      </c>
      <c r="S59" s="10">
        <v>0.75236457437661219</v>
      </c>
      <c r="T59" s="10">
        <v>0.81573516766981935</v>
      </c>
      <c r="U59" s="10">
        <v>0.93344797936371449</v>
      </c>
      <c r="V59" s="10">
        <v>1.0330180567497851</v>
      </c>
      <c r="W59" s="10">
        <v>1.6955288048151329</v>
      </c>
      <c r="X59" s="10">
        <v>2.2589853826311259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1.2897678417884779E-3</v>
      </c>
      <c r="L61" s="10">
        <v>3.3533963886500429E-3</v>
      </c>
      <c r="M61" s="10">
        <v>5.5030094582975064E-3</v>
      </c>
      <c r="N61" s="10">
        <v>3.8177128116938949E-2</v>
      </c>
      <c r="O61" s="10">
        <v>5.2364574376612197E-2</v>
      </c>
      <c r="P61" s="10">
        <v>4.7807394668959592E-2</v>
      </c>
      <c r="Q61" s="10">
        <v>5.9673258813413579E-2</v>
      </c>
      <c r="R61" s="10">
        <v>5.0386930352536538E-2</v>
      </c>
      <c r="S61" s="10">
        <v>6.3542562338779016E-2</v>
      </c>
      <c r="T61" s="10">
        <v>6.3800515907136715E-2</v>
      </c>
      <c r="U61" s="10">
        <v>9.8538263112639704E-2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4.3422184006878757E-2</v>
      </c>
      <c r="S66" s="10">
        <v>4.7119518486672403E-2</v>
      </c>
      <c r="T66" s="10">
        <v>3.7317282889079963E-2</v>
      </c>
      <c r="U66" s="10">
        <v>4.006878761822872E-2</v>
      </c>
      <c r="V66" s="10">
        <v>4.0670679277730007E-2</v>
      </c>
      <c r="W66" s="10">
        <v>3.5511607910576087E-2</v>
      </c>
      <c r="X66" s="10">
        <v>3.8177128116938949E-2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6.0153247276267849E-2</v>
      </c>
      <c r="I70" s="10">
        <v>5.8871338705641679E-2</v>
      </c>
      <c r="J70" s="10">
        <v>6.0042717371538441E-2</v>
      </c>
      <c r="K70" s="10">
        <v>2.5209957243927508E-2</v>
      </c>
      <c r="L70" s="10">
        <v>3.6413648806358334E-2</v>
      </c>
      <c r="M70" s="10">
        <v>4.0969693298885841E-2</v>
      </c>
      <c r="N70" s="10">
        <v>6.4527751920025064E-2</v>
      </c>
      <c r="O70" s="10">
        <v>7.1456521055655489E-2</v>
      </c>
      <c r="P70" s="10">
        <v>6.8134946693798923E-2</v>
      </c>
      <c r="Q70" s="10">
        <v>9.5138156487868719E-2</v>
      </c>
      <c r="R70" s="10">
        <v>6.5181436996137793E-2</v>
      </c>
      <c r="S70" s="10">
        <v>8.3014664947631586E-2</v>
      </c>
      <c r="T70" s="10">
        <v>0.11162899166496158</v>
      </c>
      <c r="U70" s="10">
        <v>0.15448354287338775</v>
      </c>
      <c r="V70" s="10">
        <v>0.10788571706425858</v>
      </c>
      <c r="W70" s="10">
        <v>0.12718682500650283</v>
      </c>
      <c r="X70" s="10">
        <v>0.15572286993751847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2.3903697334479789E-2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2.3903697334479789E-2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16.552020636285469</v>
      </c>
      <c r="D75" s="37">
        <v>15.88323301805675</v>
      </c>
      <c r="E75" s="37">
        <v>16.00266552020636</v>
      </c>
      <c r="F75" s="37">
        <v>16.360963026655199</v>
      </c>
      <c r="G75" s="37">
        <v>16.838607050730872</v>
      </c>
      <c r="H75" s="37">
        <v>17.49673258813413</v>
      </c>
      <c r="I75" s="37">
        <v>16.861650902837489</v>
      </c>
      <c r="J75" s="37">
        <v>13.740068787618229</v>
      </c>
      <c r="K75" s="37">
        <v>12.00842648323302</v>
      </c>
      <c r="L75" s="37">
        <v>20.130524505588991</v>
      </c>
      <c r="M75" s="37">
        <v>22.324505588993979</v>
      </c>
      <c r="N75" s="37">
        <v>22.063542562338782</v>
      </c>
      <c r="O75" s="37">
        <v>22.319604471195181</v>
      </c>
      <c r="P75" s="37">
        <v>19.435339638864999</v>
      </c>
      <c r="Q75" s="37">
        <v>19.047463456577809</v>
      </c>
      <c r="R75" s="37">
        <v>17.293723129836629</v>
      </c>
      <c r="S75" s="37">
        <v>17.399312123817712</v>
      </c>
      <c r="T75" s="37">
        <v>18.449527085124679</v>
      </c>
      <c r="U75" s="37">
        <v>20.542820292347379</v>
      </c>
      <c r="V75" s="37">
        <v>12.15477214101462</v>
      </c>
      <c r="W75" s="37">
        <v>16.738349097162509</v>
      </c>
      <c r="X75" s="37">
        <v>18.551246775580399</v>
      </c>
    </row>
    <row r="76" spans="1:24" ht="11.25" customHeight="1" x14ac:dyDescent="0.2">
      <c r="A76" s="38" t="s">
        <v>139</v>
      </c>
      <c r="B76" s="39" t="s">
        <v>140</v>
      </c>
      <c r="C76" s="40">
        <v>61.049011177987957</v>
      </c>
      <c r="D76" s="40">
        <v>59.931212381771267</v>
      </c>
      <c r="E76" s="40">
        <v>60.275150472914873</v>
      </c>
      <c r="F76" s="40">
        <v>65.176268271711081</v>
      </c>
      <c r="G76" s="40">
        <v>78.761822871883055</v>
      </c>
      <c r="H76" s="40">
        <v>81.933361994840922</v>
      </c>
      <c r="I76" s="40">
        <v>82.185984522785887</v>
      </c>
      <c r="J76" s="40">
        <v>79.876440240756651</v>
      </c>
      <c r="K76" s="40">
        <v>75.060103181427337</v>
      </c>
      <c r="L76" s="40">
        <v>61.834651762682711</v>
      </c>
      <c r="M76" s="40">
        <v>72.787704213241611</v>
      </c>
      <c r="N76" s="40">
        <v>82.667411865864139</v>
      </c>
      <c r="O76" s="40">
        <v>77.736371453138432</v>
      </c>
      <c r="P76" s="40">
        <v>70.217626827171102</v>
      </c>
      <c r="Q76" s="40">
        <v>72.297420464316417</v>
      </c>
      <c r="R76" s="40">
        <v>71.060189165950121</v>
      </c>
      <c r="S76" s="40">
        <v>76.036113499570064</v>
      </c>
      <c r="T76" s="40">
        <v>83.404643164230436</v>
      </c>
      <c r="U76" s="40">
        <v>85.976440240756659</v>
      </c>
      <c r="V76" s="40">
        <v>64.964488392089422</v>
      </c>
      <c r="W76" s="40">
        <v>65.522012037833179</v>
      </c>
      <c r="X76" s="40">
        <v>74.687532244196035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379.74729148753227</v>
      </c>
      <c r="D2" s="31">
        <f t="shared" si="0"/>
        <v>407.75245055889934</v>
      </c>
      <c r="E2" s="31">
        <f t="shared" si="0"/>
        <v>388.11676698194321</v>
      </c>
      <c r="F2" s="31">
        <f t="shared" si="0"/>
        <v>413.33791917454857</v>
      </c>
      <c r="G2" s="31">
        <f t="shared" si="0"/>
        <v>461.41332760103177</v>
      </c>
      <c r="H2" s="31">
        <f t="shared" si="0"/>
        <v>496.09251824196377</v>
      </c>
      <c r="I2" s="31">
        <f t="shared" si="0"/>
        <v>525.47858596097217</v>
      </c>
      <c r="J2" s="31">
        <f t="shared" si="0"/>
        <v>528.88302846474494</v>
      </c>
      <c r="K2" s="31">
        <f t="shared" si="0"/>
        <v>534.07273202677391</v>
      </c>
      <c r="L2" s="31">
        <f t="shared" si="0"/>
        <v>560.26307569879134</v>
      </c>
      <c r="M2" s="31">
        <f t="shared" si="0"/>
        <v>631.92753949366147</v>
      </c>
      <c r="N2" s="31">
        <f t="shared" si="0"/>
        <v>644.81538220092671</v>
      </c>
      <c r="O2" s="31">
        <f t="shared" si="0"/>
        <v>675.72192316400492</v>
      </c>
      <c r="P2" s="31">
        <f t="shared" si="0"/>
        <v>508.41965751956843</v>
      </c>
      <c r="Q2" s="31">
        <f t="shared" si="0"/>
        <v>476.30140392431588</v>
      </c>
      <c r="R2" s="31">
        <f t="shared" si="0"/>
        <v>506.65628470637148</v>
      </c>
      <c r="S2" s="31">
        <f t="shared" si="0"/>
        <v>529.86596671607276</v>
      </c>
      <c r="T2" s="31">
        <f t="shared" si="0"/>
        <v>519.02313642642139</v>
      </c>
      <c r="U2" s="31">
        <f t="shared" si="0"/>
        <v>545.36060820058947</v>
      </c>
      <c r="V2" s="31">
        <f t="shared" si="0"/>
        <v>519.65865214231519</v>
      </c>
      <c r="W2" s="31">
        <f t="shared" si="0"/>
        <v>476.56457937226776</v>
      </c>
      <c r="X2" s="31">
        <f t="shared" ref="X2" si="1">SUM(X3,X17,X22,X25,X26,X51,X52,X71,X74,X75,X76)</f>
        <v>538.4976874085396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6.2424763542562343E-2</v>
      </c>
      <c r="I3" s="34">
        <f t="shared" si="2"/>
        <v>0.40386930352536543</v>
      </c>
      <c r="J3" s="34">
        <f t="shared" si="2"/>
        <v>0.29200343938091139</v>
      </c>
      <c r="K3" s="34">
        <f t="shared" si="2"/>
        <v>0</v>
      </c>
      <c r="L3" s="34">
        <f t="shared" si="2"/>
        <v>6.2510748065348232E-2</v>
      </c>
      <c r="M3" s="34">
        <f t="shared" si="2"/>
        <v>0.1249355116079106</v>
      </c>
      <c r="N3" s="34">
        <f t="shared" si="2"/>
        <v>0.10275150472914876</v>
      </c>
      <c r="O3" s="34">
        <f t="shared" si="2"/>
        <v>0.11926053310404125</v>
      </c>
      <c r="P3" s="34">
        <f t="shared" si="2"/>
        <v>4.2992261392949259E-4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2.36457437661221E-2</v>
      </c>
      <c r="I4" s="29">
        <f t="shared" si="4"/>
        <v>0.36096302665520208</v>
      </c>
      <c r="J4" s="29">
        <f t="shared" si="4"/>
        <v>0.25047291487532242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2.665520206362855E-3</v>
      </c>
      <c r="O4" s="29">
        <f t="shared" si="4"/>
        <v>2.665520206362855E-3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2.36457437661221E-2</v>
      </c>
      <c r="I7" s="10">
        <v>0.36096302665520208</v>
      </c>
      <c r="J7" s="10">
        <v>0.25047291487532242</v>
      </c>
      <c r="K7" s="10">
        <v>0</v>
      </c>
      <c r="L7" s="10">
        <v>0</v>
      </c>
      <c r="M7" s="10">
        <v>0</v>
      </c>
      <c r="N7" s="10">
        <v>2.665520206362855E-3</v>
      </c>
      <c r="O7" s="10">
        <v>2.665520206362855E-3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4.2992261392949259E-4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4.2992261392949259E-4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3.8779019776440243E-2</v>
      </c>
      <c r="I11" s="29">
        <f t="shared" si="8"/>
        <v>4.2906276870163372E-2</v>
      </c>
      <c r="J11" s="29">
        <f t="shared" si="8"/>
        <v>4.1530524505588987E-2</v>
      </c>
      <c r="K11" s="29">
        <f t="shared" si="8"/>
        <v>0</v>
      </c>
      <c r="L11" s="29">
        <f t="shared" si="8"/>
        <v>6.2510748065348232E-2</v>
      </c>
      <c r="M11" s="29">
        <f t="shared" si="8"/>
        <v>0.1249355116079106</v>
      </c>
      <c r="N11" s="29">
        <f t="shared" si="8"/>
        <v>0.1000859845227859</v>
      </c>
      <c r="O11" s="29">
        <f t="shared" si="8"/>
        <v>0.1165950128976784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3.8779019776440243E-2</v>
      </c>
      <c r="I13" s="10">
        <v>4.2906276870163372E-2</v>
      </c>
      <c r="J13" s="10">
        <v>4.1530524505588987E-2</v>
      </c>
      <c r="K13" s="10">
        <v>0</v>
      </c>
      <c r="L13" s="10">
        <v>6.2510748065348232E-2</v>
      </c>
      <c r="M13" s="10">
        <v>0.1249355116079106</v>
      </c>
      <c r="N13" s="10">
        <v>0.1000859845227859</v>
      </c>
      <c r="O13" s="10">
        <v>0.1165950128976784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50.221152192605317</v>
      </c>
      <c r="D26" s="37">
        <f t="shared" si="14"/>
        <v>57.60438521066208</v>
      </c>
      <c r="E26" s="37">
        <f t="shared" si="14"/>
        <v>48.250988822012033</v>
      </c>
      <c r="F26" s="37">
        <f t="shared" si="14"/>
        <v>51.811263972484952</v>
      </c>
      <c r="G26" s="37">
        <f t="shared" si="14"/>
        <v>53.760705073086839</v>
      </c>
      <c r="H26" s="37">
        <f t="shared" si="14"/>
        <v>56.435425623387779</v>
      </c>
      <c r="I26" s="37">
        <f t="shared" si="14"/>
        <v>56.653826311263963</v>
      </c>
      <c r="J26" s="37">
        <f t="shared" si="14"/>
        <v>45.463284608770415</v>
      </c>
      <c r="K26" s="37">
        <f t="shared" si="14"/>
        <v>39.922527944969907</v>
      </c>
      <c r="L26" s="37">
        <f t="shared" si="14"/>
        <v>42.298968185726565</v>
      </c>
      <c r="M26" s="37">
        <f t="shared" si="14"/>
        <v>45.900515907136707</v>
      </c>
      <c r="N26" s="37">
        <f t="shared" si="14"/>
        <v>48.400257953568357</v>
      </c>
      <c r="O26" s="37">
        <f t="shared" si="14"/>
        <v>62.32846087704214</v>
      </c>
      <c r="P26" s="37">
        <f t="shared" si="14"/>
        <v>26.5110060189166</v>
      </c>
      <c r="Q26" s="37">
        <f t="shared" si="14"/>
        <v>23.208254514187445</v>
      </c>
      <c r="R26" s="37">
        <f t="shared" si="14"/>
        <v>28.871625107480657</v>
      </c>
      <c r="S26" s="37">
        <f t="shared" si="14"/>
        <v>29.600429922613923</v>
      </c>
      <c r="T26" s="37">
        <f t="shared" si="14"/>
        <v>28.950730868443681</v>
      </c>
      <c r="U26" s="37">
        <f t="shared" si="14"/>
        <v>26.305846947549441</v>
      </c>
      <c r="V26" s="37">
        <f t="shared" si="14"/>
        <v>26.624763542562338</v>
      </c>
      <c r="W26" s="37">
        <f t="shared" si="14"/>
        <v>21.542390369733447</v>
      </c>
      <c r="X26" s="37">
        <f t="shared" ref="X26" si="15">SUM(X27,X33)</f>
        <v>24.917884780739467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50.221152192605317</v>
      </c>
      <c r="D33" s="29">
        <f t="shared" si="18"/>
        <v>57.60438521066208</v>
      </c>
      <c r="E33" s="29">
        <f t="shared" si="18"/>
        <v>48.250988822012033</v>
      </c>
      <c r="F33" s="29">
        <f t="shared" si="18"/>
        <v>51.811263972484952</v>
      </c>
      <c r="G33" s="29">
        <f t="shared" si="18"/>
        <v>53.760705073086839</v>
      </c>
      <c r="H33" s="29">
        <f t="shared" si="18"/>
        <v>56.435425623387779</v>
      </c>
      <c r="I33" s="29">
        <f t="shared" si="18"/>
        <v>56.653826311263963</v>
      </c>
      <c r="J33" s="29">
        <f t="shared" si="18"/>
        <v>45.463284608770415</v>
      </c>
      <c r="K33" s="29">
        <f t="shared" si="18"/>
        <v>39.922527944969907</v>
      </c>
      <c r="L33" s="29">
        <f t="shared" si="18"/>
        <v>42.298968185726565</v>
      </c>
      <c r="M33" s="29">
        <f t="shared" si="18"/>
        <v>45.900515907136707</v>
      </c>
      <c r="N33" s="29">
        <f t="shared" si="18"/>
        <v>48.400257953568357</v>
      </c>
      <c r="O33" s="29">
        <f t="shared" si="18"/>
        <v>62.32846087704214</v>
      </c>
      <c r="P33" s="29">
        <f t="shared" si="18"/>
        <v>26.5110060189166</v>
      </c>
      <c r="Q33" s="29">
        <f t="shared" si="18"/>
        <v>23.208254514187445</v>
      </c>
      <c r="R33" s="29">
        <f t="shared" si="18"/>
        <v>28.871625107480657</v>
      </c>
      <c r="S33" s="29">
        <f t="shared" si="18"/>
        <v>29.600429922613923</v>
      </c>
      <c r="T33" s="29">
        <f t="shared" si="18"/>
        <v>28.950730868443681</v>
      </c>
      <c r="U33" s="29">
        <f t="shared" si="18"/>
        <v>26.305846947549441</v>
      </c>
      <c r="V33" s="29">
        <f t="shared" si="18"/>
        <v>26.624763542562338</v>
      </c>
      <c r="W33" s="29">
        <f t="shared" si="18"/>
        <v>21.542390369733447</v>
      </c>
      <c r="X33" s="29">
        <f t="shared" ref="X33" si="19">SUM(X34:X50)</f>
        <v>24.917884780739467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15.3816852966466</v>
      </c>
      <c r="D36" s="10">
        <v>14.28297506448839</v>
      </c>
      <c r="E36" s="10">
        <v>14.28297506448839</v>
      </c>
      <c r="F36" s="10">
        <v>9.8882201203783318</v>
      </c>
      <c r="G36" s="10">
        <v>9.8882201203783318</v>
      </c>
      <c r="H36" s="10">
        <v>11.03301805674978</v>
      </c>
      <c r="I36" s="10">
        <v>12.754686156491831</v>
      </c>
      <c r="J36" s="10">
        <v>10.81332760103181</v>
      </c>
      <c r="K36" s="10">
        <v>9.9947549441100598</v>
      </c>
      <c r="L36" s="10">
        <v>11.187962166809969</v>
      </c>
      <c r="M36" s="10">
        <v>13.489767841788479</v>
      </c>
      <c r="N36" s="10">
        <v>11.338521066208081</v>
      </c>
      <c r="O36" s="10">
        <v>11.01006018916595</v>
      </c>
      <c r="P36" s="10">
        <v>10.088220120378329</v>
      </c>
      <c r="Q36" s="10">
        <v>9.569217540842649</v>
      </c>
      <c r="R36" s="10">
        <v>10.259931212381771</v>
      </c>
      <c r="S36" s="10">
        <v>11.15881341358555</v>
      </c>
      <c r="T36" s="10">
        <v>12.454170249355119</v>
      </c>
      <c r="U36" s="10">
        <v>12.02347377472055</v>
      </c>
      <c r="V36" s="10">
        <v>11.00232158211522</v>
      </c>
      <c r="W36" s="10">
        <v>9.8743766122098009</v>
      </c>
      <c r="X36" s="10">
        <v>10.56835769561479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8.1255374032674105E-2</v>
      </c>
      <c r="I41" s="10">
        <v>9.3551160791057617E-2</v>
      </c>
      <c r="J41" s="10">
        <v>9.2433361994840924E-2</v>
      </c>
      <c r="K41" s="10">
        <v>0.1018056749785039</v>
      </c>
      <c r="L41" s="10">
        <v>5.3998280309544282E-2</v>
      </c>
      <c r="M41" s="10">
        <v>6.7325881341358557E-2</v>
      </c>
      <c r="N41" s="10">
        <v>3.2072226999140148E-2</v>
      </c>
      <c r="O41" s="10">
        <v>3.4135855546001723E-2</v>
      </c>
      <c r="P41" s="10">
        <v>4.0326741186586412E-2</v>
      </c>
      <c r="Q41" s="10">
        <v>3.8349097162510747E-2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5.1112639724849522</v>
      </c>
      <c r="D43" s="10">
        <v>16.356147893379191</v>
      </c>
      <c r="E43" s="10">
        <v>9.2003439380911427</v>
      </c>
      <c r="F43" s="10">
        <v>11.244883920894241</v>
      </c>
      <c r="G43" s="10">
        <v>12.26715391229579</v>
      </c>
      <c r="H43" s="10">
        <v>13.639122957867579</v>
      </c>
      <c r="I43" s="10">
        <v>13.760619088564059</v>
      </c>
      <c r="J43" s="10">
        <v>10.71229578675838</v>
      </c>
      <c r="K43" s="10">
        <v>7.9164230438521059</v>
      </c>
      <c r="L43" s="10">
        <v>8.8333619948409279</v>
      </c>
      <c r="M43" s="10">
        <v>9.4528804815133274</v>
      </c>
      <c r="N43" s="10">
        <v>8.7478073946689587</v>
      </c>
      <c r="O43" s="10">
        <v>19.11014617368874</v>
      </c>
      <c r="P43" s="10">
        <v>1.203611349957008</v>
      </c>
      <c r="Q43" s="10">
        <v>1.4682717110920029</v>
      </c>
      <c r="R43" s="10">
        <v>7.1790197764402404</v>
      </c>
      <c r="S43" s="10">
        <v>6.4202063628546862</v>
      </c>
      <c r="T43" s="10">
        <v>6.566466036113499</v>
      </c>
      <c r="U43" s="10">
        <v>8.7564918314703348</v>
      </c>
      <c r="V43" s="10">
        <v>8.7286328460877041</v>
      </c>
      <c r="W43" s="10">
        <v>7.9597592433361992</v>
      </c>
      <c r="X43" s="10">
        <v>7.8607050730868444</v>
      </c>
    </row>
    <row r="44" spans="1:24" ht="11.25" customHeight="1" x14ac:dyDescent="0.2">
      <c r="A44" s="41" t="s">
        <v>75</v>
      </c>
      <c r="B44" s="9" t="s">
        <v>76</v>
      </c>
      <c r="C44" s="10">
        <v>29.72820292347377</v>
      </c>
      <c r="D44" s="10">
        <v>26.965262252794499</v>
      </c>
      <c r="E44" s="10">
        <v>24.767669819432498</v>
      </c>
      <c r="F44" s="10">
        <v>30.678159931212381</v>
      </c>
      <c r="G44" s="10">
        <v>31.605331040412722</v>
      </c>
      <c r="H44" s="10">
        <v>31.628288907996559</v>
      </c>
      <c r="I44" s="10">
        <v>29.991229578675831</v>
      </c>
      <c r="J44" s="10">
        <v>23.779879621668101</v>
      </c>
      <c r="K44" s="10">
        <v>21.865262252794501</v>
      </c>
      <c r="L44" s="10">
        <v>22.181513327601031</v>
      </c>
      <c r="M44" s="10">
        <v>22.845227858985378</v>
      </c>
      <c r="N44" s="10">
        <v>28.213413585554601</v>
      </c>
      <c r="O44" s="10">
        <v>32.100343938091143</v>
      </c>
      <c r="P44" s="10">
        <v>15.149355116079111</v>
      </c>
      <c r="Q44" s="10">
        <v>12.107136715391229</v>
      </c>
      <c r="R44" s="10">
        <v>11.41057609630267</v>
      </c>
      <c r="S44" s="10">
        <v>11.09871023215821</v>
      </c>
      <c r="T44" s="10">
        <v>8.9399828030954414</v>
      </c>
      <c r="U44" s="10">
        <v>4.432502149613069</v>
      </c>
      <c r="V44" s="10">
        <v>5.8046431642304377</v>
      </c>
      <c r="W44" s="10">
        <v>2.804471195184866</v>
      </c>
      <c r="X44" s="10">
        <v>5.5344797936371446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5.3740326741186582E-2</v>
      </c>
      <c r="I45" s="10">
        <v>5.3740326741186582E-2</v>
      </c>
      <c r="J45" s="10">
        <v>6.5348237317282884E-2</v>
      </c>
      <c r="K45" s="10">
        <v>4.4282029234737737E-2</v>
      </c>
      <c r="L45" s="10">
        <v>4.2132416165090281E-2</v>
      </c>
      <c r="M45" s="10">
        <v>4.5313843508168528E-2</v>
      </c>
      <c r="N45" s="10">
        <v>6.8443680137575236E-2</v>
      </c>
      <c r="O45" s="10">
        <v>7.3774720550300946E-2</v>
      </c>
      <c r="P45" s="10">
        <v>2.9492691315563199E-2</v>
      </c>
      <c r="Q45" s="10">
        <v>2.5279449699054171E-2</v>
      </c>
      <c r="R45" s="10">
        <v>2.2098022355975921E-2</v>
      </c>
      <c r="S45" s="10">
        <v>0.92269991401547713</v>
      </c>
      <c r="T45" s="10">
        <v>0.99011177987962162</v>
      </c>
      <c r="U45" s="10">
        <v>1.093379191745486</v>
      </c>
      <c r="V45" s="10">
        <v>1.089165950128977</v>
      </c>
      <c r="W45" s="10">
        <v>0.90378331900257936</v>
      </c>
      <c r="X45" s="10">
        <v>0.95434221840068778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114.53138435081689</v>
      </c>
      <c r="D51" s="37">
        <v>120.6362854686156</v>
      </c>
      <c r="E51" s="37">
        <v>114.93981083404989</v>
      </c>
      <c r="F51" s="37">
        <v>128.7188306104901</v>
      </c>
      <c r="G51" s="37">
        <v>137.8761822871883</v>
      </c>
      <c r="H51" s="37">
        <v>155.71969045571799</v>
      </c>
      <c r="I51" s="37">
        <v>164.7116938950989</v>
      </c>
      <c r="J51" s="37">
        <v>162.8798796216681</v>
      </c>
      <c r="K51" s="37">
        <v>166.80335339638859</v>
      </c>
      <c r="L51" s="37">
        <v>184.6214961306965</v>
      </c>
      <c r="M51" s="37">
        <v>210.67635425623391</v>
      </c>
      <c r="N51" s="37">
        <v>209.55726569217541</v>
      </c>
      <c r="O51" s="37">
        <v>214.0405846947549</v>
      </c>
      <c r="P51" s="37">
        <v>148.59423903697331</v>
      </c>
      <c r="Q51" s="37">
        <v>138.7208082545142</v>
      </c>
      <c r="R51" s="37">
        <v>146.83619948409279</v>
      </c>
      <c r="S51" s="37">
        <v>150.76517626827169</v>
      </c>
      <c r="T51" s="37">
        <v>142.92055030094579</v>
      </c>
      <c r="U51" s="37">
        <v>149.23740326741179</v>
      </c>
      <c r="V51" s="37">
        <v>147.6002579535683</v>
      </c>
      <c r="W51" s="37">
        <v>143.51513327601029</v>
      </c>
      <c r="X51" s="37">
        <v>157.86981943250211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1.9107480653482369</v>
      </c>
      <c r="D52" s="37">
        <f t="shared" si="20"/>
        <v>4.0603611349957003</v>
      </c>
      <c r="E52" s="37">
        <f t="shared" si="20"/>
        <v>4.4186586414445399</v>
      </c>
      <c r="F52" s="37">
        <f t="shared" si="20"/>
        <v>6.8548581255374019</v>
      </c>
      <c r="G52" s="37">
        <f t="shared" si="20"/>
        <v>9.219432502149612</v>
      </c>
      <c r="H52" s="37">
        <f t="shared" si="20"/>
        <v>9.1438510020670378</v>
      </c>
      <c r="I52" s="37">
        <f t="shared" si="20"/>
        <v>10.331294473439922</v>
      </c>
      <c r="J52" s="37">
        <f t="shared" si="20"/>
        <v>13.236338868872087</v>
      </c>
      <c r="K52" s="37">
        <f t="shared" si="20"/>
        <v>16.518819730987254</v>
      </c>
      <c r="L52" s="37">
        <f t="shared" si="20"/>
        <v>26.733153084861904</v>
      </c>
      <c r="M52" s="37">
        <f t="shared" si="20"/>
        <v>35.302517997530707</v>
      </c>
      <c r="N52" s="37">
        <f t="shared" si="20"/>
        <v>31.526646173411571</v>
      </c>
      <c r="O52" s="37">
        <f t="shared" si="20"/>
        <v>31.260358245690316</v>
      </c>
      <c r="P52" s="37">
        <f t="shared" si="20"/>
        <v>6.6023746304885877</v>
      </c>
      <c r="Q52" s="37">
        <f t="shared" si="20"/>
        <v>6.549813210644345</v>
      </c>
      <c r="R52" s="37">
        <f t="shared" si="20"/>
        <v>7.3296295043078805</v>
      </c>
      <c r="S52" s="37">
        <f t="shared" si="20"/>
        <v>7.2303691236395302</v>
      </c>
      <c r="T52" s="37">
        <f t="shared" si="20"/>
        <v>7.5734373722512354</v>
      </c>
      <c r="U52" s="37">
        <f t="shared" si="20"/>
        <v>8.4968076846824623</v>
      </c>
      <c r="V52" s="37">
        <f t="shared" si="20"/>
        <v>6.6683683933901596</v>
      </c>
      <c r="W52" s="37">
        <f t="shared" si="20"/>
        <v>6.9945879707200778</v>
      </c>
      <c r="X52" s="37">
        <f t="shared" ref="X52" si="21">SUM(X53:X70)</f>
        <v>9.2599402030366758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1.9107480653482369</v>
      </c>
      <c r="D59" s="10">
        <v>4.0603611349957003</v>
      </c>
      <c r="E59" s="10">
        <v>4.4186586414445399</v>
      </c>
      <c r="F59" s="10">
        <v>6.8548581255374019</v>
      </c>
      <c r="G59" s="10">
        <v>9.219432502149612</v>
      </c>
      <c r="H59" s="10">
        <v>8.9555460017196911</v>
      </c>
      <c r="I59" s="10">
        <v>10.125709372312979</v>
      </c>
      <c r="J59" s="10">
        <v>13.01109200343938</v>
      </c>
      <c r="K59" s="10">
        <v>16.394840928632849</v>
      </c>
      <c r="L59" s="10">
        <v>26.52029234737747</v>
      </c>
      <c r="M59" s="10">
        <v>35.06595012897678</v>
      </c>
      <c r="N59" s="10">
        <v>31.129320722269991</v>
      </c>
      <c r="O59" s="10">
        <v>30.59337919174548</v>
      </c>
      <c r="P59" s="10">
        <v>5.810662080825451</v>
      </c>
      <c r="Q59" s="10">
        <v>5.712295786758383</v>
      </c>
      <c r="R59" s="10">
        <v>6.1355116079105754</v>
      </c>
      <c r="S59" s="10">
        <v>5.9750644883920883</v>
      </c>
      <c r="T59" s="10">
        <v>6.2163370593293212</v>
      </c>
      <c r="U59" s="10">
        <v>7.1674978503869307</v>
      </c>
      <c r="V59" s="10">
        <v>5.7548581255374032</v>
      </c>
      <c r="W59" s="10">
        <v>6.138865004299225</v>
      </c>
      <c r="X59" s="10">
        <v>8.2328460877042122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9.7162510748065346E-3</v>
      </c>
      <c r="L61" s="10">
        <v>2.5021496130696472E-2</v>
      </c>
      <c r="M61" s="10">
        <v>3.3447979363714533E-2</v>
      </c>
      <c r="N61" s="10">
        <v>0.10773860705073091</v>
      </c>
      <c r="O61" s="10">
        <v>0.33000859845227859</v>
      </c>
      <c r="P61" s="10">
        <v>0.51728288907996556</v>
      </c>
      <c r="Q61" s="10">
        <v>0.47652622527944971</v>
      </c>
      <c r="R61" s="10">
        <v>0.51685296646603607</v>
      </c>
      <c r="S61" s="10">
        <v>0.56345657781599312</v>
      </c>
      <c r="T61" s="10">
        <v>0.60748065348237312</v>
      </c>
      <c r="U61" s="10">
        <v>0.40859845227858982</v>
      </c>
      <c r="V61" s="10">
        <v>7.4720550300945821E-2</v>
      </c>
      <c r="W61" s="10">
        <v>4.9699054170249349E-2</v>
      </c>
      <c r="X61" s="10">
        <v>8.4522785898538261E-2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3.5253654342218398E-3</v>
      </c>
      <c r="I66" s="10">
        <v>1.4015477214101461E-2</v>
      </c>
      <c r="J66" s="10">
        <v>1.659501289767842E-2</v>
      </c>
      <c r="K66" s="10">
        <v>1.573516766981943E-2</v>
      </c>
      <c r="L66" s="10">
        <v>1.9260533104041268E-2</v>
      </c>
      <c r="M66" s="10">
        <v>2.36457437661221E-2</v>
      </c>
      <c r="N66" s="10">
        <v>2.0980223559759242E-2</v>
      </c>
      <c r="O66" s="10">
        <v>2.2699914015477211E-2</v>
      </c>
      <c r="P66" s="10">
        <v>1.066208082545142E-2</v>
      </c>
      <c r="Q66" s="10">
        <v>1.066208082545142E-2</v>
      </c>
      <c r="R66" s="10">
        <v>0.40920034393809113</v>
      </c>
      <c r="S66" s="10">
        <v>0.36448839208942391</v>
      </c>
      <c r="T66" s="10">
        <v>0.35210662080825439</v>
      </c>
      <c r="U66" s="10">
        <v>0.37222699914015472</v>
      </c>
      <c r="V66" s="10">
        <v>0.370335339638865</v>
      </c>
      <c r="W66" s="10">
        <v>0.32940670679277728</v>
      </c>
      <c r="X66" s="10">
        <v>0.35159071367153921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0.18477963491312543</v>
      </c>
      <c r="I70" s="10">
        <v>0.19156962391284074</v>
      </c>
      <c r="J70" s="10">
        <v>0.20865185253502969</v>
      </c>
      <c r="K70" s="10">
        <v>9.8527383609776337E-2</v>
      </c>
      <c r="L70" s="10">
        <v>0.16857870824969232</v>
      </c>
      <c r="M70" s="10">
        <v>0.17947414542408621</v>
      </c>
      <c r="N70" s="10">
        <v>0.26860662053108875</v>
      </c>
      <c r="O70" s="10">
        <v>0.31427054147708272</v>
      </c>
      <c r="P70" s="10">
        <v>0.26376757975771936</v>
      </c>
      <c r="Q70" s="10">
        <v>0.35032911778106035</v>
      </c>
      <c r="R70" s="10">
        <v>0.26806458599317762</v>
      </c>
      <c r="S70" s="10">
        <v>0.32735966534202504</v>
      </c>
      <c r="T70" s="10">
        <v>0.39751303863128695</v>
      </c>
      <c r="U70" s="10">
        <v>0.54848438287678636</v>
      </c>
      <c r="V70" s="10">
        <v>0.46845437791294614</v>
      </c>
      <c r="W70" s="10">
        <v>0.47661720545782565</v>
      </c>
      <c r="X70" s="10">
        <v>0.59098061576238492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2.3903697334479789E-2</v>
      </c>
      <c r="F71" s="37">
        <f t="shared" si="22"/>
        <v>0.2149613069647463</v>
      </c>
      <c r="G71" s="37">
        <f t="shared" si="22"/>
        <v>0.2149613069647463</v>
      </c>
      <c r="H71" s="37">
        <f t="shared" si="22"/>
        <v>1.7031814273430781</v>
      </c>
      <c r="I71" s="37">
        <f t="shared" si="22"/>
        <v>1.1536543422184009</v>
      </c>
      <c r="J71" s="37">
        <f t="shared" si="22"/>
        <v>1.583404987102321</v>
      </c>
      <c r="K71" s="37">
        <f t="shared" si="22"/>
        <v>1.10146173688736</v>
      </c>
      <c r="L71" s="37">
        <f t="shared" si="22"/>
        <v>1.0576096302665519E-2</v>
      </c>
      <c r="M71" s="37">
        <f t="shared" si="22"/>
        <v>7.944969905417025E-2</v>
      </c>
      <c r="N71" s="37">
        <f t="shared" si="22"/>
        <v>7.7558039552880473E-2</v>
      </c>
      <c r="O71" s="37">
        <f t="shared" si="22"/>
        <v>7.2398968185726567E-2</v>
      </c>
      <c r="P71" s="37">
        <f t="shared" si="22"/>
        <v>9.114359415305244E-3</v>
      </c>
      <c r="Q71" s="37">
        <f t="shared" si="22"/>
        <v>2.7773000859845229E-2</v>
      </c>
      <c r="R71" s="37">
        <f t="shared" si="22"/>
        <v>1.8400687876182289E-2</v>
      </c>
      <c r="S71" s="37">
        <f t="shared" si="22"/>
        <v>5.2450558899398104E-3</v>
      </c>
      <c r="T71" s="37">
        <f t="shared" si="22"/>
        <v>3.112639724849527E-2</v>
      </c>
      <c r="U71" s="37">
        <f t="shared" si="22"/>
        <v>1.014617368873603E-2</v>
      </c>
      <c r="V71" s="37">
        <f t="shared" si="22"/>
        <v>1.109200343938091E-2</v>
      </c>
      <c r="W71" s="37">
        <f t="shared" si="22"/>
        <v>8.1685296646603605E-3</v>
      </c>
      <c r="X71" s="37">
        <f t="shared" ref="X71" si="23">SUM(X72:X73)</f>
        <v>6.6208082545141872E-3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2.3903697334479789E-2</v>
      </c>
      <c r="F72" s="10">
        <v>0.2149613069647463</v>
      </c>
      <c r="G72" s="10">
        <v>0.2149613069647463</v>
      </c>
      <c r="H72" s="10">
        <v>1.7031814273430781</v>
      </c>
      <c r="I72" s="10">
        <v>1.1536543422184009</v>
      </c>
      <c r="J72" s="10">
        <v>1.583404987102321</v>
      </c>
      <c r="K72" s="10">
        <v>1.10146173688736</v>
      </c>
      <c r="L72" s="10">
        <v>1.0576096302665519E-2</v>
      </c>
      <c r="M72" s="10">
        <v>7.944969905417025E-2</v>
      </c>
      <c r="N72" s="10">
        <v>7.7558039552880473E-2</v>
      </c>
      <c r="O72" s="10">
        <v>7.2398968185726567E-2</v>
      </c>
      <c r="P72" s="10">
        <v>9.114359415305244E-3</v>
      </c>
      <c r="Q72" s="10">
        <v>2.7773000859845229E-2</v>
      </c>
      <c r="R72" s="10">
        <v>1.8400687876182289E-2</v>
      </c>
      <c r="S72" s="10">
        <v>5.2450558899398104E-3</v>
      </c>
      <c r="T72" s="10">
        <v>3.112639724849527E-2</v>
      </c>
      <c r="U72" s="10">
        <v>1.014617368873603E-2</v>
      </c>
      <c r="V72" s="10">
        <v>1.109200343938091E-2</v>
      </c>
      <c r="W72" s="10">
        <v>8.1685296646603605E-3</v>
      </c>
      <c r="X72" s="10">
        <v>6.6208082545141872E-3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19.274892519346519</v>
      </c>
      <c r="D75" s="37">
        <v>21.066208082545138</v>
      </c>
      <c r="E75" s="37">
        <v>21.6871883061049</v>
      </c>
      <c r="F75" s="37">
        <v>19.203181427343079</v>
      </c>
      <c r="G75" s="37">
        <v>19.5853826311264</v>
      </c>
      <c r="H75" s="37">
        <v>20.72295786758383</v>
      </c>
      <c r="I75" s="37">
        <v>22.70472914875322</v>
      </c>
      <c r="J75" s="37">
        <v>24.079019776440241</v>
      </c>
      <c r="K75" s="37">
        <v>26.08873602751504</v>
      </c>
      <c r="L75" s="37">
        <v>28.939638865004291</v>
      </c>
      <c r="M75" s="37">
        <v>34.029234737747203</v>
      </c>
      <c r="N75" s="37">
        <v>32.680051590713667</v>
      </c>
      <c r="O75" s="37">
        <v>40.674548581255372</v>
      </c>
      <c r="P75" s="37">
        <v>27.156921754084259</v>
      </c>
      <c r="Q75" s="37">
        <v>21.581943250214959</v>
      </c>
      <c r="R75" s="37">
        <v>23.741960447119521</v>
      </c>
      <c r="S75" s="37">
        <v>22.892519346517631</v>
      </c>
      <c r="T75" s="37">
        <v>22.24239036973345</v>
      </c>
      <c r="U75" s="37">
        <v>24.77962166809974</v>
      </c>
      <c r="V75" s="37">
        <v>22.827171109200339</v>
      </c>
      <c r="W75" s="37">
        <v>20.118572656921749</v>
      </c>
      <c r="X75" s="37">
        <v>24.465864144453999</v>
      </c>
    </row>
    <row r="76" spans="1:24" ht="11.25" customHeight="1" x14ac:dyDescent="0.2">
      <c r="A76" s="38" t="s">
        <v>139</v>
      </c>
      <c r="B76" s="39" t="s">
        <v>140</v>
      </c>
      <c r="C76" s="40">
        <v>193.8091143594153</v>
      </c>
      <c r="D76" s="40">
        <v>204.38521066208079</v>
      </c>
      <c r="E76" s="40">
        <v>198.79621668099739</v>
      </c>
      <c r="F76" s="40">
        <v>206.5348237317283</v>
      </c>
      <c r="G76" s="40">
        <v>240.75666380051589</v>
      </c>
      <c r="H76" s="40">
        <v>252.30498710232149</v>
      </c>
      <c r="I76" s="40">
        <v>269.51951848667238</v>
      </c>
      <c r="J76" s="40">
        <v>281.34909716251082</v>
      </c>
      <c r="K76" s="40">
        <v>283.63783319002579</v>
      </c>
      <c r="L76" s="40">
        <v>277.5967325881341</v>
      </c>
      <c r="M76" s="40">
        <v>305.8145313843508</v>
      </c>
      <c r="N76" s="40">
        <v>322.47085124677562</v>
      </c>
      <c r="O76" s="40">
        <v>327.22631126397238</v>
      </c>
      <c r="P76" s="40">
        <v>299.54557179707649</v>
      </c>
      <c r="Q76" s="40">
        <v>286.21281169389511</v>
      </c>
      <c r="R76" s="40">
        <v>299.85846947549442</v>
      </c>
      <c r="S76" s="40">
        <v>319.37222699914008</v>
      </c>
      <c r="T76" s="40">
        <v>317.30490111779869</v>
      </c>
      <c r="U76" s="40">
        <v>336.53078245915731</v>
      </c>
      <c r="V76" s="40">
        <v>315.92699914015469</v>
      </c>
      <c r="W76" s="40">
        <v>284.38572656921752</v>
      </c>
      <c r="X76" s="40">
        <v>321.97755803955289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135.5920034393809</v>
      </c>
      <c r="D2" s="31">
        <f t="shared" si="0"/>
        <v>148.21177987962167</v>
      </c>
      <c r="E2" s="31">
        <f t="shared" si="0"/>
        <v>130.91779879621669</v>
      </c>
      <c r="F2" s="31">
        <f t="shared" si="0"/>
        <v>120.52871883061047</v>
      </c>
      <c r="G2" s="31">
        <f t="shared" si="0"/>
        <v>116.29329320722269</v>
      </c>
      <c r="H2" s="31">
        <f t="shared" si="0"/>
        <v>118.26606258679999</v>
      </c>
      <c r="I2" s="31">
        <f t="shared" si="0"/>
        <v>113.01755615937158</v>
      </c>
      <c r="J2" s="31">
        <f t="shared" si="0"/>
        <v>109.68815748092121</v>
      </c>
      <c r="K2" s="31">
        <f t="shared" si="0"/>
        <v>100.89221564253232</v>
      </c>
      <c r="L2" s="31">
        <f t="shared" si="0"/>
        <v>91.242845481083066</v>
      </c>
      <c r="M2" s="31">
        <f t="shared" si="0"/>
        <v>92.760308832841758</v>
      </c>
      <c r="N2" s="31">
        <f t="shared" si="0"/>
        <v>89.164915890577916</v>
      </c>
      <c r="O2" s="31">
        <f t="shared" si="0"/>
        <v>90.76689216192861</v>
      </c>
      <c r="P2" s="31">
        <f t="shared" si="0"/>
        <v>85.586964668661039</v>
      </c>
      <c r="Q2" s="31">
        <f t="shared" si="0"/>
        <v>77.148747871702795</v>
      </c>
      <c r="R2" s="31">
        <f t="shared" si="0"/>
        <v>71.637816597597919</v>
      </c>
      <c r="S2" s="31">
        <f t="shared" si="0"/>
        <v>76.534300443774157</v>
      </c>
      <c r="T2" s="31">
        <f t="shared" si="0"/>
        <v>65.597445729597339</v>
      </c>
      <c r="U2" s="31">
        <f t="shared" si="0"/>
        <v>63.015827355018168</v>
      </c>
      <c r="V2" s="31">
        <f t="shared" si="0"/>
        <v>64.394765054176474</v>
      </c>
      <c r="W2" s="31">
        <f t="shared" si="0"/>
        <v>55.899327694640704</v>
      </c>
      <c r="X2" s="31">
        <f t="shared" ref="X2" si="1">SUM(X3,X17,X22,X25,X26,X51,X52,X71,X74,X75,X76)</f>
        <v>66.288398176398985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3.6973344797936371E-3</v>
      </c>
      <c r="I3" s="34">
        <f t="shared" si="2"/>
        <v>3.6973344797936371E-3</v>
      </c>
      <c r="J3" s="34">
        <f t="shared" si="2"/>
        <v>0</v>
      </c>
      <c r="K3" s="34">
        <f t="shared" si="2"/>
        <v>0</v>
      </c>
      <c r="L3" s="34">
        <f t="shared" si="2"/>
        <v>1.788478073946689E-2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3.6973344797936371E-3</v>
      </c>
      <c r="I11" s="29">
        <f t="shared" si="8"/>
        <v>3.6973344797936371E-3</v>
      </c>
      <c r="J11" s="29">
        <f t="shared" si="8"/>
        <v>0</v>
      </c>
      <c r="K11" s="29">
        <f t="shared" si="8"/>
        <v>0</v>
      </c>
      <c r="L11" s="29">
        <f t="shared" si="8"/>
        <v>1.788478073946689E-2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1.788478073946689E-2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3.6973344797936371E-3</v>
      </c>
      <c r="I16" s="10">
        <v>3.6973344797936371E-3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12.913585554600168</v>
      </c>
      <c r="D26" s="37">
        <f t="shared" si="14"/>
        <v>20.06852966466036</v>
      </c>
      <c r="E26" s="37">
        <f t="shared" si="14"/>
        <v>12.942304385210665</v>
      </c>
      <c r="F26" s="37">
        <f t="shared" si="14"/>
        <v>11.97334479793637</v>
      </c>
      <c r="G26" s="37">
        <f t="shared" si="14"/>
        <v>11.955803955288047</v>
      </c>
      <c r="H26" s="37">
        <f t="shared" si="14"/>
        <v>14.388392089423899</v>
      </c>
      <c r="I26" s="37">
        <f t="shared" si="14"/>
        <v>12.572656921754083</v>
      </c>
      <c r="J26" s="37">
        <f t="shared" si="14"/>
        <v>10.023645743766121</v>
      </c>
      <c r="K26" s="37">
        <f t="shared" si="14"/>
        <v>7.4014617368873594</v>
      </c>
      <c r="L26" s="37">
        <f t="shared" si="14"/>
        <v>7.7092863284608759</v>
      </c>
      <c r="M26" s="37">
        <f t="shared" si="14"/>
        <v>9.0890799656061887</v>
      </c>
      <c r="N26" s="37">
        <f t="shared" si="14"/>
        <v>8.4140154772141003</v>
      </c>
      <c r="O26" s="37">
        <f t="shared" si="14"/>
        <v>8.6010318142734299</v>
      </c>
      <c r="P26" s="37">
        <f t="shared" si="14"/>
        <v>2.0814273430782451</v>
      </c>
      <c r="Q26" s="37">
        <f t="shared" si="14"/>
        <v>2.1834049871023216</v>
      </c>
      <c r="R26" s="37">
        <f t="shared" si="14"/>
        <v>2.4900257953568361</v>
      </c>
      <c r="S26" s="37">
        <f t="shared" si="14"/>
        <v>2.335253654342218</v>
      </c>
      <c r="T26" s="37">
        <f t="shared" si="14"/>
        <v>1.7010318142734311</v>
      </c>
      <c r="U26" s="37">
        <f t="shared" si="14"/>
        <v>0.95253654342218397</v>
      </c>
      <c r="V26" s="37">
        <f t="shared" si="14"/>
        <v>0.46655202063628542</v>
      </c>
      <c r="W26" s="37">
        <f t="shared" si="14"/>
        <v>0.31143594153052445</v>
      </c>
      <c r="X26" s="37">
        <f t="shared" ref="X26" si="15">SUM(X27,X33)</f>
        <v>0.38598452278589851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12.913585554600168</v>
      </c>
      <c r="D33" s="29">
        <f t="shared" si="18"/>
        <v>20.06852966466036</v>
      </c>
      <c r="E33" s="29">
        <f t="shared" si="18"/>
        <v>12.942304385210665</v>
      </c>
      <c r="F33" s="29">
        <f t="shared" si="18"/>
        <v>11.97334479793637</v>
      </c>
      <c r="G33" s="29">
        <f t="shared" si="18"/>
        <v>11.955803955288047</v>
      </c>
      <c r="H33" s="29">
        <f t="shared" si="18"/>
        <v>14.388392089423899</v>
      </c>
      <c r="I33" s="29">
        <f t="shared" si="18"/>
        <v>12.572656921754083</v>
      </c>
      <c r="J33" s="29">
        <f t="shared" si="18"/>
        <v>10.023645743766121</v>
      </c>
      <c r="K33" s="29">
        <f t="shared" si="18"/>
        <v>7.4014617368873594</v>
      </c>
      <c r="L33" s="29">
        <f t="shared" si="18"/>
        <v>7.7092863284608759</v>
      </c>
      <c r="M33" s="29">
        <f t="shared" si="18"/>
        <v>9.0890799656061887</v>
      </c>
      <c r="N33" s="29">
        <f t="shared" si="18"/>
        <v>8.4140154772141003</v>
      </c>
      <c r="O33" s="29">
        <f t="shared" si="18"/>
        <v>8.6010318142734299</v>
      </c>
      <c r="P33" s="29">
        <f t="shared" si="18"/>
        <v>2.0814273430782451</v>
      </c>
      <c r="Q33" s="29">
        <f t="shared" si="18"/>
        <v>2.1834049871023216</v>
      </c>
      <c r="R33" s="29">
        <f t="shared" si="18"/>
        <v>2.4900257953568361</v>
      </c>
      <c r="S33" s="29">
        <f t="shared" si="18"/>
        <v>2.335253654342218</v>
      </c>
      <c r="T33" s="29">
        <f t="shared" si="18"/>
        <v>1.7010318142734311</v>
      </c>
      <c r="U33" s="29">
        <f t="shared" si="18"/>
        <v>0.95253654342218397</v>
      </c>
      <c r="V33" s="29">
        <f t="shared" si="18"/>
        <v>0.46655202063628542</v>
      </c>
      <c r="W33" s="29">
        <f t="shared" si="18"/>
        <v>0.31143594153052445</v>
      </c>
      <c r="X33" s="29">
        <f t="shared" ref="X33" si="19">SUM(X34:X50)</f>
        <v>0.38598452278589851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0.32519346517626818</v>
      </c>
      <c r="I36" s="10">
        <v>0.59879621668099736</v>
      </c>
      <c r="J36" s="10">
        <v>0.30980223559759251</v>
      </c>
      <c r="K36" s="10">
        <v>2.089423903697334E-2</v>
      </c>
      <c r="L36" s="10">
        <v>0.1219260533104041</v>
      </c>
      <c r="M36" s="10">
        <v>0.2219260533104041</v>
      </c>
      <c r="N36" s="10">
        <v>0.26586414445399831</v>
      </c>
      <c r="O36" s="10">
        <v>0.26878761822871883</v>
      </c>
      <c r="P36" s="10">
        <v>0.1570937231298366</v>
      </c>
      <c r="Q36" s="10">
        <v>0.16302665520206361</v>
      </c>
      <c r="R36" s="10">
        <v>0.14978503869303519</v>
      </c>
      <c r="S36" s="10">
        <v>0.10576096302665521</v>
      </c>
      <c r="T36" s="10">
        <v>0.16079105760963031</v>
      </c>
      <c r="U36" s="10">
        <v>0.14101461736887361</v>
      </c>
      <c r="V36" s="10">
        <v>5.5030094582975064E-3</v>
      </c>
      <c r="W36" s="10">
        <v>1.1177987962166811E-3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1.0222699914015481</v>
      </c>
      <c r="D43" s="10">
        <v>4.0890799656061896</v>
      </c>
      <c r="E43" s="10">
        <v>2.0445399828030948</v>
      </c>
      <c r="F43" s="10">
        <v>3.0668099742046429</v>
      </c>
      <c r="G43" s="10">
        <v>3.0668099742046429</v>
      </c>
      <c r="H43" s="10">
        <v>3.5809974204643158</v>
      </c>
      <c r="I43" s="10">
        <v>3.6024075666380049</v>
      </c>
      <c r="J43" s="10">
        <v>2.5903697334479792</v>
      </c>
      <c r="K43" s="10">
        <v>1.83396388650043</v>
      </c>
      <c r="L43" s="10">
        <v>1.921840068787618</v>
      </c>
      <c r="M43" s="10">
        <v>2.0843508168529659</v>
      </c>
      <c r="N43" s="10">
        <v>1.851590713671539</v>
      </c>
      <c r="O43" s="10">
        <v>3.0722269991401538</v>
      </c>
      <c r="P43" s="10">
        <v>2.9492691315563199E-2</v>
      </c>
      <c r="Q43" s="10">
        <v>6.5950128976784178E-2</v>
      </c>
      <c r="R43" s="10">
        <v>0.17858985382631121</v>
      </c>
      <c r="S43" s="10">
        <v>0.1398968185726569</v>
      </c>
      <c r="T43" s="10">
        <v>0.1409286328460877</v>
      </c>
      <c r="U43" s="10">
        <v>0.3274290627687016</v>
      </c>
      <c r="V43" s="10">
        <v>0.19664660361134989</v>
      </c>
      <c r="W43" s="10">
        <v>0.1986242476354256</v>
      </c>
      <c r="X43" s="10">
        <v>0.17024935511607911</v>
      </c>
    </row>
    <row r="44" spans="1:24" ht="11.25" customHeight="1" x14ac:dyDescent="0.2">
      <c r="A44" s="41" t="s">
        <v>75</v>
      </c>
      <c r="B44" s="9" t="s">
        <v>76</v>
      </c>
      <c r="C44" s="10">
        <v>11.891315563198621</v>
      </c>
      <c r="D44" s="10">
        <v>15.97944969905417</v>
      </c>
      <c r="E44" s="10">
        <v>10.897764402407571</v>
      </c>
      <c r="F44" s="10">
        <v>8.906534823731727</v>
      </c>
      <c r="G44" s="10">
        <v>8.888993981083404</v>
      </c>
      <c r="H44" s="10">
        <v>10.433705932932069</v>
      </c>
      <c r="I44" s="10">
        <v>8.3251074806534824</v>
      </c>
      <c r="J44" s="10">
        <v>7.0697334479793632</v>
      </c>
      <c r="K44" s="10">
        <v>5.5213241616509023</v>
      </c>
      <c r="L44" s="10">
        <v>5.6454858125537397</v>
      </c>
      <c r="M44" s="10">
        <v>6.7595872742906273</v>
      </c>
      <c r="N44" s="10">
        <v>6.273344797936371</v>
      </c>
      <c r="O44" s="10">
        <v>5.2368013757523642</v>
      </c>
      <c r="P44" s="10">
        <v>1.8842648323301801</v>
      </c>
      <c r="Q44" s="10">
        <v>1.9449699054170251</v>
      </c>
      <c r="R44" s="10">
        <v>2.1542562338779021</v>
      </c>
      <c r="S44" s="10">
        <v>2.089595872742906</v>
      </c>
      <c r="T44" s="10">
        <v>1.3993121238177131</v>
      </c>
      <c r="U44" s="10">
        <v>0.48409286328460871</v>
      </c>
      <c r="V44" s="10">
        <v>0.26440240756663802</v>
      </c>
      <c r="W44" s="10">
        <v>0.1116938950988822</v>
      </c>
      <c r="X44" s="10">
        <v>0.2157351676698194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4.8495270851246768E-2</v>
      </c>
      <c r="I45" s="10">
        <v>4.6345657781599311E-2</v>
      </c>
      <c r="J45" s="10">
        <v>5.3740326741186582E-2</v>
      </c>
      <c r="K45" s="10">
        <v>2.5279449699054171E-2</v>
      </c>
      <c r="L45" s="10">
        <v>2.003439380911436E-2</v>
      </c>
      <c r="M45" s="10">
        <v>2.321582115219261E-2</v>
      </c>
      <c r="N45" s="10">
        <v>2.321582115219261E-2</v>
      </c>
      <c r="O45" s="10">
        <v>2.321582115219261E-2</v>
      </c>
      <c r="P45" s="10">
        <v>1.0576096302665519E-2</v>
      </c>
      <c r="Q45" s="10">
        <v>9.4582975064488387E-3</v>
      </c>
      <c r="R45" s="10">
        <v>7.3946689595872734E-3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69.368013757523642</v>
      </c>
      <c r="D51" s="37">
        <v>70.442820292347378</v>
      </c>
      <c r="E51" s="37">
        <v>62.983662940670683</v>
      </c>
      <c r="F51" s="37">
        <v>51.504729148753221</v>
      </c>
      <c r="G51" s="37">
        <v>46.775580395528799</v>
      </c>
      <c r="H51" s="37">
        <v>49.22235597592433</v>
      </c>
      <c r="I51" s="37">
        <v>48.144453998280312</v>
      </c>
      <c r="J51" s="37">
        <v>49.423473774720541</v>
      </c>
      <c r="K51" s="37">
        <v>47.50257953568358</v>
      </c>
      <c r="L51" s="37">
        <v>43.726999140154767</v>
      </c>
      <c r="M51" s="37">
        <v>44.138005159071369</v>
      </c>
      <c r="N51" s="37">
        <v>40.425795356835764</v>
      </c>
      <c r="O51" s="37">
        <v>41.014445399828027</v>
      </c>
      <c r="P51" s="37">
        <v>42.578073946689592</v>
      </c>
      <c r="Q51" s="37">
        <v>35.816595012897679</v>
      </c>
      <c r="R51" s="37">
        <v>33.500257953568358</v>
      </c>
      <c r="S51" s="37">
        <v>40.800601891659497</v>
      </c>
      <c r="T51" s="37">
        <v>32.956405846947547</v>
      </c>
      <c r="U51" s="37">
        <v>34.449527085124679</v>
      </c>
      <c r="V51" s="37">
        <v>37.238607050730863</v>
      </c>
      <c r="W51" s="37">
        <v>33.240326741186593</v>
      </c>
      <c r="X51" s="37">
        <v>37.181255374032673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0.1194325021496131</v>
      </c>
      <c r="D52" s="37">
        <f t="shared" si="20"/>
        <v>0.1194325021496131</v>
      </c>
      <c r="E52" s="37">
        <f t="shared" si="20"/>
        <v>0.1194325021496131</v>
      </c>
      <c r="F52" s="37">
        <f t="shared" si="20"/>
        <v>0.16715391229578669</v>
      </c>
      <c r="G52" s="37">
        <f t="shared" si="20"/>
        <v>0.23886500429922611</v>
      </c>
      <c r="H52" s="37">
        <f t="shared" si="20"/>
        <v>0.23373240623248756</v>
      </c>
      <c r="I52" s="37">
        <f t="shared" si="20"/>
        <v>0.51377284036900395</v>
      </c>
      <c r="J52" s="37">
        <f t="shared" si="20"/>
        <v>0.3777533536641286</v>
      </c>
      <c r="K52" s="37">
        <f t="shared" si="20"/>
        <v>0.16985966660798629</v>
      </c>
      <c r="L52" s="37">
        <f t="shared" si="20"/>
        <v>0.65643103568325611</v>
      </c>
      <c r="M52" s="37">
        <f t="shared" si="20"/>
        <v>0.9646080589810444</v>
      </c>
      <c r="N52" s="37">
        <f t="shared" si="20"/>
        <v>0.77617986306286968</v>
      </c>
      <c r="O52" s="37">
        <f t="shared" si="20"/>
        <v>0.89905037345053351</v>
      </c>
      <c r="P52" s="37">
        <f t="shared" si="20"/>
        <v>0.13872735137815573</v>
      </c>
      <c r="Q52" s="37">
        <f t="shared" si="20"/>
        <v>0.33387254926084636</v>
      </c>
      <c r="R52" s="37">
        <f t="shared" si="20"/>
        <v>0.36068848065897957</v>
      </c>
      <c r="S52" s="37">
        <f t="shared" si="20"/>
        <v>0.48898660026598934</v>
      </c>
      <c r="T52" s="37">
        <f t="shared" si="20"/>
        <v>0.23777247078393937</v>
      </c>
      <c r="U52" s="37">
        <f t="shared" si="20"/>
        <v>0.28289528279116394</v>
      </c>
      <c r="V52" s="37">
        <f t="shared" si="20"/>
        <v>0.16415456406470419</v>
      </c>
      <c r="W52" s="37">
        <f t="shared" si="20"/>
        <v>0.21016174451172465</v>
      </c>
      <c r="X52" s="37">
        <f t="shared" ref="X52" si="21">SUM(X53:X70)</f>
        <v>0.67317891586588563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0.1194325021496131</v>
      </c>
      <c r="D59" s="10">
        <v>0.1194325021496131</v>
      </c>
      <c r="E59" s="10">
        <v>0.1194325021496131</v>
      </c>
      <c r="F59" s="10">
        <v>0.16715391229578669</v>
      </c>
      <c r="G59" s="10">
        <v>0.23886500429922611</v>
      </c>
      <c r="H59" s="10">
        <v>0.1896818572656922</v>
      </c>
      <c r="I59" s="10">
        <v>0.47257093723129839</v>
      </c>
      <c r="J59" s="10">
        <v>0.33447979363714531</v>
      </c>
      <c r="K59" s="10">
        <v>0.14987102321582119</v>
      </c>
      <c r="L59" s="10">
        <v>0.62631126397248493</v>
      </c>
      <c r="M59" s="10">
        <v>0.9336199484092863</v>
      </c>
      <c r="N59" s="10">
        <v>0.72957867583834901</v>
      </c>
      <c r="O59" s="10">
        <v>0.84342218400687863</v>
      </c>
      <c r="P59" s="10">
        <v>7.6096302665520199E-2</v>
      </c>
      <c r="Q59" s="10">
        <v>0.23912295786758381</v>
      </c>
      <c r="R59" s="10">
        <v>0.27248495270851247</v>
      </c>
      <c r="S59" s="10">
        <v>0.37145313843508171</v>
      </c>
      <c r="T59" s="10">
        <v>0.1045571797076526</v>
      </c>
      <c r="U59" s="10">
        <v>0.13052450558899401</v>
      </c>
      <c r="V59" s="10">
        <v>9.9914015477214083E-2</v>
      </c>
      <c r="W59" s="10">
        <v>0.1489251934651763</v>
      </c>
      <c r="X59" s="10">
        <v>0.59423903697334468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1.375752364574377E-3</v>
      </c>
      <c r="L61" s="10">
        <v>2.665520206362855E-3</v>
      </c>
      <c r="M61" s="10">
        <v>4.6431642304385207E-3</v>
      </c>
      <c r="N61" s="10">
        <v>9.4582975064488387E-3</v>
      </c>
      <c r="O61" s="10">
        <v>1.341358555460017E-2</v>
      </c>
      <c r="P61" s="10">
        <v>1.8228718830610492E-2</v>
      </c>
      <c r="Q61" s="10">
        <v>3.8005159071367152E-2</v>
      </c>
      <c r="R61" s="10">
        <v>4.325021496130696E-2</v>
      </c>
      <c r="S61" s="10">
        <v>6.3112639724849526E-2</v>
      </c>
      <c r="T61" s="10">
        <v>7.6784178847807388E-2</v>
      </c>
      <c r="U61" s="10">
        <v>8.2803095442820288E-2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7.0507308684436797E-3</v>
      </c>
      <c r="S66" s="10">
        <v>7.1367153912295783E-3</v>
      </c>
      <c r="T66" s="10">
        <v>6.1908856405846939E-3</v>
      </c>
      <c r="U66" s="10">
        <v>6.1908856405846939E-3</v>
      </c>
      <c r="V66" s="10">
        <v>6.1908856405846939E-3</v>
      </c>
      <c r="W66" s="10">
        <v>5.3310404127257091E-3</v>
      </c>
      <c r="X66" s="10">
        <v>6.1908856405846939E-3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4.4050548966795361E-2</v>
      </c>
      <c r="I70" s="10">
        <v>4.120190313770556E-2</v>
      </c>
      <c r="J70" s="10">
        <v>4.3273560026983286E-2</v>
      </c>
      <c r="K70" s="10">
        <v>1.8612891027590717E-2</v>
      </c>
      <c r="L70" s="10">
        <v>2.7454251504408323E-2</v>
      </c>
      <c r="M70" s="10">
        <v>2.6344946341319571E-2</v>
      </c>
      <c r="N70" s="10">
        <v>3.7142889718071816E-2</v>
      </c>
      <c r="O70" s="10">
        <v>4.2214603889054722E-2</v>
      </c>
      <c r="P70" s="10">
        <v>4.4402329882025027E-2</v>
      </c>
      <c r="Q70" s="10">
        <v>5.674443232189539E-2</v>
      </c>
      <c r="R70" s="10">
        <v>3.7902582120716455E-2</v>
      </c>
      <c r="S70" s="10">
        <v>4.7284106714828501E-2</v>
      </c>
      <c r="T70" s="10">
        <v>5.0240226587894669E-2</v>
      </c>
      <c r="U70" s="10">
        <v>6.3376796118764914E-2</v>
      </c>
      <c r="V70" s="10">
        <v>5.804966294690541E-2</v>
      </c>
      <c r="W70" s="10">
        <v>5.5905510633822653E-2</v>
      </c>
      <c r="X70" s="10">
        <v>7.2748993251956232E-2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0.1194325021496131</v>
      </c>
      <c r="D71" s="37">
        <f t="shared" si="22"/>
        <v>0.2149613069647463</v>
      </c>
      <c r="E71" s="37">
        <f t="shared" si="22"/>
        <v>0.16715391229578669</v>
      </c>
      <c r="F71" s="37">
        <f t="shared" si="22"/>
        <v>0.19105760963026661</v>
      </c>
      <c r="G71" s="37">
        <f t="shared" si="22"/>
        <v>0</v>
      </c>
      <c r="H71" s="37">
        <f t="shared" si="22"/>
        <v>1.9002579535683579E-2</v>
      </c>
      <c r="I71" s="37">
        <f t="shared" si="22"/>
        <v>2.0292347377472049E-2</v>
      </c>
      <c r="J71" s="37">
        <f t="shared" si="22"/>
        <v>1.6680997420464319E-2</v>
      </c>
      <c r="K71" s="37">
        <f t="shared" si="22"/>
        <v>1.642304385210662E-2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1.2725709372312981E-2</v>
      </c>
      <c r="P71" s="37">
        <f t="shared" si="22"/>
        <v>1.117798796216681E-2</v>
      </c>
      <c r="Q71" s="37">
        <f t="shared" si="22"/>
        <v>1.16938950988822E-2</v>
      </c>
      <c r="R71" s="37">
        <f t="shared" si="22"/>
        <v>3.095442820292347E-3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0.100859845227859</v>
      </c>
      <c r="X71" s="37">
        <f t="shared" ref="X71" si="23">SUM(X72:X73)</f>
        <v>0.37927773000859838</v>
      </c>
    </row>
    <row r="72" spans="1:24" ht="11.25" customHeight="1" x14ac:dyDescent="0.2">
      <c r="A72" s="42" t="s">
        <v>131</v>
      </c>
      <c r="B72" s="9" t="s">
        <v>132</v>
      </c>
      <c r="C72" s="10">
        <v>0.1194325021496131</v>
      </c>
      <c r="D72" s="10">
        <v>0.2149613069647463</v>
      </c>
      <c r="E72" s="10">
        <v>0.16715391229578669</v>
      </c>
      <c r="F72" s="10">
        <v>0.19105760963026661</v>
      </c>
      <c r="G72" s="10">
        <v>0</v>
      </c>
      <c r="H72" s="10">
        <v>1.9002579535683579E-2</v>
      </c>
      <c r="I72" s="10">
        <v>2.0292347377472049E-2</v>
      </c>
      <c r="J72" s="10">
        <v>1.6680997420464319E-2</v>
      </c>
      <c r="K72" s="10">
        <v>1.642304385210662E-2</v>
      </c>
      <c r="L72" s="10">
        <v>0</v>
      </c>
      <c r="M72" s="10">
        <v>0</v>
      </c>
      <c r="N72" s="10">
        <v>0</v>
      </c>
      <c r="O72" s="10">
        <v>1.2725709372312981E-2</v>
      </c>
      <c r="P72" s="10">
        <v>1.117798796216681E-2</v>
      </c>
      <c r="Q72" s="10">
        <v>1.16938950988822E-2</v>
      </c>
      <c r="R72" s="10">
        <v>3.095442820292347E-3</v>
      </c>
      <c r="S72" s="10">
        <v>0</v>
      </c>
      <c r="T72" s="10">
        <v>0</v>
      </c>
      <c r="U72" s="10">
        <v>0</v>
      </c>
      <c r="V72" s="10">
        <v>0</v>
      </c>
      <c r="W72" s="10">
        <v>0.100859845227859</v>
      </c>
      <c r="X72" s="10">
        <v>0.37927773000859838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2.3406706792777299</v>
      </c>
      <c r="D75" s="37">
        <v>3.367755803955288</v>
      </c>
      <c r="E75" s="37">
        <v>3.2005159071367149</v>
      </c>
      <c r="F75" s="37">
        <v>2.8661220980223558</v>
      </c>
      <c r="G75" s="37">
        <v>2.2929492691315558</v>
      </c>
      <c r="H75" s="37">
        <v>1.898366294067068</v>
      </c>
      <c r="I75" s="37">
        <v>0.87781599312123804</v>
      </c>
      <c r="J75" s="37">
        <v>1.009716251074807</v>
      </c>
      <c r="K75" s="37">
        <v>1.0636285468615649</v>
      </c>
      <c r="L75" s="37">
        <v>1.107222699914016</v>
      </c>
      <c r="M75" s="37">
        <v>1.009458297506449</v>
      </c>
      <c r="N75" s="37">
        <v>0.969475494411006</v>
      </c>
      <c r="O75" s="37">
        <v>1.11049011177988</v>
      </c>
      <c r="P75" s="37">
        <v>0.27480653482373169</v>
      </c>
      <c r="Q75" s="37">
        <v>0.31117798796216678</v>
      </c>
      <c r="R75" s="37">
        <v>0.3799656061908856</v>
      </c>
      <c r="S75" s="37">
        <v>0.45262252794496988</v>
      </c>
      <c r="T75" s="37">
        <v>0.46285468615649178</v>
      </c>
      <c r="U75" s="37">
        <v>0.56337059329320716</v>
      </c>
      <c r="V75" s="37">
        <v>0.45193465176268272</v>
      </c>
      <c r="W75" s="37">
        <v>0.41564918314703347</v>
      </c>
      <c r="X75" s="37">
        <v>0.50662080825451417</v>
      </c>
    </row>
    <row r="76" spans="1:24" ht="11.25" customHeight="1" x14ac:dyDescent="0.2">
      <c r="A76" s="38" t="s">
        <v>139</v>
      </c>
      <c r="B76" s="39" t="s">
        <v>140</v>
      </c>
      <c r="C76" s="40">
        <v>50.730868443680137</v>
      </c>
      <c r="D76" s="40">
        <v>53.998280309544278</v>
      </c>
      <c r="E76" s="40">
        <v>51.504729148753221</v>
      </c>
      <c r="F76" s="40">
        <v>53.826311263972478</v>
      </c>
      <c r="G76" s="40">
        <v>55.03009458297506</v>
      </c>
      <c r="H76" s="40">
        <v>52.500515907136723</v>
      </c>
      <c r="I76" s="40">
        <v>50.884866723989681</v>
      </c>
      <c r="J76" s="40">
        <v>48.836887360275142</v>
      </c>
      <c r="K76" s="40">
        <v>44.738263112639729</v>
      </c>
      <c r="L76" s="40">
        <v>38.025021496130691</v>
      </c>
      <c r="M76" s="40">
        <v>37.559157351676703</v>
      </c>
      <c r="N76" s="40">
        <v>38.579449699054173</v>
      </c>
      <c r="O76" s="40">
        <v>39.12914875322442</v>
      </c>
      <c r="P76" s="40">
        <v>40.502751504729147</v>
      </c>
      <c r="Q76" s="40">
        <v>38.492003439380909</v>
      </c>
      <c r="R76" s="40">
        <v>34.903783319002578</v>
      </c>
      <c r="S76" s="40">
        <v>32.456835769561479</v>
      </c>
      <c r="T76" s="40">
        <v>30.239380911435941</v>
      </c>
      <c r="U76" s="40">
        <v>26.767497850386931</v>
      </c>
      <c r="V76" s="40">
        <v>26.073516766981939</v>
      </c>
      <c r="W76" s="40">
        <v>21.620894239036971</v>
      </c>
      <c r="X76" s="40">
        <v>27.162080825451419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308.61521926053302</v>
      </c>
      <c r="D2" s="31">
        <f t="shared" si="0"/>
        <v>322.07549441100599</v>
      </c>
      <c r="E2" s="31">
        <f t="shared" si="0"/>
        <v>324.56165090283741</v>
      </c>
      <c r="F2" s="31">
        <f t="shared" si="0"/>
        <v>364.07592433361992</v>
      </c>
      <c r="G2" s="31">
        <f t="shared" si="0"/>
        <v>386.00060189165958</v>
      </c>
      <c r="H2" s="31">
        <f t="shared" si="0"/>
        <v>646.39261063585195</v>
      </c>
      <c r="I2" s="31">
        <f t="shared" si="0"/>
        <v>591.3035290800467</v>
      </c>
      <c r="J2" s="31">
        <f t="shared" si="0"/>
        <v>659.44373678281352</v>
      </c>
      <c r="K2" s="31">
        <f t="shared" si="0"/>
        <v>626.04232140387899</v>
      </c>
      <c r="L2" s="31">
        <f t="shared" si="0"/>
        <v>616.35295361160695</v>
      </c>
      <c r="M2" s="31">
        <f t="shared" si="0"/>
        <v>613.49349926236596</v>
      </c>
      <c r="N2" s="31">
        <f t="shared" si="0"/>
        <v>613.33175996279533</v>
      </c>
      <c r="O2" s="31">
        <f t="shared" si="0"/>
        <v>659.20323445182282</v>
      </c>
      <c r="P2" s="31">
        <f t="shared" si="0"/>
        <v>715.23486349808616</v>
      </c>
      <c r="Q2" s="31">
        <f t="shared" si="0"/>
        <v>701.32082252320129</v>
      </c>
      <c r="R2" s="31">
        <f t="shared" si="0"/>
        <v>710.61879841473194</v>
      </c>
      <c r="S2" s="31">
        <f t="shared" si="0"/>
        <v>655.56021752778156</v>
      </c>
      <c r="T2" s="31">
        <f t="shared" si="0"/>
        <v>661.95117580120223</v>
      </c>
      <c r="U2" s="31">
        <f t="shared" si="0"/>
        <v>607.20578287571038</v>
      </c>
      <c r="V2" s="31">
        <f t="shared" si="0"/>
        <v>570.09276680272785</v>
      </c>
      <c r="W2" s="31">
        <f t="shared" si="0"/>
        <v>557.66021536247308</v>
      </c>
      <c r="X2" s="31">
        <f t="shared" ref="X2" si="1">SUM(X3,X17,X22,X25,X26,X51,X52,X71,X74,X75,X76)</f>
        <v>602.33007980797674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3.2244196044711952E-2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3.2244196044711952E-2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3.2244196044711952E-2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12.061736887360272</v>
      </c>
      <c r="D26" s="37">
        <f t="shared" si="14"/>
        <v>9.1826311263972471</v>
      </c>
      <c r="E26" s="37">
        <f t="shared" si="14"/>
        <v>16.053998280309543</v>
      </c>
      <c r="F26" s="37">
        <f t="shared" si="14"/>
        <v>19.074978503869303</v>
      </c>
      <c r="G26" s="37">
        <f t="shared" si="14"/>
        <v>19.995528804815127</v>
      </c>
      <c r="H26" s="37">
        <f t="shared" si="14"/>
        <v>21.522871883061043</v>
      </c>
      <c r="I26" s="37">
        <f t="shared" si="14"/>
        <v>21.407566638005157</v>
      </c>
      <c r="J26" s="37">
        <f t="shared" si="14"/>
        <v>17.946775580395524</v>
      </c>
      <c r="K26" s="37">
        <f t="shared" si="14"/>
        <v>6.7411865864144449</v>
      </c>
      <c r="L26" s="37">
        <f t="shared" si="14"/>
        <v>8.1585554600171974</v>
      </c>
      <c r="M26" s="37">
        <f t="shared" si="14"/>
        <v>10.340154772141014</v>
      </c>
      <c r="N26" s="37">
        <f t="shared" si="14"/>
        <v>10.487876182287188</v>
      </c>
      <c r="O26" s="37">
        <f t="shared" si="14"/>
        <v>12.79621668099742</v>
      </c>
      <c r="P26" s="37">
        <f t="shared" si="14"/>
        <v>10.694754944110059</v>
      </c>
      <c r="Q26" s="37">
        <f t="shared" si="14"/>
        <v>12.641616509028371</v>
      </c>
      <c r="R26" s="37">
        <f t="shared" si="14"/>
        <v>15.115219260533102</v>
      </c>
      <c r="S26" s="37">
        <f t="shared" si="14"/>
        <v>10.924935511607909</v>
      </c>
      <c r="T26" s="37">
        <f t="shared" si="14"/>
        <v>10.049527085124677</v>
      </c>
      <c r="U26" s="37">
        <f t="shared" si="14"/>
        <v>8.1436801375752346</v>
      </c>
      <c r="V26" s="37">
        <f t="shared" si="14"/>
        <v>7.3390369733447987</v>
      </c>
      <c r="W26" s="37">
        <f t="shared" si="14"/>
        <v>5.5815133276010318</v>
      </c>
      <c r="X26" s="37">
        <f t="shared" ref="X26" si="15">SUM(X27,X33)</f>
        <v>4.4318142734307822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12.061736887360272</v>
      </c>
      <c r="D33" s="29">
        <f t="shared" si="18"/>
        <v>9.1826311263972471</v>
      </c>
      <c r="E33" s="29">
        <f t="shared" si="18"/>
        <v>16.053998280309543</v>
      </c>
      <c r="F33" s="29">
        <f t="shared" si="18"/>
        <v>19.074978503869303</v>
      </c>
      <c r="G33" s="29">
        <f t="shared" si="18"/>
        <v>19.995528804815127</v>
      </c>
      <c r="H33" s="29">
        <f t="shared" si="18"/>
        <v>21.522871883061043</v>
      </c>
      <c r="I33" s="29">
        <f t="shared" si="18"/>
        <v>21.407566638005157</v>
      </c>
      <c r="J33" s="29">
        <f t="shared" si="18"/>
        <v>17.946775580395524</v>
      </c>
      <c r="K33" s="29">
        <f t="shared" si="18"/>
        <v>6.7411865864144449</v>
      </c>
      <c r="L33" s="29">
        <f t="shared" si="18"/>
        <v>8.1585554600171974</v>
      </c>
      <c r="M33" s="29">
        <f t="shared" si="18"/>
        <v>10.340154772141014</v>
      </c>
      <c r="N33" s="29">
        <f t="shared" si="18"/>
        <v>10.487876182287188</v>
      </c>
      <c r="O33" s="29">
        <f t="shared" si="18"/>
        <v>12.79621668099742</v>
      </c>
      <c r="P33" s="29">
        <f t="shared" si="18"/>
        <v>10.694754944110059</v>
      </c>
      <c r="Q33" s="29">
        <f t="shared" si="18"/>
        <v>12.641616509028371</v>
      </c>
      <c r="R33" s="29">
        <f t="shared" si="18"/>
        <v>15.115219260533102</v>
      </c>
      <c r="S33" s="29">
        <f t="shared" si="18"/>
        <v>10.924935511607909</v>
      </c>
      <c r="T33" s="29">
        <f t="shared" si="18"/>
        <v>10.049527085124677</v>
      </c>
      <c r="U33" s="29">
        <f t="shared" si="18"/>
        <v>8.1436801375752346</v>
      </c>
      <c r="V33" s="29">
        <f t="shared" si="18"/>
        <v>7.3390369733447987</v>
      </c>
      <c r="W33" s="29">
        <f t="shared" si="18"/>
        <v>5.5815133276010318</v>
      </c>
      <c r="X33" s="29">
        <f t="shared" ref="X33" si="19">SUM(X34:X50)</f>
        <v>4.4318142734307822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1.098710232158211</v>
      </c>
      <c r="D36" s="10">
        <v>1.098710232158211</v>
      </c>
      <c r="E36" s="10">
        <v>1.098710232158211</v>
      </c>
      <c r="F36" s="10">
        <v>1.098710232158211</v>
      </c>
      <c r="G36" s="10">
        <v>0</v>
      </c>
      <c r="H36" s="10">
        <v>1.0766981943250209</v>
      </c>
      <c r="I36" s="10">
        <v>1.352450558899398</v>
      </c>
      <c r="J36" s="10">
        <v>1.1822012037833189</v>
      </c>
      <c r="K36" s="10">
        <v>0.98220120378331899</v>
      </c>
      <c r="L36" s="10">
        <v>1.582115219260533</v>
      </c>
      <c r="M36" s="10">
        <v>2.2754084264832328</v>
      </c>
      <c r="N36" s="10">
        <v>2.238005159071367</v>
      </c>
      <c r="O36" s="10">
        <v>2.253826311263972</v>
      </c>
      <c r="P36" s="10">
        <v>1.0481513327601031</v>
      </c>
      <c r="Q36" s="10">
        <v>1.6611349957007739</v>
      </c>
      <c r="R36" s="10">
        <v>2.1249355116079101</v>
      </c>
      <c r="S36" s="10">
        <v>0.96827171109200327</v>
      </c>
      <c r="T36" s="10">
        <v>1.3637145313843511</v>
      </c>
      <c r="U36" s="10">
        <v>0.9969045571797075</v>
      </c>
      <c r="V36" s="10">
        <v>0.91650902837489256</v>
      </c>
      <c r="W36" s="10">
        <v>0.84049871023215816</v>
      </c>
      <c r="X36" s="10">
        <v>0.67308684436801369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2.0445399828030948</v>
      </c>
      <c r="D43" s="10">
        <v>4.0890799656061896</v>
      </c>
      <c r="E43" s="10">
        <v>3.0668099742046429</v>
      </c>
      <c r="F43" s="10">
        <v>5.1112639724849522</v>
      </c>
      <c r="G43" s="10">
        <v>7.1558039552880466</v>
      </c>
      <c r="H43" s="10">
        <v>8.0625967325881334</v>
      </c>
      <c r="I43" s="10">
        <v>8.5972484952708506</v>
      </c>
      <c r="J43" s="10">
        <v>7.6741186586414436</v>
      </c>
      <c r="K43" s="10">
        <v>2.384952708512468</v>
      </c>
      <c r="L43" s="10">
        <v>2.310318142734308</v>
      </c>
      <c r="M43" s="10">
        <v>2.4176268271711092</v>
      </c>
      <c r="N43" s="10">
        <v>2.291659501289768</v>
      </c>
      <c r="O43" s="10">
        <v>4.2564918314703348</v>
      </c>
      <c r="P43" s="10">
        <v>0.6892519346517626</v>
      </c>
      <c r="Q43" s="10">
        <v>0.83404987102321571</v>
      </c>
      <c r="R43" s="10">
        <v>5.635683576956148</v>
      </c>
      <c r="S43" s="10">
        <v>2.6402407566638</v>
      </c>
      <c r="T43" s="10">
        <v>2.8907996560619078</v>
      </c>
      <c r="U43" s="10">
        <v>4.1557179707652621</v>
      </c>
      <c r="V43" s="10">
        <v>3.696990541702494</v>
      </c>
      <c r="W43" s="10">
        <v>3.5161650902837489</v>
      </c>
      <c r="X43" s="10">
        <v>3.074118658641444</v>
      </c>
    </row>
    <row r="44" spans="1:24" ht="11.25" customHeight="1" x14ac:dyDescent="0.2">
      <c r="A44" s="41" t="s">
        <v>75</v>
      </c>
      <c r="B44" s="9" t="s">
        <v>76</v>
      </c>
      <c r="C44" s="10">
        <v>8.9184866723989664</v>
      </c>
      <c r="D44" s="10">
        <v>3.9948409286328461</v>
      </c>
      <c r="E44" s="10">
        <v>11.88847807394669</v>
      </c>
      <c r="F44" s="10">
        <v>12.86500429922614</v>
      </c>
      <c r="G44" s="10">
        <v>12.83972484952708</v>
      </c>
      <c r="H44" s="10">
        <v>12.383576956147889</v>
      </c>
      <c r="I44" s="10">
        <v>11.45786758383491</v>
      </c>
      <c r="J44" s="10">
        <v>9.0904557179707641</v>
      </c>
      <c r="K44" s="10">
        <v>3.3740326741186579</v>
      </c>
      <c r="L44" s="10">
        <v>4.2661220980223558</v>
      </c>
      <c r="M44" s="10">
        <v>5.6471195184866723</v>
      </c>
      <c r="N44" s="10">
        <v>5.958211521926053</v>
      </c>
      <c r="O44" s="10">
        <v>6.2858985382631127</v>
      </c>
      <c r="P44" s="10">
        <v>8.9573516766981935</v>
      </c>
      <c r="Q44" s="10">
        <v>10.14643164230438</v>
      </c>
      <c r="R44" s="10">
        <v>7.3546001719690457</v>
      </c>
      <c r="S44" s="10">
        <v>7.3164230438521063</v>
      </c>
      <c r="T44" s="10">
        <v>5.7950128976784177</v>
      </c>
      <c r="U44" s="10">
        <v>2.9910576096302659</v>
      </c>
      <c r="V44" s="10">
        <v>2.725537403267412</v>
      </c>
      <c r="W44" s="10">
        <v>1.224849527085125</v>
      </c>
      <c r="X44" s="10">
        <v>0.68460877042132406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40.176268271711088</v>
      </c>
      <c r="D51" s="37">
        <v>45.61478933791917</v>
      </c>
      <c r="E51" s="37">
        <v>45.055889939810832</v>
      </c>
      <c r="F51" s="37">
        <v>50.537403267411861</v>
      </c>
      <c r="G51" s="37">
        <v>43.873602751504727</v>
      </c>
      <c r="H51" s="37">
        <v>79.33379191745486</v>
      </c>
      <c r="I51" s="37">
        <v>68.055288048151326</v>
      </c>
      <c r="J51" s="37">
        <v>69.055030094582975</v>
      </c>
      <c r="K51" s="37">
        <v>81.661650902837479</v>
      </c>
      <c r="L51" s="37">
        <v>72.143938091143582</v>
      </c>
      <c r="M51" s="37">
        <v>68.410576096302663</v>
      </c>
      <c r="N51" s="37">
        <v>61.795614789337911</v>
      </c>
      <c r="O51" s="37">
        <v>63.620980223559762</v>
      </c>
      <c r="P51" s="37">
        <v>67.713327601031807</v>
      </c>
      <c r="Q51" s="37">
        <v>59.26268271711092</v>
      </c>
      <c r="R51" s="37">
        <v>56.500085984522777</v>
      </c>
      <c r="S51" s="37">
        <v>54.999484092863277</v>
      </c>
      <c r="T51" s="37">
        <v>59.046517626827168</v>
      </c>
      <c r="U51" s="37">
        <v>61.127944969905407</v>
      </c>
      <c r="V51" s="37">
        <v>54.90627687016336</v>
      </c>
      <c r="W51" s="37">
        <v>49.287188306104902</v>
      </c>
      <c r="X51" s="37">
        <v>60.184866723989678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161.1254514187446</v>
      </c>
      <c r="D52" s="37">
        <f t="shared" si="20"/>
        <v>152.5986242476354</v>
      </c>
      <c r="E52" s="37">
        <f t="shared" si="20"/>
        <v>152.47919174548579</v>
      </c>
      <c r="F52" s="37">
        <f t="shared" si="20"/>
        <v>163.75270851246771</v>
      </c>
      <c r="G52" s="37">
        <f t="shared" si="20"/>
        <v>156.5873602751505</v>
      </c>
      <c r="H52" s="37">
        <f t="shared" si="20"/>
        <v>339.63895629363356</v>
      </c>
      <c r="I52" s="37">
        <f t="shared" si="20"/>
        <v>284.4220157524457</v>
      </c>
      <c r="J52" s="37">
        <f t="shared" si="20"/>
        <v>341.16342723853154</v>
      </c>
      <c r="K52" s="37">
        <f t="shared" si="20"/>
        <v>313.71876164463572</v>
      </c>
      <c r="L52" s="37">
        <f t="shared" si="20"/>
        <v>333.16516341384261</v>
      </c>
      <c r="M52" s="37">
        <f t="shared" si="20"/>
        <v>324.7053651265104</v>
      </c>
      <c r="N52" s="37">
        <f t="shared" si="20"/>
        <v>318.44242204362081</v>
      </c>
      <c r="O52" s="37">
        <f t="shared" si="20"/>
        <v>353.12662224202063</v>
      </c>
      <c r="P52" s="37">
        <f t="shared" si="20"/>
        <v>401.47200881192958</v>
      </c>
      <c r="Q52" s="37">
        <f t="shared" si="20"/>
        <v>388.23217248020904</v>
      </c>
      <c r="R52" s="37">
        <f t="shared" si="20"/>
        <v>402.49833409830899</v>
      </c>
      <c r="S52" s="37">
        <f t="shared" si="20"/>
        <v>354.29340755357703</v>
      </c>
      <c r="T52" s="37">
        <f t="shared" si="20"/>
        <v>349.75298147618076</v>
      </c>
      <c r="U52" s="37">
        <f t="shared" si="20"/>
        <v>289.57775192128224</v>
      </c>
      <c r="V52" s="37">
        <f t="shared" si="20"/>
        <v>266.59345467891023</v>
      </c>
      <c r="W52" s="37">
        <f t="shared" si="20"/>
        <v>277.3977046144077</v>
      </c>
      <c r="X52" s="37">
        <f t="shared" ref="X52" si="21">SUM(X53:X70)</f>
        <v>303.80351059043591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160.4089423903697</v>
      </c>
      <c r="D59" s="10">
        <v>152.5986242476354</v>
      </c>
      <c r="E59" s="10">
        <v>152.47919174548579</v>
      </c>
      <c r="F59" s="10">
        <v>163.75270851246771</v>
      </c>
      <c r="G59" s="10">
        <v>156.5873602751505</v>
      </c>
      <c r="H59" s="10">
        <v>339.38942390369732</v>
      </c>
      <c r="I59" s="10">
        <v>284.16706792777302</v>
      </c>
      <c r="J59" s="10">
        <v>340.80799656061907</v>
      </c>
      <c r="K59" s="10">
        <v>313.5381771281169</v>
      </c>
      <c r="L59" s="10">
        <v>332.87996560619092</v>
      </c>
      <c r="M59" s="10">
        <v>324.42502149613068</v>
      </c>
      <c r="N59" s="10">
        <v>318.0645743766122</v>
      </c>
      <c r="O59" s="10">
        <v>352.64230438521059</v>
      </c>
      <c r="P59" s="10">
        <v>400.95374032674113</v>
      </c>
      <c r="Q59" s="10">
        <v>387.60584694754942</v>
      </c>
      <c r="R59" s="10">
        <v>401.6685296646603</v>
      </c>
      <c r="S59" s="10">
        <v>353.61358555460009</v>
      </c>
      <c r="T59" s="10">
        <v>348.9387790197764</v>
      </c>
      <c r="U59" s="10">
        <v>288.69845227858991</v>
      </c>
      <c r="V59" s="10">
        <v>265.816852966466</v>
      </c>
      <c r="W59" s="10">
        <v>276.68546861564909</v>
      </c>
      <c r="X59" s="10">
        <v>302.9773000859845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0.7165090283748925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9.9742046431642306E-3</v>
      </c>
      <c r="L61" s="10">
        <v>3.6801375752364571E-2</v>
      </c>
      <c r="M61" s="10">
        <v>4.4883920894239038E-2</v>
      </c>
      <c r="N61" s="10">
        <v>5.941530524505588E-2</v>
      </c>
      <c r="O61" s="10">
        <v>0.1121238177128117</v>
      </c>
      <c r="P61" s="10">
        <v>0.1108340498710232</v>
      </c>
      <c r="Q61" s="10">
        <v>6.6208082545141878E-2</v>
      </c>
      <c r="R61" s="10">
        <v>9.157351676698193E-2</v>
      </c>
      <c r="S61" s="10">
        <v>0.107652622527945</v>
      </c>
      <c r="T61" s="10">
        <v>0.13026655202063631</v>
      </c>
      <c r="U61" s="10">
        <v>9.4067067927773002E-2</v>
      </c>
      <c r="V61" s="10">
        <v>8.8564058469475487E-2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8.7704213241616494E-3</v>
      </c>
      <c r="I66" s="10">
        <v>3.938091143594153E-2</v>
      </c>
      <c r="J66" s="10">
        <v>9.5270851246775576E-2</v>
      </c>
      <c r="K66" s="10">
        <v>5.5116079105760961E-2</v>
      </c>
      <c r="L66" s="10">
        <v>6.2940670679277722E-2</v>
      </c>
      <c r="M66" s="10">
        <v>6.1220980223559762E-2</v>
      </c>
      <c r="N66" s="10">
        <v>6.2940670679277722E-2</v>
      </c>
      <c r="O66" s="10">
        <v>6.5606190885640583E-2</v>
      </c>
      <c r="P66" s="10">
        <v>3.6371453138435081E-2</v>
      </c>
      <c r="Q66" s="10">
        <v>4.4282029234737737E-2</v>
      </c>
      <c r="R66" s="10">
        <v>0.36225279449699049</v>
      </c>
      <c r="S66" s="10">
        <v>0.16715391229578669</v>
      </c>
      <c r="T66" s="10">
        <v>0.17695614789337921</v>
      </c>
      <c r="U66" s="10">
        <v>0.17454858125537401</v>
      </c>
      <c r="V66" s="10">
        <v>0.17411865864144449</v>
      </c>
      <c r="W66" s="10">
        <v>0.15451418744625969</v>
      </c>
      <c r="X66" s="10">
        <v>0.16517626827171111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0.2407619686120363</v>
      </c>
      <c r="I70" s="10">
        <v>0.21556691323670529</v>
      </c>
      <c r="J70" s="10">
        <v>0.26015982666568016</v>
      </c>
      <c r="K70" s="10">
        <v>0.11549423276987807</v>
      </c>
      <c r="L70" s="10">
        <v>0.18545576122006127</v>
      </c>
      <c r="M70" s="10">
        <v>0.17423872926196121</v>
      </c>
      <c r="N70" s="10">
        <v>0.25549169108428199</v>
      </c>
      <c r="O70" s="10">
        <v>0.30658784821154039</v>
      </c>
      <c r="P70" s="10">
        <v>0.37106298217898631</v>
      </c>
      <c r="Q70" s="10">
        <v>0.51583542087976564</v>
      </c>
      <c r="R70" s="10">
        <v>0.37597812238469996</v>
      </c>
      <c r="S70" s="10">
        <v>0.40501546415323686</v>
      </c>
      <c r="T70" s="10">
        <v>0.50697975649028115</v>
      </c>
      <c r="U70" s="10">
        <v>0.61068399350920233</v>
      </c>
      <c r="V70" s="10">
        <v>0.51391899533331287</v>
      </c>
      <c r="W70" s="10">
        <v>0.55772181131235543</v>
      </c>
      <c r="X70" s="10">
        <v>0.66103423617972379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8.8373172828890798</v>
      </c>
      <c r="D71" s="37">
        <f t="shared" si="22"/>
        <v>16.432588134135859</v>
      </c>
      <c r="E71" s="37">
        <f t="shared" si="22"/>
        <v>10.93912295786758</v>
      </c>
      <c r="F71" s="37">
        <f t="shared" si="22"/>
        <v>13.876956147893379</v>
      </c>
      <c r="G71" s="37">
        <f t="shared" si="22"/>
        <v>22.379879621668099</v>
      </c>
      <c r="H71" s="37">
        <f t="shared" si="22"/>
        <v>15.148065348237321</v>
      </c>
      <c r="I71" s="37">
        <f t="shared" si="22"/>
        <v>15.08013757523646</v>
      </c>
      <c r="J71" s="37">
        <f t="shared" si="22"/>
        <v>14.132932072227</v>
      </c>
      <c r="K71" s="37">
        <f t="shared" si="22"/>
        <v>13.902407566638001</v>
      </c>
      <c r="L71" s="37">
        <f t="shared" si="22"/>
        <v>13.34686156491831</v>
      </c>
      <c r="M71" s="37">
        <f t="shared" si="22"/>
        <v>18.19174548581255</v>
      </c>
      <c r="N71" s="37">
        <f t="shared" si="22"/>
        <v>22.171883061049009</v>
      </c>
      <c r="O71" s="37">
        <f t="shared" si="22"/>
        <v>18.027601031814271</v>
      </c>
      <c r="P71" s="37">
        <f t="shared" si="22"/>
        <v>10.466294067067929</v>
      </c>
      <c r="Q71" s="37">
        <f t="shared" si="22"/>
        <v>12.55176268271711</v>
      </c>
      <c r="R71" s="37">
        <f t="shared" si="22"/>
        <v>7.4618228718830606</v>
      </c>
      <c r="S71" s="37">
        <f t="shared" si="22"/>
        <v>10.03319002579536</v>
      </c>
      <c r="T71" s="37">
        <f t="shared" si="22"/>
        <v>9.8038693035253655</v>
      </c>
      <c r="U71" s="37">
        <f t="shared" si="22"/>
        <v>16.43886500429922</v>
      </c>
      <c r="V71" s="37">
        <f t="shared" si="22"/>
        <v>13.739294926913161</v>
      </c>
      <c r="W71" s="37">
        <f t="shared" si="22"/>
        <v>8.2349957007738599</v>
      </c>
      <c r="X71" s="37">
        <f t="shared" ref="X71" si="23">SUM(X72:X73)</f>
        <v>16.36380051590714</v>
      </c>
    </row>
    <row r="72" spans="1:24" ht="11.25" customHeight="1" x14ac:dyDescent="0.2">
      <c r="A72" s="42" t="s">
        <v>131</v>
      </c>
      <c r="B72" s="9" t="s">
        <v>132</v>
      </c>
      <c r="C72" s="10">
        <v>8.8373172828890798</v>
      </c>
      <c r="D72" s="10">
        <v>16.432588134135859</v>
      </c>
      <c r="E72" s="10">
        <v>10.93912295786758</v>
      </c>
      <c r="F72" s="10">
        <v>13.876956147893379</v>
      </c>
      <c r="G72" s="10">
        <v>22.379879621668099</v>
      </c>
      <c r="H72" s="10">
        <v>15.148065348237321</v>
      </c>
      <c r="I72" s="10">
        <v>15.08013757523646</v>
      </c>
      <c r="J72" s="10">
        <v>14.132932072227</v>
      </c>
      <c r="K72" s="10">
        <v>13.902407566638001</v>
      </c>
      <c r="L72" s="10">
        <v>13.34686156491831</v>
      </c>
      <c r="M72" s="10">
        <v>18.19174548581255</v>
      </c>
      <c r="N72" s="10">
        <v>22.171883061049009</v>
      </c>
      <c r="O72" s="10">
        <v>18.027601031814271</v>
      </c>
      <c r="P72" s="10">
        <v>10.466294067067929</v>
      </c>
      <c r="Q72" s="10">
        <v>12.55176268271711</v>
      </c>
      <c r="R72" s="10">
        <v>7.4618228718830606</v>
      </c>
      <c r="S72" s="10">
        <v>10.03319002579536</v>
      </c>
      <c r="T72" s="10">
        <v>9.8038693035253655</v>
      </c>
      <c r="U72" s="10">
        <v>16.43886500429922</v>
      </c>
      <c r="V72" s="10">
        <v>13.739294926913161</v>
      </c>
      <c r="W72" s="10">
        <v>8.2349957007738599</v>
      </c>
      <c r="X72" s="10">
        <v>16.36380051590714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5.1590713671539117</v>
      </c>
      <c r="D75" s="37">
        <v>5.8994840928632843</v>
      </c>
      <c r="E75" s="37">
        <v>10.007652622527941</v>
      </c>
      <c r="F75" s="37">
        <v>11.416852966466029</v>
      </c>
      <c r="G75" s="37">
        <v>29.664660361134999</v>
      </c>
      <c r="H75" s="37">
        <v>44.03989681857265</v>
      </c>
      <c r="I75" s="37">
        <v>45.881771281169392</v>
      </c>
      <c r="J75" s="37">
        <v>51.084092863284603</v>
      </c>
      <c r="K75" s="37">
        <v>52.017626827171107</v>
      </c>
      <c r="L75" s="37">
        <v>50.511349957007738</v>
      </c>
      <c r="M75" s="37">
        <v>47.18056749785039</v>
      </c>
      <c r="N75" s="37">
        <v>50.895012897678413</v>
      </c>
      <c r="O75" s="37">
        <v>63.166294067067923</v>
      </c>
      <c r="P75" s="37">
        <v>68.556663800515906</v>
      </c>
      <c r="Q75" s="37">
        <v>77.638091143594153</v>
      </c>
      <c r="R75" s="37">
        <v>73.346173688736016</v>
      </c>
      <c r="S75" s="37">
        <v>68.480137575236455</v>
      </c>
      <c r="T75" s="37">
        <v>72.304299226139293</v>
      </c>
      <c r="U75" s="37">
        <v>75.278675838349088</v>
      </c>
      <c r="V75" s="37">
        <v>68.969733447979365</v>
      </c>
      <c r="W75" s="37">
        <v>61.51633705932931</v>
      </c>
      <c r="X75" s="37">
        <v>65.627085124677563</v>
      </c>
    </row>
    <row r="76" spans="1:24" ht="11.25" customHeight="1" x14ac:dyDescent="0.2">
      <c r="A76" s="38" t="s">
        <v>139</v>
      </c>
      <c r="B76" s="39" t="s">
        <v>140</v>
      </c>
      <c r="C76" s="40">
        <v>81.255374032674112</v>
      </c>
      <c r="D76" s="40">
        <v>92.34737747205503</v>
      </c>
      <c r="E76" s="40">
        <v>90.025795356835758</v>
      </c>
      <c r="F76" s="40">
        <v>105.41702493551161</v>
      </c>
      <c r="G76" s="40">
        <v>113.4995700773861</v>
      </c>
      <c r="H76" s="40">
        <v>146.70902837489251</v>
      </c>
      <c r="I76" s="40">
        <v>156.45674978503871</v>
      </c>
      <c r="J76" s="40">
        <v>166.0614789337919</v>
      </c>
      <c r="K76" s="40">
        <v>158.0006878761823</v>
      </c>
      <c r="L76" s="40">
        <v>138.99484092863281</v>
      </c>
      <c r="M76" s="40">
        <v>144.6650902837489</v>
      </c>
      <c r="N76" s="40">
        <v>149.53895098882199</v>
      </c>
      <c r="O76" s="40">
        <v>148.46552020636281</v>
      </c>
      <c r="P76" s="40">
        <v>156.33181427343081</v>
      </c>
      <c r="Q76" s="40">
        <v>150.99449699054171</v>
      </c>
      <c r="R76" s="40">
        <v>155.69716251074809</v>
      </c>
      <c r="S76" s="40">
        <v>156.82906276870159</v>
      </c>
      <c r="T76" s="40">
        <v>160.993981083405</v>
      </c>
      <c r="U76" s="40">
        <v>156.63886500429919</v>
      </c>
      <c r="V76" s="40">
        <v>158.54496990541699</v>
      </c>
      <c r="W76" s="40">
        <v>155.64247635425619</v>
      </c>
      <c r="X76" s="40">
        <v>151.91900257953569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122.07815993121237</v>
      </c>
      <c r="D2" s="31">
        <f t="shared" si="0"/>
        <v>134.81625107480653</v>
      </c>
      <c r="E2" s="31">
        <f t="shared" si="0"/>
        <v>141.31006018916594</v>
      </c>
      <c r="F2" s="31">
        <f t="shared" si="0"/>
        <v>141.70326741186585</v>
      </c>
      <c r="G2" s="31">
        <f t="shared" si="0"/>
        <v>143.91711092003439</v>
      </c>
      <c r="H2" s="31">
        <f t="shared" si="0"/>
        <v>159.0248382001526</v>
      </c>
      <c r="I2" s="31">
        <f t="shared" si="0"/>
        <v>164.53418759668205</v>
      </c>
      <c r="J2" s="31">
        <f t="shared" si="0"/>
        <v>164.82194627010011</v>
      </c>
      <c r="K2" s="31">
        <f t="shared" si="0"/>
        <v>161.75684052476464</v>
      </c>
      <c r="L2" s="31">
        <f t="shared" si="0"/>
        <v>139.71676027162852</v>
      </c>
      <c r="M2" s="31">
        <f t="shared" si="0"/>
        <v>173.73696136345185</v>
      </c>
      <c r="N2" s="31">
        <f t="shared" si="0"/>
        <v>175.62750227004432</v>
      </c>
      <c r="O2" s="31">
        <f t="shared" si="0"/>
        <v>167.01034868254516</v>
      </c>
      <c r="P2" s="31">
        <f t="shared" si="0"/>
        <v>334.73763394087882</v>
      </c>
      <c r="Q2" s="31">
        <f t="shared" si="0"/>
        <v>339.55542465644879</v>
      </c>
      <c r="R2" s="31">
        <f t="shared" si="0"/>
        <v>295.48281902633136</v>
      </c>
      <c r="S2" s="31">
        <f t="shared" si="0"/>
        <v>310.53372707951416</v>
      </c>
      <c r="T2" s="31">
        <f t="shared" si="0"/>
        <v>354.74409283379987</v>
      </c>
      <c r="U2" s="31">
        <f t="shared" si="0"/>
        <v>318.87375278357092</v>
      </c>
      <c r="V2" s="31">
        <f t="shared" si="0"/>
        <v>281.27290435389034</v>
      </c>
      <c r="W2" s="31">
        <f t="shared" si="0"/>
        <v>263.88670187451146</v>
      </c>
      <c r="X2" s="31">
        <f t="shared" ref="X2" si="1">SUM(X3,X17,X22,X25,X26,X51,X52,X71,X74,X75,X76)</f>
        <v>190.00129648921126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9.0283748925193454E-3</v>
      </c>
      <c r="I3" s="34">
        <f t="shared" si="2"/>
        <v>3.4393809114359412E-3</v>
      </c>
      <c r="J3" s="34">
        <f t="shared" si="2"/>
        <v>2.0636285468615648E-3</v>
      </c>
      <c r="K3" s="34">
        <f t="shared" si="2"/>
        <v>2.0636285468615648E-3</v>
      </c>
      <c r="L3" s="34">
        <f t="shared" si="2"/>
        <v>4.7291487532244193E-3</v>
      </c>
      <c r="M3" s="34">
        <f t="shared" si="2"/>
        <v>5.2450558899398104E-3</v>
      </c>
      <c r="N3" s="34">
        <f t="shared" si="2"/>
        <v>3.9552880481513323E-3</v>
      </c>
      <c r="O3" s="34">
        <f t="shared" si="2"/>
        <v>4.6431642304385207E-3</v>
      </c>
      <c r="P3" s="34">
        <f t="shared" si="2"/>
        <v>0</v>
      </c>
      <c r="Q3" s="34">
        <f t="shared" si="2"/>
        <v>6.6208082545141872E-3</v>
      </c>
      <c r="R3" s="34">
        <f t="shared" si="2"/>
        <v>7.540842648323301E-2</v>
      </c>
      <c r="S3" s="34">
        <f t="shared" si="2"/>
        <v>6.5950128976784164E-2</v>
      </c>
      <c r="T3" s="34">
        <f t="shared" si="2"/>
        <v>0.42519346517626827</v>
      </c>
      <c r="U3" s="34">
        <f t="shared" si="2"/>
        <v>6.0189165950128966E-3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9.0283748925193454E-3</v>
      </c>
      <c r="I4" s="29">
        <f t="shared" si="4"/>
        <v>3.4393809114359412E-3</v>
      </c>
      <c r="J4" s="29">
        <f t="shared" si="4"/>
        <v>2.0636285468615648E-3</v>
      </c>
      <c r="K4" s="29">
        <f t="shared" si="4"/>
        <v>2.0636285468615648E-3</v>
      </c>
      <c r="L4" s="29">
        <f t="shared" si="4"/>
        <v>4.7291487532244193E-3</v>
      </c>
      <c r="M4" s="29">
        <f t="shared" si="4"/>
        <v>5.2450558899398104E-3</v>
      </c>
      <c r="N4" s="29">
        <f t="shared" si="4"/>
        <v>3.9552880481513323E-3</v>
      </c>
      <c r="O4" s="29">
        <f t="shared" si="4"/>
        <v>4.6431642304385207E-3</v>
      </c>
      <c r="P4" s="29">
        <f t="shared" si="4"/>
        <v>0</v>
      </c>
      <c r="Q4" s="29">
        <f t="shared" si="4"/>
        <v>6.6208082545141872E-3</v>
      </c>
      <c r="R4" s="29">
        <f t="shared" si="4"/>
        <v>6.5348237317282886E-3</v>
      </c>
      <c r="S4" s="29">
        <f t="shared" si="4"/>
        <v>5.9329320722269988E-3</v>
      </c>
      <c r="T4" s="29">
        <f t="shared" si="4"/>
        <v>7.3086844368013756E-3</v>
      </c>
      <c r="U4" s="29">
        <f t="shared" si="4"/>
        <v>6.0189165950128966E-3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9.0283748925193454E-3</v>
      </c>
      <c r="I7" s="10">
        <v>3.4393809114359412E-3</v>
      </c>
      <c r="J7" s="10">
        <v>2.0636285468615648E-3</v>
      </c>
      <c r="K7" s="10">
        <v>2.0636285468615648E-3</v>
      </c>
      <c r="L7" s="10">
        <v>4.7291487532244193E-3</v>
      </c>
      <c r="M7" s="10">
        <v>5.2450558899398104E-3</v>
      </c>
      <c r="N7" s="10">
        <v>3.9552880481513323E-3</v>
      </c>
      <c r="O7" s="10">
        <v>4.6431642304385207E-3</v>
      </c>
      <c r="P7" s="10">
        <v>0</v>
      </c>
      <c r="Q7" s="10">
        <v>6.6208082545141872E-3</v>
      </c>
      <c r="R7" s="10">
        <v>6.5348237317282886E-3</v>
      </c>
      <c r="S7" s="10">
        <v>5.9329320722269988E-3</v>
      </c>
      <c r="T7" s="10">
        <v>7.3086844368013756E-3</v>
      </c>
      <c r="U7" s="10">
        <v>6.0189165950128966E-3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6.8873602751504726E-2</v>
      </c>
      <c r="S11" s="29">
        <f t="shared" si="8"/>
        <v>6.0017196904557167E-2</v>
      </c>
      <c r="T11" s="29">
        <f t="shared" si="8"/>
        <v>0.41788478073946689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6.8873602751504726E-2</v>
      </c>
      <c r="S13" s="10">
        <v>6.0017196904557167E-2</v>
      </c>
      <c r="T13" s="10">
        <v>0.41788478073946689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17.079105760963021</v>
      </c>
      <c r="D26" s="37">
        <f t="shared" si="14"/>
        <v>21.237833190025796</v>
      </c>
      <c r="E26" s="37">
        <f t="shared" si="14"/>
        <v>19.152278589853829</v>
      </c>
      <c r="F26" s="37">
        <f t="shared" si="14"/>
        <v>21.119518486672398</v>
      </c>
      <c r="G26" s="37">
        <f t="shared" si="14"/>
        <v>21.128804815133279</v>
      </c>
      <c r="H26" s="37">
        <f t="shared" si="14"/>
        <v>21.844110060189166</v>
      </c>
      <c r="I26" s="37">
        <f t="shared" si="14"/>
        <v>20.146087704213244</v>
      </c>
      <c r="J26" s="37">
        <f t="shared" si="14"/>
        <v>15.481169389509889</v>
      </c>
      <c r="K26" s="37">
        <f t="shared" si="14"/>
        <v>10.59578675838349</v>
      </c>
      <c r="L26" s="37">
        <f t="shared" si="14"/>
        <v>9.9174548581255362</v>
      </c>
      <c r="M26" s="37">
        <f t="shared" si="14"/>
        <v>10.925795356835769</v>
      </c>
      <c r="N26" s="37">
        <f t="shared" si="14"/>
        <v>10.841100601891657</v>
      </c>
      <c r="O26" s="37">
        <f t="shared" si="14"/>
        <v>11.479965606190886</v>
      </c>
      <c r="P26" s="37">
        <f t="shared" si="14"/>
        <v>12.18194325021496</v>
      </c>
      <c r="Q26" s="37">
        <f t="shared" si="14"/>
        <v>8.3418744625967314</v>
      </c>
      <c r="R26" s="37">
        <f t="shared" si="14"/>
        <v>8.7281169389509881</v>
      </c>
      <c r="S26" s="37">
        <f t="shared" si="14"/>
        <v>9.1050730868443672</v>
      </c>
      <c r="T26" s="37">
        <f t="shared" si="14"/>
        <v>9.899570077386068</v>
      </c>
      <c r="U26" s="37">
        <f t="shared" si="14"/>
        <v>7.5191745485812547</v>
      </c>
      <c r="V26" s="37">
        <f t="shared" si="14"/>
        <v>9.0895958727429065</v>
      </c>
      <c r="W26" s="37">
        <f t="shared" si="14"/>
        <v>7.9944969905417027</v>
      </c>
      <c r="X26" s="37">
        <f t="shared" ref="X26" si="15">SUM(X27,X33)</f>
        <v>6.5263112639724854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17.079105760963021</v>
      </c>
      <c r="D33" s="29">
        <f t="shared" si="18"/>
        <v>21.237833190025796</v>
      </c>
      <c r="E33" s="29">
        <f t="shared" si="18"/>
        <v>19.152278589853829</v>
      </c>
      <c r="F33" s="29">
        <f t="shared" si="18"/>
        <v>21.119518486672398</v>
      </c>
      <c r="G33" s="29">
        <f t="shared" si="18"/>
        <v>21.128804815133279</v>
      </c>
      <c r="H33" s="29">
        <f t="shared" si="18"/>
        <v>21.844110060189166</v>
      </c>
      <c r="I33" s="29">
        <f t="shared" si="18"/>
        <v>20.146087704213244</v>
      </c>
      <c r="J33" s="29">
        <f t="shared" si="18"/>
        <v>15.481169389509889</v>
      </c>
      <c r="K33" s="29">
        <f t="shared" si="18"/>
        <v>10.59578675838349</v>
      </c>
      <c r="L33" s="29">
        <f t="shared" si="18"/>
        <v>9.9174548581255362</v>
      </c>
      <c r="M33" s="29">
        <f t="shared" si="18"/>
        <v>10.925795356835769</v>
      </c>
      <c r="N33" s="29">
        <f t="shared" si="18"/>
        <v>10.841100601891657</v>
      </c>
      <c r="O33" s="29">
        <f t="shared" si="18"/>
        <v>11.479965606190886</v>
      </c>
      <c r="P33" s="29">
        <f t="shared" si="18"/>
        <v>12.18194325021496</v>
      </c>
      <c r="Q33" s="29">
        <f t="shared" si="18"/>
        <v>8.3418744625967314</v>
      </c>
      <c r="R33" s="29">
        <f t="shared" si="18"/>
        <v>8.7281169389509881</v>
      </c>
      <c r="S33" s="29">
        <f t="shared" si="18"/>
        <v>9.1050730868443672</v>
      </c>
      <c r="T33" s="29">
        <f t="shared" si="18"/>
        <v>9.899570077386068</v>
      </c>
      <c r="U33" s="29">
        <f t="shared" si="18"/>
        <v>7.5191745485812547</v>
      </c>
      <c r="V33" s="29">
        <f t="shared" si="18"/>
        <v>9.0895958727429065</v>
      </c>
      <c r="W33" s="29">
        <f t="shared" si="18"/>
        <v>7.9944969905417027</v>
      </c>
      <c r="X33" s="29">
        <f t="shared" ref="X33" si="19">SUM(X34:X50)</f>
        <v>6.5263112639724854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1.098710232158211</v>
      </c>
      <c r="D36" s="10">
        <v>1.098710232158211</v>
      </c>
      <c r="E36" s="10">
        <v>1.098710232158211</v>
      </c>
      <c r="F36" s="10">
        <v>1.098710232158211</v>
      </c>
      <c r="G36" s="10">
        <v>1.098710232158211</v>
      </c>
      <c r="H36" s="10">
        <v>1.290971625107481</v>
      </c>
      <c r="I36" s="10">
        <v>1.522785898538263</v>
      </c>
      <c r="J36" s="10">
        <v>1.276698194325022</v>
      </c>
      <c r="K36" s="10">
        <v>1.019604471195185</v>
      </c>
      <c r="L36" s="10">
        <v>1.1074806534823729</v>
      </c>
      <c r="M36" s="10">
        <v>1.020722269991402</v>
      </c>
      <c r="N36" s="10">
        <v>1.00859845227859</v>
      </c>
      <c r="O36" s="10">
        <v>1.007910576096303</v>
      </c>
      <c r="P36" s="10">
        <v>3.396044711951848</v>
      </c>
      <c r="Q36" s="10">
        <v>2.7957867583834912</v>
      </c>
      <c r="R36" s="10">
        <v>1.9134135855545999</v>
      </c>
      <c r="S36" s="10">
        <v>1.872656921754084</v>
      </c>
      <c r="T36" s="10">
        <v>2.3122098022355968</v>
      </c>
      <c r="U36" s="10">
        <v>1.059673258813413</v>
      </c>
      <c r="V36" s="10">
        <v>2.3826311263972491</v>
      </c>
      <c r="W36" s="10">
        <v>2.315477214101461</v>
      </c>
      <c r="X36" s="10">
        <v>1.1070507308684441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4.0890799656061896</v>
      </c>
      <c r="D43" s="10">
        <v>7.1558039552880466</v>
      </c>
      <c r="E43" s="10">
        <v>7.1558039552880466</v>
      </c>
      <c r="F43" s="10">
        <v>7.1558039552880466</v>
      </c>
      <c r="G43" s="10">
        <v>8.1780739466895955</v>
      </c>
      <c r="H43" s="10">
        <v>8.3631986242476337</v>
      </c>
      <c r="I43" s="10">
        <v>7.9041272570937222</v>
      </c>
      <c r="J43" s="10">
        <v>7.0116938950988823</v>
      </c>
      <c r="K43" s="10">
        <v>6.2020636285468607</v>
      </c>
      <c r="L43" s="10">
        <v>5.2329320722269994</v>
      </c>
      <c r="M43" s="10">
        <v>5.5580395528804809</v>
      </c>
      <c r="N43" s="10">
        <v>5.3555460017196896</v>
      </c>
      <c r="O43" s="10">
        <v>6.5225279449699052</v>
      </c>
      <c r="P43" s="10">
        <v>4.2664660361134992</v>
      </c>
      <c r="Q43" s="10">
        <v>4.4737747205503009</v>
      </c>
      <c r="R43" s="10">
        <v>4.8736027515047287</v>
      </c>
      <c r="S43" s="10">
        <v>5.1153052450558896</v>
      </c>
      <c r="T43" s="10">
        <v>5.6497850386930342</v>
      </c>
      <c r="U43" s="10">
        <v>5.7392949269131552</v>
      </c>
      <c r="V43" s="10">
        <v>5.778503869303524</v>
      </c>
      <c r="W43" s="10">
        <v>5.2625967325881344</v>
      </c>
      <c r="X43" s="10">
        <v>4.9111779879621666</v>
      </c>
    </row>
    <row r="44" spans="1:24" ht="11.25" customHeight="1" x14ac:dyDescent="0.2">
      <c r="A44" s="41" t="s">
        <v>75</v>
      </c>
      <c r="B44" s="9" t="s">
        <v>76</v>
      </c>
      <c r="C44" s="10">
        <v>11.891315563198621</v>
      </c>
      <c r="D44" s="10">
        <v>12.98331900257954</v>
      </c>
      <c r="E44" s="10">
        <v>10.897764402407571</v>
      </c>
      <c r="F44" s="10">
        <v>12.86500429922614</v>
      </c>
      <c r="G44" s="10">
        <v>11.85202063628547</v>
      </c>
      <c r="H44" s="10">
        <v>12.18675838349097</v>
      </c>
      <c r="I44" s="10">
        <v>10.71702493551161</v>
      </c>
      <c r="J44" s="10">
        <v>7.1906276870163364</v>
      </c>
      <c r="K44" s="10">
        <v>3.373086844368014</v>
      </c>
      <c r="L44" s="10">
        <v>3.5760103181427341</v>
      </c>
      <c r="M44" s="10">
        <v>4.346001719690455</v>
      </c>
      <c r="N44" s="10">
        <v>4.4759243336199477</v>
      </c>
      <c r="O44" s="10">
        <v>3.9484952708512471</v>
      </c>
      <c r="P44" s="10">
        <v>4.5184006878761824</v>
      </c>
      <c r="Q44" s="10">
        <v>1.0712811693895099</v>
      </c>
      <c r="R44" s="10">
        <v>1.940068787618229</v>
      </c>
      <c r="S44" s="10">
        <v>2.1171109200343938</v>
      </c>
      <c r="T44" s="10">
        <v>1.937575236457437</v>
      </c>
      <c r="U44" s="10">
        <v>0.72020636285468609</v>
      </c>
      <c r="V44" s="10">
        <v>0.92846087704213232</v>
      </c>
      <c r="W44" s="10">
        <v>0.4164230438521066</v>
      </c>
      <c r="X44" s="10">
        <v>0.50808254514187445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3.1814273430782461E-3</v>
      </c>
      <c r="I45" s="10">
        <v>2.149613069647463E-3</v>
      </c>
      <c r="J45" s="10">
        <v>2.149613069647463E-3</v>
      </c>
      <c r="K45" s="10">
        <v>1.031814273430782E-3</v>
      </c>
      <c r="L45" s="10">
        <v>1.031814273430782E-3</v>
      </c>
      <c r="M45" s="10">
        <v>1.031814273430782E-3</v>
      </c>
      <c r="N45" s="10">
        <v>1.031814273430782E-3</v>
      </c>
      <c r="O45" s="10">
        <v>1.031814273430782E-3</v>
      </c>
      <c r="P45" s="10">
        <v>1.031814273430782E-3</v>
      </c>
      <c r="Q45" s="10">
        <v>1.031814273430782E-3</v>
      </c>
      <c r="R45" s="10">
        <v>1.031814273430782E-3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55.653482373172828</v>
      </c>
      <c r="D51" s="37">
        <v>61.887360275150471</v>
      </c>
      <c r="E51" s="37">
        <v>66.22957867583834</v>
      </c>
      <c r="F51" s="37">
        <v>62.338779019776439</v>
      </c>
      <c r="G51" s="37">
        <v>63.607050730868437</v>
      </c>
      <c r="H51" s="37">
        <v>66.350042992261379</v>
      </c>
      <c r="I51" s="37">
        <v>66.636543422184005</v>
      </c>
      <c r="J51" s="37">
        <v>69.265950128976783</v>
      </c>
      <c r="K51" s="37">
        <v>71.671109200343935</v>
      </c>
      <c r="L51" s="37">
        <v>38.524849527085117</v>
      </c>
      <c r="M51" s="37">
        <v>48.540326741186583</v>
      </c>
      <c r="N51" s="37">
        <v>51.792519346517622</v>
      </c>
      <c r="O51" s="37">
        <v>48.135081685296647</v>
      </c>
      <c r="P51" s="37">
        <v>181.07188306104899</v>
      </c>
      <c r="Q51" s="37">
        <v>163.95864144454001</v>
      </c>
      <c r="R51" s="37">
        <v>133.51530524505591</v>
      </c>
      <c r="S51" s="37">
        <v>147.18796216681</v>
      </c>
      <c r="T51" s="37">
        <v>172.7858125537403</v>
      </c>
      <c r="U51" s="37">
        <v>160.596388650043</v>
      </c>
      <c r="V51" s="37">
        <v>142.66457437661219</v>
      </c>
      <c r="W51" s="37">
        <v>140.22794496990539</v>
      </c>
      <c r="X51" s="37">
        <v>97.805674978503859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2.3903697334479789E-2</v>
      </c>
      <c r="D52" s="37">
        <f t="shared" si="20"/>
        <v>2.3903697334479789E-2</v>
      </c>
      <c r="E52" s="37">
        <f t="shared" si="20"/>
        <v>2.3903697334479789E-2</v>
      </c>
      <c r="F52" s="37">
        <f t="shared" si="20"/>
        <v>9.5528804815133275E-2</v>
      </c>
      <c r="G52" s="37">
        <f t="shared" si="20"/>
        <v>0.19105760963026661</v>
      </c>
      <c r="H52" s="37">
        <f t="shared" si="20"/>
        <v>0.22836356558682563</v>
      </c>
      <c r="I52" s="37">
        <f t="shared" si="20"/>
        <v>0.52085999565023622</v>
      </c>
      <c r="J52" s="37">
        <f t="shared" si="20"/>
        <v>0.45023517809668784</v>
      </c>
      <c r="K52" s="37">
        <f t="shared" si="20"/>
        <v>0.31625583000970514</v>
      </c>
      <c r="L52" s="37">
        <f t="shared" si="20"/>
        <v>0.77471383998621779</v>
      </c>
      <c r="M52" s="37">
        <f t="shared" si="20"/>
        <v>1.2094463161604176</v>
      </c>
      <c r="N52" s="37">
        <f t="shared" si="20"/>
        <v>1.1380783663470233</v>
      </c>
      <c r="O52" s="37">
        <f t="shared" si="20"/>
        <v>1.2135301098882585</v>
      </c>
      <c r="P52" s="37">
        <f t="shared" si="20"/>
        <v>0.52344649461910908</v>
      </c>
      <c r="Q52" s="37">
        <f t="shared" si="20"/>
        <v>0.58216584303514884</v>
      </c>
      <c r="R52" s="37">
        <f t="shared" si="20"/>
        <v>0.55513200999430379</v>
      </c>
      <c r="S52" s="37">
        <f t="shared" si="20"/>
        <v>0.61670214400251444</v>
      </c>
      <c r="T52" s="37">
        <f t="shared" si="20"/>
        <v>0.79147030585488398</v>
      </c>
      <c r="U52" s="37">
        <f t="shared" si="20"/>
        <v>1.0336839959528104</v>
      </c>
      <c r="V52" s="37">
        <f t="shared" si="20"/>
        <v>0.52139962474168366</v>
      </c>
      <c r="W52" s="37">
        <f t="shared" si="20"/>
        <v>0.50183515052181193</v>
      </c>
      <c r="X52" s="37">
        <f t="shared" ref="X52" si="21">SUM(X53:X70)</f>
        <v>0.47352348835142166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2.3903697334479789E-2</v>
      </c>
      <c r="D59" s="10">
        <v>2.3903697334479789E-2</v>
      </c>
      <c r="E59" s="10">
        <v>2.3903697334479789E-2</v>
      </c>
      <c r="F59" s="10">
        <v>9.5528804815133275E-2</v>
      </c>
      <c r="G59" s="10">
        <v>0.19105760963026661</v>
      </c>
      <c r="H59" s="10">
        <v>0.12545141874462601</v>
      </c>
      <c r="I59" s="10">
        <v>0.28693035253654342</v>
      </c>
      <c r="J59" s="10">
        <v>0.18847807394668961</v>
      </c>
      <c r="K59" s="10">
        <v>8.3061049011177973E-2</v>
      </c>
      <c r="L59" s="10">
        <v>0.48615649183147031</v>
      </c>
      <c r="M59" s="10">
        <v>0.89423903697334473</v>
      </c>
      <c r="N59" s="10">
        <v>0.79148753224419599</v>
      </c>
      <c r="O59" s="10">
        <v>0.84763542562338778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1.109200343938091E-2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5.159071367153912E-4</v>
      </c>
      <c r="L61" s="10">
        <v>8.5984522785898529E-4</v>
      </c>
      <c r="M61" s="10">
        <v>7.1367153912295783E-3</v>
      </c>
      <c r="N61" s="10">
        <v>1.470335339638865E-2</v>
      </c>
      <c r="O61" s="10">
        <v>1.547721410146174E-2</v>
      </c>
      <c r="P61" s="10">
        <v>0.16061908856405849</v>
      </c>
      <c r="Q61" s="10">
        <v>0.16595012897678421</v>
      </c>
      <c r="R61" s="10">
        <v>0.15520206362854691</v>
      </c>
      <c r="S61" s="10">
        <v>0.18658641444539981</v>
      </c>
      <c r="T61" s="10">
        <v>0.24230438521066211</v>
      </c>
      <c r="U61" s="10">
        <v>0.44402407566638002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4.3680137575236463E-2</v>
      </c>
      <c r="I66" s="10">
        <v>0.17394668959587281</v>
      </c>
      <c r="J66" s="10">
        <v>0.1967325881341358</v>
      </c>
      <c r="K66" s="10">
        <v>0.20283748925193459</v>
      </c>
      <c r="L66" s="10">
        <v>0.24565778159931209</v>
      </c>
      <c r="M66" s="10">
        <v>0.25872742906276869</v>
      </c>
      <c r="N66" s="10">
        <v>0.25872742906276869</v>
      </c>
      <c r="O66" s="10">
        <v>0.27274290627687009</v>
      </c>
      <c r="P66" s="10">
        <v>0.1891659501289768</v>
      </c>
      <c r="Q66" s="10">
        <v>0.16646603611349961</v>
      </c>
      <c r="R66" s="10">
        <v>0.24359415305245061</v>
      </c>
      <c r="S66" s="10">
        <v>0.2382631126397248</v>
      </c>
      <c r="T66" s="10">
        <v>0.27747205503009448</v>
      </c>
      <c r="U66" s="10">
        <v>0.26895958727429059</v>
      </c>
      <c r="V66" s="10">
        <v>0.26784178847807388</v>
      </c>
      <c r="W66" s="10">
        <v>0.23791917454858119</v>
      </c>
      <c r="X66" s="10">
        <v>0.25391229578675828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5.9232009266963155E-2</v>
      </c>
      <c r="I70" s="10">
        <v>5.9982953517820028E-2</v>
      </c>
      <c r="J70" s="10">
        <v>6.5024516015862385E-2</v>
      </c>
      <c r="K70" s="10">
        <v>2.9841384609877199E-2</v>
      </c>
      <c r="L70" s="10">
        <v>4.2039721327576357E-2</v>
      </c>
      <c r="M70" s="10">
        <v>4.9343134733074584E-2</v>
      </c>
      <c r="N70" s="10">
        <v>7.3160051643670163E-2</v>
      </c>
      <c r="O70" s="10">
        <v>7.7674563886538719E-2</v>
      </c>
      <c r="P70" s="10">
        <v>0.17366145592607385</v>
      </c>
      <c r="Q70" s="10">
        <v>0.24974967794486505</v>
      </c>
      <c r="R70" s="10">
        <v>0.1563357933133063</v>
      </c>
      <c r="S70" s="10">
        <v>0.19185261691738983</v>
      </c>
      <c r="T70" s="10">
        <v>0.27169386561412751</v>
      </c>
      <c r="U70" s="10">
        <v>0.32070033301213968</v>
      </c>
      <c r="V70" s="10">
        <v>0.25355783626360978</v>
      </c>
      <c r="W70" s="10">
        <v>0.2639159759732308</v>
      </c>
      <c r="X70" s="10">
        <v>0.20851918912528244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0.31049011177987962</v>
      </c>
      <c r="D75" s="37">
        <v>0.3343938091143594</v>
      </c>
      <c r="E75" s="37">
        <v>0.35829750644883918</v>
      </c>
      <c r="F75" s="37">
        <v>0.45382631126397238</v>
      </c>
      <c r="G75" s="37">
        <v>0.26276870163370591</v>
      </c>
      <c r="H75" s="37">
        <v>0.31478933791917452</v>
      </c>
      <c r="I75" s="37">
        <v>0.32536543422184011</v>
      </c>
      <c r="J75" s="37">
        <v>0.37437661220980217</v>
      </c>
      <c r="K75" s="37">
        <v>0.50008598452278585</v>
      </c>
      <c r="L75" s="37">
        <v>0.36560619088564061</v>
      </c>
      <c r="M75" s="37">
        <v>0.28993981083404979</v>
      </c>
      <c r="N75" s="37">
        <v>0.34170249355116078</v>
      </c>
      <c r="O75" s="37">
        <v>0.37919174548581253</v>
      </c>
      <c r="P75" s="37">
        <v>0.229664660361135</v>
      </c>
      <c r="Q75" s="37">
        <v>0.1514187446259673</v>
      </c>
      <c r="R75" s="37">
        <v>7.050730868443679E-2</v>
      </c>
      <c r="S75" s="37">
        <v>7.0679277730008594E-2</v>
      </c>
      <c r="T75" s="37">
        <v>4.3078245915735162E-2</v>
      </c>
      <c r="U75" s="37">
        <v>6.7067927773000859E-3</v>
      </c>
      <c r="V75" s="37">
        <v>6.964746345657781E-3</v>
      </c>
      <c r="W75" s="37">
        <v>6.1049011177987953E-3</v>
      </c>
      <c r="X75" s="37">
        <v>4.9871023215821153E-3</v>
      </c>
    </row>
    <row r="76" spans="1:24" ht="11.25" customHeight="1" x14ac:dyDescent="0.2">
      <c r="A76" s="38" t="s">
        <v>139</v>
      </c>
      <c r="B76" s="39" t="s">
        <v>140</v>
      </c>
      <c r="C76" s="40">
        <v>49.011177987962157</v>
      </c>
      <c r="D76" s="40">
        <v>51.332760103181421</v>
      </c>
      <c r="E76" s="40">
        <v>55.546001719690452</v>
      </c>
      <c r="F76" s="40">
        <v>57.695614789337917</v>
      </c>
      <c r="G76" s="40">
        <v>58.727429062768699</v>
      </c>
      <c r="H76" s="40">
        <v>70.27850386930352</v>
      </c>
      <c r="I76" s="40">
        <v>76.901891659501288</v>
      </c>
      <c r="J76" s="40">
        <v>79.248151332760088</v>
      </c>
      <c r="K76" s="40">
        <v>78.671539122957867</v>
      </c>
      <c r="L76" s="40">
        <v>90.129406706792764</v>
      </c>
      <c r="M76" s="40">
        <v>112.76620808254511</v>
      </c>
      <c r="N76" s="40">
        <v>111.5101461736887</v>
      </c>
      <c r="O76" s="40">
        <v>105.7979363714531</v>
      </c>
      <c r="P76" s="40">
        <v>140.73069647463461</v>
      </c>
      <c r="Q76" s="40">
        <v>166.51470335339641</v>
      </c>
      <c r="R76" s="40">
        <v>152.5383490971625</v>
      </c>
      <c r="S76" s="40">
        <v>153.48736027515051</v>
      </c>
      <c r="T76" s="40">
        <v>170.79896818572661</v>
      </c>
      <c r="U76" s="40">
        <v>149.71177987962159</v>
      </c>
      <c r="V76" s="40">
        <v>128.99036973344789</v>
      </c>
      <c r="W76" s="40">
        <v>115.15631986242479</v>
      </c>
      <c r="X76" s="40">
        <v>85.190799656061898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292.17351676698189</v>
      </c>
      <c r="D2" s="31">
        <f t="shared" si="0"/>
        <v>301.4940670679278</v>
      </c>
      <c r="E2" s="31">
        <f t="shared" si="0"/>
        <v>280.77738607050736</v>
      </c>
      <c r="F2" s="31">
        <f t="shared" si="0"/>
        <v>407.08340498710231</v>
      </c>
      <c r="G2" s="31">
        <f t="shared" si="0"/>
        <v>542.64411006018906</v>
      </c>
      <c r="H2" s="31">
        <f t="shared" si="0"/>
        <v>528.51955758988629</v>
      </c>
      <c r="I2" s="31">
        <f t="shared" si="0"/>
        <v>547.02023118040859</v>
      </c>
      <c r="J2" s="31">
        <f t="shared" si="0"/>
        <v>533.39693301366071</v>
      </c>
      <c r="K2" s="31">
        <f t="shared" si="0"/>
        <v>533.29597651872166</v>
      </c>
      <c r="L2" s="31">
        <f t="shared" si="0"/>
        <v>519.8579688780377</v>
      </c>
      <c r="M2" s="31">
        <f t="shared" si="0"/>
        <v>493.95387377340865</v>
      </c>
      <c r="N2" s="31">
        <f t="shared" si="0"/>
        <v>504.55325667004911</v>
      </c>
      <c r="O2" s="31">
        <f t="shared" si="0"/>
        <v>521.84046639755536</v>
      </c>
      <c r="P2" s="31">
        <f t="shared" si="0"/>
        <v>346.70618203352939</v>
      </c>
      <c r="Q2" s="31">
        <f t="shared" si="0"/>
        <v>297.31808151019595</v>
      </c>
      <c r="R2" s="31">
        <f t="shared" si="0"/>
        <v>287.34971100993937</v>
      </c>
      <c r="S2" s="31">
        <f t="shared" si="0"/>
        <v>273.01329781383311</v>
      </c>
      <c r="T2" s="31">
        <f t="shared" si="0"/>
        <v>301.80432068301701</v>
      </c>
      <c r="U2" s="31">
        <f t="shared" si="0"/>
        <v>305.38495025672648</v>
      </c>
      <c r="V2" s="31">
        <f t="shared" si="0"/>
        <v>307.66204148949612</v>
      </c>
      <c r="W2" s="31">
        <f t="shared" si="0"/>
        <v>278.35336274084409</v>
      </c>
      <c r="X2" s="31">
        <f t="shared" ref="X2" si="1">SUM(X3,X17,X22,X25,X26,X51,X52,X71,X74,X75,X76)</f>
        <v>285.59124150758254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1.513327601031814E-2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1.513327601031814E-2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1.513327601031814E-2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210.08693035253651</v>
      </c>
      <c r="D26" s="37">
        <f t="shared" si="14"/>
        <v>208.80275150472912</v>
      </c>
      <c r="E26" s="37">
        <f t="shared" si="14"/>
        <v>189.24686156491833</v>
      </c>
      <c r="F26" s="37">
        <f t="shared" si="14"/>
        <v>300.53190025795351</v>
      </c>
      <c r="G26" s="37">
        <f t="shared" si="14"/>
        <v>420.10902837489249</v>
      </c>
      <c r="H26" s="37">
        <f t="shared" si="14"/>
        <v>401.68099742046422</v>
      </c>
      <c r="I26" s="37">
        <f t="shared" si="14"/>
        <v>389.12957867583833</v>
      </c>
      <c r="J26" s="37">
        <f t="shared" si="14"/>
        <v>379.50963026655205</v>
      </c>
      <c r="K26" s="37">
        <f t="shared" si="14"/>
        <v>390.62269991401547</v>
      </c>
      <c r="L26" s="37">
        <f t="shared" si="14"/>
        <v>365.21160791057605</v>
      </c>
      <c r="M26" s="37">
        <f t="shared" si="14"/>
        <v>335.48185726569216</v>
      </c>
      <c r="N26" s="37">
        <f t="shared" si="14"/>
        <v>347.66818572656916</v>
      </c>
      <c r="O26" s="37">
        <f t="shared" si="14"/>
        <v>361.50369733447974</v>
      </c>
      <c r="P26" s="37">
        <f t="shared" si="14"/>
        <v>231.54436801375752</v>
      </c>
      <c r="Q26" s="37">
        <f t="shared" si="14"/>
        <v>197.7464316423044</v>
      </c>
      <c r="R26" s="37">
        <f t="shared" si="14"/>
        <v>198.10300945829746</v>
      </c>
      <c r="S26" s="37">
        <f t="shared" si="14"/>
        <v>179.9800515907136</v>
      </c>
      <c r="T26" s="37">
        <f t="shared" si="14"/>
        <v>201.36698194325024</v>
      </c>
      <c r="U26" s="37">
        <f t="shared" si="14"/>
        <v>204.73413585554599</v>
      </c>
      <c r="V26" s="37">
        <f t="shared" si="14"/>
        <v>207.58736027515047</v>
      </c>
      <c r="W26" s="37">
        <f t="shared" si="14"/>
        <v>182.15270851246774</v>
      </c>
      <c r="X26" s="37">
        <f t="shared" ref="X26" si="15">SUM(X27,X33)</f>
        <v>191.68374892519347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210.08693035253651</v>
      </c>
      <c r="D33" s="29">
        <f t="shared" si="18"/>
        <v>208.80275150472912</v>
      </c>
      <c r="E33" s="29">
        <f t="shared" si="18"/>
        <v>189.24686156491833</v>
      </c>
      <c r="F33" s="29">
        <f t="shared" si="18"/>
        <v>300.53190025795351</v>
      </c>
      <c r="G33" s="29">
        <f t="shared" si="18"/>
        <v>420.10902837489249</v>
      </c>
      <c r="H33" s="29">
        <f t="shared" si="18"/>
        <v>401.68099742046422</v>
      </c>
      <c r="I33" s="29">
        <f t="shared" si="18"/>
        <v>389.12957867583833</v>
      </c>
      <c r="J33" s="29">
        <f t="shared" si="18"/>
        <v>379.50963026655205</v>
      </c>
      <c r="K33" s="29">
        <f t="shared" si="18"/>
        <v>390.62269991401547</v>
      </c>
      <c r="L33" s="29">
        <f t="shared" si="18"/>
        <v>365.21160791057605</v>
      </c>
      <c r="M33" s="29">
        <f t="shared" si="18"/>
        <v>335.48185726569216</v>
      </c>
      <c r="N33" s="29">
        <f t="shared" si="18"/>
        <v>347.66818572656916</v>
      </c>
      <c r="O33" s="29">
        <f t="shared" si="18"/>
        <v>361.50369733447974</v>
      </c>
      <c r="P33" s="29">
        <f t="shared" si="18"/>
        <v>231.54436801375752</v>
      </c>
      <c r="Q33" s="29">
        <f t="shared" si="18"/>
        <v>197.7464316423044</v>
      </c>
      <c r="R33" s="29">
        <f t="shared" si="18"/>
        <v>198.10300945829746</v>
      </c>
      <c r="S33" s="29">
        <f t="shared" si="18"/>
        <v>179.9800515907136</v>
      </c>
      <c r="T33" s="29">
        <f t="shared" si="18"/>
        <v>201.36698194325024</v>
      </c>
      <c r="U33" s="29">
        <f t="shared" si="18"/>
        <v>204.73413585554599</v>
      </c>
      <c r="V33" s="29">
        <f t="shared" si="18"/>
        <v>207.58736027515047</v>
      </c>
      <c r="W33" s="29">
        <f t="shared" si="18"/>
        <v>182.15270851246774</v>
      </c>
      <c r="X33" s="29">
        <f t="shared" ref="X33" si="19">SUM(X34:X50)</f>
        <v>191.68374892519347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14.28297506448839</v>
      </c>
      <c r="D36" s="10">
        <v>6.592175408426483</v>
      </c>
      <c r="E36" s="10">
        <v>5.4934651762682716</v>
      </c>
      <c r="F36" s="10">
        <v>5.4934651762682716</v>
      </c>
      <c r="G36" s="10">
        <v>5.4934651762682716</v>
      </c>
      <c r="H36" s="10">
        <v>6.4691315563198621</v>
      </c>
      <c r="I36" s="10">
        <v>9.6080825451418743</v>
      </c>
      <c r="J36" s="10">
        <v>7.6194325021496132</v>
      </c>
      <c r="K36" s="10">
        <v>10.613327601031809</v>
      </c>
      <c r="L36" s="10">
        <v>10.985812553740329</v>
      </c>
      <c r="M36" s="10">
        <v>9.5959587274290623</v>
      </c>
      <c r="N36" s="10">
        <v>10.6463456577816</v>
      </c>
      <c r="O36" s="10">
        <v>10.73138435081685</v>
      </c>
      <c r="P36" s="10">
        <v>6.8393809114359412</v>
      </c>
      <c r="Q36" s="10">
        <v>5.4119518486672398</v>
      </c>
      <c r="R36" s="10">
        <v>3.8664660361134988</v>
      </c>
      <c r="S36" s="10">
        <v>4.0107480653482366</v>
      </c>
      <c r="T36" s="10">
        <v>3.773946689595872</v>
      </c>
      <c r="U36" s="10">
        <v>4.0901117798796216</v>
      </c>
      <c r="V36" s="10">
        <v>3.8202063628546861</v>
      </c>
      <c r="W36" s="10">
        <v>3.8642304385210662</v>
      </c>
      <c r="X36" s="10">
        <v>5.9649183147033531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9.3723129836629407E-2</v>
      </c>
      <c r="I41" s="10">
        <v>2.9062768701633709E-2</v>
      </c>
      <c r="J41" s="10">
        <v>3.1212381771281161E-2</v>
      </c>
      <c r="K41" s="10">
        <v>1.7626827171109201E-2</v>
      </c>
      <c r="L41" s="10">
        <v>4.1272570937231296E-3</v>
      </c>
      <c r="M41" s="10">
        <v>3.095442820292347E-3</v>
      </c>
      <c r="N41" s="10">
        <v>4.1272570937231296E-3</v>
      </c>
      <c r="O41" s="10">
        <v>1.031814273430782E-3</v>
      </c>
      <c r="P41" s="10">
        <v>7.222699914015477E-3</v>
      </c>
      <c r="Q41" s="10">
        <v>5.1590713671539118E-3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178.89561478933791</v>
      </c>
      <c r="D43" s="10">
        <v>189.11814273430781</v>
      </c>
      <c r="E43" s="10">
        <v>171.73972484952711</v>
      </c>
      <c r="F43" s="10">
        <v>279.07712811693892</v>
      </c>
      <c r="G43" s="10">
        <v>398.68159931212381</v>
      </c>
      <c r="H43" s="10">
        <v>376.52502149613059</v>
      </c>
      <c r="I43" s="10">
        <v>355.49217540842642</v>
      </c>
      <c r="J43" s="10">
        <v>350.91444539982803</v>
      </c>
      <c r="K43" s="10">
        <v>362.42201203783321</v>
      </c>
      <c r="L43" s="10">
        <v>339.52029234737739</v>
      </c>
      <c r="M43" s="10">
        <v>316.85477214101462</v>
      </c>
      <c r="N43" s="10">
        <v>322.96672398968178</v>
      </c>
      <c r="O43" s="10">
        <v>322.56431642304381</v>
      </c>
      <c r="P43" s="10">
        <v>209.10610490111779</v>
      </c>
      <c r="Q43" s="10">
        <v>178.092777300086</v>
      </c>
      <c r="R43" s="10">
        <v>179.7868443680137</v>
      </c>
      <c r="S43" s="10">
        <v>162.40447119518481</v>
      </c>
      <c r="T43" s="10">
        <v>185.06904557179709</v>
      </c>
      <c r="U43" s="10">
        <v>194.3198624247635</v>
      </c>
      <c r="V43" s="10">
        <v>195.3170249355116</v>
      </c>
      <c r="W43" s="10">
        <v>173.95064488392089</v>
      </c>
      <c r="X43" s="10">
        <v>179.81668099742049</v>
      </c>
    </row>
    <row r="44" spans="1:24" ht="11.25" customHeight="1" x14ac:dyDescent="0.2">
      <c r="A44" s="41" t="s">
        <v>75</v>
      </c>
      <c r="B44" s="9" t="s">
        <v>76</v>
      </c>
      <c r="C44" s="10">
        <v>15.85503009458297</v>
      </c>
      <c r="D44" s="10">
        <v>10.985812553740329</v>
      </c>
      <c r="E44" s="10">
        <v>9.907050730868443</v>
      </c>
      <c r="F44" s="10">
        <v>13.85468615649183</v>
      </c>
      <c r="G44" s="10">
        <v>13.827343078245921</v>
      </c>
      <c r="H44" s="10">
        <v>15.392089423903689</v>
      </c>
      <c r="I44" s="10">
        <v>20.346345657781601</v>
      </c>
      <c r="J44" s="10">
        <v>15.56423043852107</v>
      </c>
      <c r="K44" s="10">
        <v>13.21220980223559</v>
      </c>
      <c r="L44" s="10">
        <v>10.086844368013759</v>
      </c>
      <c r="M44" s="10">
        <v>4.2438521066208077</v>
      </c>
      <c r="N44" s="10">
        <v>9.3331900257953571</v>
      </c>
      <c r="O44" s="10">
        <v>23.458641444539978</v>
      </c>
      <c r="P44" s="10">
        <v>13.826311263972491</v>
      </c>
      <c r="Q44" s="10">
        <v>12.77351676698194</v>
      </c>
      <c r="R44" s="10">
        <v>13.06878761822872</v>
      </c>
      <c r="S44" s="10">
        <v>12.87910576096303</v>
      </c>
      <c r="T44" s="10">
        <v>11.700257953568361</v>
      </c>
      <c r="U44" s="10">
        <v>5.4941530524505584</v>
      </c>
      <c r="V44" s="10">
        <v>7.6243336199484091</v>
      </c>
      <c r="W44" s="10">
        <v>3.652106620808254</v>
      </c>
      <c r="X44" s="10">
        <v>5.1785038693035252</v>
      </c>
    </row>
    <row r="45" spans="1:24" ht="11.25" customHeight="1" x14ac:dyDescent="0.2">
      <c r="A45" s="41" t="s">
        <v>77</v>
      </c>
      <c r="B45" s="9" t="s">
        <v>78</v>
      </c>
      <c r="C45" s="10">
        <v>1.053310404127257</v>
      </c>
      <c r="D45" s="10">
        <v>2.1066208082545139</v>
      </c>
      <c r="E45" s="10">
        <v>2.1066208082545139</v>
      </c>
      <c r="F45" s="10">
        <v>2.1066208082545139</v>
      </c>
      <c r="G45" s="10">
        <v>2.1066208082545139</v>
      </c>
      <c r="H45" s="10">
        <v>3.2010318142734309</v>
      </c>
      <c r="I45" s="10">
        <v>3.6539122957867578</v>
      </c>
      <c r="J45" s="10">
        <v>5.3803095442820288</v>
      </c>
      <c r="K45" s="10">
        <v>4.3575236457437656</v>
      </c>
      <c r="L45" s="10">
        <v>4.6145313843508156</v>
      </c>
      <c r="M45" s="10">
        <v>4.7841788478073948</v>
      </c>
      <c r="N45" s="10">
        <v>4.7177987962166812</v>
      </c>
      <c r="O45" s="10">
        <v>4.7483233018056747</v>
      </c>
      <c r="P45" s="10">
        <v>1.7653482373172831</v>
      </c>
      <c r="Q45" s="10">
        <v>1.4630266552020641</v>
      </c>
      <c r="R45" s="10">
        <v>1.38091143594153</v>
      </c>
      <c r="S45" s="10">
        <v>0.68572656921754072</v>
      </c>
      <c r="T45" s="10">
        <v>0.82373172828890795</v>
      </c>
      <c r="U45" s="10">
        <v>0.83000859845227859</v>
      </c>
      <c r="V45" s="10">
        <v>0.82579535683576943</v>
      </c>
      <c r="W45" s="10">
        <v>0.68572656921754072</v>
      </c>
      <c r="X45" s="10">
        <v>0.72364574376612212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33.361994840928631</v>
      </c>
      <c r="D51" s="37">
        <v>42.949269131556314</v>
      </c>
      <c r="E51" s="37">
        <v>43.250214961306959</v>
      </c>
      <c r="F51" s="37">
        <v>38.069647463456583</v>
      </c>
      <c r="G51" s="37">
        <v>33.598452278589853</v>
      </c>
      <c r="H51" s="37">
        <v>39.042992261392953</v>
      </c>
      <c r="I51" s="37">
        <v>47.864144453998271</v>
      </c>
      <c r="J51" s="37">
        <v>39.310748065348243</v>
      </c>
      <c r="K51" s="37">
        <v>38.56595012897678</v>
      </c>
      <c r="L51" s="37">
        <v>42.978589853826307</v>
      </c>
      <c r="M51" s="37">
        <v>42.98306104901117</v>
      </c>
      <c r="N51" s="37">
        <v>43.34608770421324</v>
      </c>
      <c r="O51" s="37">
        <v>44.058297506448838</v>
      </c>
      <c r="P51" s="37">
        <v>39.427171109200337</v>
      </c>
      <c r="Q51" s="37">
        <v>33.964488392089422</v>
      </c>
      <c r="R51" s="37">
        <v>28.114273430782461</v>
      </c>
      <c r="S51" s="37">
        <v>30.880911435941531</v>
      </c>
      <c r="T51" s="37">
        <v>28.837919174548581</v>
      </c>
      <c r="U51" s="37">
        <v>33.174462596732589</v>
      </c>
      <c r="V51" s="37">
        <v>30.517540842648319</v>
      </c>
      <c r="W51" s="37">
        <v>29.056921754084261</v>
      </c>
      <c r="X51" s="37">
        <v>27.113241616509029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11.321324161650899</v>
      </c>
      <c r="D52" s="37">
        <f t="shared" si="20"/>
        <v>12.77824591573517</v>
      </c>
      <c r="E52" s="37">
        <f t="shared" si="20"/>
        <v>12.65881341358555</v>
      </c>
      <c r="F52" s="37">
        <f t="shared" si="20"/>
        <v>18.032846087704211</v>
      </c>
      <c r="G52" s="37">
        <f t="shared" si="20"/>
        <v>25.031040412725709</v>
      </c>
      <c r="H52" s="37">
        <f t="shared" si="20"/>
        <v>17.279488802268141</v>
      </c>
      <c r="I52" s="37">
        <f t="shared" si="20"/>
        <v>36.153335221681239</v>
      </c>
      <c r="J52" s="37">
        <f t="shared" si="20"/>
        <v>45.931412807297789</v>
      </c>
      <c r="K52" s="37">
        <f t="shared" si="20"/>
        <v>47.635013492066491</v>
      </c>
      <c r="L52" s="37">
        <f t="shared" si="20"/>
        <v>49.901563031090241</v>
      </c>
      <c r="M52" s="37">
        <f t="shared" si="20"/>
        <v>53.214234908404407</v>
      </c>
      <c r="N52" s="37">
        <f t="shared" si="20"/>
        <v>49.089370169619237</v>
      </c>
      <c r="O52" s="37">
        <f t="shared" si="20"/>
        <v>52.112779381218303</v>
      </c>
      <c r="P52" s="37">
        <f t="shared" si="20"/>
        <v>17.8020547764357</v>
      </c>
      <c r="Q52" s="37">
        <f t="shared" si="20"/>
        <v>16.434332585002508</v>
      </c>
      <c r="R52" s="37">
        <f t="shared" si="20"/>
        <v>15.546529582596346</v>
      </c>
      <c r="S52" s="37">
        <f t="shared" si="20"/>
        <v>16.087674426042955</v>
      </c>
      <c r="T52" s="37">
        <f t="shared" si="20"/>
        <v>18.167089384650716</v>
      </c>
      <c r="U52" s="37">
        <f t="shared" si="20"/>
        <v>17.499997548214033</v>
      </c>
      <c r="V52" s="37">
        <f t="shared" si="20"/>
        <v>16.485171326125563</v>
      </c>
      <c r="W52" s="37">
        <f t="shared" si="20"/>
        <v>16.526019662598191</v>
      </c>
      <c r="X52" s="37">
        <f t="shared" ref="X52" si="21">SUM(X53:X70)</f>
        <v>17.853666271125096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11.321324161650899</v>
      </c>
      <c r="D59" s="10">
        <v>12.77824591573517</v>
      </c>
      <c r="E59" s="10">
        <v>12.65881341358555</v>
      </c>
      <c r="F59" s="10">
        <v>18.032846087704211</v>
      </c>
      <c r="G59" s="10">
        <v>25.031040412725709</v>
      </c>
      <c r="H59" s="10">
        <v>10.27540842648323</v>
      </c>
      <c r="I59" s="10">
        <v>20.513413585554598</v>
      </c>
      <c r="J59" s="10">
        <v>27.432330180567501</v>
      </c>
      <c r="K59" s="10">
        <v>28.349183147033539</v>
      </c>
      <c r="L59" s="10">
        <v>29.8981943250215</v>
      </c>
      <c r="M59" s="10">
        <v>34.550558899398098</v>
      </c>
      <c r="N59" s="10">
        <v>29.431900257953568</v>
      </c>
      <c r="O59" s="10">
        <v>31.499828030954429</v>
      </c>
      <c r="P59" s="10">
        <v>4.2503869303525361</v>
      </c>
      <c r="Q59" s="10">
        <v>4.7115219260533099</v>
      </c>
      <c r="R59" s="10">
        <v>3.585640584694755</v>
      </c>
      <c r="S59" s="10">
        <v>5.5152192605331036</v>
      </c>
      <c r="T59" s="10">
        <v>6.4775580395528802</v>
      </c>
      <c r="U59" s="10">
        <v>5.8281169389509886</v>
      </c>
      <c r="V59" s="10">
        <v>4.9890799656061908</v>
      </c>
      <c r="W59" s="10">
        <v>6.2579535683576957</v>
      </c>
      <c r="X59" s="10">
        <v>6.832416165090283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3.5622527944969899</v>
      </c>
      <c r="I61" s="10">
        <v>2.2771281169389508</v>
      </c>
      <c r="J61" s="10">
        <v>3.4319862424763539</v>
      </c>
      <c r="K61" s="10">
        <v>3.3709372312983659</v>
      </c>
      <c r="L61" s="10">
        <v>5.7609630266552024E-3</v>
      </c>
      <c r="M61" s="10">
        <v>6.6208082545141872E-3</v>
      </c>
      <c r="N61" s="10">
        <v>2.3989681857265691E-2</v>
      </c>
      <c r="O61" s="10">
        <v>3.2502149613069638E-2</v>
      </c>
      <c r="P61" s="10">
        <v>3.4565778159931212E-2</v>
      </c>
      <c r="Q61" s="10">
        <v>3.7833190025795348E-2</v>
      </c>
      <c r="R61" s="10">
        <v>3.8349097162510747E-2</v>
      </c>
      <c r="S61" s="10">
        <v>4.6775580395528808E-2</v>
      </c>
      <c r="T61" s="10">
        <v>5.348237317282889E-2</v>
      </c>
      <c r="U61" s="10">
        <v>9.0283748925193461E-2</v>
      </c>
      <c r="V61" s="10">
        <v>8.5984522785898537E-5</v>
      </c>
      <c r="W61" s="10">
        <v>8.5984522785898529E-4</v>
      </c>
      <c r="X61" s="10">
        <v>4.8667239896818558E-2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3.2449699054170251</v>
      </c>
      <c r="I66" s="10">
        <v>13.163370593293211</v>
      </c>
      <c r="J66" s="10">
        <v>14.856663800515911</v>
      </c>
      <c r="K66" s="10">
        <v>15.81650902837489</v>
      </c>
      <c r="L66" s="10">
        <v>19.841186586414441</v>
      </c>
      <c r="M66" s="10">
        <v>18.516766981943249</v>
      </c>
      <c r="N66" s="10">
        <v>19.423301805674981</v>
      </c>
      <c r="O66" s="10">
        <v>20.33774720550301</v>
      </c>
      <c r="P66" s="10">
        <v>13.337231298366291</v>
      </c>
      <c r="Q66" s="10">
        <v>11.466294067067929</v>
      </c>
      <c r="R66" s="10">
        <v>11.770507308684429</v>
      </c>
      <c r="S66" s="10">
        <v>10.35700773860705</v>
      </c>
      <c r="T66" s="10">
        <v>11.404901117798801</v>
      </c>
      <c r="U66" s="10">
        <v>11.27446259673259</v>
      </c>
      <c r="V66" s="10">
        <v>11.21865864144454</v>
      </c>
      <c r="W66" s="10">
        <v>9.9888220120378328</v>
      </c>
      <c r="X66" s="10">
        <v>10.659157351676701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0.19685767587089567</v>
      </c>
      <c r="I70" s="10">
        <v>0.19942292589448019</v>
      </c>
      <c r="J70" s="10">
        <v>0.21043258373802592</v>
      </c>
      <c r="K70" s="10">
        <v>9.8384085359700099E-2</v>
      </c>
      <c r="L70" s="10">
        <v>0.15642115662764516</v>
      </c>
      <c r="M70" s="10">
        <v>0.14028821880854037</v>
      </c>
      <c r="N70" s="10">
        <v>0.21017842413342244</v>
      </c>
      <c r="O70" s="10">
        <v>0.24270199514779722</v>
      </c>
      <c r="P70" s="10">
        <v>0.17987076955694073</v>
      </c>
      <c r="Q70" s="10">
        <v>0.2186834018554713</v>
      </c>
      <c r="R70" s="10">
        <v>0.15203259205465072</v>
      </c>
      <c r="S70" s="10">
        <v>0.16867184650727363</v>
      </c>
      <c r="T70" s="10">
        <v>0.2311478541262045</v>
      </c>
      <c r="U70" s="10">
        <v>0.30713426360526019</v>
      </c>
      <c r="V70" s="10">
        <v>0.27734673455204639</v>
      </c>
      <c r="W70" s="10">
        <v>0.27838423697480635</v>
      </c>
      <c r="X70" s="10">
        <v>0.31342551446129346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0.3821152192605331</v>
      </c>
      <c r="D71" s="37">
        <f t="shared" si="22"/>
        <v>0.52545141874462586</v>
      </c>
      <c r="E71" s="37">
        <f t="shared" si="22"/>
        <v>0.5493551160791057</v>
      </c>
      <c r="F71" s="37">
        <f t="shared" si="22"/>
        <v>0.52545141874462586</v>
      </c>
      <c r="G71" s="37">
        <f t="shared" si="22"/>
        <v>0.5970765262252794</v>
      </c>
      <c r="H71" s="37">
        <f t="shared" si="22"/>
        <v>1.471023215821152</v>
      </c>
      <c r="I71" s="37">
        <f t="shared" si="22"/>
        <v>1.9107480653482369</v>
      </c>
      <c r="J71" s="37">
        <f t="shared" si="22"/>
        <v>1.5499570077386069</v>
      </c>
      <c r="K71" s="37">
        <f t="shared" si="22"/>
        <v>1.373516766981943</v>
      </c>
      <c r="L71" s="37">
        <f t="shared" si="22"/>
        <v>1.221066208082545</v>
      </c>
      <c r="M71" s="37">
        <f t="shared" si="22"/>
        <v>0.94952708512467743</v>
      </c>
      <c r="N71" s="37">
        <f t="shared" si="22"/>
        <v>1.019260533104041</v>
      </c>
      <c r="O71" s="37">
        <f t="shared" si="22"/>
        <v>0</v>
      </c>
      <c r="P71" s="37">
        <f t="shared" si="22"/>
        <v>0.22510748065348241</v>
      </c>
      <c r="Q71" s="37">
        <f t="shared" si="22"/>
        <v>0.13619948409286331</v>
      </c>
      <c r="R71" s="37">
        <f t="shared" si="22"/>
        <v>0.39664660361135001</v>
      </c>
      <c r="S71" s="37">
        <f t="shared" si="22"/>
        <v>0.1215821152192605</v>
      </c>
      <c r="T71" s="37">
        <f t="shared" si="22"/>
        <v>0.12975064488392091</v>
      </c>
      <c r="U71" s="37">
        <f t="shared" si="22"/>
        <v>0.14729148753224419</v>
      </c>
      <c r="V71" s="37">
        <f t="shared" si="22"/>
        <v>0.41977644024075661</v>
      </c>
      <c r="W71" s="37">
        <f t="shared" si="22"/>
        <v>0.18822012037833191</v>
      </c>
      <c r="X71" s="37">
        <f t="shared" ref="X71" si="23">SUM(X72:X73)</f>
        <v>0.5139294926913156</v>
      </c>
    </row>
    <row r="72" spans="1:24" ht="11.25" customHeight="1" x14ac:dyDescent="0.2">
      <c r="A72" s="42" t="s">
        <v>131</v>
      </c>
      <c r="B72" s="9" t="s">
        <v>132</v>
      </c>
      <c r="C72" s="10">
        <v>0.3821152192605331</v>
      </c>
      <c r="D72" s="10">
        <v>0.52545141874462586</v>
      </c>
      <c r="E72" s="10">
        <v>0.5493551160791057</v>
      </c>
      <c r="F72" s="10">
        <v>0.52545141874462586</v>
      </c>
      <c r="G72" s="10">
        <v>0.5970765262252794</v>
      </c>
      <c r="H72" s="10">
        <v>1.471023215821152</v>
      </c>
      <c r="I72" s="10">
        <v>1.9107480653482369</v>
      </c>
      <c r="J72" s="10">
        <v>1.5499570077386069</v>
      </c>
      <c r="K72" s="10">
        <v>1.373516766981943</v>
      </c>
      <c r="L72" s="10">
        <v>1.221066208082545</v>
      </c>
      <c r="M72" s="10">
        <v>0.94952708512467743</v>
      </c>
      <c r="N72" s="10">
        <v>1.019260533104041</v>
      </c>
      <c r="O72" s="10">
        <v>0</v>
      </c>
      <c r="P72" s="10">
        <v>0.22510748065348241</v>
      </c>
      <c r="Q72" s="10">
        <v>0.13619948409286331</v>
      </c>
      <c r="R72" s="10">
        <v>0.39664660361135001</v>
      </c>
      <c r="S72" s="10">
        <v>0.1215821152192605</v>
      </c>
      <c r="T72" s="10">
        <v>0.12975064488392091</v>
      </c>
      <c r="U72" s="10">
        <v>0.14729148753224419</v>
      </c>
      <c r="V72" s="10">
        <v>0.41977644024075661</v>
      </c>
      <c r="W72" s="10">
        <v>0.18822012037833191</v>
      </c>
      <c r="X72" s="10">
        <v>0.5139294926913156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3.4871883061049012</v>
      </c>
      <c r="D75" s="37">
        <v>2.8184006878761818</v>
      </c>
      <c r="E75" s="37">
        <v>2.9139294926913162</v>
      </c>
      <c r="F75" s="37">
        <v>5.8994840928632843</v>
      </c>
      <c r="G75" s="37">
        <v>7.7625107480653481</v>
      </c>
      <c r="H75" s="37">
        <v>9.3069647463456562</v>
      </c>
      <c r="I75" s="37">
        <v>10.046517626827169</v>
      </c>
      <c r="J75" s="37">
        <v>8.8962166809974192</v>
      </c>
      <c r="K75" s="37">
        <v>7.5049871023215813</v>
      </c>
      <c r="L75" s="37">
        <v>8.5095442820292337</v>
      </c>
      <c r="M75" s="37">
        <v>8.7462596732588125</v>
      </c>
      <c r="N75" s="37">
        <v>8.3957867583834904</v>
      </c>
      <c r="O75" s="37">
        <v>9.1380051590713673</v>
      </c>
      <c r="P75" s="37">
        <v>5.5920034393809104</v>
      </c>
      <c r="Q75" s="37">
        <v>5.1773000859845224</v>
      </c>
      <c r="R75" s="37">
        <v>4.9058469475494411</v>
      </c>
      <c r="S75" s="37">
        <v>3.9882201203783318</v>
      </c>
      <c r="T75" s="37">
        <v>4.6302665520206361</v>
      </c>
      <c r="U75" s="37">
        <v>4.8368013757523647</v>
      </c>
      <c r="V75" s="37">
        <v>4.7120378331900259</v>
      </c>
      <c r="W75" s="37">
        <v>4.3876182287188303</v>
      </c>
      <c r="X75" s="37">
        <v>3.8887360275150469</v>
      </c>
    </row>
    <row r="76" spans="1:24" ht="11.25" customHeight="1" x14ac:dyDescent="0.2">
      <c r="A76" s="38" t="s">
        <v>139</v>
      </c>
      <c r="B76" s="39" t="s">
        <v>140</v>
      </c>
      <c r="C76" s="40">
        <v>33.53396388650043</v>
      </c>
      <c r="D76" s="40">
        <v>33.619948409286323</v>
      </c>
      <c r="E76" s="40">
        <v>32.158211521926049</v>
      </c>
      <c r="F76" s="40">
        <v>44.02407566638005</v>
      </c>
      <c r="G76" s="40">
        <v>55.546001719690452</v>
      </c>
      <c r="H76" s="40">
        <v>59.738091143594147</v>
      </c>
      <c r="I76" s="40">
        <v>61.91590713671539</v>
      </c>
      <c r="J76" s="40">
        <v>58.198968185726571</v>
      </c>
      <c r="K76" s="40">
        <v>47.593809114359409</v>
      </c>
      <c r="L76" s="40">
        <v>52.020464316423038</v>
      </c>
      <c r="M76" s="40">
        <v>52.578933791917457</v>
      </c>
      <c r="N76" s="40">
        <v>55.03456577815993</v>
      </c>
      <c r="O76" s="40">
        <v>55.027687016337048</v>
      </c>
      <c r="P76" s="40">
        <v>52.115477214101453</v>
      </c>
      <c r="Q76" s="40">
        <v>43.859329320722267</v>
      </c>
      <c r="R76" s="40">
        <v>40.283404987102323</v>
      </c>
      <c r="S76" s="40">
        <v>41.954858125537399</v>
      </c>
      <c r="T76" s="40">
        <v>48.672312983662927</v>
      </c>
      <c r="U76" s="40">
        <v>44.992261392949267</v>
      </c>
      <c r="V76" s="40">
        <v>47.940154772141007</v>
      </c>
      <c r="W76" s="40">
        <v>46.041874462596731</v>
      </c>
      <c r="X76" s="40">
        <v>44.537919174548577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169.45975924333618</v>
      </c>
      <c r="D2" s="31">
        <f t="shared" si="0"/>
        <v>188.29991401547721</v>
      </c>
      <c r="E2" s="31">
        <f t="shared" si="0"/>
        <v>170.71332760103184</v>
      </c>
      <c r="F2" s="31">
        <f t="shared" si="0"/>
        <v>208.97343078245913</v>
      </c>
      <c r="G2" s="31">
        <f t="shared" si="0"/>
        <v>244.48804815133275</v>
      </c>
      <c r="H2" s="31">
        <f t="shared" si="0"/>
        <v>223.55184786151591</v>
      </c>
      <c r="I2" s="31">
        <f t="shared" si="0"/>
        <v>257.05384730974845</v>
      </c>
      <c r="J2" s="31">
        <f t="shared" si="0"/>
        <v>263.30477627436608</v>
      </c>
      <c r="K2" s="31">
        <f t="shared" si="0"/>
        <v>250.72810516310494</v>
      </c>
      <c r="L2" s="31">
        <f t="shared" si="0"/>
        <v>248.49261161789138</v>
      </c>
      <c r="M2" s="31">
        <f t="shared" si="0"/>
        <v>261.8194239363487</v>
      </c>
      <c r="N2" s="31">
        <f t="shared" si="0"/>
        <v>251.96655358631023</v>
      </c>
      <c r="O2" s="31">
        <f t="shared" si="0"/>
        <v>247.5993569353744</v>
      </c>
      <c r="P2" s="31">
        <f t="shared" si="0"/>
        <v>180.86739123742706</v>
      </c>
      <c r="Q2" s="31">
        <f t="shared" si="0"/>
        <v>166.83339013980657</v>
      </c>
      <c r="R2" s="31">
        <f t="shared" si="0"/>
        <v>172.31274924911412</v>
      </c>
      <c r="S2" s="31">
        <f t="shared" si="0"/>
        <v>173.68794309191725</v>
      </c>
      <c r="T2" s="31">
        <f t="shared" si="0"/>
        <v>177.77898619568754</v>
      </c>
      <c r="U2" s="31">
        <f t="shared" si="0"/>
        <v>181.45859960490969</v>
      </c>
      <c r="V2" s="31">
        <f t="shared" si="0"/>
        <v>180.03257238926091</v>
      </c>
      <c r="W2" s="31">
        <f t="shared" si="0"/>
        <v>170.12331404282867</v>
      </c>
      <c r="X2" s="31">
        <f t="shared" ref="X2" si="1">SUM(X3,X17,X22,X25,X26,X51,X52,X71,X74,X75,X76)</f>
        <v>191.2338384672567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1.16938950988822E-2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1.16938950988822E-2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1.16938950988822E-2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24.836199484092866</v>
      </c>
      <c r="D26" s="37">
        <f t="shared" si="14"/>
        <v>30.179105760963022</v>
      </c>
      <c r="E26" s="37">
        <f t="shared" si="14"/>
        <v>17.044711951848665</v>
      </c>
      <c r="F26" s="37">
        <f t="shared" si="14"/>
        <v>21.054256233877904</v>
      </c>
      <c r="G26" s="37">
        <f t="shared" si="14"/>
        <v>20.913929492691313</v>
      </c>
      <c r="H26" s="37">
        <f t="shared" si="14"/>
        <v>20.856749785038694</v>
      </c>
      <c r="I26" s="37">
        <f t="shared" si="14"/>
        <v>21.440068787618223</v>
      </c>
      <c r="J26" s="37">
        <f t="shared" si="14"/>
        <v>16.633361994840932</v>
      </c>
      <c r="K26" s="37">
        <f t="shared" si="14"/>
        <v>12.567755803955288</v>
      </c>
      <c r="L26" s="37">
        <f t="shared" si="14"/>
        <v>13.187102321582113</v>
      </c>
      <c r="M26" s="37">
        <f t="shared" si="14"/>
        <v>13.976698194325021</v>
      </c>
      <c r="N26" s="37">
        <f t="shared" si="14"/>
        <v>13.511349957007738</v>
      </c>
      <c r="O26" s="37">
        <f t="shared" si="14"/>
        <v>10.58675838349097</v>
      </c>
      <c r="P26" s="37">
        <f t="shared" si="14"/>
        <v>5.3496990541702489</v>
      </c>
      <c r="Q26" s="37">
        <f t="shared" si="14"/>
        <v>5.4254514187446254</v>
      </c>
      <c r="R26" s="37">
        <f t="shared" si="14"/>
        <v>4.7474634565778153</v>
      </c>
      <c r="S26" s="37">
        <f t="shared" si="14"/>
        <v>4.2913155631986237</v>
      </c>
      <c r="T26" s="37">
        <f t="shared" si="14"/>
        <v>3.6854686156491829</v>
      </c>
      <c r="U26" s="37">
        <f t="shared" si="14"/>
        <v>3.1349957007738607</v>
      </c>
      <c r="V26" s="37">
        <f t="shared" si="14"/>
        <v>3.5819432502149606</v>
      </c>
      <c r="W26" s="37">
        <f t="shared" si="14"/>
        <v>2.4061049011177986</v>
      </c>
      <c r="X26" s="37">
        <f t="shared" ref="X26" si="15">SUM(X27,X33)</f>
        <v>4.8833190025795368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24.836199484092866</v>
      </c>
      <c r="D33" s="29">
        <f t="shared" si="18"/>
        <v>30.179105760963022</v>
      </c>
      <c r="E33" s="29">
        <f t="shared" si="18"/>
        <v>17.044711951848665</v>
      </c>
      <c r="F33" s="29">
        <f t="shared" si="18"/>
        <v>21.054256233877904</v>
      </c>
      <c r="G33" s="29">
        <f t="shared" si="18"/>
        <v>20.913929492691313</v>
      </c>
      <c r="H33" s="29">
        <f t="shared" si="18"/>
        <v>20.856749785038694</v>
      </c>
      <c r="I33" s="29">
        <f t="shared" si="18"/>
        <v>21.440068787618223</v>
      </c>
      <c r="J33" s="29">
        <f t="shared" si="18"/>
        <v>16.633361994840932</v>
      </c>
      <c r="K33" s="29">
        <f t="shared" si="18"/>
        <v>12.567755803955288</v>
      </c>
      <c r="L33" s="29">
        <f t="shared" si="18"/>
        <v>13.187102321582113</v>
      </c>
      <c r="M33" s="29">
        <f t="shared" si="18"/>
        <v>13.976698194325021</v>
      </c>
      <c r="N33" s="29">
        <f t="shared" si="18"/>
        <v>13.511349957007738</v>
      </c>
      <c r="O33" s="29">
        <f t="shared" si="18"/>
        <v>10.58675838349097</v>
      </c>
      <c r="P33" s="29">
        <f t="shared" si="18"/>
        <v>5.3496990541702489</v>
      </c>
      <c r="Q33" s="29">
        <f t="shared" si="18"/>
        <v>5.4254514187446254</v>
      </c>
      <c r="R33" s="29">
        <f t="shared" si="18"/>
        <v>4.7474634565778153</v>
      </c>
      <c r="S33" s="29">
        <f t="shared" si="18"/>
        <v>4.2913155631986237</v>
      </c>
      <c r="T33" s="29">
        <f t="shared" si="18"/>
        <v>3.6854686156491829</v>
      </c>
      <c r="U33" s="29">
        <f t="shared" si="18"/>
        <v>3.1349957007738607</v>
      </c>
      <c r="V33" s="29">
        <f t="shared" si="18"/>
        <v>3.5819432502149606</v>
      </c>
      <c r="W33" s="29">
        <f t="shared" si="18"/>
        <v>2.4061049011177986</v>
      </c>
      <c r="X33" s="29">
        <f t="shared" ref="X33" si="19">SUM(X34:X50)</f>
        <v>4.8833190025795368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1.098710232158211</v>
      </c>
      <c r="E36" s="10">
        <v>1.098710232158211</v>
      </c>
      <c r="F36" s="10">
        <v>1.098710232158211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0.77128116938950986</v>
      </c>
      <c r="M36" s="10">
        <v>1.5007738607050729</v>
      </c>
      <c r="N36" s="10">
        <v>1.294239036973345</v>
      </c>
      <c r="O36" s="10">
        <v>1.281083404987102</v>
      </c>
      <c r="P36" s="10">
        <v>0.43284608770421318</v>
      </c>
      <c r="Q36" s="10">
        <v>0.42192605331040411</v>
      </c>
      <c r="R36" s="10">
        <v>0.39544282029234729</v>
      </c>
      <c r="S36" s="10">
        <v>0.40094582975064491</v>
      </c>
      <c r="T36" s="10">
        <v>0.46930352536543418</v>
      </c>
      <c r="U36" s="10">
        <v>0.53757523645743766</v>
      </c>
      <c r="V36" s="10">
        <v>0.55846947549441095</v>
      </c>
      <c r="W36" s="10">
        <v>0.35356835769561479</v>
      </c>
      <c r="X36" s="10">
        <v>0.28202923473774721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2.0445399828030948</v>
      </c>
      <c r="D43" s="10">
        <v>5.1112639724849522</v>
      </c>
      <c r="E43" s="10">
        <v>3.0668099742046429</v>
      </c>
      <c r="F43" s="10">
        <v>5.1112639724849522</v>
      </c>
      <c r="G43" s="10">
        <v>5.1112639724849522</v>
      </c>
      <c r="H43" s="10">
        <v>6.5047291487532242</v>
      </c>
      <c r="I43" s="10">
        <v>6.9615649183147026</v>
      </c>
      <c r="J43" s="10">
        <v>5.0110920034393809</v>
      </c>
      <c r="K43" s="10">
        <v>2.9359415305245058</v>
      </c>
      <c r="L43" s="10">
        <v>3.165950128976784</v>
      </c>
      <c r="M43" s="10">
        <v>3.237489251934651</v>
      </c>
      <c r="N43" s="10">
        <v>2.9267411865864141</v>
      </c>
      <c r="O43" s="10">
        <v>3.0752364574376609</v>
      </c>
      <c r="P43" s="10">
        <v>0.39544282029234729</v>
      </c>
      <c r="Q43" s="10">
        <v>0.41092003439380909</v>
      </c>
      <c r="R43" s="10">
        <v>0.68899398108340493</v>
      </c>
      <c r="S43" s="10">
        <v>0.6073086844368013</v>
      </c>
      <c r="T43" s="10">
        <v>0.67635425623387779</v>
      </c>
      <c r="U43" s="10">
        <v>1.2297506448839211</v>
      </c>
      <c r="V43" s="10">
        <v>1.4623387790197759</v>
      </c>
      <c r="W43" s="10">
        <v>1.2568357695614789</v>
      </c>
      <c r="X43" s="10">
        <v>1.544196044711952</v>
      </c>
    </row>
    <row r="44" spans="1:24" ht="11.25" customHeight="1" x14ac:dyDescent="0.2">
      <c r="A44" s="41" t="s">
        <v>75</v>
      </c>
      <c r="B44" s="9" t="s">
        <v>76</v>
      </c>
      <c r="C44" s="10">
        <v>22.791659501289772</v>
      </c>
      <c r="D44" s="10">
        <v>23.969131556319859</v>
      </c>
      <c r="E44" s="10">
        <v>12.87919174548581</v>
      </c>
      <c r="F44" s="10">
        <v>14.844282029234741</v>
      </c>
      <c r="G44" s="10">
        <v>15.802665520206361</v>
      </c>
      <c r="H44" s="10">
        <v>14.35202063628547</v>
      </c>
      <c r="I44" s="10">
        <v>14.47850386930352</v>
      </c>
      <c r="J44" s="10">
        <v>11.62226999140155</v>
      </c>
      <c r="K44" s="10">
        <v>9.6318142734307823</v>
      </c>
      <c r="L44" s="10">
        <v>9.2498710232158192</v>
      </c>
      <c r="M44" s="10">
        <v>9.2384350816852958</v>
      </c>
      <c r="N44" s="10">
        <v>9.290369733447978</v>
      </c>
      <c r="O44" s="10">
        <v>6.2304385210662074</v>
      </c>
      <c r="P44" s="10">
        <v>4.5214101461736886</v>
      </c>
      <c r="Q44" s="10">
        <v>4.5926053310404127</v>
      </c>
      <c r="R44" s="10">
        <v>3.6630266552020632</v>
      </c>
      <c r="S44" s="10">
        <v>3.2830610490111778</v>
      </c>
      <c r="T44" s="10">
        <v>2.5398108340498711</v>
      </c>
      <c r="U44" s="10">
        <v>1.3676698194325021</v>
      </c>
      <c r="V44" s="10">
        <v>1.5611349957007741</v>
      </c>
      <c r="W44" s="10">
        <v>0.79570077386070504</v>
      </c>
      <c r="X44" s="10">
        <v>3.057093723129837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28.826311263972482</v>
      </c>
      <c r="D51" s="37">
        <v>32.029234737747203</v>
      </c>
      <c r="E51" s="37">
        <v>32.502149613069648</v>
      </c>
      <c r="F51" s="37">
        <v>35.382631126397243</v>
      </c>
      <c r="G51" s="37">
        <v>41.100601891659501</v>
      </c>
      <c r="H51" s="37">
        <v>39.111693895098881</v>
      </c>
      <c r="I51" s="37">
        <v>40.475666380051592</v>
      </c>
      <c r="J51" s="37">
        <v>42.565864144453997</v>
      </c>
      <c r="K51" s="37">
        <v>43.461049011177977</v>
      </c>
      <c r="L51" s="37">
        <v>44.019862424763538</v>
      </c>
      <c r="M51" s="37">
        <v>47.679793637145309</v>
      </c>
      <c r="N51" s="37">
        <v>47.020550300945828</v>
      </c>
      <c r="O51" s="37">
        <v>45.419432502149597</v>
      </c>
      <c r="P51" s="37">
        <v>40.541100601891657</v>
      </c>
      <c r="Q51" s="37">
        <v>40.003353396388647</v>
      </c>
      <c r="R51" s="37">
        <v>39.292347377472048</v>
      </c>
      <c r="S51" s="37">
        <v>39.331556319862422</v>
      </c>
      <c r="T51" s="37">
        <v>39.723903697334478</v>
      </c>
      <c r="U51" s="37">
        <v>38.552622527944969</v>
      </c>
      <c r="V51" s="37">
        <v>39.349097162510738</v>
      </c>
      <c r="W51" s="37">
        <v>36.750730868443682</v>
      </c>
      <c r="X51" s="37">
        <v>43.234651762682716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14.25907136715391</v>
      </c>
      <c r="D52" s="37">
        <f t="shared" si="20"/>
        <v>19.824247635425621</v>
      </c>
      <c r="E52" s="37">
        <f t="shared" si="20"/>
        <v>16.934135855546</v>
      </c>
      <c r="F52" s="37">
        <f t="shared" si="20"/>
        <v>23.382975064488392</v>
      </c>
      <c r="G52" s="37">
        <f t="shared" si="20"/>
        <v>27.562854686156491</v>
      </c>
      <c r="H52" s="37">
        <f t="shared" si="20"/>
        <v>12.260876236408478</v>
      </c>
      <c r="I52" s="37">
        <f t="shared" si="20"/>
        <v>38.947484455062231</v>
      </c>
      <c r="J52" s="37">
        <f t="shared" si="20"/>
        <v>38.706839902912918</v>
      </c>
      <c r="K52" s="37">
        <f t="shared" si="20"/>
        <v>37.649171371187563</v>
      </c>
      <c r="L52" s="37">
        <f t="shared" si="20"/>
        <v>45.982379459679862</v>
      </c>
      <c r="M52" s="37">
        <f t="shared" si="20"/>
        <v>48.135331073064144</v>
      </c>
      <c r="N52" s="37">
        <f t="shared" si="20"/>
        <v>40.045659347273229</v>
      </c>
      <c r="O52" s="37">
        <f t="shared" si="20"/>
        <v>39.703312223422557</v>
      </c>
      <c r="P52" s="37">
        <f t="shared" si="20"/>
        <v>6.2951642382868878</v>
      </c>
      <c r="Q52" s="37">
        <f t="shared" si="20"/>
        <v>5.8167951269088904</v>
      </c>
      <c r="R52" s="37">
        <f t="shared" si="20"/>
        <v>7.5251310203953112</v>
      </c>
      <c r="S52" s="37">
        <f t="shared" si="20"/>
        <v>7.4731537539980319</v>
      </c>
      <c r="T52" s="37">
        <f t="shared" si="20"/>
        <v>8.6755468147760553</v>
      </c>
      <c r="U52" s="37">
        <f t="shared" si="20"/>
        <v>8.9482814621753626</v>
      </c>
      <c r="V52" s="37">
        <f t="shared" si="20"/>
        <v>7.633174280920441</v>
      </c>
      <c r="W52" s="37">
        <f t="shared" si="20"/>
        <v>7.9211644297590507</v>
      </c>
      <c r="X52" s="37">
        <f t="shared" ref="X52" si="21">SUM(X53:X70)</f>
        <v>5.2472520528112829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14.25907136715391</v>
      </c>
      <c r="D59" s="10">
        <v>19.824247635425621</v>
      </c>
      <c r="E59" s="10">
        <v>16.934135855546</v>
      </c>
      <c r="F59" s="10">
        <v>23.382975064488392</v>
      </c>
      <c r="G59" s="10">
        <v>27.562854686156491</v>
      </c>
      <c r="H59" s="10">
        <v>12.176612209802229</v>
      </c>
      <c r="I59" s="10">
        <v>38.852794496990541</v>
      </c>
      <c r="J59" s="10">
        <v>38.6018056749785</v>
      </c>
      <c r="K59" s="10">
        <v>37.458727429062762</v>
      </c>
      <c r="L59" s="10">
        <v>45.185296646603611</v>
      </c>
      <c r="M59" s="10">
        <v>47.41908856405847</v>
      </c>
      <c r="N59" s="10">
        <v>39.528030954428203</v>
      </c>
      <c r="O59" s="10">
        <v>38.952106620808252</v>
      </c>
      <c r="P59" s="10">
        <v>5.6493551160791053</v>
      </c>
      <c r="Q59" s="10">
        <v>5.5441960447119518</v>
      </c>
      <c r="R59" s="10">
        <v>7.2638865004299218</v>
      </c>
      <c r="S59" s="10">
        <v>7.2584694754944099</v>
      </c>
      <c r="T59" s="10">
        <v>8.4150472914875323</v>
      </c>
      <c r="U59" s="10">
        <v>8.6794496990541692</v>
      </c>
      <c r="V59" s="10">
        <v>7.3773000859845226</v>
      </c>
      <c r="W59" s="10">
        <v>7.7277730008598446</v>
      </c>
      <c r="X59" s="10">
        <v>5.0114359415305243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0.1439380911435941</v>
      </c>
      <c r="L61" s="10">
        <v>0.72166809974204649</v>
      </c>
      <c r="M61" s="10">
        <v>0.64127257093723122</v>
      </c>
      <c r="N61" s="10">
        <v>0.41134995700773858</v>
      </c>
      <c r="O61" s="10">
        <v>0.63439380911435939</v>
      </c>
      <c r="P61" s="10">
        <v>0.54995700773860701</v>
      </c>
      <c r="Q61" s="10">
        <v>0.14591573516766981</v>
      </c>
      <c r="R61" s="10">
        <v>0.14849527085124681</v>
      </c>
      <c r="S61" s="10">
        <v>8.6672398968185724E-2</v>
      </c>
      <c r="T61" s="10">
        <v>0.1020636285468616</v>
      </c>
      <c r="U61" s="10">
        <v>6.0877042132416161E-2</v>
      </c>
      <c r="V61" s="10">
        <v>6.9733447979363719E-2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1.9518486672398971E-2</v>
      </c>
      <c r="S66" s="10">
        <v>1.7798796216680991E-2</v>
      </c>
      <c r="T66" s="10">
        <v>1.7798796216680991E-2</v>
      </c>
      <c r="U66" s="10">
        <v>1.7798796216680991E-2</v>
      </c>
      <c r="V66" s="10">
        <v>1.77128116938951E-2</v>
      </c>
      <c r="W66" s="10">
        <v>1.599312123817713E-2</v>
      </c>
      <c r="X66" s="10">
        <v>1.6852966466036109E-2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8.426402660624932E-2</v>
      </c>
      <c r="I70" s="10">
        <v>9.4689958071690672E-2</v>
      </c>
      <c r="J70" s="10">
        <v>0.10503422793441519</v>
      </c>
      <c r="K70" s="10">
        <v>4.6505850981205299E-2</v>
      </c>
      <c r="L70" s="10">
        <v>7.5414713334207129E-2</v>
      </c>
      <c r="M70" s="10">
        <v>7.4969938068443653E-2</v>
      </c>
      <c r="N70" s="10">
        <v>0.10627843583729257</v>
      </c>
      <c r="O70" s="10">
        <v>0.11681179349995219</v>
      </c>
      <c r="P70" s="10">
        <v>9.5852114469175298E-2</v>
      </c>
      <c r="Q70" s="10">
        <v>0.1266833470292692</v>
      </c>
      <c r="R70" s="10">
        <v>9.3230762441743664E-2</v>
      </c>
      <c r="S70" s="10">
        <v>0.11021308331875534</v>
      </c>
      <c r="T70" s="10">
        <v>0.14063709852498096</v>
      </c>
      <c r="U70" s="10">
        <v>0.19015592477209609</v>
      </c>
      <c r="V70" s="10">
        <v>0.16842793526265964</v>
      </c>
      <c r="W70" s="10">
        <v>0.17739830766102926</v>
      </c>
      <c r="X70" s="10">
        <v>0.21896314481472245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0.57325881341358553</v>
      </c>
      <c r="D71" s="37">
        <f t="shared" si="22"/>
        <v>0.7165090283748925</v>
      </c>
      <c r="E71" s="37">
        <f t="shared" si="22"/>
        <v>0.81203783319002576</v>
      </c>
      <c r="F71" s="37">
        <f t="shared" si="22"/>
        <v>0.85984522785898532</v>
      </c>
      <c r="G71" s="37">
        <f t="shared" si="22"/>
        <v>1.050902837489252</v>
      </c>
      <c r="H71" s="37">
        <f t="shared" si="22"/>
        <v>2.2882201203783321</v>
      </c>
      <c r="I71" s="37">
        <f t="shared" si="22"/>
        <v>1.951676698194325</v>
      </c>
      <c r="J71" s="37">
        <f t="shared" si="22"/>
        <v>3.2143594153052448</v>
      </c>
      <c r="K71" s="37">
        <f t="shared" si="22"/>
        <v>2.737489251934651</v>
      </c>
      <c r="L71" s="37">
        <f t="shared" si="22"/>
        <v>1.500257953568358</v>
      </c>
      <c r="M71" s="37">
        <f t="shared" si="22"/>
        <v>1.112209802235598</v>
      </c>
      <c r="N71" s="37">
        <f t="shared" si="22"/>
        <v>1.2110920034393811</v>
      </c>
      <c r="O71" s="37">
        <f t="shared" si="22"/>
        <v>0.75907136715391221</v>
      </c>
      <c r="P71" s="37">
        <f t="shared" si="22"/>
        <v>1.1693895098882201</v>
      </c>
      <c r="Q71" s="37">
        <f t="shared" si="22"/>
        <v>1.162080825451419</v>
      </c>
      <c r="R71" s="37">
        <f t="shared" si="22"/>
        <v>1.511865864144454</v>
      </c>
      <c r="S71" s="37">
        <f t="shared" si="22"/>
        <v>2.0730868443680142</v>
      </c>
      <c r="T71" s="37">
        <f t="shared" si="22"/>
        <v>2.0004299226139288</v>
      </c>
      <c r="U71" s="37">
        <f t="shared" si="22"/>
        <v>2.1747205503009459</v>
      </c>
      <c r="V71" s="37">
        <f t="shared" si="22"/>
        <v>2.3927773000859842</v>
      </c>
      <c r="W71" s="37">
        <f t="shared" si="22"/>
        <v>2.3709372312983659</v>
      </c>
      <c r="X71" s="37">
        <f t="shared" ref="X71" si="23">SUM(X72:X73)</f>
        <v>1.541702493551161</v>
      </c>
    </row>
    <row r="72" spans="1:24" ht="11.25" customHeight="1" x14ac:dyDescent="0.2">
      <c r="A72" s="42" t="s">
        <v>131</v>
      </c>
      <c r="B72" s="9" t="s">
        <v>132</v>
      </c>
      <c r="C72" s="10">
        <v>0.57325881341358553</v>
      </c>
      <c r="D72" s="10">
        <v>0.7165090283748925</v>
      </c>
      <c r="E72" s="10">
        <v>0.81203783319002576</v>
      </c>
      <c r="F72" s="10">
        <v>0.85984522785898532</v>
      </c>
      <c r="G72" s="10">
        <v>1.050902837489252</v>
      </c>
      <c r="H72" s="10">
        <v>2.2882201203783321</v>
      </c>
      <c r="I72" s="10">
        <v>1.951676698194325</v>
      </c>
      <c r="J72" s="10">
        <v>3.2143594153052448</v>
      </c>
      <c r="K72" s="10">
        <v>2.737489251934651</v>
      </c>
      <c r="L72" s="10">
        <v>1.500257953568358</v>
      </c>
      <c r="M72" s="10">
        <v>1.112209802235598</v>
      </c>
      <c r="N72" s="10">
        <v>1.2110920034393811</v>
      </c>
      <c r="O72" s="10">
        <v>0.75907136715391221</v>
      </c>
      <c r="P72" s="10">
        <v>1.1693895098882201</v>
      </c>
      <c r="Q72" s="10">
        <v>1.162080825451419</v>
      </c>
      <c r="R72" s="10">
        <v>1.511865864144454</v>
      </c>
      <c r="S72" s="10">
        <v>2.0730868443680142</v>
      </c>
      <c r="T72" s="10">
        <v>2.0004299226139288</v>
      </c>
      <c r="U72" s="10">
        <v>2.1747205503009459</v>
      </c>
      <c r="V72" s="10">
        <v>2.3927773000859842</v>
      </c>
      <c r="W72" s="10">
        <v>2.3709372312983659</v>
      </c>
      <c r="X72" s="10">
        <v>1.541702493551161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3.2005159071367149</v>
      </c>
      <c r="D75" s="37">
        <v>4.3470335339638861</v>
      </c>
      <c r="E75" s="37">
        <v>5.3979363714531381</v>
      </c>
      <c r="F75" s="37">
        <v>5.8517626827171103</v>
      </c>
      <c r="G75" s="37">
        <v>6.5682717110920024</v>
      </c>
      <c r="H75" s="37">
        <v>8.2058469475494409</v>
      </c>
      <c r="I75" s="37">
        <v>10.037403267411859</v>
      </c>
      <c r="J75" s="37">
        <v>9.773344797936371</v>
      </c>
      <c r="K75" s="37">
        <v>10.4883920894239</v>
      </c>
      <c r="L75" s="37">
        <v>11.03688736027515</v>
      </c>
      <c r="M75" s="37">
        <v>10.78091143594153</v>
      </c>
      <c r="N75" s="37">
        <v>9.8210662080825433</v>
      </c>
      <c r="O75" s="37">
        <v>12.73439380911436</v>
      </c>
      <c r="P75" s="37">
        <v>12.310748065348241</v>
      </c>
      <c r="Q75" s="37">
        <v>10.19776440240757</v>
      </c>
      <c r="R75" s="37">
        <v>10.731212381771281</v>
      </c>
      <c r="S75" s="37">
        <v>9.818572656921754</v>
      </c>
      <c r="T75" s="37">
        <v>10.541014617368869</v>
      </c>
      <c r="U75" s="37">
        <v>12.38263112639725</v>
      </c>
      <c r="V75" s="37">
        <v>12.564058469475491</v>
      </c>
      <c r="W75" s="37">
        <v>10.87454858125537</v>
      </c>
      <c r="X75" s="37">
        <v>13.17205503009458</v>
      </c>
    </row>
    <row r="76" spans="1:24" ht="11.25" customHeight="1" x14ac:dyDescent="0.2">
      <c r="A76" s="38" t="s">
        <v>139</v>
      </c>
      <c r="B76" s="39" t="s">
        <v>140</v>
      </c>
      <c r="C76" s="40">
        <v>97.764402407566635</v>
      </c>
      <c r="D76" s="40">
        <v>101.2037833190026</v>
      </c>
      <c r="E76" s="40">
        <v>98.022355975924327</v>
      </c>
      <c r="F76" s="40">
        <v>122.4419604471195</v>
      </c>
      <c r="G76" s="40">
        <v>147.29148753224419</v>
      </c>
      <c r="H76" s="40">
        <v>140.82846087704209</v>
      </c>
      <c r="I76" s="40">
        <v>144.20154772141021</v>
      </c>
      <c r="J76" s="40">
        <v>152.41100601891659</v>
      </c>
      <c r="K76" s="40">
        <v>143.82424763542559</v>
      </c>
      <c r="L76" s="40">
        <v>132.75442820292349</v>
      </c>
      <c r="M76" s="40">
        <v>140.1344797936371</v>
      </c>
      <c r="N76" s="40">
        <v>140.35683576956151</v>
      </c>
      <c r="O76" s="40">
        <v>138.39638865004301</v>
      </c>
      <c r="P76" s="40">
        <v>115.2012897678418</v>
      </c>
      <c r="Q76" s="40">
        <v>104.22794496990539</v>
      </c>
      <c r="R76" s="40">
        <v>108.5047291487532</v>
      </c>
      <c r="S76" s="40">
        <v>110.7002579535684</v>
      </c>
      <c r="T76" s="40">
        <v>113.152622527945</v>
      </c>
      <c r="U76" s="40">
        <v>116.2653482373173</v>
      </c>
      <c r="V76" s="40">
        <v>114.51152192605331</v>
      </c>
      <c r="W76" s="40">
        <v>109.7998280309544</v>
      </c>
      <c r="X76" s="40">
        <v>123.1548581255374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6383.0821162865332</v>
      </c>
      <c r="D2" s="31">
        <f t="shared" si="0"/>
        <v>6875.4553243655409</v>
      </c>
      <c r="E2" s="31">
        <f t="shared" si="0"/>
        <v>7463.2271732594918</v>
      </c>
      <c r="F2" s="31">
        <f t="shared" si="0"/>
        <v>7974.6594234048271</v>
      </c>
      <c r="G2" s="31">
        <f t="shared" si="0"/>
        <v>8085.2804915663719</v>
      </c>
      <c r="H2" s="31">
        <f t="shared" si="0"/>
        <v>8346.7306597828338</v>
      </c>
      <c r="I2" s="31">
        <f t="shared" si="0"/>
        <v>8198.6615331751509</v>
      </c>
      <c r="J2" s="31">
        <f t="shared" si="0"/>
        <v>8322.2219164098042</v>
      </c>
      <c r="K2" s="31">
        <f t="shared" si="0"/>
        <v>8059.6600103655392</v>
      </c>
      <c r="L2" s="31">
        <f t="shared" si="0"/>
        <v>7845.7006499136169</v>
      </c>
      <c r="M2" s="31">
        <f t="shared" si="0"/>
        <v>8115.0975308275556</v>
      </c>
      <c r="N2" s="31">
        <f t="shared" si="0"/>
        <v>7823.9309803658998</v>
      </c>
      <c r="O2" s="31">
        <f t="shared" si="0"/>
        <v>7740.4913914710251</v>
      </c>
      <c r="P2" s="31">
        <f t="shared" si="0"/>
        <v>8243.5022320797507</v>
      </c>
      <c r="Q2" s="31">
        <f t="shared" si="0"/>
        <v>8176.1030406202872</v>
      </c>
      <c r="R2" s="31">
        <f t="shared" si="0"/>
        <v>8403.8169961621461</v>
      </c>
      <c r="S2" s="31">
        <f t="shared" si="0"/>
        <v>8535.912110303103</v>
      </c>
      <c r="T2" s="31">
        <f t="shared" si="0"/>
        <v>8661.3127668237685</v>
      </c>
      <c r="U2" s="31">
        <f t="shared" si="0"/>
        <v>8769.5067487085835</v>
      </c>
      <c r="V2" s="31">
        <f t="shared" si="0"/>
        <v>8764.879291419833</v>
      </c>
      <c r="W2" s="31">
        <f t="shared" ref="W2:X2" si="1">SUM(W3,W17,W22,W25,W26,W51,W52,W71,W74,W75,W76)</f>
        <v>7650.2655726588928</v>
      </c>
      <c r="X2" s="31">
        <f t="shared" si="1"/>
        <v>7927.1077323650306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0.66844368013757516</v>
      </c>
      <c r="D3" s="34">
        <f t="shared" si="2"/>
        <v>0.66852966466036112</v>
      </c>
      <c r="E3" s="34">
        <f t="shared" si="2"/>
        <v>0.65683576956147882</v>
      </c>
      <c r="F3" s="34">
        <f t="shared" si="2"/>
        <v>0.65683576956147893</v>
      </c>
      <c r="G3" s="34">
        <f t="shared" si="2"/>
        <v>0</v>
      </c>
      <c r="H3" s="34">
        <f t="shared" si="2"/>
        <v>0.23774720550300948</v>
      </c>
      <c r="I3" s="34">
        <f t="shared" si="2"/>
        <v>0.20859845227858992</v>
      </c>
      <c r="J3" s="34">
        <f t="shared" si="2"/>
        <v>0.17463456577815989</v>
      </c>
      <c r="K3" s="34">
        <f t="shared" si="2"/>
        <v>0.14101461736887361</v>
      </c>
      <c r="L3" s="34">
        <f t="shared" si="2"/>
        <v>0.15184866723989679</v>
      </c>
      <c r="M3" s="34">
        <f t="shared" si="2"/>
        <v>0.1068787618228719</v>
      </c>
      <c r="N3" s="34">
        <f t="shared" si="2"/>
        <v>0.1093723129836629</v>
      </c>
      <c r="O3" s="34">
        <f t="shared" si="2"/>
        <v>0.11453138435081679</v>
      </c>
      <c r="P3" s="34">
        <f t="shared" si="2"/>
        <v>0.11650902837489252</v>
      </c>
      <c r="Q3" s="34">
        <f t="shared" si="2"/>
        <v>0.11693895098882198</v>
      </c>
      <c r="R3" s="34">
        <f t="shared" si="2"/>
        <v>0.11324161650902841</v>
      </c>
      <c r="S3" s="34">
        <f t="shared" si="2"/>
        <v>0.11453138435081682</v>
      </c>
      <c r="T3" s="34">
        <f t="shared" si="2"/>
        <v>0.10997420464316418</v>
      </c>
      <c r="U3" s="34">
        <f t="shared" si="2"/>
        <v>0.10421324161650899</v>
      </c>
      <c r="V3" s="34">
        <f t="shared" si="2"/>
        <v>0.1026655202063628</v>
      </c>
      <c r="W3" s="34">
        <f t="shared" ref="W3:X3" si="3">SUM(W4,W8,W11)</f>
        <v>9.3809114359415302E-2</v>
      </c>
      <c r="X3" s="34">
        <f t="shared" si="3"/>
        <v>9.1573516766981944E-2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0.66844368013757516</v>
      </c>
      <c r="D4" s="29">
        <f t="shared" si="4"/>
        <v>0.66852966466036112</v>
      </c>
      <c r="E4" s="29">
        <f t="shared" si="4"/>
        <v>0.65683576956147882</v>
      </c>
      <c r="F4" s="29">
        <f t="shared" si="4"/>
        <v>0.65683576956147893</v>
      </c>
      <c r="G4" s="29">
        <f t="shared" si="4"/>
        <v>0</v>
      </c>
      <c r="H4" s="29">
        <f t="shared" si="4"/>
        <v>0.23774720550300948</v>
      </c>
      <c r="I4" s="29">
        <f t="shared" si="4"/>
        <v>0.20859845227858992</v>
      </c>
      <c r="J4" s="29">
        <f t="shared" si="4"/>
        <v>0.17463456577815989</v>
      </c>
      <c r="K4" s="29">
        <f t="shared" si="4"/>
        <v>0.14101461736887361</v>
      </c>
      <c r="L4" s="29">
        <f t="shared" si="4"/>
        <v>0.15184866723989679</v>
      </c>
      <c r="M4" s="29">
        <f t="shared" si="4"/>
        <v>0.1068787618228719</v>
      </c>
      <c r="N4" s="29">
        <f t="shared" si="4"/>
        <v>0.1093723129836629</v>
      </c>
      <c r="O4" s="29">
        <f t="shared" si="4"/>
        <v>0.11453138435081679</v>
      </c>
      <c r="P4" s="29">
        <f t="shared" si="4"/>
        <v>0.11650902837489252</v>
      </c>
      <c r="Q4" s="29">
        <f t="shared" si="4"/>
        <v>0.11693895098882198</v>
      </c>
      <c r="R4" s="29">
        <f t="shared" si="4"/>
        <v>0.11324161650902841</v>
      </c>
      <c r="S4" s="29">
        <f t="shared" si="4"/>
        <v>0.11453138435081682</v>
      </c>
      <c r="T4" s="29">
        <f t="shared" si="4"/>
        <v>0.10997420464316418</v>
      </c>
      <c r="U4" s="29">
        <f t="shared" si="4"/>
        <v>0.10421324161650899</v>
      </c>
      <c r="V4" s="29">
        <f t="shared" si="4"/>
        <v>0.1026655202063628</v>
      </c>
      <c r="W4" s="29">
        <f t="shared" ref="W4:X4" si="5">SUM(W5:W7)</f>
        <v>9.3809114359415302E-2</v>
      </c>
      <c r="X4" s="29">
        <f t="shared" si="5"/>
        <v>9.1573516766981944E-2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0.66844368013757516</v>
      </c>
      <c r="D7" s="10">
        <f>FC_TRA_RAIL_E!D7+FC_TRA_ROAD_E!D7+FC_TRA_DAVI_E!D7+FC_TRA_DNAVI_E!D7+FC_TRA_PIPE_E!D7</f>
        <v>0.66852966466036112</v>
      </c>
      <c r="E7" s="10">
        <f>FC_TRA_RAIL_E!E7+FC_TRA_ROAD_E!E7+FC_TRA_DAVI_E!E7+FC_TRA_DNAVI_E!E7+FC_TRA_PIPE_E!E7</f>
        <v>0.65683576956147882</v>
      </c>
      <c r="F7" s="10">
        <f>FC_TRA_RAIL_E!F7+FC_TRA_ROAD_E!F7+FC_TRA_DAVI_E!F7+FC_TRA_DNAVI_E!F7+FC_TRA_PIPE_E!F7</f>
        <v>0.65683576956147893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0.23774720550300948</v>
      </c>
      <c r="I7" s="10">
        <f>FC_TRA_RAIL_E!I7+FC_TRA_ROAD_E!I7+FC_TRA_DAVI_E!I7+FC_TRA_DNAVI_E!I7+FC_TRA_PIPE_E!I7</f>
        <v>0.20859845227858992</v>
      </c>
      <c r="J7" s="10">
        <f>FC_TRA_RAIL_E!J7+FC_TRA_ROAD_E!J7+FC_TRA_DAVI_E!J7+FC_TRA_DNAVI_E!J7+FC_TRA_PIPE_E!J7</f>
        <v>0.17463456577815989</v>
      </c>
      <c r="K7" s="10">
        <f>FC_TRA_RAIL_E!K7+FC_TRA_ROAD_E!K7+FC_TRA_DAVI_E!K7+FC_TRA_DNAVI_E!K7+FC_TRA_PIPE_E!K7</f>
        <v>0.14101461736887361</v>
      </c>
      <c r="L7" s="10">
        <f>FC_TRA_RAIL_E!L7+FC_TRA_ROAD_E!L7+FC_TRA_DAVI_E!L7+FC_TRA_DNAVI_E!L7+FC_TRA_PIPE_E!L7</f>
        <v>0.15184866723989679</v>
      </c>
      <c r="M7" s="10">
        <f>FC_TRA_RAIL_E!M7+FC_TRA_ROAD_E!M7+FC_TRA_DAVI_E!M7+FC_TRA_DNAVI_E!M7+FC_TRA_PIPE_E!M7</f>
        <v>0.1068787618228719</v>
      </c>
      <c r="N7" s="10">
        <f>FC_TRA_RAIL_E!N7+FC_TRA_ROAD_E!N7+FC_TRA_DAVI_E!N7+FC_TRA_DNAVI_E!N7+FC_TRA_PIPE_E!N7</f>
        <v>0.1093723129836629</v>
      </c>
      <c r="O7" s="10">
        <f>FC_TRA_RAIL_E!O7+FC_TRA_ROAD_E!O7+FC_TRA_DAVI_E!O7+FC_TRA_DNAVI_E!O7+FC_TRA_PIPE_E!O7</f>
        <v>0.11453138435081679</v>
      </c>
      <c r="P7" s="10">
        <f>FC_TRA_RAIL_E!P7+FC_TRA_ROAD_E!P7+FC_TRA_DAVI_E!P7+FC_TRA_DNAVI_E!P7+FC_TRA_PIPE_E!P7</f>
        <v>0.11650902837489252</v>
      </c>
      <c r="Q7" s="10">
        <f>FC_TRA_RAIL_E!Q7+FC_TRA_ROAD_E!Q7+FC_TRA_DAVI_E!Q7+FC_TRA_DNAVI_E!Q7+FC_TRA_PIPE_E!Q7</f>
        <v>0.11693895098882198</v>
      </c>
      <c r="R7" s="10">
        <f>FC_TRA_RAIL_E!R7+FC_TRA_ROAD_E!R7+FC_TRA_DAVI_E!R7+FC_TRA_DNAVI_E!R7+FC_TRA_PIPE_E!R7</f>
        <v>0.11324161650902841</v>
      </c>
      <c r="S7" s="10">
        <f>FC_TRA_RAIL_E!S7+FC_TRA_ROAD_E!S7+FC_TRA_DAVI_E!S7+FC_TRA_DNAVI_E!S7+FC_TRA_PIPE_E!S7</f>
        <v>0.11453138435081682</v>
      </c>
      <c r="T7" s="10">
        <f>FC_TRA_RAIL_E!T7+FC_TRA_ROAD_E!T7+FC_TRA_DAVI_E!T7+FC_TRA_DNAVI_E!T7+FC_TRA_PIPE_E!T7</f>
        <v>0.10997420464316418</v>
      </c>
      <c r="U7" s="10">
        <f>FC_TRA_RAIL_E!U7+FC_TRA_ROAD_E!U7+FC_TRA_DAVI_E!U7+FC_TRA_DNAVI_E!U7+FC_TRA_PIPE_E!U7</f>
        <v>0.10421324161650899</v>
      </c>
      <c r="V7" s="10">
        <f>FC_TRA_RAIL_E!V7+FC_TRA_ROAD_E!V7+FC_TRA_DAVI_E!V7+FC_TRA_DNAVI_E!V7+FC_TRA_PIPE_E!V7</f>
        <v>0.1026655202063628</v>
      </c>
      <c r="W7" s="10">
        <f>FC_TRA_RAIL_E!W7+FC_TRA_ROAD_E!W7+FC_TRA_DAVI_E!W7+FC_TRA_DNAVI_E!W7+FC_TRA_PIPE_E!W7</f>
        <v>9.3809114359415302E-2</v>
      </c>
      <c r="X7" s="10">
        <f>FC_TRA_RAIL_E!X7+FC_TRA_ROAD_E!X7+FC_TRA_DAVI_E!X7+FC_TRA_DNAVI_E!X7+FC_TRA_PIPE_E!X7</f>
        <v>9.1573516766981944E-2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5983.5555460017204</v>
      </c>
      <c r="D26" s="37">
        <f t="shared" si="14"/>
        <v>6415.9810834049867</v>
      </c>
      <c r="E26" s="37">
        <f t="shared" si="14"/>
        <v>7107.750472914875</v>
      </c>
      <c r="F26" s="37">
        <f t="shared" si="14"/>
        <v>7586.2042132416163</v>
      </c>
      <c r="G26" s="37">
        <f t="shared" si="14"/>
        <v>7695.5214961306947</v>
      </c>
      <c r="H26" s="37">
        <f t="shared" si="14"/>
        <v>7917.922441960447</v>
      </c>
      <c r="I26" s="37">
        <f t="shared" si="14"/>
        <v>7537.4907136715392</v>
      </c>
      <c r="J26" s="37">
        <f t="shared" si="14"/>
        <v>7589.6301805674975</v>
      </c>
      <c r="K26" s="37">
        <f t="shared" si="14"/>
        <v>7253.6444539982804</v>
      </c>
      <c r="L26" s="37">
        <f t="shared" si="14"/>
        <v>6939.3170249355126</v>
      </c>
      <c r="M26" s="37">
        <f t="shared" si="14"/>
        <v>7204.164488392089</v>
      </c>
      <c r="N26" s="37">
        <f t="shared" si="14"/>
        <v>6869.8432502149626</v>
      </c>
      <c r="O26" s="37">
        <f t="shared" si="14"/>
        <v>6846.606706792777</v>
      </c>
      <c r="P26" s="37">
        <f t="shared" si="14"/>
        <v>7268.5466036113485</v>
      </c>
      <c r="Q26" s="37">
        <f t="shared" si="14"/>
        <v>7151.8176268271718</v>
      </c>
      <c r="R26" s="37">
        <f t="shared" si="14"/>
        <v>7284.5914015477219</v>
      </c>
      <c r="S26" s="37">
        <f t="shared" si="14"/>
        <v>7536.7184006878751</v>
      </c>
      <c r="T26" s="37">
        <f t="shared" si="14"/>
        <v>7692.0533104041269</v>
      </c>
      <c r="U26" s="37">
        <f t="shared" si="14"/>
        <v>7803.6285468615652</v>
      </c>
      <c r="V26" s="37">
        <f t="shared" si="14"/>
        <v>7827.387274290626</v>
      </c>
      <c r="W26" s="37">
        <f t="shared" ref="W26:X26" si="15">SUM(W27,W33)</f>
        <v>6829.8144453998266</v>
      </c>
      <c r="X26" s="37">
        <f t="shared" si="15"/>
        <v>7114.2662080825448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5983.5555460017204</v>
      </c>
      <c r="D33" s="29">
        <f t="shared" si="18"/>
        <v>6415.9810834049867</v>
      </c>
      <c r="E33" s="29">
        <f t="shared" si="18"/>
        <v>7107.750472914875</v>
      </c>
      <c r="F33" s="29">
        <f t="shared" si="18"/>
        <v>7586.2042132416163</v>
      </c>
      <c r="G33" s="29">
        <f t="shared" si="18"/>
        <v>7695.5214961306947</v>
      </c>
      <c r="H33" s="29">
        <f t="shared" si="18"/>
        <v>7917.922441960447</v>
      </c>
      <c r="I33" s="29">
        <f t="shared" si="18"/>
        <v>7537.4907136715392</v>
      </c>
      <c r="J33" s="29">
        <f t="shared" si="18"/>
        <v>7589.6301805674975</v>
      </c>
      <c r="K33" s="29">
        <f t="shared" si="18"/>
        <v>7253.6444539982804</v>
      </c>
      <c r="L33" s="29">
        <f t="shared" si="18"/>
        <v>6939.3170249355126</v>
      </c>
      <c r="M33" s="29">
        <f t="shared" si="18"/>
        <v>7204.164488392089</v>
      </c>
      <c r="N33" s="29">
        <f t="shared" si="18"/>
        <v>6869.8432502149626</v>
      </c>
      <c r="O33" s="29">
        <f t="shared" si="18"/>
        <v>6846.606706792777</v>
      </c>
      <c r="P33" s="29">
        <f t="shared" si="18"/>
        <v>7268.5466036113485</v>
      </c>
      <c r="Q33" s="29">
        <f t="shared" si="18"/>
        <v>7151.8176268271718</v>
      </c>
      <c r="R33" s="29">
        <f t="shared" si="18"/>
        <v>7284.5914015477219</v>
      </c>
      <c r="S33" s="29">
        <f t="shared" si="18"/>
        <v>7536.7184006878751</v>
      </c>
      <c r="T33" s="29">
        <f t="shared" si="18"/>
        <v>7692.0533104041269</v>
      </c>
      <c r="U33" s="29">
        <f t="shared" si="18"/>
        <v>7803.6285468615652</v>
      </c>
      <c r="V33" s="29">
        <f t="shared" si="18"/>
        <v>7827.387274290626</v>
      </c>
      <c r="W33" s="29">
        <f t="shared" ref="W33:X33" si="19">SUM(W34:W50)</f>
        <v>6829.8144453998266</v>
      </c>
      <c r="X33" s="29">
        <f t="shared" si="19"/>
        <v>7114.2662080825448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16.480395528804809</v>
      </c>
      <c r="D36" s="10">
        <f>FC_TRA_RAIL_E!D36+FC_TRA_ROAD_E!D36+FC_TRA_DAVI_E!D36+FC_TRA_DNAVI_E!D36+FC_TRA_PIPE_E!D36</f>
        <v>17.579019776440241</v>
      </c>
      <c r="E36" s="10">
        <f>FC_TRA_RAIL_E!E36+FC_TRA_ROAD_E!E36+FC_TRA_DAVI_E!E36+FC_TRA_DNAVI_E!E36+FC_TRA_PIPE_E!E36</f>
        <v>23.072484952708511</v>
      </c>
      <c r="F36" s="10">
        <f>FC_TRA_RAIL_E!F36+FC_TRA_ROAD_E!F36+FC_TRA_DAVI_E!F36+FC_TRA_DNAVI_E!F36+FC_TRA_PIPE_E!F36</f>
        <v>27.467239896818569</v>
      </c>
      <c r="G36" s="10">
        <f>FC_TRA_RAIL_E!G36+FC_TRA_ROAD_E!G36+FC_TRA_DAVI_E!G36+FC_TRA_DNAVI_E!G36+FC_TRA_PIPE_E!G36</f>
        <v>23.072484952708511</v>
      </c>
      <c r="H36" s="10">
        <f>FC_TRA_RAIL_E!H36+FC_TRA_ROAD_E!H36+FC_TRA_DAVI_E!H36+FC_TRA_DNAVI_E!H36+FC_TRA_PIPE_E!H36</f>
        <v>22.19681857265692</v>
      </c>
      <c r="I36" s="10">
        <f>FC_TRA_RAIL_E!I36+FC_TRA_ROAD_E!I36+FC_TRA_DAVI_E!I36+FC_TRA_DNAVI_E!I36+FC_TRA_PIPE_E!I36</f>
        <v>22.593465176268271</v>
      </c>
      <c r="J36" s="10">
        <f>FC_TRA_RAIL_E!J36+FC_TRA_ROAD_E!J36+FC_TRA_DAVI_E!J36+FC_TRA_DNAVI_E!J36+FC_TRA_PIPE_E!J36</f>
        <v>21.994668959587269</v>
      </c>
      <c r="K36" s="10">
        <f>FC_TRA_RAIL_E!K36+FC_TRA_ROAD_E!K36+FC_TRA_DAVI_E!K36+FC_TRA_DNAVI_E!K36+FC_TRA_PIPE_E!K36</f>
        <v>23.872398968185728</v>
      </c>
      <c r="L36" s="10">
        <f>FC_TRA_RAIL_E!L36+FC_TRA_ROAD_E!L36+FC_TRA_DAVI_E!L36+FC_TRA_DNAVI_E!L36+FC_TRA_PIPE_E!L36</f>
        <v>22.51771281169389</v>
      </c>
      <c r="M36" s="10">
        <f>FC_TRA_RAIL_E!M36+FC_TRA_ROAD_E!M36+FC_TRA_DAVI_E!M36+FC_TRA_DNAVI_E!M36+FC_TRA_PIPE_E!M36</f>
        <v>21.186070507308681</v>
      </c>
      <c r="N36" s="10">
        <f>FC_TRA_RAIL_E!N36+FC_TRA_ROAD_E!N36+FC_TRA_DAVI_E!N36+FC_TRA_DNAVI_E!N36+FC_TRA_PIPE_E!N36</f>
        <v>20.351074806534822</v>
      </c>
      <c r="O36" s="10">
        <f>FC_TRA_RAIL_E!O36+FC_TRA_ROAD_E!O36+FC_TRA_DAVI_E!O36+FC_TRA_DNAVI_E!O36+FC_TRA_PIPE_E!O36</f>
        <v>21.48366294067068</v>
      </c>
      <c r="P36" s="10">
        <f>FC_TRA_RAIL_E!P36+FC_TRA_ROAD_E!P36+FC_TRA_DAVI_E!P36+FC_TRA_DNAVI_E!P36+FC_TRA_PIPE_E!P36</f>
        <v>20.093981083404991</v>
      </c>
      <c r="Q36" s="10">
        <f>FC_TRA_RAIL_E!Q36+FC_TRA_ROAD_E!Q36+FC_TRA_DAVI_E!Q36+FC_TRA_DNAVI_E!Q36+FC_TRA_PIPE_E!Q36</f>
        <v>17.666809974204639</v>
      </c>
      <c r="R36" s="10">
        <f>FC_TRA_RAIL_E!R36+FC_TRA_ROAD_E!R36+FC_TRA_DAVI_E!R36+FC_TRA_DNAVI_E!R36+FC_TRA_PIPE_E!R36</f>
        <v>13.441186586414441</v>
      </c>
      <c r="S36" s="10">
        <f>FC_TRA_RAIL_E!S36+FC_TRA_ROAD_E!S36+FC_TRA_DAVI_E!S36+FC_TRA_DNAVI_E!S36+FC_TRA_PIPE_E!S36</f>
        <v>12.189853826311261</v>
      </c>
      <c r="T36" s="10">
        <f>FC_TRA_RAIL_E!T36+FC_TRA_ROAD_E!T36+FC_TRA_DAVI_E!T36+FC_TRA_DNAVI_E!T36+FC_TRA_PIPE_E!T36</f>
        <v>11.6049011177988</v>
      </c>
      <c r="U36" s="10">
        <f>FC_TRA_RAIL_E!U36+FC_TRA_ROAD_E!U36+FC_TRA_DAVI_E!U36+FC_TRA_DNAVI_E!U36+FC_TRA_PIPE_E!U36</f>
        <v>8.226397248495271</v>
      </c>
      <c r="V36" s="10">
        <f>FC_TRA_RAIL_E!V36+FC_TRA_ROAD_E!V36+FC_TRA_DAVI_E!V36+FC_TRA_DNAVI_E!V36+FC_TRA_PIPE_E!V36</f>
        <v>5.253310404127256</v>
      </c>
      <c r="W36" s="10">
        <f>FC_TRA_RAIL_E!W36+FC_TRA_ROAD_E!W36+FC_TRA_DAVI_E!W36+FC_TRA_DNAVI_E!W36+FC_TRA_PIPE_E!W36</f>
        <v>3.054600171969045</v>
      </c>
      <c r="X36" s="10">
        <f>FC_TRA_RAIL_E!X36+FC_TRA_ROAD_E!X36+FC_TRA_DAVI_E!X36+FC_TRA_DNAVI_E!X36+FC_TRA_PIPE_E!X36</f>
        <v>2.5082545141874459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2015.6348237317286</v>
      </c>
      <c r="D37" s="10">
        <f>FC_TRA_RAIL_E!D37+FC_TRA_ROAD_E!D37+FC_TRA_DAVI_E!D37+FC_TRA_DNAVI_E!D37+FC_TRA_PIPE_E!D37</f>
        <v>2024.7921754084264</v>
      </c>
      <c r="E37" s="10">
        <f>FC_TRA_RAIL_E!E37+FC_TRA_ROAD_E!E37+FC_TRA_DAVI_E!E37+FC_TRA_DNAVI_E!E37+FC_TRA_PIPE_E!E37</f>
        <v>2182.5021496130694</v>
      </c>
      <c r="F37" s="10">
        <f>FC_TRA_RAIL_E!F37+FC_TRA_ROAD_E!F37+FC_TRA_DAVI_E!F37+FC_TRA_DNAVI_E!F37+FC_TRA_PIPE_E!F37</f>
        <v>2234.3938091143591</v>
      </c>
      <c r="G37" s="10">
        <f>FC_TRA_RAIL_E!G37+FC_TRA_ROAD_E!G37+FC_TRA_DAVI_E!G37+FC_TRA_DNAVI_E!G37+FC_TRA_PIPE_E!G37</f>
        <v>2197.7644024075662</v>
      </c>
      <c r="H37" s="10">
        <f>FC_TRA_RAIL_E!H37+FC_TRA_ROAD_E!H37+FC_TRA_DAVI_E!H37+FC_TRA_DNAVI_E!H37+FC_TRA_PIPE_E!H37</f>
        <v>2137.2508168529657</v>
      </c>
      <c r="I37" s="10">
        <f>FC_TRA_RAIL_E!I37+FC_TRA_ROAD_E!I37+FC_TRA_DAVI_E!I37+FC_TRA_DNAVI_E!I37+FC_TRA_PIPE_E!I37</f>
        <v>2054.5790197764404</v>
      </c>
      <c r="J37" s="10">
        <f>FC_TRA_RAIL_E!J37+FC_TRA_ROAD_E!J37+FC_TRA_DAVI_E!J37+FC_TRA_DNAVI_E!J37+FC_TRA_PIPE_E!J37</f>
        <v>2006.7038693035254</v>
      </c>
      <c r="K37" s="10">
        <f>FC_TRA_RAIL_E!K37+FC_TRA_ROAD_E!K37+FC_TRA_DAVI_E!K37+FC_TRA_DNAVI_E!K37+FC_TRA_PIPE_E!K37</f>
        <v>1875.8659501289767</v>
      </c>
      <c r="L37" s="10">
        <f>FC_TRA_RAIL_E!L37+FC_TRA_ROAD_E!L37+FC_TRA_DAVI_E!L37+FC_TRA_DNAVI_E!L37+FC_TRA_PIPE_E!L37</f>
        <v>1777.3879621668095</v>
      </c>
      <c r="M37" s="10">
        <f>FC_TRA_RAIL_E!M37+FC_TRA_ROAD_E!M37+FC_TRA_DAVI_E!M37+FC_TRA_DNAVI_E!M37+FC_TRA_PIPE_E!M37</f>
        <v>1766.6187446259669</v>
      </c>
      <c r="N37" s="10">
        <f>FC_TRA_RAIL_E!N37+FC_TRA_ROAD_E!N37+FC_TRA_DAVI_E!N37+FC_TRA_DNAVI_E!N37+FC_TRA_PIPE_E!N37</f>
        <v>1634.7461736887362</v>
      </c>
      <c r="O37" s="10">
        <f>FC_TRA_RAIL_E!O37+FC_TRA_ROAD_E!O37+FC_TRA_DAVI_E!O37+FC_TRA_DNAVI_E!O37+FC_TRA_PIPE_E!O37</f>
        <v>1588.2169389509888</v>
      </c>
      <c r="P37" s="10">
        <f>FC_TRA_RAIL_E!P37+FC_TRA_ROAD_E!P37+FC_TRA_DAVI_E!P37+FC_TRA_DNAVI_E!P37+FC_TRA_PIPE_E!P37</f>
        <v>1557.1898538263106</v>
      </c>
      <c r="Q37" s="10">
        <f>FC_TRA_RAIL_E!Q37+FC_TRA_ROAD_E!Q37+FC_TRA_DAVI_E!Q37+FC_TRA_DNAVI_E!Q37+FC_TRA_PIPE_E!Q37</f>
        <v>1526.5981083404988</v>
      </c>
      <c r="R37" s="10">
        <f>FC_TRA_RAIL_E!R37+FC_TRA_ROAD_E!R37+FC_TRA_DAVI_E!R37+FC_TRA_DNAVI_E!R37+FC_TRA_PIPE_E!R37</f>
        <v>1542.2991401547722</v>
      </c>
      <c r="S37" s="10">
        <f>FC_TRA_RAIL_E!S37+FC_TRA_ROAD_E!S37+FC_TRA_DAVI_E!S37+FC_TRA_DNAVI_E!S37+FC_TRA_PIPE_E!S37</f>
        <v>1524.2120378331902</v>
      </c>
      <c r="T37" s="10">
        <f>FC_TRA_RAIL_E!T37+FC_TRA_ROAD_E!T37+FC_TRA_DAVI_E!T37+FC_TRA_DNAVI_E!T37+FC_TRA_PIPE_E!T37</f>
        <v>1507.2244196044714</v>
      </c>
      <c r="U37" s="10">
        <f>FC_TRA_RAIL_E!U37+FC_TRA_ROAD_E!U37+FC_TRA_DAVI_E!U37+FC_TRA_DNAVI_E!U37+FC_TRA_PIPE_E!U37</f>
        <v>1565.5900257953567</v>
      </c>
      <c r="V37" s="10">
        <f>FC_TRA_RAIL_E!V37+FC_TRA_ROAD_E!V37+FC_TRA_DAVI_E!V37+FC_TRA_DNAVI_E!V37+FC_TRA_PIPE_E!V37</f>
        <v>1559.1533104041264</v>
      </c>
      <c r="W37" s="10">
        <f>FC_TRA_RAIL_E!W37+FC_TRA_ROAD_E!W37+FC_TRA_DAVI_E!W37+FC_TRA_DNAVI_E!W37+FC_TRA_PIPE_E!W37</f>
        <v>1293.1042132416162</v>
      </c>
      <c r="X37" s="10">
        <f>FC_TRA_RAIL_E!X37+FC_TRA_ROAD_E!X37+FC_TRA_DAVI_E!X37+FC_TRA_DNAVI_E!X37+FC_TRA_PIPE_E!X37</f>
        <v>1364.4815133276011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2.034995700773861</v>
      </c>
      <c r="D38" s="10">
        <f>FC_TRA_RAIL_E!D38+FC_TRA_ROAD_E!D38+FC_TRA_DAVI_E!D38+FC_TRA_DNAVI_E!D38+FC_TRA_PIPE_E!D38</f>
        <v>2.034995700773861</v>
      </c>
      <c r="E38" s="10">
        <f>FC_TRA_RAIL_E!E38+FC_TRA_ROAD_E!E38+FC_TRA_DAVI_E!E38+FC_TRA_DNAVI_E!E38+FC_TRA_PIPE_E!E38</f>
        <v>3.0524505588993978</v>
      </c>
      <c r="F38" s="10">
        <f>FC_TRA_RAIL_E!F38+FC_TRA_ROAD_E!F38+FC_TRA_DAVI_E!F38+FC_TRA_DNAVI_E!F38+FC_TRA_PIPE_E!F38</f>
        <v>2.034995700773861</v>
      </c>
      <c r="G38" s="10">
        <f>FC_TRA_RAIL_E!G38+FC_TRA_ROAD_E!G38+FC_TRA_DAVI_E!G38+FC_TRA_DNAVI_E!G38+FC_TRA_PIPE_E!G38</f>
        <v>3.0524505588993982</v>
      </c>
      <c r="H38" s="10">
        <f>FC_TRA_RAIL_E!H38+FC_TRA_ROAD_E!H38+FC_TRA_DAVI_E!H38+FC_TRA_DNAVI_E!H38+FC_TRA_PIPE_E!H38</f>
        <v>2.8357695614789344</v>
      </c>
      <c r="I38" s="10">
        <f>FC_TRA_RAIL_E!I38+FC_TRA_ROAD_E!I38+FC_TRA_DAVI_E!I38+FC_TRA_DNAVI_E!I38+FC_TRA_PIPE_E!I38</f>
        <v>2.9181427343078243</v>
      </c>
      <c r="J38" s="10">
        <f>FC_TRA_RAIL_E!J38+FC_TRA_ROAD_E!J38+FC_TRA_DAVI_E!J38+FC_TRA_DNAVI_E!J38+FC_TRA_PIPE_E!J38</f>
        <v>2.9059329320722269</v>
      </c>
      <c r="K38" s="10">
        <f>FC_TRA_RAIL_E!K38+FC_TRA_ROAD_E!K38+FC_TRA_DAVI_E!K38+FC_TRA_DNAVI_E!K38+FC_TRA_PIPE_E!K38</f>
        <v>2.9893379191745479</v>
      </c>
      <c r="L38" s="10">
        <f>FC_TRA_RAIL_E!L38+FC_TRA_ROAD_E!L38+FC_TRA_DAVI_E!L38+FC_TRA_DNAVI_E!L38+FC_TRA_PIPE_E!L38</f>
        <v>3.3251074806534819</v>
      </c>
      <c r="M38" s="10">
        <f>FC_TRA_RAIL_E!M38+FC_TRA_ROAD_E!M38+FC_TRA_DAVI_E!M38+FC_TRA_DNAVI_E!M38+FC_TRA_PIPE_E!M38</f>
        <v>2.9710232158211518</v>
      </c>
      <c r="N38" s="10">
        <f>FC_TRA_RAIL_E!N38+FC_TRA_ROAD_E!N38+FC_TRA_DAVI_E!N38+FC_TRA_DNAVI_E!N38+FC_TRA_PIPE_E!N38</f>
        <v>4.4748925193465166</v>
      </c>
      <c r="O38" s="10">
        <f>FC_TRA_RAIL_E!O38+FC_TRA_ROAD_E!O38+FC_TRA_DAVI_E!O38+FC_TRA_DNAVI_E!O38+FC_TRA_PIPE_E!O38</f>
        <v>2.6098882201203781</v>
      </c>
      <c r="P38" s="10">
        <f>FC_TRA_RAIL_E!P38+FC_TRA_ROAD_E!P38+FC_TRA_DAVI_E!P38+FC_TRA_DNAVI_E!P38+FC_TRA_PIPE_E!P38</f>
        <v>2.3320722269991396</v>
      </c>
      <c r="Q38" s="10">
        <f>FC_TRA_RAIL_E!Q38+FC_TRA_ROAD_E!Q38+FC_TRA_DAVI_E!Q38+FC_TRA_DNAVI_E!Q38+FC_TRA_PIPE_E!Q38</f>
        <v>2.418572656921754</v>
      </c>
      <c r="R38" s="10">
        <f>FC_TRA_RAIL_E!R38+FC_TRA_ROAD_E!R38+FC_TRA_DAVI_E!R38+FC_TRA_DNAVI_E!R38+FC_TRA_PIPE_E!R38</f>
        <v>2.6993981083404979</v>
      </c>
      <c r="S38" s="10">
        <f>FC_TRA_RAIL_E!S38+FC_TRA_ROAD_E!S38+FC_TRA_DAVI_E!S38+FC_TRA_DNAVI_E!S38+FC_TRA_PIPE_E!S38</f>
        <v>3.3322441960447109</v>
      </c>
      <c r="T38" s="10">
        <f>FC_TRA_RAIL_E!T38+FC_TRA_ROAD_E!T38+FC_TRA_DAVI_E!T38+FC_TRA_DNAVI_E!T38+FC_TRA_PIPE_E!T38</f>
        <v>2.4307824591573506</v>
      </c>
      <c r="U38" s="10">
        <f>FC_TRA_RAIL_E!U38+FC_TRA_ROAD_E!U38+FC_TRA_DAVI_E!U38+FC_TRA_DNAVI_E!U38+FC_TRA_PIPE_E!U38</f>
        <v>2.3402407566637997</v>
      </c>
      <c r="V38" s="10">
        <f>FC_TRA_RAIL_E!V38+FC_TRA_ROAD_E!V38+FC_TRA_DAVI_E!V38+FC_TRA_DNAVI_E!V38+FC_TRA_PIPE_E!V38</f>
        <v>2.237489251934651</v>
      </c>
      <c r="W38" s="10">
        <f>FC_TRA_RAIL_E!W38+FC_TRA_ROAD_E!W38+FC_TRA_DAVI_E!W38+FC_TRA_DNAVI_E!W38+FC_TRA_PIPE_E!W38</f>
        <v>1.8630266552020638</v>
      </c>
      <c r="X38" s="10">
        <f>FC_TRA_RAIL_E!X38+FC_TRA_ROAD_E!X38+FC_TRA_DAVI_E!X38+FC_TRA_DNAVI_E!X38+FC_TRA_PIPE_E!X38</f>
        <v>2.0665520206362848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33.094496990541707</v>
      </c>
      <c r="D40" s="10">
        <f>FC_TRA_RAIL_E!D40+FC_TRA_ROAD_E!D40+FC_TRA_DAVI_E!D40+FC_TRA_DNAVI_E!D40+FC_TRA_PIPE_E!D40</f>
        <v>31.026053310404127</v>
      </c>
      <c r="E40" s="10">
        <f>FC_TRA_RAIL_E!E40+FC_TRA_ROAD_E!E40+FC_TRA_DAVI_E!E40+FC_TRA_DNAVI_E!E40+FC_TRA_PIPE_E!E40</f>
        <v>31.02605331040413</v>
      </c>
      <c r="F40" s="10">
        <f>FC_TRA_RAIL_E!F40+FC_TRA_ROAD_E!F40+FC_TRA_DAVI_E!F40+FC_TRA_DNAVI_E!F40+FC_TRA_PIPE_E!F40</f>
        <v>31.02605331040413</v>
      </c>
      <c r="G40" s="10">
        <f>FC_TRA_RAIL_E!G40+FC_TRA_ROAD_E!G40+FC_TRA_DAVI_E!G40+FC_TRA_DNAVI_E!G40+FC_TRA_PIPE_E!G40</f>
        <v>32.060275150472911</v>
      </c>
      <c r="H40" s="10">
        <f>FC_TRA_RAIL_E!H40+FC_TRA_ROAD_E!H40+FC_TRA_DAVI_E!H40+FC_TRA_DNAVI_E!H40+FC_TRA_PIPE_E!H40</f>
        <v>32.679793637145309</v>
      </c>
      <c r="I40" s="10">
        <f>FC_TRA_RAIL_E!I40+FC_TRA_ROAD_E!I40+FC_TRA_DAVI_E!I40+FC_TRA_DNAVI_E!I40+FC_TRA_PIPE_E!I40</f>
        <v>34.417196904557173</v>
      </c>
      <c r="J40" s="10">
        <f>FC_TRA_RAIL_E!J40+FC_TRA_ROAD_E!J40+FC_TRA_DAVI_E!J40+FC_TRA_DNAVI_E!J40+FC_TRA_PIPE_E!J40</f>
        <v>35.24772141014617</v>
      </c>
      <c r="K40" s="10">
        <f>FC_TRA_RAIL_E!K40+FC_TRA_ROAD_E!K40+FC_TRA_DAVI_E!K40+FC_TRA_DNAVI_E!K40+FC_TRA_PIPE_E!K40</f>
        <v>34.388306104901112</v>
      </c>
      <c r="L40" s="10">
        <f>FC_TRA_RAIL_E!L40+FC_TRA_ROAD_E!L40+FC_TRA_DAVI_E!L40+FC_TRA_DNAVI_E!L40+FC_TRA_PIPE_E!L40</f>
        <v>33.153138435081686</v>
      </c>
      <c r="M40" s="10">
        <f>FC_TRA_RAIL_E!M40+FC_TRA_ROAD_E!M40+FC_TRA_DAVI_E!M40+FC_TRA_DNAVI_E!M40+FC_TRA_PIPE_E!M40</f>
        <v>32.443336199484087</v>
      </c>
      <c r="N40" s="10">
        <f>FC_TRA_RAIL_E!N40+FC_TRA_ROAD_E!N40+FC_TRA_DAVI_E!N40+FC_TRA_DNAVI_E!N40+FC_TRA_PIPE_E!N40</f>
        <v>30.538865004299215</v>
      </c>
      <c r="O40" s="10">
        <f>FC_TRA_RAIL_E!O40+FC_TRA_ROAD_E!O40+FC_TRA_DAVI_E!O40+FC_TRA_DNAVI_E!O40+FC_TRA_PIPE_E!O40</f>
        <v>30.277987962166812</v>
      </c>
      <c r="P40" s="10">
        <f>FC_TRA_RAIL_E!P40+FC_TRA_ROAD_E!P40+FC_TRA_DAVI_E!P40+FC_TRA_DNAVI_E!P40+FC_TRA_PIPE_E!P40</f>
        <v>30.358555460017186</v>
      </c>
      <c r="Q40" s="10">
        <f>FC_TRA_RAIL_E!Q40+FC_TRA_ROAD_E!Q40+FC_TRA_DAVI_E!Q40+FC_TRA_DNAVI_E!Q40+FC_TRA_PIPE_E!Q40</f>
        <v>29.240670679277731</v>
      </c>
      <c r="R40" s="10">
        <f>FC_TRA_RAIL_E!R40+FC_TRA_ROAD_E!R40+FC_TRA_DAVI_E!R40+FC_TRA_DNAVI_E!R40+FC_TRA_PIPE_E!R40</f>
        <v>29.14539982803095</v>
      </c>
      <c r="S40" s="10">
        <f>FC_TRA_RAIL_E!S40+FC_TRA_ROAD_E!S40+FC_TRA_DAVI_E!S40+FC_TRA_DNAVI_E!S40+FC_TRA_PIPE_E!S40</f>
        <v>27.935855546001719</v>
      </c>
      <c r="T40" s="10">
        <f>FC_TRA_RAIL_E!T40+FC_TRA_ROAD_E!T40+FC_TRA_DAVI_E!T40+FC_TRA_DNAVI_E!T40+FC_TRA_PIPE_E!T40</f>
        <v>27.377386070507306</v>
      </c>
      <c r="U40" s="10">
        <f>FC_TRA_RAIL_E!U40+FC_TRA_ROAD_E!U40+FC_TRA_DAVI_E!U40+FC_TRA_DNAVI_E!U40+FC_TRA_PIPE_E!U40</f>
        <v>28.826311263972482</v>
      </c>
      <c r="V40" s="10">
        <f>FC_TRA_RAIL_E!V40+FC_TRA_ROAD_E!V40+FC_TRA_DAVI_E!V40+FC_TRA_DNAVI_E!V40+FC_TRA_PIPE_E!V40</f>
        <v>23.571539122957869</v>
      </c>
      <c r="W40" s="10">
        <f>FC_TRA_RAIL_E!W40+FC_TRA_ROAD_E!W40+FC_TRA_DAVI_E!W40+FC_TRA_DNAVI_E!W40+FC_TRA_PIPE_E!W40</f>
        <v>14.822184006878759</v>
      </c>
      <c r="X40" s="10">
        <f>FC_TRA_RAIL_E!X40+FC_TRA_ROAD_E!X40+FC_TRA_DAVI_E!X40+FC_TRA_DNAVI_E!X40+FC_TRA_PIPE_E!X40</f>
        <v>14.358899398108338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3915.2575236457446</v>
      </c>
      <c r="D43" s="10">
        <f>FC_TRA_RAIL_E!D43+FC_TRA_ROAD_E!D43+FC_TRA_DAVI_E!D43+FC_TRA_DNAVI_E!D43+FC_TRA_PIPE_E!D43</f>
        <v>4339.495528804815</v>
      </c>
      <c r="E43" s="10">
        <f>FC_TRA_RAIL_E!E43+FC_TRA_ROAD_E!E43+FC_TRA_DAVI_E!E43+FC_TRA_DNAVI_E!E43+FC_TRA_PIPE_E!E43</f>
        <v>4864.9374032674114</v>
      </c>
      <c r="F43" s="10">
        <f>FC_TRA_RAIL_E!F43+FC_TRA_ROAD_E!F43+FC_TRA_DAVI_E!F43+FC_TRA_DNAVI_E!F43+FC_TRA_PIPE_E!F43</f>
        <v>5289.1754944110062</v>
      </c>
      <c r="G43" s="10">
        <f>FC_TRA_RAIL_E!G43+FC_TRA_ROAD_E!G43+FC_TRA_DAVI_E!G43+FC_TRA_DNAVI_E!G43+FC_TRA_PIPE_E!G43</f>
        <v>5435.358641444539</v>
      </c>
      <c r="H43" s="10">
        <f>FC_TRA_RAIL_E!H43+FC_TRA_ROAD_E!H43+FC_TRA_DAVI_E!H43+FC_TRA_DNAVI_E!H43+FC_TRA_PIPE_E!H43</f>
        <v>5718.9545141874469</v>
      </c>
      <c r="I43" s="10">
        <f>FC_TRA_RAIL_E!I43+FC_TRA_ROAD_E!I43+FC_TRA_DAVI_E!I43+FC_TRA_DNAVI_E!I43+FC_TRA_PIPE_E!I43</f>
        <v>5418.2387790197763</v>
      </c>
      <c r="J43" s="10">
        <f>FC_TRA_RAIL_E!J43+FC_TRA_ROAD_E!J43+FC_TRA_DAVI_E!J43+FC_TRA_DNAVI_E!J43+FC_TRA_PIPE_E!J43</f>
        <v>5520.2942390369735</v>
      </c>
      <c r="K43" s="10">
        <f>FC_TRA_RAIL_E!K43+FC_TRA_ROAD_E!K43+FC_TRA_DAVI_E!K43+FC_TRA_DNAVI_E!K43+FC_TRA_PIPE_E!K43</f>
        <v>5300.7140154772133</v>
      </c>
      <c r="L43" s="10">
        <f>FC_TRA_RAIL_E!L43+FC_TRA_ROAD_E!L43+FC_TRA_DAVI_E!L43+FC_TRA_DNAVI_E!L43+FC_TRA_PIPE_E!L43</f>
        <v>5098.8356835769573</v>
      </c>
      <c r="M43" s="10">
        <f>FC_TRA_RAIL_E!M43+FC_TRA_ROAD_E!M43+FC_TRA_DAVI_E!M43+FC_TRA_DNAVI_E!M43+FC_TRA_PIPE_E!M43</f>
        <v>5373.5416165090282</v>
      </c>
      <c r="N43" s="10">
        <f>FC_TRA_RAIL_E!N43+FC_TRA_ROAD_E!N43+FC_TRA_DAVI_E!N43+FC_TRA_DNAVI_E!N43+FC_TRA_PIPE_E!N43</f>
        <v>5174.2065348237329</v>
      </c>
      <c r="O43" s="10">
        <f>FC_TRA_RAIL_E!O43+FC_TRA_ROAD_E!O43+FC_TRA_DAVI_E!O43+FC_TRA_DNAVI_E!O43+FC_TRA_PIPE_E!O43</f>
        <v>5197.8837489251928</v>
      </c>
      <c r="P43" s="10">
        <f>FC_TRA_RAIL_E!P43+FC_TRA_ROAD_E!P43+FC_TRA_DAVI_E!P43+FC_TRA_DNAVI_E!P43+FC_TRA_PIPE_E!P43</f>
        <v>5648.3781599312115</v>
      </c>
      <c r="Q43" s="10">
        <f>FC_TRA_RAIL_E!Q43+FC_TRA_ROAD_E!Q43+FC_TRA_DAVI_E!Q43+FC_TRA_DNAVI_E!Q43+FC_TRA_PIPE_E!Q43</f>
        <v>5562.8334479793648</v>
      </c>
      <c r="R43" s="10">
        <f>FC_TRA_RAIL_E!R43+FC_TRA_ROAD_E!R43+FC_TRA_DAVI_E!R43+FC_TRA_DNAVI_E!R43+FC_TRA_PIPE_E!R43</f>
        <v>5682.9908856405846</v>
      </c>
      <c r="S43" s="10">
        <f>FC_TRA_RAIL_E!S43+FC_TRA_ROAD_E!S43+FC_TRA_DAVI_E!S43+FC_TRA_DNAVI_E!S43+FC_TRA_PIPE_E!S43</f>
        <v>5954.9761822871869</v>
      </c>
      <c r="T43" s="10">
        <f>FC_TRA_RAIL_E!T43+FC_TRA_ROAD_E!T43+FC_TRA_DAVI_E!T43+FC_TRA_DNAVI_E!T43+FC_TRA_PIPE_E!T43</f>
        <v>6128.8496130696467</v>
      </c>
      <c r="U43" s="10">
        <f>FC_TRA_RAIL_E!U43+FC_TRA_ROAD_E!U43+FC_TRA_DAVI_E!U43+FC_TRA_DNAVI_E!U43+FC_TRA_PIPE_E!U43</f>
        <v>6184.9788478073951</v>
      </c>
      <c r="V43" s="10">
        <f>FC_TRA_RAIL_E!V43+FC_TRA_ROAD_E!V43+FC_TRA_DAVI_E!V43+FC_TRA_DNAVI_E!V43+FC_TRA_PIPE_E!V43</f>
        <v>6223.9799656061905</v>
      </c>
      <c r="W43" s="10">
        <f>FC_TRA_RAIL_E!W43+FC_TRA_ROAD_E!W43+FC_TRA_DAVI_E!W43+FC_TRA_DNAVI_E!W43+FC_TRA_PIPE_E!W43</f>
        <v>5505.3776440240745</v>
      </c>
      <c r="X43" s="10">
        <f>FC_TRA_RAIL_E!X43+FC_TRA_ROAD_E!X43+FC_TRA_DAVI_E!X43+FC_TRA_DNAVI_E!X43+FC_TRA_PIPE_E!X43</f>
        <v>5717.9837489251931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1.053310404127257</v>
      </c>
      <c r="D45" s="10">
        <f>FC_TRA_RAIL_E!D45+FC_TRA_ROAD_E!D45+FC_TRA_DAVI_E!D45+FC_TRA_DNAVI_E!D45+FC_TRA_PIPE_E!D45</f>
        <v>1.053310404127257</v>
      </c>
      <c r="E45" s="10">
        <f>FC_TRA_RAIL_E!E45+FC_TRA_ROAD_E!E45+FC_TRA_DAVI_E!E45+FC_TRA_DNAVI_E!E45+FC_TRA_PIPE_E!E45</f>
        <v>3.1599312123817711</v>
      </c>
      <c r="F45" s="10">
        <f>FC_TRA_RAIL_E!F45+FC_TRA_ROAD_E!F45+FC_TRA_DAVI_E!F45+FC_TRA_DNAVI_E!F45+FC_TRA_PIPE_E!F45</f>
        <v>2.1066208082545139</v>
      </c>
      <c r="G45" s="10">
        <f>FC_TRA_RAIL_E!G45+FC_TRA_ROAD_E!G45+FC_TRA_DAVI_E!G45+FC_TRA_DNAVI_E!G45+FC_TRA_PIPE_E!G45</f>
        <v>4.2132416165090287</v>
      </c>
      <c r="H45" s="10">
        <f>FC_TRA_RAIL_E!H45+FC_TRA_ROAD_E!H45+FC_TRA_DAVI_E!H45+FC_TRA_DNAVI_E!H45+FC_TRA_PIPE_E!H45</f>
        <v>4.0047291487532233</v>
      </c>
      <c r="I45" s="10">
        <f>FC_TRA_RAIL_E!I45+FC_TRA_ROAD_E!I45+FC_TRA_DAVI_E!I45+FC_TRA_DNAVI_E!I45+FC_TRA_PIPE_E!I45</f>
        <v>4.7441100601891657</v>
      </c>
      <c r="J45" s="10">
        <f>FC_TRA_RAIL_E!J45+FC_TRA_ROAD_E!J45+FC_TRA_DAVI_E!J45+FC_TRA_DNAVI_E!J45+FC_TRA_PIPE_E!J45</f>
        <v>2.4837489251934648</v>
      </c>
      <c r="K45" s="10">
        <f>FC_TRA_RAIL_E!K45+FC_TRA_ROAD_E!K45+FC_TRA_DAVI_E!K45+FC_TRA_DNAVI_E!K45+FC_TRA_PIPE_E!K45</f>
        <v>15.814445399828029</v>
      </c>
      <c r="L45" s="10">
        <f>FC_TRA_RAIL_E!L45+FC_TRA_ROAD_E!L45+FC_TRA_DAVI_E!L45+FC_TRA_DNAVI_E!L45+FC_TRA_PIPE_E!L45</f>
        <v>4.0974204643164223</v>
      </c>
      <c r="M45" s="10">
        <f>FC_TRA_RAIL_E!M45+FC_TRA_ROAD_E!M45+FC_TRA_DAVI_E!M45+FC_TRA_DNAVI_E!M45+FC_TRA_PIPE_E!M45</f>
        <v>7.4036973344797934</v>
      </c>
      <c r="N45" s="10">
        <f>FC_TRA_RAIL_E!N45+FC_TRA_ROAD_E!N45+FC_TRA_DAVI_E!N45+FC_TRA_DNAVI_E!N45+FC_TRA_PIPE_E!N45</f>
        <v>5.525709372312984</v>
      </c>
      <c r="O45" s="10">
        <f>FC_TRA_RAIL_E!O45+FC_TRA_ROAD_E!O45+FC_TRA_DAVI_E!O45+FC_TRA_DNAVI_E!O45+FC_TRA_PIPE_E!O45</f>
        <v>6.1344797936371442</v>
      </c>
      <c r="P45" s="10">
        <f>FC_TRA_RAIL_E!P45+FC_TRA_ROAD_E!P45+FC_TRA_DAVI_E!P45+FC_TRA_DNAVI_E!P45+FC_TRA_PIPE_E!P45</f>
        <v>10.193981083404989</v>
      </c>
      <c r="Q45" s="10">
        <f>FC_TRA_RAIL_E!Q45+FC_TRA_ROAD_E!Q45+FC_TRA_DAVI_E!Q45+FC_TRA_DNAVI_E!Q45+FC_TRA_PIPE_E!Q45</f>
        <v>13.06001719690456</v>
      </c>
      <c r="R45" s="10">
        <f>FC_TRA_RAIL_E!R45+FC_TRA_ROAD_E!R45+FC_TRA_DAVI_E!R45+FC_TRA_DNAVI_E!R45+FC_TRA_PIPE_E!R45</f>
        <v>14.015391229578681</v>
      </c>
      <c r="S45" s="10">
        <f>FC_TRA_RAIL_E!S45+FC_TRA_ROAD_E!S45+FC_TRA_DAVI_E!S45+FC_TRA_DNAVI_E!S45+FC_TRA_PIPE_E!S45</f>
        <v>14.072226999140153</v>
      </c>
      <c r="T45" s="10">
        <f>FC_TRA_RAIL_E!T45+FC_TRA_ROAD_E!T45+FC_TRA_DAVI_E!T45+FC_TRA_DNAVI_E!T45+FC_TRA_PIPE_E!T45</f>
        <v>14.566208082545142</v>
      </c>
      <c r="U45" s="10">
        <f>FC_TRA_RAIL_E!U45+FC_TRA_ROAD_E!U45+FC_TRA_DAVI_E!U45+FC_TRA_DNAVI_E!U45+FC_TRA_PIPE_E!U45</f>
        <v>13.666723989681858</v>
      </c>
      <c r="V45" s="10">
        <f>FC_TRA_RAIL_E!V45+FC_TRA_ROAD_E!V45+FC_TRA_DAVI_E!V45+FC_TRA_DNAVI_E!V45+FC_TRA_PIPE_E!V45</f>
        <v>13.19165950128977</v>
      </c>
      <c r="W45" s="10">
        <f>FC_TRA_RAIL_E!W45+FC_TRA_ROAD_E!W45+FC_TRA_DAVI_E!W45+FC_TRA_DNAVI_E!W45+FC_TRA_PIPE_E!W45</f>
        <v>11.592777300085981</v>
      </c>
      <c r="X45" s="10">
        <f>FC_TRA_RAIL_E!X45+FC_TRA_ROAD_E!X45+FC_TRA_DAVI_E!X45+FC_TRA_DNAVI_E!X45+FC_TRA_PIPE_E!X45</f>
        <v>12.867239896818569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145.70077386070511</v>
      </c>
      <c r="D51" s="37">
        <f>FC_TRA_RAIL_E!D51+FC_TRA_ROAD_E!D51+FC_TRA_DAVI_E!D51+FC_TRA_DNAVI_E!D51+FC_TRA_PIPE_E!D51</f>
        <v>214.20894239036971</v>
      </c>
      <c r="E51" s="37">
        <f>FC_TRA_RAIL_E!E51+FC_TRA_ROAD_E!E51+FC_TRA_DAVI_E!E51+FC_TRA_DNAVI_E!E51+FC_TRA_PIPE_E!E51</f>
        <v>119.4325021496131</v>
      </c>
      <c r="F51" s="37">
        <f>FC_TRA_RAIL_E!F51+FC_TRA_ROAD_E!F51+FC_TRA_DAVI_E!F51+FC_TRA_DNAVI_E!F51+FC_TRA_PIPE_E!F51</f>
        <v>160.0386930352536</v>
      </c>
      <c r="G51" s="37">
        <f>FC_TRA_RAIL_E!G51+FC_TRA_ROAD_E!G51+FC_TRA_DAVI_E!G51+FC_TRA_DNAVI_E!G51+FC_TRA_PIPE_E!G51</f>
        <v>160.57609630266549</v>
      </c>
      <c r="H51" s="37">
        <f>FC_TRA_RAIL_E!H51+FC_TRA_ROAD_E!H51+FC_TRA_DAVI_E!H51+FC_TRA_DNAVI_E!H51+FC_TRA_PIPE_E!H51</f>
        <v>154.96156491831474</v>
      </c>
      <c r="I51" s="37">
        <f>FC_TRA_RAIL_E!I51+FC_TRA_ROAD_E!I51+FC_TRA_DAVI_E!I51+FC_TRA_DNAVI_E!I51+FC_TRA_PIPE_E!I51</f>
        <v>201.23336199484092</v>
      </c>
      <c r="J51" s="37">
        <f>FC_TRA_RAIL_E!J51+FC_TRA_ROAD_E!J51+FC_TRA_DAVI_E!J51+FC_TRA_DNAVI_E!J51+FC_TRA_PIPE_E!J51</f>
        <v>212.02020636285468</v>
      </c>
      <c r="K51" s="37">
        <f>FC_TRA_RAIL_E!K51+FC_TRA_ROAD_E!K51+FC_TRA_DAVI_E!K51+FC_TRA_DNAVI_E!K51+FC_TRA_PIPE_E!K51</f>
        <v>203.65167669819436</v>
      </c>
      <c r="L51" s="37">
        <f>FC_TRA_RAIL_E!L51+FC_TRA_ROAD_E!L51+FC_TRA_DAVI_E!L51+FC_TRA_DNAVI_E!L51+FC_TRA_PIPE_E!L51</f>
        <v>195.71255374032671</v>
      </c>
      <c r="M51" s="37">
        <f>FC_TRA_RAIL_E!M51+FC_TRA_ROAD_E!M51+FC_TRA_DAVI_E!M51+FC_TRA_DNAVI_E!M51+FC_TRA_PIPE_E!M51</f>
        <v>208.66586414445393</v>
      </c>
      <c r="N51" s="37">
        <f>FC_TRA_RAIL_E!N51+FC_TRA_ROAD_E!N51+FC_TRA_DAVI_E!N51+FC_TRA_DNAVI_E!N51+FC_TRA_PIPE_E!N51</f>
        <v>256.65399828030951</v>
      </c>
      <c r="O51" s="37">
        <f>FC_TRA_RAIL_E!O51+FC_TRA_ROAD_E!O51+FC_TRA_DAVI_E!O51+FC_TRA_DNAVI_E!O51+FC_TRA_PIPE_E!O51</f>
        <v>210.18022355975927</v>
      </c>
      <c r="P51" s="37">
        <f>FC_TRA_RAIL_E!P51+FC_TRA_ROAD_E!P51+FC_TRA_DAVI_E!P51+FC_TRA_DNAVI_E!P51+FC_TRA_PIPE_E!P51</f>
        <v>277.12175408426481</v>
      </c>
      <c r="Q51" s="37">
        <f>FC_TRA_RAIL_E!Q51+FC_TRA_ROAD_E!Q51+FC_TRA_DAVI_E!Q51+FC_TRA_DNAVI_E!Q51+FC_TRA_PIPE_E!Q51</f>
        <v>234.40085984522784</v>
      </c>
      <c r="R51" s="37">
        <f>FC_TRA_RAIL_E!R51+FC_TRA_ROAD_E!R51+FC_TRA_DAVI_E!R51+FC_TRA_DNAVI_E!R51+FC_TRA_PIPE_E!R51</f>
        <v>269.754600171969</v>
      </c>
      <c r="S51" s="37">
        <f>FC_TRA_RAIL_E!S51+FC_TRA_ROAD_E!S51+FC_TRA_DAVI_E!S51+FC_TRA_DNAVI_E!S51+FC_TRA_PIPE_E!S51</f>
        <v>259.27815993121231</v>
      </c>
      <c r="T51" s="37">
        <f>FC_TRA_RAIL_E!T51+FC_TRA_ROAD_E!T51+FC_TRA_DAVI_E!T51+FC_TRA_DNAVI_E!T51+FC_TRA_PIPE_E!T51</f>
        <v>290.60455717970763</v>
      </c>
      <c r="U51" s="37">
        <f>FC_TRA_RAIL_E!U51+FC_TRA_ROAD_E!U51+FC_TRA_DAVI_E!U51+FC_TRA_DNAVI_E!U51+FC_TRA_PIPE_E!U51</f>
        <v>269.92106620808249</v>
      </c>
      <c r="V51" s="37">
        <f>FC_TRA_RAIL_E!V51+FC_TRA_ROAD_E!V51+FC_TRA_DAVI_E!V51+FC_TRA_DNAVI_E!V51+FC_TRA_PIPE_E!V51</f>
        <v>251.07566638005164</v>
      </c>
      <c r="W51" s="37">
        <f>FC_TRA_RAIL_E!W51+FC_TRA_ROAD_E!W51+FC_TRA_DAVI_E!W51+FC_TRA_DNAVI_E!W51+FC_TRA_PIPE_E!W51</f>
        <v>222.16139294926916</v>
      </c>
      <c r="X51" s="37">
        <f>FC_TRA_RAIL_E!X51+FC_TRA_ROAD_E!X51+FC_TRA_DAVI_E!X51+FC_TRA_DNAVI_E!X51+FC_TRA_PIPE_E!X51</f>
        <v>179.23069647463456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15.73602751504729</v>
      </c>
      <c r="D52" s="37">
        <f t="shared" si="20"/>
        <v>17.309544282029229</v>
      </c>
      <c r="E52" s="37">
        <f t="shared" si="20"/>
        <v>18.27644024075666</v>
      </c>
      <c r="F52" s="37">
        <f t="shared" si="20"/>
        <v>18.668873602751503</v>
      </c>
      <c r="G52" s="37">
        <f t="shared" si="20"/>
        <v>18.265950128976783</v>
      </c>
      <c r="H52" s="37">
        <f t="shared" si="20"/>
        <v>73.775666380051575</v>
      </c>
      <c r="I52" s="37">
        <f t="shared" si="20"/>
        <v>256.08056749785038</v>
      </c>
      <c r="J52" s="37">
        <f t="shared" si="20"/>
        <v>322.10395528804816</v>
      </c>
      <c r="K52" s="37">
        <f t="shared" si="20"/>
        <v>395.21590713671537</v>
      </c>
      <c r="L52" s="37">
        <f t="shared" si="20"/>
        <v>511.12287188306107</v>
      </c>
      <c r="M52" s="37">
        <f t="shared" si="20"/>
        <v>495.42949269131555</v>
      </c>
      <c r="N52" s="37">
        <f t="shared" si="20"/>
        <v>497.78736027515043</v>
      </c>
      <c r="O52" s="37">
        <f t="shared" si="20"/>
        <v>490.96981943250216</v>
      </c>
      <c r="P52" s="37">
        <f t="shared" si="20"/>
        <v>502.29776440240755</v>
      </c>
      <c r="Q52" s="37">
        <f t="shared" si="20"/>
        <v>597.00146173688745</v>
      </c>
      <c r="R52" s="37">
        <f t="shared" si="20"/>
        <v>653.5688736027513</v>
      </c>
      <c r="S52" s="37">
        <f t="shared" si="20"/>
        <v>543.51607910576092</v>
      </c>
      <c r="T52" s="37">
        <f t="shared" si="20"/>
        <v>478.43413585554595</v>
      </c>
      <c r="U52" s="37">
        <f t="shared" si="20"/>
        <v>493.52330180567503</v>
      </c>
      <c r="V52" s="37">
        <f t="shared" si="20"/>
        <v>484.45296646603612</v>
      </c>
      <c r="W52" s="37">
        <f t="shared" ref="W52:X52" si="21">SUM(W53:W70)</f>
        <v>409.47644024075657</v>
      </c>
      <c r="X52" s="37">
        <f t="shared" si="21"/>
        <v>422.0191745485813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7.3946689595872726E-3</v>
      </c>
      <c r="I59" s="10">
        <f>FC_TRA_RAIL_E!I59+FC_TRA_ROAD_E!I59+FC_TRA_DAVI_E!I59+FC_TRA_DNAVI_E!I59+FC_TRA_PIPE_E!I59</f>
        <v>7.3946689595872743E-3</v>
      </c>
      <c r="J59" s="10">
        <f>FC_TRA_RAIL_E!J59+FC_TRA_ROAD_E!J59+FC_TRA_DAVI_E!J59+FC_TRA_DNAVI_E!J59+FC_TRA_PIPE_E!J59</f>
        <v>7.3946689595872726E-3</v>
      </c>
      <c r="K59" s="10">
        <f>FC_TRA_RAIL_E!K59+FC_TRA_ROAD_E!K59+FC_TRA_DAVI_E!K59+FC_TRA_DNAVI_E!K59+FC_TRA_PIPE_E!K59</f>
        <v>7.3946689595872743E-3</v>
      </c>
      <c r="L59" s="10">
        <f>FC_TRA_RAIL_E!L59+FC_TRA_ROAD_E!L59+FC_TRA_DAVI_E!L59+FC_TRA_DNAVI_E!L59+FC_TRA_PIPE_E!L59</f>
        <v>7.3946689595872734E-3</v>
      </c>
      <c r="M59" s="10">
        <f>FC_TRA_RAIL_E!M59+FC_TRA_ROAD_E!M59+FC_TRA_DAVI_E!M59+FC_TRA_DNAVI_E!M59+FC_TRA_PIPE_E!M59</f>
        <v>7.3946689595872734E-3</v>
      </c>
      <c r="N59" s="10">
        <f>FC_TRA_RAIL_E!N59+FC_TRA_ROAD_E!N59+FC_TRA_DAVI_E!N59+FC_TRA_DNAVI_E!N59+FC_TRA_PIPE_E!N59</f>
        <v>7.3946689595872743E-3</v>
      </c>
      <c r="O59" s="10">
        <f>FC_TRA_RAIL_E!O59+FC_TRA_ROAD_E!O59+FC_TRA_DAVI_E!O59+FC_TRA_DNAVI_E!O59+FC_TRA_PIPE_E!O59</f>
        <v>7.4806534823731721E-3</v>
      </c>
      <c r="P59" s="10">
        <f>FC_TRA_RAIL_E!P59+FC_TRA_ROAD_E!P59+FC_TRA_DAVI_E!P59+FC_TRA_DNAVI_E!P59+FC_TRA_PIPE_E!P59</f>
        <v>6.964746345657781E-3</v>
      </c>
      <c r="Q59" s="10">
        <f>FC_TRA_RAIL_E!Q59+FC_TRA_ROAD_E!Q59+FC_TRA_DAVI_E!Q59+FC_TRA_DNAVI_E!Q59+FC_TRA_PIPE_E!Q59</f>
        <v>6.964746345657781E-3</v>
      </c>
      <c r="R59" s="10">
        <f>FC_TRA_RAIL_E!R59+FC_TRA_ROAD_E!R59+FC_TRA_DAVI_E!R59+FC_TRA_DNAVI_E!R59+FC_TRA_PIPE_E!R59</f>
        <v>6.964746345657781E-3</v>
      </c>
      <c r="S59" s="10">
        <f>FC_TRA_RAIL_E!S59+FC_TRA_ROAD_E!S59+FC_TRA_DAVI_E!S59+FC_TRA_DNAVI_E!S59+FC_TRA_PIPE_E!S59</f>
        <v>6.964746345657781E-3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2.579535683576956E-4</v>
      </c>
      <c r="L61" s="10">
        <f>FC_TRA_RAIL_E!L61+FC_TRA_ROAD_E!L61+FC_TRA_DAVI_E!L61+FC_TRA_DNAVI_E!L61+FC_TRA_PIPE_E!L61</f>
        <v>1.375752364574377E-3</v>
      </c>
      <c r="M61" s="10">
        <f>FC_TRA_RAIL_E!M61+FC_TRA_ROAD_E!M61+FC_TRA_DAVI_E!M61+FC_TRA_DNAVI_E!M61+FC_TRA_PIPE_E!M61</f>
        <v>2.0636285468615648E-3</v>
      </c>
      <c r="N61" s="10">
        <f>FC_TRA_RAIL_E!N61+FC_TRA_ROAD_E!N61+FC_TRA_DAVI_E!N61+FC_TRA_DNAVI_E!N61+FC_TRA_PIPE_E!N61</f>
        <v>7.3946689595872734E-3</v>
      </c>
      <c r="O61" s="10">
        <f>FC_TRA_RAIL_E!O61+FC_TRA_ROAD_E!O61+FC_TRA_DAVI_E!O61+FC_TRA_DNAVI_E!O61+FC_TRA_PIPE_E!O61</f>
        <v>1.117798796216681E-2</v>
      </c>
      <c r="P61" s="10">
        <f>FC_TRA_RAIL_E!P61+FC_TRA_ROAD_E!P61+FC_TRA_DAVI_E!P61+FC_TRA_DNAVI_E!P61+FC_TRA_PIPE_E!P61</f>
        <v>1.8142734307824589E-2</v>
      </c>
      <c r="Q61" s="10">
        <f>FC_TRA_RAIL_E!Q61+FC_TRA_ROAD_E!Q61+FC_TRA_DAVI_E!Q61+FC_TRA_DNAVI_E!Q61+FC_TRA_PIPE_E!Q61</f>
        <v>0.54823731728288894</v>
      </c>
      <c r="R61" s="10">
        <f>FC_TRA_RAIL_E!R61+FC_TRA_ROAD_E!R61+FC_TRA_DAVI_E!R61+FC_TRA_DNAVI_E!R61+FC_TRA_PIPE_E!R61</f>
        <v>0.41564918314703347</v>
      </c>
      <c r="S61" s="10">
        <f>FC_TRA_RAIL_E!S61+FC_TRA_ROAD_E!S61+FC_TRA_DAVI_E!S61+FC_TRA_DNAVI_E!S61+FC_TRA_PIPE_E!S61</f>
        <v>0.40851246775580402</v>
      </c>
      <c r="T61" s="10">
        <f>FC_TRA_RAIL_E!T61+FC_TRA_ROAD_E!T61+FC_TRA_DAVI_E!T61+FC_TRA_DNAVI_E!T61+FC_TRA_PIPE_E!T61</f>
        <v>0.2562338779019776</v>
      </c>
      <c r="U61" s="10">
        <f>FC_TRA_RAIL_E!U61+FC_TRA_ROAD_E!U61+FC_TRA_DAVI_E!U61+FC_TRA_DNAVI_E!U61+FC_TRA_PIPE_E!U61</f>
        <v>0.36655202063628539</v>
      </c>
      <c r="V61" s="10">
        <f>FC_TRA_RAIL_E!V61+FC_TRA_ROAD_E!V61+FC_TRA_DAVI_E!V61+FC_TRA_DNAVI_E!V61+FC_TRA_PIPE_E!V61</f>
        <v>0.38082545141874458</v>
      </c>
      <c r="W61" s="10">
        <f>FC_TRA_RAIL_E!W61+FC_TRA_ROAD_E!W61+FC_TRA_DAVI_E!W61+FC_TRA_DNAVI_E!W61+FC_TRA_PIPE_E!W61</f>
        <v>0.33456577815993116</v>
      </c>
      <c r="X61" s="10">
        <f>FC_TRA_RAIL_E!X61+FC_TRA_ROAD_E!X61+FC_TRA_DAVI_E!X61+FC_TRA_DNAVI_E!X61+FC_TRA_PIPE_E!X61</f>
        <v>0.34969905417024932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12.99836629406707</v>
      </c>
      <c r="K64" s="10">
        <f>FC_TRA_RAIL_E!K64+FC_TRA_ROAD_E!K64+FC_TRA_DAVI_E!K64+FC_TRA_DNAVI_E!K64+FC_TRA_PIPE_E!K64</f>
        <v>54.101289767841777</v>
      </c>
      <c r="L64" s="10">
        <f>FC_TRA_RAIL_E!L64+FC_TRA_ROAD_E!L64+FC_TRA_DAVI_E!L64+FC_TRA_DNAVI_E!L64+FC_TRA_PIPE_E!L64</f>
        <v>78.000085984522784</v>
      </c>
      <c r="M64" s="10">
        <f>FC_TRA_RAIL_E!M64+FC_TRA_ROAD_E!M64+FC_TRA_DAVI_E!M64+FC_TRA_DNAVI_E!M64+FC_TRA_PIPE_E!M64</f>
        <v>78.262338779019771</v>
      </c>
      <c r="N64" s="10">
        <f>FC_TRA_RAIL_E!N64+FC_TRA_ROAD_E!N64+FC_TRA_DAVI_E!N64+FC_TRA_DNAVI_E!N64+FC_TRA_PIPE_E!N64</f>
        <v>77.220464316423033</v>
      </c>
      <c r="O64" s="10">
        <f>FC_TRA_RAIL_E!O64+FC_TRA_ROAD_E!O64+FC_TRA_DAVI_E!O64+FC_TRA_DNAVI_E!O64+FC_TRA_PIPE_E!O64</f>
        <v>77.253482373172815</v>
      </c>
      <c r="P64" s="10">
        <f>FC_TRA_RAIL_E!P64+FC_TRA_ROAD_E!P64+FC_TRA_DAVI_E!P64+FC_TRA_DNAVI_E!P64+FC_TRA_PIPE_E!P64</f>
        <v>66.090455717970755</v>
      </c>
      <c r="Q64" s="10">
        <f>FC_TRA_RAIL_E!Q64+FC_TRA_ROAD_E!Q64+FC_TRA_DAVI_E!Q64+FC_TRA_DNAVI_E!Q64+FC_TRA_PIPE_E!Q64</f>
        <v>62.920636285468618</v>
      </c>
      <c r="R64" s="10">
        <f>FC_TRA_RAIL_E!R64+FC_TRA_ROAD_E!R64+FC_TRA_DAVI_E!R64+FC_TRA_DNAVI_E!R64+FC_TRA_PIPE_E!R64</f>
        <v>59.845141874462598</v>
      </c>
      <c r="S64" s="10">
        <f>FC_TRA_RAIL_E!S64+FC_TRA_ROAD_E!S64+FC_TRA_DAVI_E!S64+FC_TRA_DNAVI_E!S64+FC_TRA_PIPE_E!S64</f>
        <v>57.128116938950981</v>
      </c>
      <c r="T64" s="10">
        <f>FC_TRA_RAIL_E!T64+FC_TRA_ROAD_E!T64+FC_TRA_DAVI_E!T64+FC_TRA_DNAVI_E!T64+FC_TRA_PIPE_E!T64</f>
        <v>56.019862424763538</v>
      </c>
      <c r="U64" s="10">
        <f>FC_TRA_RAIL_E!U64+FC_TRA_ROAD_E!U64+FC_TRA_DAVI_E!U64+FC_TRA_DNAVI_E!U64+FC_TRA_PIPE_E!U64</f>
        <v>57.594411006018909</v>
      </c>
      <c r="V64" s="10">
        <f>FC_TRA_RAIL_E!V64+FC_TRA_ROAD_E!V64+FC_TRA_DAVI_E!V64+FC_TRA_DNAVI_E!V64+FC_TRA_PIPE_E!V64</f>
        <v>56.502235597592431</v>
      </c>
      <c r="W64" s="10">
        <f>FC_TRA_RAIL_E!W64+FC_TRA_ROAD_E!W64+FC_TRA_DAVI_E!W64+FC_TRA_DNAVI_E!W64+FC_TRA_PIPE_E!W64</f>
        <v>56.184522785898537</v>
      </c>
      <c r="X64" s="10">
        <f>FC_TRA_RAIL_E!X64+FC_TRA_ROAD_E!X64+FC_TRA_DAVI_E!X64+FC_TRA_DNAVI_E!X64+FC_TRA_PIPE_E!X64</f>
        <v>52.133877901977641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15.73602751504729</v>
      </c>
      <c r="D65" s="10">
        <f>FC_TRA_RAIL_E!D65+FC_TRA_ROAD_E!D65+FC_TRA_DAVI_E!D65+FC_TRA_DNAVI_E!D65+FC_TRA_PIPE_E!D65</f>
        <v>17.309544282029229</v>
      </c>
      <c r="E65" s="10">
        <f>FC_TRA_RAIL_E!E65+FC_TRA_ROAD_E!E65+FC_TRA_DAVI_E!E65+FC_TRA_DNAVI_E!E65+FC_TRA_PIPE_E!E65</f>
        <v>18.27644024075666</v>
      </c>
      <c r="F65" s="10">
        <f>FC_TRA_RAIL_E!F65+FC_TRA_ROAD_E!F65+FC_TRA_DAVI_E!F65+FC_TRA_DNAVI_E!F65+FC_TRA_PIPE_E!F65</f>
        <v>18.668873602751503</v>
      </c>
      <c r="G65" s="10">
        <f>FC_TRA_RAIL_E!G65+FC_TRA_ROAD_E!G65+FC_TRA_DAVI_E!G65+FC_TRA_DNAVI_E!G65+FC_TRA_PIPE_E!G65</f>
        <v>18.265950128976783</v>
      </c>
      <c r="H65" s="10">
        <f>FC_TRA_RAIL_E!H65+FC_TRA_ROAD_E!H65+FC_TRA_DAVI_E!H65+FC_TRA_DNAVI_E!H65+FC_TRA_PIPE_E!H65</f>
        <v>18.26595012897678</v>
      </c>
      <c r="I65" s="10">
        <f>FC_TRA_RAIL_E!I65+FC_TRA_ROAD_E!I65+FC_TRA_DAVI_E!I65+FC_TRA_DNAVI_E!I65+FC_TRA_PIPE_E!I65</f>
        <v>34.005417024935511</v>
      </c>
      <c r="J65" s="10">
        <f>FC_TRA_RAIL_E!J65+FC_TRA_ROAD_E!J65+FC_TRA_DAVI_E!J65+FC_TRA_DNAVI_E!J65+FC_TRA_PIPE_E!J65</f>
        <v>56.104643164230438</v>
      </c>
      <c r="K65" s="10">
        <f>FC_TRA_RAIL_E!K65+FC_TRA_ROAD_E!K65+FC_TRA_DAVI_E!K65+FC_TRA_DNAVI_E!K65+FC_TRA_PIPE_E!K65</f>
        <v>94.04032674118659</v>
      </c>
      <c r="L65" s="10">
        <f>FC_TRA_RAIL_E!L65+FC_TRA_ROAD_E!L65+FC_TRA_DAVI_E!L65+FC_TRA_DNAVI_E!L65+FC_TRA_PIPE_E!L65</f>
        <v>114.36844368013762</v>
      </c>
      <c r="M65" s="10">
        <f>FC_TRA_RAIL_E!M65+FC_TRA_ROAD_E!M65+FC_TRA_DAVI_E!M65+FC_TRA_DNAVI_E!M65+FC_TRA_PIPE_E!M65</f>
        <v>78.149613069647472</v>
      </c>
      <c r="N65" s="10">
        <f>FC_TRA_RAIL_E!N65+FC_TRA_ROAD_E!N65+FC_TRA_DAVI_E!N65+FC_TRA_DNAVI_E!N65+FC_TRA_PIPE_E!N65</f>
        <v>87.668529664660355</v>
      </c>
      <c r="O65" s="10">
        <f>FC_TRA_RAIL_E!O65+FC_TRA_ROAD_E!O65+FC_TRA_DAVI_E!O65+FC_TRA_DNAVI_E!O65+FC_TRA_PIPE_E!O65</f>
        <v>64.148753224419607</v>
      </c>
      <c r="P65" s="10">
        <f>FC_TRA_RAIL_E!P65+FC_TRA_ROAD_E!P65+FC_TRA_DAVI_E!P65+FC_TRA_DNAVI_E!P65+FC_TRA_PIPE_E!P65</f>
        <v>70.82407566638004</v>
      </c>
      <c r="Q65" s="10">
        <f>FC_TRA_RAIL_E!Q65+FC_TRA_ROAD_E!Q65+FC_TRA_DAVI_E!Q65+FC_TRA_DNAVI_E!Q65+FC_TRA_PIPE_E!Q65</f>
        <v>172.45245055889939</v>
      </c>
      <c r="R65" s="10">
        <f>FC_TRA_RAIL_E!R65+FC_TRA_ROAD_E!R65+FC_TRA_DAVI_E!R65+FC_TRA_DNAVI_E!R65+FC_TRA_PIPE_E!R65</f>
        <v>218.35012897678408</v>
      </c>
      <c r="S65" s="10">
        <f>FC_TRA_RAIL_E!S65+FC_TRA_ROAD_E!S65+FC_TRA_DAVI_E!S65+FC_TRA_DNAVI_E!S65+FC_TRA_PIPE_E!S65</f>
        <v>104.1924333619948</v>
      </c>
      <c r="T65" s="10">
        <f>FC_TRA_RAIL_E!T65+FC_TRA_ROAD_E!T65+FC_TRA_DAVI_E!T65+FC_TRA_DNAVI_E!T65+FC_TRA_PIPE_E!T65</f>
        <v>41.225967325881342</v>
      </c>
      <c r="U65" s="10">
        <f>FC_TRA_RAIL_E!U65+FC_TRA_ROAD_E!U65+FC_TRA_DAVI_E!U65+FC_TRA_DNAVI_E!U65+FC_TRA_PIPE_E!U65</f>
        <v>70.690283748925197</v>
      </c>
      <c r="V65" s="10">
        <f>FC_TRA_RAIL_E!V65+FC_TRA_ROAD_E!V65+FC_TRA_DAVI_E!V65+FC_TRA_DNAVI_E!V65+FC_TRA_PIPE_E!V65</f>
        <v>64.340412725709385</v>
      </c>
      <c r="W65" s="10">
        <f>FC_TRA_RAIL_E!W65+FC_TRA_ROAD_E!W65+FC_TRA_DAVI_E!W65+FC_TRA_DNAVI_E!W65+FC_TRA_PIPE_E!W65</f>
        <v>24.787962166809962</v>
      </c>
      <c r="X65" s="10">
        <f>FC_TRA_RAIL_E!X65+FC_TRA_ROAD_E!X65+FC_TRA_DAVI_E!X65+FC_TRA_DNAVI_E!X65+FC_TRA_PIPE_E!X65</f>
        <v>19.18314703353396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55.502321582115215</v>
      </c>
      <c r="I66" s="10">
        <f>FC_TRA_RAIL_E!I66+FC_TRA_ROAD_E!I66+FC_TRA_DAVI_E!I66+FC_TRA_DNAVI_E!I66+FC_TRA_PIPE_E!I66</f>
        <v>222.06775580395527</v>
      </c>
      <c r="J66" s="10">
        <f>FC_TRA_RAIL_E!J66+FC_TRA_ROAD_E!J66+FC_TRA_DAVI_E!J66+FC_TRA_DNAVI_E!J66+FC_TRA_PIPE_E!J66</f>
        <v>252.99355116079107</v>
      </c>
      <c r="K66" s="10">
        <f>FC_TRA_RAIL_E!K66+FC_TRA_ROAD_E!K66+FC_TRA_DAVI_E!K66+FC_TRA_DNAVI_E!K66+FC_TRA_PIPE_E!K66</f>
        <v>247.06663800515906</v>
      </c>
      <c r="L66" s="10">
        <f>FC_TRA_RAIL_E!L66+FC_TRA_ROAD_E!L66+FC_TRA_DAVI_E!L66+FC_TRA_DNAVI_E!L66+FC_TRA_PIPE_E!L66</f>
        <v>318.74557179707654</v>
      </c>
      <c r="M66" s="10">
        <f>FC_TRA_RAIL_E!M66+FC_TRA_ROAD_E!M66+FC_TRA_DAVI_E!M66+FC_TRA_DNAVI_E!M66+FC_TRA_PIPE_E!M66</f>
        <v>339.00808254514186</v>
      </c>
      <c r="N66" s="10">
        <f>FC_TRA_RAIL_E!N66+FC_TRA_ROAD_E!N66+FC_TRA_DAVI_E!N66+FC_TRA_DNAVI_E!N66+FC_TRA_PIPE_E!N66</f>
        <v>332.88357695614786</v>
      </c>
      <c r="O66" s="10">
        <f>FC_TRA_RAIL_E!O66+FC_TRA_ROAD_E!O66+FC_TRA_DAVI_E!O66+FC_TRA_DNAVI_E!O66+FC_TRA_PIPE_E!O66</f>
        <v>349.54892519346521</v>
      </c>
      <c r="P66" s="10">
        <f>FC_TRA_RAIL_E!P66+FC_TRA_ROAD_E!P66+FC_TRA_DAVI_E!P66+FC_TRA_DNAVI_E!P66+FC_TRA_PIPE_E!P66</f>
        <v>365.35812553740328</v>
      </c>
      <c r="Q66" s="10">
        <f>FC_TRA_RAIL_E!Q66+FC_TRA_ROAD_E!Q66+FC_TRA_DAVI_E!Q66+FC_TRA_DNAVI_E!Q66+FC_TRA_PIPE_E!Q66</f>
        <v>361.07317282889085</v>
      </c>
      <c r="R66" s="10">
        <f>FC_TRA_RAIL_E!R66+FC_TRA_ROAD_E!R66+FC_TRA_DAVI_E!R66+FC_TRA_DNAVI_E!R66+FC_TRA_PIPE_E!R66</f>
        <v>374.95098882201194</v>
      </c>
      <c r="S66" s="10">
        <f>FC_TRA_RAIL_E!S66+FC_TRA_ROAD_E!S66+FC_TRA_DAVI_E!S66+FC_TRA_DNAVI_E!S66+FC_TRA_PIPE_E!S66</f>
        <v>381.78005159071364</v>
      </c>
      <c r="T66" s="10">
        <f>FC_TRA_RAIL_E!T66+FC_TRA_ROAD_E!T66+FC_TRA_DAVI_E!T66+FC_TRA_DNAVI_E!T66+FC_TRA_PIPE_E!T66</f>
        <v>380.93207222699908</v>
      </c>
      <c r="U66" s="10">
        <f>FC_TRA_RAIL_E!U66+FC_TRA_ROAD_E!U66+FC_TRA_DAVI_E!U66+FC_TRA_DNAVI_E!U66+FC_TRA_PIPE_E!U66</f>
        <v>364.87205503009466</v>
      </c>
      <c r="V66" s="10">
        <f>FC_TRA_RAIL_E!V66+FC_TRA_ROAD_E!V66+FC_TRA_DAVI_E!V66+FC_TRA_DNAVI_E!V66+FC_TRA_PIPE_E!V66</f>
        <v>363.22949269131556</v>
      </c>
      <c r="W66" s="10">
        <f>FC_TRA_RAIL_E!W66+FC_TRA_ROAD_E!W66+FC_TRA_DAVI_E!W66+FC_TRA_DNAVI_E!W66+FC_TRA_PIPE_E!W66</f>
        <v>328.16938950988816</v>
      </c>
      <c r="X66" s="10">
        <f>FC_TRA_RAIL_E!X66+FC_TRA_ROAD_E!X66+FC_TRA_DAVI_E!X66+FC_TRA_DNAVI_E!X66+FC_TRA_PIPE_E!X66</f>
        <v>350.35245055889942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237.42132522892203</v>
      </c>
      <c r="D76" s="40">
        <f>FC_TRA_RAIL_E!D76+FC_TRA_ROAD_E!D76+FC_TRA_DAVI_E!D76+FC_TRA_DNAVI_E!D76+FC_TRA_PIPE_E!D76</f>
        <v>227.28722462349472</v>
      </c>
      <c r="E76" s="40">
        <f>FC_TRA_RAIL_E!E76+FC_TRA_ROAD_E!E76+FC_TRA_DAVI_E!E76+FC_TRA_DNAVI_E!E76+FC_TRA_PIPE_E!E76</f>
        <v>217.11092218468534</v>
      </c>
      <c r="F76" s="40">
        <f>FC_TRA_RAIL_E!F76+FC_TRA_ROAD_E!F76+FC_TRA_DAVI_E!F76+FC_TRA_DNAVI_E!F76+FC_TRA_PIPE_E!F76</f>
        <v>209.09080775564397</v>
      </c>
      <c r="G76" s="40">
        <f>FC_TRA_RAIL_E!G76+FC_TRA_ROAD_E!G76+FC_TRA_DAVI_E!G76+FC_TRA_DNAVI_E!G76+FC_TRA_PIPE_E!G76</f>
        <v>210.91694900403593</v>
      </c>
      <c r="H76" s="40">
        <f>FC_TRA_RAIL_E!H76+FC_TRA_ROAD_E!H76+FC_TRA_DAVI_E!H76+FC_TRA_DNAVI_E!H76+FC_TRA_PIPE_E!H76</f>
        <v>199.83323931851592</v>
      </c>
      <c r="I76" s="40">
        <f>FC_TRA_RAIL_E!I76+FC_TRA_ROAD_E!I76+FC_TRA_DAVI_E!I76+FC_TRA_DNAVI_E!I76+FC_TRA_PIPE_E!I76</f>
        <v>203.64829155864132</v>
      </c>
      <c r="J76" s="40">
        <f>FC_TRA_RAIL_E!J76+FC_TRA_ROAD_E!J76+FC_TRA_DAVI_E!J76+FC_TRA_DNAVI_E!J76+FC_TRA_PIPE_E!J76</f>
        <v>198.29293962562491</v>
      </c>
      <c r="K76" s="40">
        <f>FC_TRA_RAIL_E!K76+FC_TRA_ROAD_E!K76+FC_TRA_DAVI_E!K76+FC_TRA_DNAVI_E!K76+FC_TRA_PIPE_E!K76</f>
        <v>207.00695791498148</v>
      </c>
      <c r="L76" s="40">
        <f>FC_TRA_RAIL_E!L76+FC_TRA_ROAD_E!L76+FC_TRA_DAVI_E!L76+FC_TRA_DNAVI_E!L76+FC_TRA_PIPE_E!L76</f>
        <v>199.39635068747731</v>
      </c>
      <c r="M76" s="40">
        <f>FC_TRA_RAIL_E!M76+FC_TRA_ROAD_E!M76+FC_TRA_DAVI_E!M76+FC_TRA_DNAVI_E!M76+FC_TRA_PIPE_E!M76</f>
        <v>206.73080683787387</v>
      </c>
      <c r="N76" s="40">
        <f>FC_TRA_RAIL_E!N76+FC_TRA_ROAD_E!N76+FC_TRA_DAVI_E!N76+FC_TRA_DNAVI_E!N76+FC_TRA_PIPE_E!N76</f>
        <v>199.53699928249378</v>
      </c>
      <c r="O76" s="40">
        <f>FC_TRA_RAIL_E!O76+FC_TRA_ROAD_E!O76+FC_TRA_DAVI_E!O76+FC_TRA_DNAVI_E!O76+FC_TRA_PIPE_E!O76</f>
        <v>192.62011030163671</v>
      </c>
      <c r="P76" s="40">
        <f>FC_TRA_RAIL_E!P76+FC_TRA_ROAD_E!P76+FC_TRA_DAVI_E!P76+FC_TRA_DNAVI_E!P76+FC_TRA_PIPE_E!P76</f>
        <v>195.41960095335494</v>
      </c>
      <c r="Q76" s="40">
        <f>FC_TRA_RAIL_E!Q76+FC_TRA_ROAD_E!Q76+FC_TRA_DAVI_E!Q76+FC_TRA_DNAVI_E!Q76+FC_TRA_PIPE_E!Q76</f>
        <v>192.76615326001129</v>
      </c>
      <c r="R76" s="40">
        <f>FC_TRA_RAIL_E!R76+FC_TRA_ROAD_E!R76+FC_TRA_DAVI_E!R76+FC_TRA_DNAVI_E!R76+FC_TRA_PIPE_E!R76</f>
        <v>195.78887922319603</v>
      </c>
      <c r="S76" s="40">
        <f>FC_TRA_RAIL_E!S76+FC_TRA_ROAD_E!S76+FC_TRA_DAVI_E!S76+FC_TRA_DNAVI_E!S76+FC_TRA_PIPE_E!S76</f>
        <v>196.28493919390277</v>
      </c>
      <c r="T76" s="40">
        <f>FC_TRA_RAIL_E!T76+FC_TRA_ROAD_E!T76+FC_TRA_DAVI_E!T76+FC_TRA_DNAVI_E!T76+FC_TRA_PIPE_E!T76</f>
        <v>200.11078917974447</v>
      </c>
      <c r="U76" s="40">
        <f>FC_TRA_RAIL_E!U76+FC_TRA_ROAD_E!U76+FC_TRA_DAVI_E!U76+FC_TRA_DNAVI_E!U76+FC_TRA_PIPE_E!U76</f>
        <v>202.32962059164504</v>
      </c>
      <c r="V76" s="40">
        <f>FC_TRA_RAIL_E!V76+FC_TRA_ROAD_E!V76+FC_TRA_DAVI_E!V76+FC_TRA_DNAVI_E!V76+FC_TRA_PIPE_E!V76</f>
        <v>201.86071876291192</v>
      </c>
      <c r="W76" s="40">
        <f>FC_TRA_RAIL_E!W76+FC_TRA_ROAD_E!W76+FC_TRA_DAVI_E!W76+FC_TRA_DNAVI_E!W76+FC_TRA_PIPE_E!W76</f>
        <v>188.71948495468098</v>
      </c>
      <c r="X76" s="40">
        <f>FC_TRA_RAIL_E!X76+FC_TRA_ROAD_E!X76+FC_TRA_DAVI_E!X76+FC_TRA_DNAVI_E!X76+FC_TRA_PIPE_E!X76</f>
        <v>211.50007974250306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265.89484092863279</v>
      </c>
      <c r="D2" s="31">
        <f t="shared" ref="D2:W2" si="1">SUM(D3,D17,D22,D25,D26,D51,D52,D71,D74,D75,D76)</f>
        <v>255.66276870163369</v>
      </c>
      <c r="E2" s="31">
        <f t="shared" si="1"/>
        <v>246.67523645743765</v>
      </c>
      <c r="F2" s="31">
        <f t="shared" si="1"/>
        <v>240.77815993121231</v>
      </c>
      <c r="G2" s="31">
        <f t="shared" si="1"/>
        <v>243.7756663800516</v>
      </c>
      <c r="H2" s="31">
        <f t="shared" si="1"/>
        <v>236.18521066208078</v>
      </c>
      <c r="I2" s="31">
        <f t="shared" si="1"/>
        <v>240.85356835769556</v>
      </c>
      <c r="J2" s="31">
        <f t="shared" si="1"/>
        <v>236.80859845227857</v>
      </c>
      <c r="K2" s="31">
        <f t="shared" si="1"/>
        <v>245.30963026655201</v>
      </c>
      <c r="L2" s="31">
        <f t="shared" si="1"/>
        <v>239.00266552020634</v>
      </c>
      <c r="M2" s="31">
        <f t="shared" si="1"/>
        <v>244.99621668099741</v>
      </c>
      <c r="N2" s="31">
        <f t="shared" si="1"/>
        <v>228.80997420464314</v>
      </c>
      <c r="O2" s="31">
        <f t="shared" si="1"/>
        <v>222.4538263112639</v>
      </c>
      <c r="P2" s="31">
        <f t="shared" si="1"/>
        <v>215.26999140154768</v>
      </c>
      <c r="Q2" s="31">
        <f t="shared" si="1"/>
        <v>214.91470335339636</v>
      </c>
      <c r="R2" s="31">
        <f t="shared" si="1"/>
        <v>205.95631986242478</v>
      </c>
      <c r="S2" s="31">
        <f t="shared" si="1"/>
        <v>206.21513327601033</v>
      </c>
      <c r="T2" s="31">
        <f t="shared" si="1"/>
        <v>210.503611349957</v>
      </c>
      <c r="U2" s="31">
        <f t="shared" si="1"/>
        <v>207.36018916595012</v>
      </c>
      <c r="V2" s="31">
        <f t="shared" si="1"/>
        <v>204.33680137575237</v>
      </c>
      <c r="W2" s="31">
        <f t="shared" si="1"/>
        <v>188.12106620808257</v>
      </c>
      <c r="X2" s="31">
        <f t="shared" ref="X2" si="2">SUM(X3,X17,X22,X25,X26,X51,X52,X71,X74,X75,X76)</f>
        <v>190.67420464316422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0.66844368013757516</v>
      </c>
      <c r="D3" s="34">
        <f t="shared" ref="D3:W3" si="4">SUM(D4,D8,D11)</f>
        <v>0.66852966466036112</v>
      </c>
      <c r="E3" s="34">
        <f t="shared" si="4"/>
        <v>0.65683576956147882</v>
      </c>
      <c r="F3" s="34">
        <f t="shared" si="4"/>
        <v>0.65683576956147893</v>
      </c>
      <c r="G3" s="34">
        <f t="shared" si="4"/>
        <v>0</v>
      </c>
      <c r="H3" s="34">
        <f t="shared" si="4"/>
        <v>0.23774720550300948</v>
      </c>
      <c r="I3" s="34">
        <f t="shared" si="4"/>
        <v>0.20859845227858992</v>
      </c>
      <c r="J3" s="34">
        <f t="shared" si="4"/>
        <v>0.17463456577815989</v>
      </c>
      <c r="K3" s="34">
        <f t="shared" si="4"/>
        <v>0.14101461736887361</v>
      </c>
      <c r="L3" s="34">
        <f t="shared" si="4"/>
        <v>0.15184866723989679</v>
      </c>
      <c r="M3" s="34">
        <f t="shared" si="4"/>
        <v>0.1068787618228719</v>
      </c>
      <c r="N3" s="34">
        <f t="shared" si="4"/>
        <v>0.1093723129836629</v>
      </c>
      <c r="O3" s="34">
        <f t="shared" si="4"/>
        <v>0.11453138435081679</v>
      </c>
      <c r="P3" s="34">
        <f t="shared" si="4"/>
        <v>0.11650902837489252</v>
      </c>
      <c r="Q3" s="34">
        <f t="shared" si="4"/>
        <v>0.11693895098882198</v>
      </c>
      <c r="R3" s="34">
        <f t="shared" si="4"/>
        <v>0.11324161650902841</v>
      </c>
      <c r="S3" s="34">
        <f t="shared" si="4"/>
        <v>0.11453138435081682</v>
      </c>
      <c r="T3" s="34">
        <f t="shared" si="4"/>
        <v>0.10997420464316418</v>
      </c>
      <c r="U3" s="34">
        <f t="shared" si="4"/>
        <v>0.10421324161650899</v>
      </c>
      <c r="V3" s="34">
        <f t="shared" si="4"/>
        <v>0.1026655202063628</v>
      </c>
      <c r="W3" s="34">
        <f t="shared" si="4"/>
        <v>9.3809114359415302E-2</v>
      </c>
      <c r="X3" s="34">
        <f t="shared" ref="X3" si="5">SUM(X4,X8,X11)</f>
        <v>9.1573516766981944E-2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0.66844368013757516</v>
      </c>
      <c r="D4" s="29">
        <f t="shared" ref="D4:W4" si="7">SUM(D5:D7)</f>
        <v>0.66852966466036112</v>
      </c>
      <c r="E4" s="29">
        <f t="shared" si="7"/>
        <v>0.65683576956147882</v>
      </c>
      <c r="F4" s="29">
        <f t="shared" si="7"/>
        <v>0.65683576956147893</v>
      </c>
      <c r="G4" s="29">
        <f t="shared" si="7"/>
        <v>0</v>
      </c>
      <c r="H4" s="29">
        <f t="shared" si="7"/>
        <v>0.23774720550300948</v>
      </c>
      <c r="I4" s="29">
        <f t="shared" si="7"/>
        <v>0.20859845227858992</v>
      </c>
      <c r="J4" s="29">
        <f t="shared" si="7"/>
        <v>0.17463456577815989</v>
      </c>
      <c r="K4" s="29">
        <f t="shared" si="7"/>
        <v>0.14101461736887361</v>
      </c>
      <c r="L4" s="29">
        <f t="shared" si="7"/>
        <v>0.15184866723989679</v>
      </c>
      <c r="M4" s="29">
        <f t="shared" si="7"/>
        <v>0.1068787618228719</v>
      </c>
      <c r="N4" s="29">
        <f t="shared" si="7"/>
        <v>0.1093723129836629</v>
      </c>
      <c r="O4" s="29">
        <f t="shared" si="7"/>
        <v>0.11453138435081679</v>
      </c>
      <c r="P4" s="29">
        <f t="shared" si="7"/>
        <v>0.11650902837489252</v>
      </c>
      <c r="Q4" s="29">
        <f t="shared" si="7"/>
        <v>0.11693895098882198</v>
      </c>
      <c r="R4" s="29">
        <f t="shared" si="7"/>
        <v>0.11324161650902841</v>
      </c>
      <c r="S4" s="29">
        <f t="shared" si="7"/>
        <v>0.11453138435081682</v>
      </c>
      <c r="T4" s="29">
        <f t="shared" si="7"/>
        <v>0.10997420464316418</v>
      </c>
      <c r="U4" s="29">
        <f t="shared" si="7"/>
        <v>0.10421324161650899</v>
      </c>
      <c r="V4" s="29">
        <f t="shared" si="7"/>
        <v>0.1026655202063628</v>
      </c>
      <c r="W4" s="29">
        <f t="shared" si="7"/>
        <v>9.3809114359415302E-2</v>
      </c>
      <c r="X4" s="29">
        <f t="shared" ref="X4" si="8">SUM(X5:X7)</f>
        <v>9.1573516766981944E-2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0.66844368013757516</v>
      </c>
      <c r="D7" s="10">
        <f>FC_TRA_RAIL_MTU_E!D7+FC_TRA_RAIL_CPT_E!D7+FC_TRA_RAIL_HST_E!D7+FC_TRA_RAIL_FRT_E!D7</f>
        <v>0.66852966466036112</v>
      </c>
      <c r="E7" s="10">
        <f>FC_TRA_RAIL_MTU_E!E7+FC_TRA_RAIL_CPT_E!E7+FC_TRA_RAIL_HST_E!E7+FC_TRA_RAIL_FRT_E!E7</f>
        <v>0.65683576956147882</v>
      </c>
      <c r="F7" s="10">
        <f>FC_TRA_RAIL_MTU_E!F7+FC_TRA_RAIL_CPT_E!F7+FC_TRA_RAIL_HST_E!F7+FC_TRA_RAIL_FRT_E!F7</f>
        <v>0.65683576956147893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0.23774720550300948</v>
      </c>
      <c r="I7" s="10">
        <f>FC_TRA_RAIL_MTU_E!I7+FC_TRA_RAIL_CPT_E!I7+FC_TRA_RAIL_HST_E!I7+FC_TRA_RAIL_FRT_E!I7</f>
        <v>0.20859845227858992</v>
      </c>
      <c r="J7" s="10">
        <f>FC_TRA_RAIL_MTU_E!J7+FC_TRA_RAIL_CPT_E!J7+FC_TRA_RAIL_HST_E!J7+FC_TRA_RAIL_FRT_E!J7</f>
        <v>0.17463456577815989</v>
      </c>
      <c r="K7" s="10">
        <f>FC_TRA_RAIL_MTU_E!K7+FC_TRA_RAIL_CPT_E!K7+FC_TRA_RAIL_HST_E!K7+FC_TRA_RAIL_FRT_E!K7</f>
        <v>0.14101461736887361</v>
      </c>
      <c r="L7" s="10">
        <f>FC_TRA_RAIL_MTU_E!L7+FC_TRA_RAIL_CPT_E!L7+FC_TRA_RAIL_HST_E!L7+FC_TRA_RAIL_FRT_E!L7</f>
        <v>0.15184866723989679</v>
      </c>
      <c r="M7" s="10">
        <f>FC_TRA_RAIL_MTU_E!M7+FC_TRA_RAIL_CPT_E!M7+FC_TRA_RAIL_HST_E!M7+FC_TRA_RAIL_FRT_E!M7</f>
        <v>0.1068787618228719</v>
      </c>
      <c r="N7" s="10">
        <f>FC_TRA_RAIL_MTU_E!N7+FC_TRA_RAIL_CPT_E!N7+FC_TRA_RAIL_HST_E!N7+FC_TRA_RAIL_FRT_E!N7</f>
        <v>0.1093723129836629</v>
      </c>
      <c r="O7" s="10">
        <f>FC_TRA_RAIL_MTU_E!O7+FC_TRA_RAIL_CPT_E!O7+FC_TRA_RAIL_HST_E!O7+FC_TRA_RAIL_FRT_E!O7</f>
        <v>0.11453138435081679</v>
      </c>
      <c r="P7" s="10">
        <f>FC_TRA_RAIL_MTU_E!P7+FC_TRA_RAIL_CPT_E!P7+FC_TRA_RAIL_HST_E!P7+FC_TRA_RAIL_FRT_E!P7</f>
        <v>0.11650902837489252</v>
      </c>
      <c r="Q7" s="10">
        <f>FC_TRA_RAIL_MTU_E!Q7+FC_TRA_RAIL_CPT_E!Q7+FC_TRA_RAIL_HST_E!Q7+FC_TRA_RAIL_FRT_E!Q7</f>
        <v>0.11693895098882198</v>
      </c>
      <c r="R7" s="10">
        <f>FC_TRA_RAIL_MTU_E!R7+FC_TRA_RAIL_CPT_E!R7+FC_TRA_RAIL_HST_E!R7+FC_TRA_RAIL_FRT_E!R7</f>
        <v>0.11324161650902841</v>
      </c>
      <c r="S7" s="10">
        <f>FC_TRA_RAIL_MTU_E!S7+FC_TRA_RAIL_CPT_E!S7+FC_TRA_RAIL_HST_E!S7+FC_TRA_RAIL_FRT_E!S7</f>
        <v>0.11453138435081682</v>
      </c>
      <c r="T7" s="10">
        <f>FC_TRA_RAIL_MTU_E!T7+FC_TRA_RAIL_CPT_E!T7+FC_TRA_RAIL_HST_E!T7+FC_TRA_RAIL_FRT_E!T7</f>
        <v>0.10997420464316418</v>
      </c>
      <c r="U7" s="10">
        <f>FC_TRA_RAIL_MTU_E!U7+FC_TRA_RAIL_CPT_E!U7+FC_TRA_RAIL_HST_E!U7+FC_TRA_RAIL_FRT_E!U7</f>
        <v>0.10421324161650899</v>
      </c>
      <c r="V7" s="10">
        <f>FC_TRA_RAIL_MTU_E!V7+FC_TRA_RAIL_CPT_E!V7+FC_TRA_RAIL_HST_E!V7+FC_TRA_RAIL_FRT_E!V7</f>
        <v>0.1026655202063628</v>
      </c>
      <c r="W7" s="10">
        <f>FC_TRA_RAIL_MTU_E!W7+FC_TRA_RAIL_CPT_E!W7+FC_TRA_RAIL_HST_E!W7+FC_TRA_RAIL_FRT_E!W7</f>
        <v>9.3809114359415302E-2</v>
      </c>
      <c r="X7" s="10">
        <f>FC_TRA_RAIL_MTU_E!X7+FC_TRA_RAIL_CPT_E!X7+FC_TRA_RAIL_HST_E!X7+FC_TRA_RAIL_FRT_E!X7</f>
        <v>9.1573516766981944E-2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43.988220120378337</v>
      </c>
      <c r="D26" s="37">
        <f t="shared" ref="D26:W26" si="22">SUM(D27,D33)</f>
        <v>43.988220120378337</v>
      </c>
      <c r="E26" s="37">
        <f t="shared" si="22"/>
        <v>45.072570937231298</v>
      </c>
      <c r="F26" s="37">
        <f t="shared" si="22"/>
        <v>47.086070507308669</v>
      </c>
      <c r="G26" s="37">
        <f t="shared" si="22"/>
        <v>49.192691315563188</v>
      </c>
      <c r="H26" s="37">
        <f t="shared" si="22"/>
        <v>52.490455717970761</v>
      </c>
      <c r="I26" s="37">
        <f t="shared" si="22"/>
        <v>51.851074806534825</v>
      </c>
      <c r="J26" s="37">
        <f t="shared" si="22"/>
        <v>51.572055030094589</v>
      </c>
      <c r="K26" s="37">
        <f t="shared" si="22"/>
        <v>51.526999140154771</v>
      </c>
      <c r="L26" s="37">
        <f t="shared" si="22"/>
        <v>50.63456577815991</v>
      </c>
      <c r="M26" s="37">
        <f t="shared" si="22"/>
        <v>49.285210662080821</v>
      </c>
      <c r="N26" s="37">
        <f t="shared" si="22"/>
        <v>41.434049871023213</v>
      </c>
      <c r="O26" s="37">
        <f t="shared" si="22"/>
        <v>42.666981943250207</v>
      </c>
      <c r="P26" s="37">
        <f t="shared" si="22"/>
        <v>36.49595872742907</v>
      </c>
      <c r="Q26" s="37">
        <f t="shared" si="22"/>
        <v>39.659071367153906</v>
      </c>
      <c r="R26" s="37">
        <f t="shared" si="22"/>
        <v>30.192605331040411</v>
      </c>
      <c r="S26" s="37">
        <f t="shared" si="22"/>
        <v>30.328718830610491</v>
      </c>
      <c r="T26" s="37">
        <f t="shared" si="22"/>
        <v>33.049183147033531</v>
      </c>
      <c r="U26" s="37">
        <f t="shared" si="22"/>
        <v>31.57171109200344</v>
      </c>
      <c r="V26" s="37">
        <f t="shared" si="22"/>
        <v>31.56715391229578</v>
      </c>
      <c r="W26" s="37">
        <f t="shared" si="22"/>
        <v>27.747291487532241</v>
      </c>
      <c r="X26" s="37">
        <f t="shared" ref="X26" si="23">SUM(X27,X33)</f>
        <v>27.688650042992261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43.988220120378337</v>
      </c>
      <c r="D33" s="29">
        <f t="shared" ref="D33:W33" si="28">SUM(D34:D50)</f>
        <v>43.988220120378337</v>
      </c>
      <c r="E33" s="29">
        <f t="shared" si="28"/>
        <v>45.072570937231298</v>
      </c>
      <c r="F33" s="29">
        <f t="shared" si="28"/>
        <v>47.086070507308669</v>
      </c>
      <c r="G33" s="29">
        <f t="shared" si="28"/>
        <v>49.192691315563188</v>
      </c>
      <c r="H33" s="29">
        <f t="shared" si="28"/>
        <v>52.490455717970761</v>
      </c>
      <c r="I33" s="29">
        <f t="shared" si="28"/>
        <v>51.851074806534825</v>
      </c>
      <c r="J33" s="29">
        <f t="shared" si="28"/>
        <v>51.572055030094589</v>
      </c>
      <c r="K33" s="29">
        <f t="shared" si="28"/>
        <v>51.526999140154771</v>
      </c>
      <c r="L33" s="29">
        <f t="shared" si="28"/>
        <v>50.63456577815991</v>
      </c>
      <c r="M33" s="29">
        <f t="shared" si="28"/>
        <v>49.285210662080821</v>
      </c>
      <c r="N33" s="29">
        <f t="shared" si="28"/>
        <v>41.434049871023213</v>
      </c>
      <c r="O33" s="29">
        <f t="shared" si="28"/>
        <v>42.666981943250207</v>
      </c>
      <c r="P33" s="29">
        <f t="shared" si="28"/>
        <v>36.49595872742907</v>
      </c>
      <c r="Q33" s="29">
        <f t="shared" si="28"/>
        <v>39.659071367153906</v>
      </c>
      <c r="R33" s="29">
        <f t="shared" si="28"/>
        <v>30.192605331040411</v>
      </c>
      <c r="S33" s="29">
        <f t="shared" si="28"/>
        <v>30.328718830610491</v>
      </c>
      <c r="T33" s="29">
        <f t="shared" si="28"/>
        <v>33.049183147033531</v>
      </c>
      <c r="U33" s="29">
        <f t="shared" si="28"/>
        <v>31.57171109200344</v>
      </c>
      <c r="V33" s="29">
        <f t="shared" si="28"/>
        <v>31.56715391229578</v>
      </c>
      <c r="W33" s="29">
        <f t="shared" si="28"/>
        <v>27.747291487532241</v>
      </c>
      <c r="X33" s="29">
        <f t="shared" ref="X33" si="29">SUM(X34:X50)</f>
        <v>27.688650042992261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42.934909716251077</v>
      </c>
      <c r="D43" s="10">
        <f>FC_TRA_RAIL_MTU_E!D43+FC_TRA_RAIL_CPT_E!D43+FC_TRA_RAIL_HST_E!D43+FC_TRA_RAIL_FRT_E!D43</f>
        <v>42.934909716251077</v>
      </c>
      <c r="E43" s="10">
        <f>FC_TRA_RAIL_MTU_E!E43+FC_TRA_RAIL_CPT_E!E43+FC_TRA_RAIL_HST_E!E43+FC_TRA_RAIL_FRT_E!E43</f>
        <v>41.912639724849527</v>
      </c>
      <c r="F43" s="10">
        <f>FC_TRA_RAIL_MTU_E!F43+FC_TRA_RAIL_CPT_E!F43+FC_TRA_RAIL_HST_E!F43+FC_TRA_RAIL_FRT_E!F43</f>
        <v>44.979449699054157</v>
      </c>
      <c r="G43" s="10">
        <f>FC_TRA_RAIL_MTU_E!G43+FC_TRA_RAIL_CPT_E!G43+FC_TRA_RAIL_HST_E!G43+FC_TRA_RAIL_FRT_E!G43</f>
        <v>44.979449699054157</v>
      </c>
      <c r="H43" s="10">
        <f>FC_TRA_RAIL_MTU_E!H43+FC_TRA_RAIL_CPT_E!H43+FC_TRA_RAIL_HST_E!H43+FC_TRA_RAIL_FRT_E!H43</f>
        <v>52.490455717970761</v>
      </c>
      <c r="I43" s="10">
        <f>FC_TRA_RAIL_MTU_E!I43+FC_TRA_RAIL_CPT_E!I43+FC_TRA_RAIL_HST_E!I43+FC_TRA_RAIL_FRT_E!I43</f>
        <v>51.851074806534825</v>
      </c>
      <c r="J43" s="10">
        <f>FC_TRA_RAIL_MTU_E!J43+FC_TRA_RAIL_CPT_E!J43+FC_TRA_RAIL_HST_E!J43+FC_TRA_RAIL_FRT_E!J43</f>
        <v>51.572055030094589</v>
      </c>
      <c r="K43" s="10">
        <f>FC_TRA_RAIL_MTU_E!K43+FC_TRA_RAIL_CPT_E!K43+FC_TRA_RAIL_HST_E!K43+FC_TRA_RAIL_FRT_E!K43</f>
        <v>51.526999140154771</v>
      </c>
      <c r="L43" s="10">
        <f>FC_TRA_RAIL_MTU_E!L43+FC_TRA_RAIL_CPT_E!L43+FC_TRA_RAIL_HST_E!L43+FC_TRA_RAIL_FRT_E!L43</f>
        <v>50.63456577815991</v>
      </c>
      <c r="M43" s="10">
        <f>FC_TRA_RAIL_MTU_E!M43+FC_TRA_RAIL_CPT_E!M43+FC_TRA_RAIL_HST_E!M43+FC_TRA_RAIL_FRT_E!M43</f>
        <v>49.285210662080821</v>
      </c>
      <c r="N43" s="10">
        <f>FC_TRA_RAIL_MTU_E!N43+FC_TRA_RAIL_CPT_E!N43+FC_TRA_RAIL_HST_E!N43+FC_TRA_RAIL_FRT_E!N43</f>
        <v>41.434049871023213</v>
      </c>
      <c r="O43" s="10">
        <f>FC_TRA_RAIL_MTU_E!O43+FC_TRA_RAIL_CPT_E!O43+FC_TRA_RAIL_HST_E!O43+FC_TRA_RAIL_FRT_E!O43</f>
        <v>42.666981943250207</v>
      </c>
      <c r="P43" s="10">
        <f>FC_TRA_RAIL_MTU_E!P43+FC_TRA_RAIL_CPT_E!P43+FC_TRA_RAIL_HST_E!P43+FC_TRA_RAIL_FRT_E!P43</f>
        <v>36.49595872742907</v>
      </c>
      <c r="Q43" s="10">
        <f>FC_TRA_RAIL_MTU_E!Q43+FC_TRA_RAIL_CPT_E!Q43+FC_TRA_RAIL_HST_E!Q43+FC_TRA_RAIL_FRT_E!Q43</f>
        <v>39.659071367153906</v>
      </c>
      <c r="R43" s="10">
        <f>FC_TRA_RAIL_MTU_E!R43+FC_TRA_RAIL_CPT_E!R43+FC_TRA_RAIL_HST_E!R43+FC_TRA_RAIL_FRT_E!R43</f>
        <v>30.192605331040411</v>
      </c>
      <c r="S43" s="10">
        <f>FC_TRA_RAIL_MTU_E!S43+FC_TRA_RAIL_CPT_E!S43+FC_TRA_RAIL_HST_E!S43+FC_TRA_RAIL_FRT_E!S43</f>
        <v>30.328718830610491</v>
      </c>
      <c r="T43" s="10">
        <f>FC_TRA_RAIL_MTU_E!T43+FC_TRA_RAIL_CPT_E!T43+FC_TRA_RAIL_HST_E!T43+FC_TRA_RAIL_FRT_E!T43</f>
        <v>33.049183147033531</v>
      </c>
      <c r="U43" s="10">
        <f>FC_TRA_RAIL_MTU_E!U43+FC_TRA_RAIL_CPT_E!U43+FC_TRA_RAIL_HST_E!U43+FC_TRA_RAIL_FRT_E!U43</f>
        <v>31.57171109200344</v>
      </c>
      <c r="V43" s="10">
        <f>FC_TRA_RAIL_MTU_E!V43+FC_TRA_RAIL_CPT_E!V43+FC_TRA_RAIL_HST_E!V43+FC_TRA_RAIL_FRT_E!V43</f>
        <v>31.56715391229578</v>
      </c>
      <c r="W43" s="10">
        <f>FC_TRA_RAIL_MTU_E!W43+FC_TRA_RAIL_CPT_E!W43+FC_TRA_RAIL_HST_E!W43+FC_TRA_RAIL_FRT_E!W43</f>
        <v>27.747291487532241</v>
      </c>
      <c r="X43" s="10">
        <f>FC_TRA_RAIL_MTU_E!X43+FC_TRA_RAIL_CPT_E!X43+FC_TRA_RAIL_HST_E!X43+FC_TRA_RAIL_FRT_E!X43</f>
        <v>27.688650042992261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1.053310404127257</v>
      </c>
      <c r="D45" s="10">
        <f>FC_TRA_RAIL_MTU_E!D45+FC_TRA_RAIL_CPT_E!D45+FC_TRA_RAIL_HST_E!D45+FC_TRA_RAIL_FRT_E!D45</f>
        <v>1.053310404127257</v>
      </c>
      <c r="E45" s="10">
        <f>FC_TRA_RAIL_MTU_E!E45+FC_TRA_RAIL_CPT_E!E45+FC_TRA_RAIL_HST_E!E45+FC_TRA_RAIL_FRT_E!E45</f>
        <v>3.1599312123817711</v>
      </c>
      <c r="F45" s="10">
        <f>FC_TRA_RAIL_MTU_E!F45+FC_TRA_RAIL_CPT_E!F45+FC_TRA_RAIL_HST_E!F45+FC_TRA_RAIL_FRT_E!F45</f>
        <v>2.1066208082545139</v>
      </c>
      <c r="G45" s="10">
        <f>FC_TRA_RAIL_MTU_E!G45+FC_TRA_RAIL_CPT_E!G45+FC_TRA_RAIL_HST_E!G45+FC_TRA_RAIL_FRT_E!G45</f>
        <v>4.2132416165090287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0.51702493551160789</v>
      </c>
      <c r="I52" s="37">
        <f t="shared" si="31"/>
        <v>2.1325021496130696</v>
      </c>
      <c r="J52" s="37">
        <f t="shared" si="31"/>
        <v>2.3711951848667234</v>
      </c>
      <c r="K52" s="37">
        <f t="shared" si="31"/>
        <v>2.4087704213241614</v>
      </c>
      <c r="L52" s="37">
        <f t="shared" si="31"/>
        <v>3.1728288907996549</v>
      </c>
      <c r="M52" s="37">
        <f t="shared" si="31"/>
        <v>3.1168529664660354</v>
      </c>
      <c r="N52" s="37">
        <f t="shared" si="31"/>
        <v>2.6727429062768704</v>
      </c>
      <c r="O52" s="37">
        <f t="shared" si="31"/>
        <v>2.8712811693895093</v>
      </c>
      <c r="P52" s="37">
        <f t="shared" si="31"/>
        <v>2.3631986242476346</v>
      </c>
      <c r="Q52" s="37">
        <f t="shared" si="31"/>
        <v>2.5766981943250218</v>
      </c>
      <c r="R52" s="37">
        <f t="shared" si="31"/>
        <v>1.9956147893379186</v>
      </c>
      <c r="S52" s="37">
        <f t="shared" si="31"/>
        <v>1.9485812553740325</v>
      </c>
      <c r="T52" s="37">
        <f t="shared" si="31"/>
        <v>2.0504729148753218</v>
      </c>
      <c r="U52" s="37">
        <f t="shared" si="31"/>
        <v>1.8593293207222701</v>
      </c>
      <c r="V52" s="37">
        <f t="shared" si="31"/>
        <v>1.8394668959587273</v>
      </c>
      <c r="W52" s="37">
        <f t="shared" si="31"/>
        <v>1.8457437661220979</v>
      </c>
      <c r="X52" s="37">
        <f t="shared" ref="X52" si="32">SUM(X53:X70)</f>
        <v>1.894582975064488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7.3946689595872726E-3</v>
      </c>
      <c r="I59" s="10">
        <f>FC_TRA_RAIL_MTU_E!I59+FC_TRA_RAIL_CPT_E!I59+FC_TRA_RAIL_HST_E!I59+FC_TRA_RAIL_FRT_E!I59</f>
        <v>7.3946689595872743E-3</v>
      </c>
      <c r="J59" s="10">
        <f>FC_TRA_RAIL_MTU_E!J59+FC_TRA_RAIL_CPT_E!J59+FC_TRA_RAIL_HST_E!J59+FC_TRA_RAIL_FRT_E!J59</f>
        <v>7.3946689595872726E-3</v>
      </c>
      <c r="K59" s="10">
        <f>FC_TRA_RAIL_MTU_E!K59+FC_TRA_RAIL_CPT_E!K59+FC_TRA_RAIL_HST_E!K59+FC_TRA_RAIL_FRT_E!K59</f>
        <v>7.3946689595872743E-3</v>
      </c>
      <c r="L59" s="10">
        <f>FC_TRA_RAIL_MTU_E!L59+FC_TRA_RAIL_CPT_E!L59+FC_TRA_RAIL_HST_E!L59+FC_TRA_RAIL_FRT_E!L59</f>
        <v>7.3946689595872734E-3</v>
      </c>
      <c r="M59" s="10">
        <f>FC_TRA_RAIL_MTU_E!M59+FC_TRA_RAIL_CPT_E!M59+FC_TRA_RAIL_HST_E!M59+FC_TRA_RAIL_FRT_E!M59</f>
        <v>7.3946689595872734E-3</v>
      </c>
      <c r="N59" s="10">
        <f>FC_TRA_RAIL_MTU_E!N59+FC_TRA_RAIL_CPT_E!N59+FC_TRA_RAIL_HST_E!N59+FC_TRA_RAIL_FRT_E!N59</f>
        <v>7.3946689595872743E-3</v>
      </c>
      <c r="O59" s="10">
        <f>FC_TRA_RAIL_MTU_E!O59+FC_TRA_RAIL_CPT_E!O59+FC_TRA_RAIL_HST_E!O59+FC_TRA_RAIL_FRT_E!O59</f>
        <v>7.4806534823731721E-3</v>
      </c>
      <c r="P59" s="10">
        <f>FC_TRA_RAIL_MTU_E!P59+FC_TRA_RAIL_CPT_E!P59+FC_TRA_RAIL_HST_E!P59+FC_TRA_RAIL_FRT_E!P59</f>
        <v>6.964746345657781E-3</v>
      </c>
      <c r="Q59" s="10">
        <f>FC_TRA_RAIL_MTU_E!Q59+FC_TRA_RAIL_CPT_E!Q59+FC_TRA_RAIL_HST_E!Q59+FC_TRA_RAIL_FRT_E!Q59</f>
        <v>6.964746345657781E-3</v>
      </c>
      <c r="R59" s="10">
        <f>FC_TRA_RAIL_MTU_E!R59+FC_TRA_RAIL_CPT_E!R59+FC_TRA_RAIL_HST_E!R59+FC_TRA_RAIL_FRT_E!R59</f>
        <v>6.964746345657781E-3</v>
      </c>
      <c r="S59" s="10">
        <f>FC_TRA_RAIL_MTU_E!S59+FC_TRA_RAIL_CPT_E!S59+FC_TRA_RAIL_HST_E!S59+FC_TRA_RAIL_FRT_E!S59</f>
        <v>6.964746345657781E-3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0.50963026655202059</v>
      </c>
      <c r="I66" s="10">
        <f>FC_TRA_RAIL_MTU_E!I66+FC_TRA_RAIL_CPT_E!I66+FC_TRA_RAIL_HST_E!I66+FC_TRA_RAIL_FRT_E!I66</f>
        <v>2.1251074806534822</v>
      </c>
      <c r="J66" s="10">
        <f>FC_TRA_RAIL_MTU_E!J66+FC_TRA_RAIL_CPT_E!J66+FC_TRA_RAIL_HST_E!J66+FC_TRA_RAIL_FRT_E!J66</f>
        <v>2.363800515907136</v>
      </c>
      <c r="K66" s="10">
        <f>FC_TRA_RAIL_MTU_E!K66+FC_TRA_RAIL_CPT_E!K66+FC_TRA_RAIL_HST_E!K66+FC_TRA_RAIL_FRT_E!K66</f>
        <v>2.401375752364574</v>
      </c>
      <c r="L66" s="10">
        <f>FC_TRA_RAIL_MTU_E!L66+FC_TRA_RAIL_CPT_E!L66+FC_TRA_RAIL_HST_E!L66+FC_TRA_RAIL_FRT_E!L66</f>
        <v>3.1654342218400675</v>
      </c>
      <c r="M66" s="10">
        <f>FC_TRA_RAIL_MTU_E!M66+FC_TRA_RAIL_CPT_E!M66+FC_TRA_RAIL_HST_E!M66+FC_TRA_RAIL_FRT_E!M66</f>
        <v>3.109458297506448</v>
      </c>
      <c r="N66" s="10">
        <f>FC_TRA_RAIL_MTU_E!N66+FC_TRA_RAIL_CPT_E!N66+FC_TRA_RAIL_HST_E!N66+FC_TRA_RAIL_FRT_E!N66</f>
        <v>2.665348237317283</v>
      </c>
      <c r="O66" s="10">
        <f>FC_TRA_RAIL_MTU_E!O66+FC_TRA_RAIL_CPT_E!O66+FC_TRA_RAIL_HST_E!O66+FC_TRA_RAIL_FRT_E!O66</f>
        <v>2.863800515907136</v>
      </c>
      <c r="P66" s="10">
        <f>FC_TRA_RAIL_MTU_E!P66+FC_TRA_RAIL_CPT_E!P66+FC_TRA_RAIL_HST_E!P66+FC_TRA_RAIL_FRT_E!P66</f>
        <v>2.3562338779019769</v>
      </c>
      <c r="Q66" s="10">
        <f>FC_TRA_RAIL_MTU_E!Q66+FC_TRA_RAIL_CPT_E!Q66+FC_TRA_RAIL_HST_E!Q66+FC_TRA_RAIL_FRT_E!Q66</f>
        <v>2.5697334479793641</v>
      </c>
      <c r="R66" s="10">
        <f>FC_TRA_RAIL_MTU_E!R66+FC_TRA_RAIL_CPT_E!R66+FC_TRA_RAIL_HST_E!R66+FC_TRA_RAIL_FRT_E!R66</f>
        <v>1.9886500429922609</v>
      </c>
      <c r="S66" s="10">
        <f>FC_TRA_RAIL_MTU_E!S66+FC_TRA_RAIL_CPT_E!S66+FC_TRA_RAIL_HST_E!S66+FC_TRA_RAIL_FRT_E!S66</f>
        <v>1.9416165090283748</v>
      </c>
      <c r="T66" s="10">
        <f>FC_TRA_RAIL_MTU_E!T66+FC_TRA_RAIL_CPT_E!T66+FC_TRA_RAIL_HST_E!T66+FC_TRA_RAIL_FRT_E!T66</f>
        <v>2.0504729148753218</v>
      </c>
      <c r="U66" s="10">
        <f>FC_TRA_RAIL_MTU_E!U66+FC_TRA_RAIL_CPT_E!U66+FC_TRA_RAIL_HST_E!U66+FC_TRA_RAIL_FRT_E!U66</f>
        <v>1.8593293207222701</v>
      </c>
      <c r="V66" s="10">
        <f>FC_TRA_RAIL_MTU_E!V66+FC_TRA_RAIL_CPT_E!V66+FC_TRA_RAIL_HST_E!V66+FC_TRA_RAIL_FRT_E!V66</f>
        <v>1.8394668959587273</v>
      </c>
      <c r="W66" s="10">
        <f>FC_TRA_RAIL_MTU_E!W66+FC_TRA_RAIL_CPT_E!W66+FC_TRA_RAIL_HST_E!W66+FC_TRA_RAIL_FRT_E!W66</f>
        <v>1.8457437661220979</v>
      </c>
      <c r="X66" s="10">
        <f>FC_TRA_RAIL_MTU_E!X66+FC_TRA_RAIL_CPT_E!X66+FC_TRA_RAIL_HST_E!X66+FC_TRA_RAIL_FRT_E!X66</f>
        <v>1.894582975064488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221.23817712811689</v>
      </c>
      <c r="D76" s="40">
        <f>FC_TRA_RAIL_MTU_E!D76+FC_TRA_RAIL_CPT_E!D76+FC_TRA_RAIL_HST_E!D76+FC_TRA_RAIL_FRT_E!D76</f>
        <v>211.006018916595</v>
      </c>
      <c r="E76" s="40">
        <f>FC_TRA_RAIL_MTU_E!E76+FC_TRA_RAIL_CPT_E!E76+FC_TRA_RAIL_HST_E!E76+FC_TRA_RAIL_FRT_E!E76</f>
        <v>200.94582975064486</v>
      </c>
      <c r="F76" s="40">
        <f>FC_TRA_RAIL_MTU_E!F76+FC_TRA_RAIL_CPT_E!F76+FC_TRA_RAIL_HST_E!F76+FC_TRA_RAIL_FRT_E!F76</f>
        <v>193.03525365434217</v>
      </c>
      <c r="G76" s="40">
        <f>FC_TRA_RAIL_MTU_E!G76+FC_TRA_RAIL_CPT_E!G76+FC_TRA_RAIL_HST_E!G76+FC_TRA_RAIL_FRT_E!G76</f>
        <v>194.58297506448841</v>
      </c>
      <c r="H76" s="40">
        <f>FC_TRA_RAIL_MTU_E!H76+FC_TRA_RAIL_CPT_E!H76+FC_TRA_RAIL_HST_E!H76+FC_TRA_RAIL_FRT_E!H76</f>
        <v>182.9399828030954</v>
      </c>
      <c r="I76" s="40">
        <f>FC_TRA_RAIL_MTU_E!I76+FC_TRA_RAIL_CPT_E!I76+FC_TRA_RAIL_HST_E!I76+FC_TRA_RAIL_FRT_E!I76</f>
        <v>186.6613929492691</v>
      </c>
      <c r="J76" s="40">
        <f>FC_TRA_RAIL_MTU_E!J76+FC_TRA_RAIL_CPT_E!J76+FC_TRA_RAIL_HST_E!J76+FC_TRA_RAIL_FRT_E!J76</f>
        <v>182.6907136715391</v>
      </c>
      <c r="K76" s="40">
        <f>FC_TRA_RAIL_MTU_E!K76+FC_TRA_RAIL_CPT_E!K76+FC_TRA_RAIL_HST_E!K76+FC_TRA_RAIL_FRT_E!K76</f>
        <v>191.23284608770419</v>
      </c>
      <c r="L76" s="40">
        <f>FC_TRA_RAIL_MTU_E!L76+FC_TRA_RAIL_CPT_E!L76+FC_TRA_RAIL_HST_E!L76+FC_TRA_RAIL_FRT_E!L76</f>
        <v>185.04342218400689</v>
      </c>
      <c r="M76" s="40">
        <f>FC_TRA_RAIL_MTU_E!M76+FC_TRA_RAIL_CPT_E!M76+FC_TRA_RAIL_HST_E!M76+FC_TRA_RAIL_FRT_E!M76</f>
        <v>192.48727429062768</v>
      </c>
      <c r="N76" s="40">
        <f>FC_TRA_RAIL_MTU_E!N76+FC_TRA_RAIL_CPT_E!N76+FC_TRA_RAIL_HST_E!N76+FC_TRA_RAIL_FRT_E!N76</f>
        <v>184.5938091143594</v>
      </c>
      <c r="O76" s="40">
        <f>FC_TRA_RAIL_MTU_E!O76+FC_TRA_RAIL_CPT_E!O76+FC_TRA_RAIL_HST_E!O76+FC_TRA_RAIL_FRT_E!O76</f>
        <v>176.80103181427336</v>
      </c>
      <c r="P76" s="40">
        <f>FC_TRA_RAIL_MTU_E!P76+FC_TRA_RAIL_CPT_E!P76+FC_TRA_RAIL_HST_E!P76+FC_TRA_RAIL_FRT_E!P76</f>
        <v>176.29432502149609</v>
      </c>
      <c r="Q76" s="40">
        <f>FC_TRA_RAIL_MTU_E!Q76+FC_TRA_RAIL_CPT_E!Q76+FC_TRA_RAIL_HST_E!Q76+FC_TRA_RAIL_FRT_E!Q76</f>
        <v>172.56199484092861</v>
      </c>
      <c r="R76" s="40">
        <f>FC_TRA_RAIL_MTU_E!R76+FC_TRA_RAIL_CPT_E!R76+FC_TRA_RAIL_HST_E!R76+FC_TRA_RAIL_FRT_E!R76</f>
        <v>173.6548581255374</v>
      </c>
      <c r="S76" s="40">
        <f>FC_TRA_RAIL_MTU_E!S76+FC_TRA_RAIL_CPT_E!S76+FC_TRA_RAIL_HST_E!S76+FC_TRA_RAIL_FRT_E!S76</f>
        <v>173.82330180567499</v>
      </c>
      <c r="T76" s="40">
        <f>FC_TRA_RAIL_MTU_E!T76+FC_TRA_RAIL_CPT_E!T76+FC_TRA_RAIL_HST_E!T76+FC_TRA_RAIL_FRT_E!T76</f>
        <v>175.29398108340499</v>
      </c>
      <c r="U76" s="40">
        <f>FC_TRA_RAIL_MTU_E!U76+FC_TRA_RAIL_CPT_E!U76+FC_TRA_RAIL_HST_E!U76+FC_TRA_RAIL_FRT_E!U76</f>
        <v>173.82493551160789</v>
      </c>
      <c r="V76" s="40">
        <f>FC_TRA_RAIL_MTU_E!V76+FC_TRA_RAIL_CPT_E!V76+FC_TRA_RAIL_HST_E!V76+FC_TRA_RAIL_FRT_E!V76</f>
        <v>170.82751504729151</v>
      </c>
      <c r="W76" s="40">
        <f>FC_TRA_RAIL_MTU_E!W76+FC_TRA_RAIL_CPT_E!W76+FC_TRA_RAIL_HST_E!W76+FC_TRA_RAIL_FRT_E!W76</f>
        <v>158.4342218400688</v>
      </c>
      <c r="X76" s="40">
        <f>FC_TRA_RAIL_MTU_E!X76+FC_TRA_RAIL_CPT_E!X76+FC_TRA_RAIL_HST_E!X76+FC_TRA_RAIL_FRT_E!X76</f>
        <v>160.99939810834047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34.967755972194809</v>
      </c>
      <c r="D2" s="31">
        <f t="shared" ref="D2:W2" si="1">SUM(D3,D17,D22,D25,D26,D51,D52,D71,D74,D75,D76)</f>
        <v>37.199444295029949</v>
      </c>
      <c r="E2" s="31">
        <f t="shared" si="1"/>
        <v>37.223956094577559</v>
      </c>
      <c r="F2" s="31">
        <f t="shared" si="1"/>
        <v>37.909825092672399</v>
      </c>
      <c r="G2" s="31">
        <f t="shared" si="1"/>
        <v>37.839740458879774</v>
      </c>
      <c r="H2" s="31">
        <f t="shared" si="1"/>
        <v>36.070952146202359</v>
      </c>
      <c r="I2" s="31">
        <f t="shared" si="1"/>
        <v>36.228424722117317</v>
      </c>
      <c r="J2" s="31">
        <f t="shared" si="1"/>
        <v>36.605958471771913</v>
      </c>
      <c r="K2" s="31">
        <f t="shared" si="1"/>
        <v>34.392391811663337</v>
      </c>
      <c r="L2" s="31">
        <f t="shared" si="1"/>
        <v>34.821424220050119</v>
      </c>
      <c r="M2" s="31">
        <f t="shared" si="1"/>
        <v>35.260703197580561</v>
      </c>
      <c r="N2" s="31">
        <f t="shared" si="1"/>
        <v>32.950507541509666</v>
      </c>
      <c r="O2" s="31">
        <f t="shared" si="1"/>
        <v>33.66929861730447</v>
      </c>
      <c r="P2" s="31">
        <f t="shared" si="1"/>
        <v>33.264382436671596</v>
      </c>
      <c r="Q2" s="31">
        <f t="shared" si="1"/>
        <v>31.667704313555316</v>
      </c>
      <c r="R2" s="31">
        <f t="shared" si="1"/>
        <v>32.183907089420941</v>
      </c>
      <c r="S2" s="31">
        <f t="shared" si="1"/>
        <v>31.780705061718024</v>
      </c>
      <c r="T2" s="31">
        <f t="shared" si="1"/>
        <v>31.78505550602215</v>
      </c>
      <c r="U2" s="31">
        <f t="shared" si="1"/>
        <v>31.229985933421947</v>
      </c>
      <c r="V2" s="31">
        <f t="shared" si="1"/>
        <v>32.317609653281735</v>
      </c>
      <c r="W2" s="31">
        <f t="shared" si="1"/>
        <v>32.228168697629975</v>
      </c>
      <c r="X2" s="31">
        <f t="shared" ref="X2" si="2">SUM(X3,X17,X22,X25,X26,X51,X52,X71,X74,X75,X76)</f>
        <v>32.190619914054459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34.967755972194809</v>
      </c>
      <c r="D76" s="40">
        <v>37.199444295029949</v>
      </c>
      <c r="E76" s="40">
        <v>37.223956094577559</v>
      </c>
      <c r="F76" s="40">
        <v>37.909825092672399</v>
      </c>
      <c r="G76" s="40">
        <v>37.839740458879774</v>
      </c>
      <c r="H76" s="40">
        <v>36.070952146202359</v>
      </c>
      <c r="I76" s="40">
        <v>36.228424722117317</v>
      </c>
      <c r="J76" s="40">
        <v>36.605958471771913</v>
      </c>
      <c r="K76" s="40">
        <v>34.392391811663337</v>
      </c>
      <c r="L76" s="40">
        <v>34.821424220050119</v>
      </c>
      <c r="M76" s="40">
        <v>35.260703197580561</v>
      </c>
      <c r="N76" s="40">
        <v>32.950507541509666</v>
      </c>
      <c r="O76" s="40">
        <v>33.66929861730447</v>
      </c>
      <c r="P76" s="40">
        <v>33.264382436671596</v>
      </c>
      <c r="Q76" s="40">
        <v>31.667704313555316</v>
      </c>
      <c r="R76" s="40">
        <v>32.183907089420941</v>
      </c>
      <c r="S76" s="40">
        <v>31.780705061718024</v>
      </c>
      <c r="T76" s="40">
        <v>31.78505550602215</v>
      </c>
      <c r="U76" s="40">
        <v>31.229985933421947</v>
      </c>
      <c r="V76" s="40">
        <v>32.317609653281735</v>
      </c>
      <c r="W76" s="40">
        <v>32.228168697629975</v>
      </c>
      <c r="X76" s="40">
        <v>32.190619914054459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141.27777794549741</v>
      </c>
      <c r="D2" s="31">
        <f t="shared" si="0"/>
        <v>131.22992902468133</v>
      </c>
      <c r="E2" s="31">
        <f t="shared" si="0"/>
        <v>126.21117511183822</v>
      </c>
      <c r="F2" s="31">
        <f t="shared" si="0"/>
        <v>121.35491104295613</v>
      </c>
      <c r="G2" s="31">
        <f t="shared" si="0"/>
        <v>115.80600015895934</v>
      </c>
      <c r="H2" s="31">
        <f t="shared" si="0"/>
        <v>111.11969990347112</v>
      </c>
      <c r="I2" s="31">
        <f t="shared" si="0"/>
        <v>110.45715926691122</v>
      </c>
      <c r="J2" s="31">
        <f t="shared" si="0"/>
        <v>110.67047232784418</v>
      </c>
      <c r="K2" s="31">
        <f t="shared" si="0"/>
        <v>121.70767213554768</v>
      </c>
      <c r="L2" s="31">
        <f t="shared" si="0"/>
        <v>130.24770732777026</v>
      </c>
      <c r="M2" s="31">
        <f t="shared" si="0"/>
        <v>131.44819542885398</v>
      </c>
      <c r="N2" s="31">
        <f t="shared" si="0"/>
        <v>116.75904615167016</v>
      </c>
      <c r="O2" s="31">
        <f t="shared" si="0"/>
        <v>116.47031375506788</v>
      </c>
      <c r="P2" s="31">
        <f t="shared" si="0"/>
        <v>110.56803830490352</v>
      </c>
      <c r="Q2" s="31">
        <f t="shared" si="0"/>
        <v>115.17183363742298</v>
      </c>
      <c r="R2" s="31">
        <f t="shared" si="0"/>
        <v>107.3286602465117</v>
      </c>
      <c r="S2" s="31">
        <f t="shared" si="0"/>
        <v>109.21419639232852</v>
      </c>
      <c r="T2" s="31">
        <f t="shared" si="0"/>
        <v>112.07504891464501</v>
      </c>
      <c r="U2" s="31">
        <f t="shared" si="0"/>
        <v>108.83979414340843</v>
      </c>
      <c r="V2" s="31">
        <f t="shared" si="0"/>
        <v>103.44996088670391</v>
      </c>
      <c r="W2" s="31">
        <f t="shared" si="0"/>
        <v>75.00320478489698</v>
      </c>
      <c r="X2" s="31">
        <f t="shared" ref="X2" si="1">SUM(X3,X17,X22,X25,X26,X51,X52,X71,X74,X75,X76)</f>
        <v>81.400911652388629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0.47070172513846675</v>
      </c>
      <c r="D3" s="34">
        <f t="shared" si="2"/>
        <v>0.47208860746645676</v>
      </c>
      <c r="E3" s="34">
        <f t="shared" si="2"/>
        <v>0.46186088833186328</v>
      </c>
      <c r="F3" s="34">
        <f t="shared" si="2"/>
        <v>0.47003553490039041</v>
      </c>
      <c r="G3" s="34">
        <f t="shared" si="2"/>
        <v>0</v>
      </c>
      <c r="H3" s="34">
        <f t="shared" si="2"/>
        <v>0.16872481251694832</v>
      </c>
      <c r="I3" s="34">
        <f t="shared" si="2"/>
        <v>0.14044823751594096</v>
      </c>
      <c r="J3" s="34">
        <f t="shared" si="2"/>
        <v>0.11749007703661755</v>
      </c>
      <c r="K3" s="34">
        <f t="shared" si="2"/>
        <v>0.11147869196607281</v>
      </c>
      <c r="L3" s="34">
        <f t="shared" si="2"/>
        <v>0.12679590335136698</v>
      </c>
      <c r="M3" s="34">
        <f t="shared" si="2"/>
        <v>8.8695329816851937E-2</v>
      </c>
      <c r="N3" s="34">
        <f t="shared" si="2"/>
        <v>9.0602410626497487E-2</v>
      </c>
      <c r="O3" s="34">
        <f t="shared" si="2"/>
        <v>9.6063656988893298E-2</v>
      </c>
      <c r="P3" s="34">
        <f t="shared" si="2"/>
        <v>9.689578912174332E-2</v>
      </c>
      <c r="Q3" s="34">
        <f t="shared" si="2"/>
        <v>9.8065526884022508E-2</v>
      </c>
      <c r="R3" s="34">
        <f t="shared" si="2"/>
        <v>9.4531926757508489E-2</v>
      </c>
      <c r="S3" s="34">
        <f t="shared" si="2"/>
        <v>9.5984682988660905E-2</v>
      </c>
      <c r="T3" s="34">
        <f t="shared" si="2"/>
        <v>9.1930761204287614E-2</v>
      </c>
      <c r="U3" s="34">
        <f t="shared" si="2"/>
        <v>8.7498450694504362E-2</v>
      </c>
      <c r="V3" s="34">
        <f t="shared" si="2"/>
        <v>8.5445093440417064E-2</v>
      </c>
      <c r="W3" s="34">
        <f t="shared" si="2"/>
        <v>7.1128716091448663E-2</v>
      </c>
      <c r="X3" s="34">
        <f t="shared" ref="X3" si="3">SUM(X4,X8,X11)</f>
        <v>6.9753117940813805E-2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0.47070172513846675</v>
      </c>
      <c r="D4" s="29">
        <f t="shared" si="4"/>
        <v>0.47208860746645676</v>
      </c>
      <c r="E4" s="29">
        <f t="shared" si="4"/>
        <v>0.46186088833186328</v>
      </c>
      <c r="F4" s="29">
        <f t="shared" si="4"/>
        <v>0.47003553490039041</v>
      </c>
      <c r="G4" s="29">
        <f t="shared" si="4"/>
        <v>0</v>
      </c>
      <c r="H4" s="29">
        <f t="shared" si="4"/>
        <v>0.16872481251694832</v>
      </c>
      <c r="I4" s="29">
        <f t="shared" si="4"/>
        <v>0.14044823751594096</v>
      </c>
      <c r="J4" s="29">
        <f t="shared" si="4"/>
        <v>0.11749007703661755</v>
      </c>
      <c r="K4" s="29">
        <f t="shared" si="4"/>
        <v>0.11147869196607281</v>
      </c>
      <c r="L4" s="29">
        <f t="shared" si="4"/>
        <v>0.12679590335136698</v>
      </c>
      <c r="M4" s="29">
        <f t="shared" si="4"/>
        <v>8.8695329816851937E-2</v>
      </c>
      <c r="N4" s="29">
        <f t="shared" si="4"/>
        <v>9.0602410626497487E-2</v>
      </c>
      <c r="O4" s="29">
        <f t="shared" si="4"/>
        <v>9.6063656988893298E-2</v>
      </c>
      <c r="P4" s="29">
        <f t="shared" si="4"/>
        <v>9.689578912174332E-2</v>
      </c>
      <c r="Q4" s="29">
        <f t="shared" si="4"/>
        <v>9.8065526884022508E-2</v>
      </c>
      <c r="R4" s="29">
        <f t="shared" si="4"/>
        <v>9.4531926757508489E-2</v>
      </c>
      <c r="S4" s="29">
        <f t="shared" si="4"/>
        <v>9.5984682988660905E-2</v>
      </c>
      <c r="T4" s="29">
        <f t="shared" si="4"/>
        <v>9.1930761204287614E-2</v>
      </c>
      <c r="U4" s="29">
        <f t="shared" si="4"/>
        <v>8.7498450694504362E-2</v>
      </c>
      <c r="V4" s="29">
        <f t="shared" si="4"/>
        <v>8.5445093440417064E-2</v>
      </c>
      <c r="W4" s="29">
        <f t="shared" si="4"/>
        <v>7.1128716091448663E-2</v>
      </c>
      <c r="X4" s="29">
        <f t="shared" ref="X4" si="5">SUM(X5:X7)</f>
        <v>6.9753117940813805E-2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0.47070172513846675</v>
      </c>
      <c r="D7" s="10">
        <v>0.47208860746645676</v>
      </c>
      <c r="E7" s="10">
        <v>0.46186088833186328</v>
      </c>
      <c r="F7" s="10">
        <v>0.47003553490039041</v>
      </c>
      <c r="G7" s="10">
        <v>0</v>
      </c>
      <c r="H7" s="10">
        <v>0.16872481251694832</v>
      </c>
      <c r="I7" s="10">
        <v>0.14044823751594096</v>
      </c>
      <c r="J7" s="10">
        <v>0.11749007703661755</v>
      </c>
      <c r="K7" s="10">
        <v>0.11147869196607281</v>
      </c>
      <c r="L7" s="10">
        <v>0.12679590335136698</v>
      </c>
      <c r="M7" s="10">
        <v>8.8695329816851937E-2</v>
      </c>
      <c r="N7" s="10">
        <v>9.0602410626497487E-2</v>
      </c>
      <c r="O7" s="10">
        <v>9.6063656988893298E-2</v>
      </c>
      <c r="P7" s="10">
        <v>9.689578912174332E-2</v>
      </c>
      <c r="Q7" s="10">
        <v>9.8065526884022508E-2</v>
      </c>
      <c r="R7" s="10">
        <v>9.4531926757508489E-2</v>
      </c>
      <c r="S7" s="10">
        <v>9.5984682988660905E-2</v>
      </c>
      <c r="T7" s="10">
        <v>9.1930761204287614E-2</v>
      </c>
      <c r="U7" s="10">
        <v>8.7498450694504362E-2</v>
      </c>
      <c r="V7" s="10">
        <v>8.5445093440417064E-2</v>
      </c>
      <c r="W7" s="10">
        <v>7.1128716091448663E-2</v>
      </c>
      <c r="X7" s="10">
        <v>6.9753117940813805E-2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30.975431007398029</v>
      </c>
      <c r="D26" s="37">
        <f t="shared" si="14"/>
        <v>31.062701745789369</v>
      </c>
      <c r="E26" s="37">
        <f t="shared" si="14"/>
        <v>31.693246039826256</v>
      </c>
      <c r="F26" s="37">
        <f t="shared" si="14"/>
        <v>33.695068634944057</v>
      </c>
      <c r="G26" s="37">
        <f t="shared" si="14"/>
        <v>34.06821347369948</v>
      </c>
      <c r="H26" s="37">
        <f t="shared" si="14"/>
        <v>37.251509565405541</v>
      </c>
      <c r="I26" s="37">
        <f t="shared" si="14"/>
        <v>34.911055141287235</v>
      </c>
      <c r="J26" s="37">
        <f t="shared" si="14"/>
        <v>34.696479997663026</v>
      </c>
      <c r="K26" s="37">
        <f t="shared" si="14"/>
        <v>40.734517968839526</v>
      </c>
      <c r="L26" s="37">
        <f t="shared" si="14"/>
        <v>42.280618100539627</v>
      </c>
      <c r="M26" s="37">
        <f t="shared" si="14"/>
        <v>40.900249406059451</v>
      </c>
      <c r="N26" s="37">
        <f t="shared" si="14"/>
        <v>34.323355682291954</v>
      </c>
      <c r="O26" s="37">
        <f t="shared" si="14"/>
        <v>35.787101861905164</v>
      </c>
      <c r="P26" s="37">
        <f t="shared" si="14"/>
        <v>30.352194760993147</v>
      </c>
      <c r="Q26" s="37">
        <f t="shared" si="14"/>
        <v>33.258274479670682</v>
      </c>
      <c r="R26" s="37">
        <f t="shared" si="14"/>
        <v>25.20420710830032</v>
      </c>
      <c r="S26" s="37">
        <f t="shared" si="14"/>
        <v>25.417421424781871</v>
      </c>
      <c r="T26" s="37">
        <f t="shared" si="14"/>
        <v>27.626810975764194</v>
      </c>
      <c r="U26" s="37">
        <f t="shared" si="14"/>
        <v>26.507915534288308</v>
      </c>
      <c r="V26" s="37">
        <f t="shared" si="14"/>
        <v>26.27229093333883</v>
      </c>
      <c r="W26" s="37">
        <f t="shared" si="14"/>
        <v>21.038778928896949</v>
      </c>
      <c r="X26" s="37">
        <f t="shared" ref="X26" si="15">SUM(X27,X33)</f>
        <v>21.090919517542648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30.975431007398029</v>
      </c>
      <c r="D33" s="29">
        <f t="shared" si="18"/>
        <v>31.062701745789369</v>
      </c>
      <c r="E33" s="29">
        <f t="shared" si="18"/>
        <v>31.693246039826256</v>
      </c>
      <c r="F33" s="29">
        <f t="shared" si="18"/>
        <v>33.695068634944057</v>
      </c>
      <c r="G33" s="29">
        <f t="shared" si="18"/>
        <v>34.06821347369948</v>
      </c>
      <c r="H33" s="29">
        <f t="shared" si="18"/>
        <v>37.251509565405541</v>
      </c>
      <c r="I33" s="29">
        <f t="shared" si="18"/>
        <v>34.911055141287235</v>
      </c>
      <c r="J33" s="29">
        <f t="shared" si="18"/>
        <v>34.696479997663026</v>
      </c>
      <c r="K33" s="29">
        <f t="shared" si="18"/>
        <v>40.734517968839526</v>
      </c>
      <c r="L33" s="29">
        <f t="shared" si="18"/>
        <v>42.280618100539627</v>
      </c>
      <c r="M33" s="29">
        <f t="shared" si="18"/>
        <v>40.900249406059451</v>
      </c>
      <c r="N33" s="29">
        <f t="shared" si="18"/>
        <v>34.323355682291954</v>
      </c>
      <c r="O33" s="29">
        <f t="shared" si="18"/>
        <v>35.787101861905164</v>
      </c>
      <c r="P33" s="29">
        <f t="shared" si="18"/>
        <v>30.352194760993147</v>
      </c>
      <c r="Q33" s="29">
        <f t="shared" si="18"/>
        <v>33.258274479670682</v>
      </c>
      <c r="R33" s="29">
        <f t="shared" si="18"/>
        <v>25.20420710830032</v>
      </c>
      <c r="S33" s="29">
        <f t="shared" si="18"/>
        <v>25.417421424781871</v>
      </c>
      <c r="T33" s="29">
        <f t="shared" si="18"/>
        <v>27.626810975764194</v>
      </c>
      <c r="U33" s="29">
        <f t="shared" si="18"/>
        <v>26.507915534288308</v>
      </c>
      <c r="V33" s="29">
        <f t="shared" si="18"/>
        <v>26.27229093333883</v>
      </c>
      <c r="W33" s="29">
        <f t="shared" si="18"/>
        <v>21.038778928896949</v>
      </c>
      <c r="X33" s="29">
        <f t="shared" ref="X33" si="19">SUM(X34:X50)</f>
        <v>21.090919517542648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30.233715528500909</v>
      </c>
      <c r="D43" s="10">
        <v>30.318896544314889</v>
      </c>
      <c r="E43" s="10">
        <v>29.471307612519542</v>
      </c>
      <c r="F43" s="10">
        <v>32.187558410430434</v>
      </c>
      <c r="G43" s="10">
        <v>31.150348828182658</v>
      </c>
      <c r="H43" s="10">
        <v>37.251509565405541</v>
      </c>
      <c r="I43" s="10">
        <v>34.911055141287235</v>
      </c>
      <c r="J43" s="10">
        <v>34.696479997663026</v>
      </c>
      <c r="K43" s="10">
        <v>40.734517968839526</v>
      </c>
      <c r="L43" s="10">
        <v>42.280618100539627</v>
      </c>
      <c r="M43" s="10">
        <v>40.900249406059451</v>
      </c>
      <c r="N43" s="10">
        <v>34.323355682291954</v>
      </c>
      <c r="O43" s="10">
        <v>35.787101861905164</v>
      </c>
      <c r="P43" s="10">
        <v>30.352194760993147</v>
      </c>
      <c r="Q43" s="10">
        <v>33.258274479670682</v>
      </c>
      <c r="R43" s="10">
        <v>25.20420710830032</v>
      </c>
      <c r="S43" s="10">
        <v>25.417421424781871</v>
      </c>
      <c r="T43" s="10">
        <v>27.626810975764194</v>
      </c>
      <c r="U43" s="10">
        <v>26.507915534288308</v>
      </c>
      <c r="V43" s="10">
        <v>26.27229093333883</v>
      </c>
      <c r="W43" s="10">
        <v>21.038778928896949</v>
      </c>
      <c r="X43" s="10">
        <v>21.090919517542648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0.74171547889712086</v>
      </c>
      <c r="D45" s="10">
        <v>0.74380520147448159</v>
      </c>
      <c r="E45" s="10">
        <v>2.2219384273067124</v>
      </c>
      <c r="F45" s="10">
        <v>1.5075102245136227</v>
      </c>
      <c r="G45" s="10">
        <v>2.9178646455168225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0.36692307329635082</v>
      </c>
      <c r="I52" s="37">
        <f t="shared" si="20"/>
        <v>1.4358024479113154</v>
      </c>
      <c r="J52" s="37">
        <f t="shared" si="20"/>
        <v>1.5952850095710498</v>
      </c>
      <c r="K52" s="37">
        <f t="shared" si="20"/>
        <v>1.9042463882546119</v>
      </c>
      <c r="L52" s="37">
        <f t="shared" si="20"/>
        <v>2.6493594754617447</v>
      </c>
      <c r="M52" s="37">
        <f t="shared" si="20"/>
        <v>2.5865784477321516</v>
      </c>
      <c r="N52" s="37">
        <f t="shared" si="20"/>
        <v>2.2140607955299125</v>
      </c>
      <c r="O52" s="37">
        <f t="shared" si="20"/>
        <v>2.4082985719445307</v>
      </c>
      <c r="P52" s="37">
        <f t="shared" si="20"/>
        <v>1.9653755485033158</v>
      </c>
      <c r="Q52" s="37">
        <f t="shared" si="20"/>
        <v>2.1608306206863999</v>
      </c>
      <c r="R52" s="37">
        <f t="shared" si="20"/>
        <v>1.6659009021374438</v>
      </c>
      <c r="S52" s="37">
        <f t="shared" si="20"/>
        <v>1.6330367011178935</v>
      </c>
      <c r="T52" s="37">
        <f t="shared" si="20"/>
        <v>1.7140522771216942</v>
      </c>
      <c r="U52" s="37">
        <f t="shared" si="20"/>
        <v>1.5611109717969993</v>
      </c>
      <c r="V52" s="37">
        <f t="shared" si="20"/>
        <v>1.5309270385015437</v>
      </c>
      <c r="W52" s="37">
        <f t="shared" si="20"/>
        <v>1.3994949767360556</v>
      </c>
      <c r="X52" s="37">
        <f t="shared" ref="X52" si="21">SUM(X53:X70)</f>
        <v>1.4431363386928555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5.2478603531492043E-3</v>
      </c>
      <c r="I59" s="10">
        <v>4.9787916019665788E-3</v>
      </c>
      <c r="J59" s="10">
        <v>4.9749614107085722E-3</v>
      </c>
      <c r="K59" s="10">
        <v>5.8458338470013787E-3</v>
      </c>
      <c r="L59" s="10">
        <v>6.1746589401005447E-3</v>
      </c>
      <c r="M59" s="10">
        <v>6.1366036719624015E-3</v>
      </c>
      <c r="N59" s="10">
        <v>6.1256346807223166E-3</v>
      </c>
      <c r="O59" s="10">
        <v>6.2744280465718621E-3</v>
      </c>
      <c r="P59" s="10">
        <v>5.7922944050636223E-3</v>
      </c>
      <c r="Q59" s="10">
        <v>5.840667410004283E-3</v>
      </c>
      <c r="R59" s="10">
        <v>5.8140364976144148E-3</v>
      </c>
      <c r="S59" s="10">
        <v>5.8369063979591103E-3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0.3616752129432016</v>
      </c>
      <c r="I66" s="10">
        <v>1.4308236563093488</v>
      </c>
      <c r="J66" s="10">
        <v>1.5903100481603412</v>
      </c>
      <c r="K66" s="10">
        <v>1.8984005544076106</v>
      </c>
      <c r="L66" s="10">
        <v>2.6431848165216443</v>
      </c>
      <c r="M66" s="10">
        <v>2.5804418440601893</v>
      </c>
      <c r="N66" s="10">
        <v>2.2079351608491904</v>
      </c>
      <c r="O66" s="10">
        <v>2.4020241438979588</v>
      </c>
      <c r="P66" s="10">
        <v>1.9595832540982521</v>
      </c>
      <c r="Q66" s="10">
        <v>2.1549899532763956</v>
      </c>
      <c r="R66" s="10">
        <v>1.6600868656398293</v>
      </c>
      <c r="S66" s="10">
        <v>1.6271997947199344</v>
      </c>
      <c r="T66" s="10">
        <v>1.7140522771216942</v>
      </c>
      <c r="U66" s="10">
        <v>1.5611109717969993</v>
      </c>
      <c r="V66" s="10">
        <v>1.5309270385015437</v>
      </c>
      <c r="W66" s="10">
        <v>1.3994949767360556</v>
      </c>
      <c r="X66" s="10">
        <v>1.4431363386928555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109.83164521296092</v>
      </c>
      <c r="D76" s="40">
        <v>99.695138671425497</v>
      </c>
      <c r="E76" s="40">
        <v>94.056068183680097</v>
      </c>
      <c r="F76" s="40">
        <v>87.189806873111692</v>
      </c>
      <c r="G76" s="40">
        <v>81.737786685259863</v>
      </c>
      <c r="H76" s="40">
        <v>73.332542452252284</v>
      </c>
      <c r="I76" s="40">
        <v>73.969853440196729</v>
      </c>
      <c r="J76" s="40">
        <v>74.261217243573483</v>
      </c>
      <c r="K76" s="40">
        <v>78.957429086487465</v>
      </c>
      <c r="L76" s="40">
        <v>85.190933848417515</v>
      </c>
      <c r="M76" s="40">
        <v>87.872672245245511</v>
      </c>
      <c r="N76" s="40">
        <v>80.131027263221796</v>
      </c>
      <c r="O76" s="40">
        <v>78.17884966422929</v>
      </c>
      <c r="P76" s="40">
        <v>78.153572206285318</v>
      </c>
      <c r="Q76" s="40">
        <v>79.654663010181878</v>
      </c>
      <c r="R76" s="40">
        <v>80.36402030931643</v>
      </c>
      <c r="S76" s="40">
        <v>82.067753583440094</v>
      </c>
      <c r="T76" s="40">
        <v>82.642254900554832</v>
      </c>
      <c r="U76" s="40">
        <v>80.683269186628607</v>
      </c>
      <c r="V76" s="40">
        <v>75.561297821423111</v>
      </c>
      <c r="W76" s="40">
        <v>52.493802163172532</v>
      </c>
      <c r="X76" s="40">
        <v>58.797102678212319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89.649307010940575</v>
      </c>
      <c r="D2" s="31">
        <f t="shared" si="0"/>
        <v>87.233395381922421</v>
      </c>
      <c r="E2" s="31">
        <f t="shared" si="0"/>
        <v>83.240105251021873</v>
      </c>
      <c r="F2" s="31">
        <f t="shared" si="0"/>
        <v>81.51342379558379</v>
      </c>
      <c r="G2" s="31">
        <f t="shared" si="0"/>
        <v>90.12992576221248</v>
      </c>
      <c r="H2" s="31">
        <f t="shared" si="0"/>
        <v>88.994558612407317</v>
      </c>
      <c r="I2" s="31">
        <f t="shared" si="0"/>
        <v>94.167984368667049</v>
      </c>
      <c r="J2" s="31">
        <f t="shared" si="0"/>
        <v>89.53216765266248</v>
      </c>
      <c r="K2" s="31">
        <f t="shared" si="0"/>
        <v>89.209566319340993</v>
      </c>
      <c r="L2" s="31">
        <f t="shared" si="0"/>
        <v>73.933533972385987</v>
      </c>
      <c r="M2" s="31">
        <f t="shared" si="0"/>
        <v>78.287318054562874</v>
      </c>
      <c r="N2" s="31">
        <f t="shared" si="0"/>
        <v>79.100420511463327</v>
      </c>
      <c r="O2" s="31">
        <f t="shared" si="0"/>
        <v>72.314213938891555</v>
      </c>
      <c r="P2" s="31">
        <f t="shared" si="0"/>
        <v>71.437570659972579</v>
      </c>
      <c r="Q2" s="31">
        <f t="shared" si="0"/>
        <v>68.075165402418065</v>
      </c>
      <c r="R2" s="31">
        <f t="shared" si="0"/>
        <v>66.443752526492105</v>
      </c>
      <c r="S2" s="31">
        <f t="shared" si="0"/>
        <v>65.220231821963779</v>
      </c>
      <c r="T2" s="31">
        <f t="shared" si="0"/>
        <v>66.643506929289856</v>
      </c>
      <c r="U2" s="31">
        <f t="shared" si="0"/>
        <v>67.290409089119734</v>
      </c>
      <c r="V2" s="31">
        <f t="shared" si="0"/>
        <v>68.569230835766746</v>
      </c>
      <c r="W2" s="31">
        <f t="shared" si="0"/>
        <v>80.889692725555577</v>
      </c>
      <c r="X2" s="31">
        <f t="shared" ref="X2" si="1">SUM(X3,X17,X22,X25,X26,X51,X52,X71,X74,X75,X76)</f>
        <v>77.082673076721122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0.1977419549991084</v>
      </c>
      <c r="D3" s="34">
        <f t="shared" si="2"/>
        <v>0.19644105719390437</v>
      </c>
      <c r="E3" s="34">
        <f t="shared" si="2"/>
        <v>0.19497488122961559</v>
      </c>
      <c r="F3" s="34">
        <f t="shared" si="2"/>
        <v>0.1868002346610885</v>
      </c>
      <c r="G3" s="34">
        <f t="shared" si="2"/>
        <v>0</v>
      </c>
      <c r="H3" s="34">
        <f t="shared" si="2"/>
        <v>6.9022392986061179E-2</v>
      </c>
      <c r="I3" s="34">
        <f t="shared" si="2"/>
        <v>6.8150214762648945E-2</v>
      </c>
      <c r="J3" s="34">
        <f t="shared" si="2"/>
        <v>5.7144488741542349E-2</v>
      </c>
      <c r="K3" s="34">
        <f t="shared" si="2"/>
        <v>2.9535925402800797E-2</v>
      </c>
      <c r="L3" s="34">
        <f t="shared" si="2"/>
        <v>2.5052763888529801E-2</v>
      </c>
      <c r="M3" s="34">
        <f t="shared" si="2"/>
        <v>1.8183432006019969E-2</v>
      </c>
      <c r="N3" s="34">
        <f t="shared" si="2"/>
        <v>1.8769902357165413E-2</v>
      </c>
      <c r="O3" s="34">
        <f t="shared" si="2"/>
        <v>1.8467727361923498E-2</v>
      </c>
      <c r="P3" s="34">
        <f t="shared" si="2"/>
        <v>1.9613239253149197E-2</v>
      </c>
      <c r="Q3" s="34">
        <f t="shared" si="2"/>
        <v>1.8873424104799474E-2</v>
      </c>
      <c r="R3" s="34">
        <f t="shared" si="2"/>
        <v>1.8709689751519921E-2</v>
      </c>
      <c r="S3" s="34">
        <f t="shared" si="2"/>
        <v>1.8546701362155912E-2</v>
      </c>
      <c r="T3" s="34">
        <f t="shared" si="2"/>
        <v>1.8043443438876573E-2</v>
      </c>
      <c r="U3" s="34">
        <f t="shared" si="2"/>
        <v>1.6714790922004629E-2</v>
      </c>
      <c r="V3" s="34">
        <f t="shared" si="2"/>
        <v>1.7220426765945734E-2</v>
      </c>
      <c r="W3" s="34">
        <f t="shared" si="2"/>
        <v>2.2680398267966643E-2</v>
      </c>
      <c r="X3" s="34">
        <f t="shared" ref="X3" si="3">SUM(X4,X8,X11)</f>
        <v>2.1820398826168132E-2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0.1977419549991084</v>
      </c>
      <c r="D4" s="29">
        <f t="shared" si="4"/>
        <v>0.19644105719390437</v>
      </c>
      <c r="E4" s="29">
        <f t="shared" si="4"/>
        <v>0.19497488122961559</v>
      </c>
      <c r="F4" s="29">
        <f t="shared" si="4"/>
        <v>0.1868002346610885</v>
      </c>
      <c r="G4" s="29">
        <f t="shared" si="4"/>
        <v>0</v>
      </c>
      <c r="H4" s="29">
        <f t="shared" si="4"/>
        <v>6.9022392986061179E-2</v>
      </c>
      <c r="I4" s="29">
        <f t="shared" si="4"/>
        <v>6.8150214762648945E-2</v>
      </c>
      <c r="J4" s="29">
        <f t="shared" si="4"/>
        <v>5.7144488741542349E-2</v>
      </c>
      <c r="K4" s="29">
        <f t="shared" si="4"/>
        <v>2.9535925402800797E-2</v>
      </c>
      <c r="L4" s="29">
        <f t="shared" si="4"/>
        <v>2.5052763888529801E-2</v>
      </c>
      <c r="M4" s="29">
        <f t="shared" si="4"/>
        <v>1.8183432006019969E-2</v>
      </c>
      <c r="N4" s="29">
        <f t="shared" si="4"/>
        <v>1.8769902357165413E-2</v>
      </c>
      <c r="O4" s="29">
        <f t="shared" si="4"/>
        <v>1.8467727361923498E-2</v>
      </c>
      <c r="P4" s="29">
        <f t="shared" si="4"/>
        <v>1.9613239253149197E-2</v>
      </c>
      <c r="Q4" s="29">
        <f t="shared" si="4"/>
        <v>1.8873424104799474E-2</v>
      </c>
      <c r="R4" s="29">
        <f t="shared" si="4"/>
        <v>1.8709689751519921E-2</v>
      </c>
      <c r="S4" s="29">
        <f t="shared" si="4"/>
        <v>1.8546701362155912E-2</v>
      </c>
      <c r="T4" s="29">
        <f t="shared" si="4"/>
        <v>1.8043443438876573E-2</v>
      </c>
      <c r="U4" s="29">
        <f t="shared" si="4"/>
        <v>1.6714790922004629E-2</v>
      </c>
      <c r="V4" s="29">
        <f t="shared" si="4"/>
        <v>1.7220426765945734E-2</v>
      </c>
      <c r="W4" s="29">
        <f t="shared" si="4"/>
        <v>2.2680398267966643E-2</v>
      </c>
      <c r="X4" s="29">
        <f t="shared" ref="X4" si="5">SUM(X5:X7)</f>
        <v>2.1820398826168132E-2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0.1977419549991084</v>
      </c>
      <c r="D7" s="10">
        <v>0.19644105719390437</v>
      </c>
      <c r="E7" s="10">
        <v>0.19497488122961559</v>
      </c>
      <c r="F7" s="10">
        <v>0.1868002346610885</v>
      </c>
      <c r="G7" s="10">
        <v>0</v>
      </c>
      <c r="H7" s="10">
        <v>6.9022392986061179E-2</v>
      </c>
      <c r="I7" s="10">
        <v>6.8150214762648945E-2</v>
      </c>
      <c r="J7" s="10">
        <v>5.7144488741542349E-2</v>
      </c>
      <c r="K7" s="10">
        <v>2.9535925402800797E-2</v>
      </c>
      <c r="L7" s="10">
        <v>2.5052763888529801E-2</v>
      </c>
      <c r="M7" s="10">
        <v>1.8183432006019969E-2</v>
      </c>
      <c r="N7" s="10">
        <v>1.8769902357165413E-2</v>
      </c>
      <c r="O7" s="10">
        <v>1.8467727361923498E-2</v>
      </c>
      <c r="P7" s="10">
        <v>1.9613239253149197E-2</v>
      </c>
      <c r="Q7" s="10">
        <v>1.8873424104799474E-2</v>
      </c>
      <c r="R7" s="10">
        <v>1.8709689751519921E-2</v>
      </c>
      <c r="S7" s="10">
        <v>1.8546701362155912E-2</v>
      </c>
      <c r="T7" s="10">
        <v>1.8043443438876573E-2</v>
      </c>
      <c r="U7" s="10">
        <v>1.6714790922004629E-2</v>
      </c>
      <c r="V7" s="10">
        <v>1.7220426765945734E-2</v>
      </c>
      <c r="W7" s="10">
        <v>2.2680398267966643E-2</v>
      </c>
      <c r="X7" s="10">
        <v>2.1820398826168132E-2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13.012789112980304</v>
      </c>
      <c r="D26" s="37">
        <f t="shared" si="14"/>
        <v>12.925518374588965</v>
      </c>
      <c r="E26" s="37">
        <f t="shared" si="14"/>
        <v>13.379324897405041</v>
      </c>
      <c r="F26" s="37">
        <f t="shared" si="14"/>
        <v>13.391001872364617</v>
      </c>
      <c r="G26" s="37">
        <f t="shared" si="14"/>
        <v>15.124477841863708</v>
      </c>
      <c r="H26" s="37">
        <f t="shared" si="14"/>
        <v>15.238946152565223</v>
      </c>
      <c r="I26" s="37">
        <f t="shared" si="14"/>
        <v>16.940019665247593</v>
      </c>
      <c r="J26" s="37">
        <f t="shared" si="14"/>
        <v>16.875575032431563</v>
      </c>
      <c r="K26" s="37">
        <f t="shared" si="14"/>
        <v>10.792481171315245</v>
      </c>
      <c r="L26" s="37">
        <f t="shared" si="14"/>
        <v>8.3539476776202868</v>
      </c>
      <c r="M26" s="37">
        <f t="shared" si="14"/>
        <v>8.3849612560213718</v>
      </c>
      <c r="N26" s="37">
        <f t="shared" si="14"/>
        <v>7.110694188731256</v>
      </c>
      <c r="O26" s="37">
        <f t="shared" si="14"/>
        <v>6.87988008134504</v>
      </c>
      <c r="P26" s="37">
        <f t="shared" si="14"/>
        <v>6.1437639664359196</v>
      </c>
      <c r="Q26" s="37">
        <f t="shared" si="14"/>
        <v>6.4007968874832253</v>
      </c>
      <c r="R26" s="37">
        <f t="shared" si="14"/>
        <v>4.9883982227400931</v>
      </c>
      <c r="S26" s="37">
        <f t="shared" si="14"/>
        <v>4.9112974058286198</v>
      </c>
      <c r="T26" s="37">
        <f t="shared" si="14"/>
        <v>5.4223721712693349</v>
      </c>
      <c r="U26" s="37">
        <f t="shared" si="14"/>
        <v>5.0637955577151317</v>
      </c>
      <c r="V26" s="37">
        <f t="shared" si="14"/>
        <v>5.2948629789569486</v>
      </c>
      <c r="W26" s="37">
        <f t="shared" si="14"/>
        <v>6.7085125586352916</v>
      </c>
      <c r="X26" s="37">
        <f t="shared" ref="X26" si="15">SUM(X27,X33)</f>
        <v>6.5977305254496121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13.012789112980304</v>
      </c>
      <c r="D33" s="29">
        <f t="shared" si="18"/>
        <v>12.925518374588965</v>
      </c>
      <c r="E33" s="29">
        <f t="shared" si="18"/>
        <v>13.379324897405041</v>
      </c>
      <c r="F33" s="29">
        <f t="shared" si="18"/>
        <v>13.391001872364617</v>
      </c>
      <c r="G33" s="29">
        <f t="shared" si="18"/>
        <v>15.124477841863708</v>
      </c>
      <c r="H33" s="29">
        <f t="shared" si="18"/>
        <v>15.238946152565223</v>
      </c>
      <c r="I33" s="29">
        <f t="shared" si="18"/>
        <v>16.940019665247593</v>
      </c>
      <c r="J33" s="29">
        <f t="shared" si="18"/>
        <v>16.875575032431563</v>
      </c>
      <c r="K33" s="29">
        <f t="shared" si="18"/>
        <v>10.792481171315245</v>
      </c>
      <c r="L33" s="29">
        <f t="shared" si="18"/>
        <v>8.3539476776202868</v>
      </c>
      <c r="M33" s="29">
        <f t="shared" si="18"/>
        <v>8.3849612560213718</v>
      </c>
      <c r="N33" s="29">
        <f t="shared" si="18"/>
        <v>7.110694188731256</v>
      </c>
      <c r="O33" s="29">
        <f t="shared" si="18"/>
        <v>6.87988008134504</v>
      </c>
      <c r="P33" s="29">
        <f t="shared" si="18"/>
        <v>6.1437639664359196</v>
      </c>
      <c r="Q33" s="29">
        <f t="shared" si="18"/>
        <v>6.4007968874832253</v>
      </c>
      <c r="R33" s="29">
        <f t="shared" si="18"/>
        <v>4.9883982227400931</v>
      </c>
      <c r="S33" s="29">
        <f t="shared" si="18"/>
        <v>4.9112974058286198</v>
      </c>
      <c r="T33" s="29">
        <f t="shared" si="18"/>
        <v>5.4223721712693349</v>
      </c>
      <c r="U33" s="29">
        <f t="shared" si="18"/>
        <v>5.0637955577151317</v>
      </c>
      <c r="V33" s="29">
        <f t="shared" si="18"/>
        <v>5.2948629789569486</v>
      </c>
      <c r="W33" s="29">
        <f t="shared" si="18"/>
        <v>6.7085125586352916</v>
      </c>
      <c r="X33" s="29">
        <f t="shared" ref="X33" si="19">SUM(X34:X50)</f>
        <v>6.5977305254496121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12.701194187750168</v>
      </c>
      <c r="D43" s="10">
        <v>12.616013171936189</v>
      </c>
      <c r="E43" s="10">
        <v>12.441332112329983</v>
      </c>
      <c r="F43" s="10">
        <v>12.791891288623725</v>
      </c>
      <c r="G43" s="10">
        <v>13.829100870871503</v>
      </c>
      <c r="H43" s="10">
        <v>15.238946152565223</v>
      </c>
      <c r="I43" s="10">
        <v>16.940019665247593</v>
      </c>
      <c r="J43" s="10">
        <v>16.875575032431563</v>
      </c>
      <c r="K43" s="10">
        <v>10.792481171315245</v>
      </c>
      <c r="L43" s="10">
        <v>8.3539476776202868</v>
      </c>
      <c r="M43" s="10">
        <v>8.3849612560213718</v>
      </c>
      <c r="N43" s="10">
        <v>7.110694188731256</v>
      </c>
      <c r="O43" s="10">
        <v>6.87988008134504</v>
      </c>
      <c r="P43" s="10">
        <v>6.1437639664359196</v>
      </c>
      <c r="Q43" s="10">
        <v>6.4007968874832253</v>
      </c>
      <c r="R43" s="10">
        <v>4.9883982227400931</v>
      </c>
      <c r="S43" s="10">
        <v>4.9112974058286198</v>
      </c>
      <c r="T43" s="10">
        <v>5.4223721712693349</v>
      </c>
      <c r="U43" s="10">
        <v>5.0637955577151317</v>
      </c>
      <c r="V43" s="10">
        <v>5.2948629789569486</v>
      </c>
      <c r="W43" s="10">
        <v>6.7085125586352916</v>
      </c>
      <c r="X43" s="10">
        <v>6.5977305254496121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0.3115949252301361</v>
      </c>
      <c r="D45" s="10">
        <v>0.30950520265277537</v>
      </c>
      <c r="E45" s="10">
        <v>0.93799278507505857</v>
      </c>
      <c r="F45" s="10">
        <v>0.59911058374089121</v>
      </c>
      <c r="G45" s="10">
        <v>1.2953769709922058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0.15010186221525704</v>
      </c>
      <c r="I52" s="37">
        <f t="shared" si="20"/>
        <v>0.69669970170175433</v>
      </c>
      <c r="J52" s="37">
        <f t="shared" si="20"/>
        <v>0.77591017529567352</v>
      </c>
      <c r="K52" s="37">
        <f t="shared" si="20"/>
        <v>0.50452403306954952</v>
      </c>
      <c r="L52" s="37">
        <f t="shared" si="20"/>
        <v>0.52346941533791014</v>
      </c>
      <c r="M52" s="37">
        <f t="shared" si="20"/>
        <v>0.53027451873388354</v>
      </c>
      <c r="N52" s="37">
        <f t="shared" si="20"/>
        <v>0.45868211074695758</v>
      </c>
      <c r="O52" s="37">
        <f t="shared" si="20"/>
        <v>0.46298259744497861</v>
      </c>
      <c r="P52" s="37">
        <f t="shared" si="20"/>
        <v>0.39782307574431913</v>
      </c>
      <c r="Q52" s="37">
        <f t="shared" si="20"/>
        <v>0.41586757363862209</v>
      </c>
      <c r="R52" s="37">
        <f t="shared" si="20"/>
        <v>0.32971388720047501</v>
      </c>
      <c r="S52" s="37">
        <f t="shared" si="20"/>
        <v>0.3155445542561392</v>
      </c>
      <c r="T52" s="37">
        <f t="shared" si="20"/>
        <v>0.33642063775362757</v>
      </c>
      <c r="U52" s="37">
        <f t="shared" si="20"/>
        <v>0.29821834892527083</v>
      </c>
      <c r="V52" s="37">
        <f t="shared" si="20"/>
        <v>0.3085398574571836</v>
      </c>
      <c r="W52" s="37">
        <f t="shared" si="20"/>
        <v>0.44624878938604218</v>
      </c>
      <c r="X52" s="37">
        <f t="shared" ref="X52" si="21">SUM(X53:X70)</f>
        <v>0.45144663637163246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2.1468086064380686E-3</v>
      </c>
      <c r="I59" s="10">
        <v>2.4158773576206955E-3</v>
      </c>
      <c r="J59" s="10">
        <v>2.4197075488787008E-3</v>
      </c>
      <c r="K59" s="10">
        <v>1.5488351125858952E-3</v>
      </c>
      <c r="L59" s="10">
        <v>1.2200100194867285E-3</v>
      </c>
      <c r="M59" s="10">
        <v>1.2580652876248721E-3</v>
      </c>
      <c r="N59" s="10">
        <v>1.2690342788649576E-3</v>
      </c>
      <c r="O59" s="10">
        <v>1.20622543580131E-3</v>
      </c>
      <c r="P59" s="10">
        <v>1.1724519405941587E-3</v>
      </c>
      <c r="Q59" s="10">
        <v>1.1240789356534982E-3</v>
      </c>
      <c r="R59" s="10">
        <v>1.150709848043366E-3</v>
      </c>
      <c r="S59" s="10">
        <v>1.1278399476986707E-3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0.14795505360881897</v>
      </c>
      <c r="I66" s="10">
        <v>0.6942838243441336</v>
      </c>
      <c r="J66" s="10">
        <v>0.77349046774679486</v>
      </c>
      <c r="K66" s="10">
        <v>0.50297519795696366</v>
      </c>
      <c r="L66" s="10">
        <v>0.52224940531842345</v>
      </c>
      <c r="M66" s="10">
        <v>0.52901645344625869</v>
      </c>
      <c r="N66" s="10">
        <v>0.45741307646809265</v>
      </c>
      <c r="O66" s="10">
        <v>0.46177637200917732</v>
      </c>
      <c r="P66" s="10">
        <v>0.39665062380372496</v>
      </c>
      <c r="Q66" s="10">
        <v>0.41474349470296862</v>
      </c>
      <c r="R66" s="10">
        <v>0.32856317735243162</v>
      </c>
      <c r="S66" s="10">
        <v>0.31441671430844054</v>
      </c>
      <c r="T66" s="10">
        <v>0.33642063775362757</v>
      </c>
      <c r="U66" s="10">
        <v>0.29821834892527083</v>
      </c>
      <c r="V66" s="10">
        <v>0.3085398574571836</v>
      </c>
      <c r="W66" s="10">
        <v>0.44624878938604218</v>
      </c>
      <c r="X66" s="10">
        <v>0.45144663637163246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76.438775942961158</v>
      </c>
      <c r="D76" s="40">
        <v>74.111435950139551</v>
      </c>
      <c r="E76" s="40">
        <v>69.66580547238722</v>
      </c>
      <c r="F76" s="40">
        <v>67.935621688558086</v>
      </c>
      <c r="G76" s="40">
        <v>75.005447920348772</v>
      </c>
      <c r="H76" s="40">
        <v>73.536488204640776</v>
      </c>
      <c r="I76" s="40">
        <v>76.463114786955046</v>
      </c>
      <c r="J76" s="40">
        <v>71.823537956193704</v>
      </c>
      <c r="K76" s="40">
        <v>77.883025189553393</v>
      </c>
      <c r="L76" s="40">
        <v>65.031064115539266</v>
      </c>
      <c r="M76" s="40">
        <v>69.353898847801602</v>
      </c>
      <c r="N76" s="40">
        <v>71.512274309627941</v>
      </c>
      <c r="O76" s="40">
        <v>64.952883532739619</v>
      </c>
      <c r="P76" s="40">
        <v>64.876370378539193</v>
      </c>
      <c r="Q76" s="40">
        <v>61.239627517191416</v>
      </c>
      <c r="R76" s="40">
        <v>61.106930726800023</v>
      </c>
      <c r="S76" s="40">
        <v>59.974843160516862</v>
      </c>
      <c r="T76" s="40">
        <v>60.866670676828015</v>
      </c>
      <c r="U76" s="40">
        <v>61.911680391557333</v>
      </c>
      <c r="V76" s="40">
        <v>62.948607572586674</v>
      </c>
      <c r="W76" s="40">
        <v>73.712250979266273</v>
      </c>
      <c r="X76" s="40">
        <v>70.011675516073709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5886.9970775934971</v>
      </c>
      <c r="D2" s="31">
        <f t="shared" si="0"/>
        <v>6320.9462100061255</v>
      </c>
      <c r="E2" s="31">
        <f t="shared" si="0"/>
        <v>7009.5060210668862</v>
      </c>
      <c r="F2" s="31">
        <f t="shared" si="0"/>
        <v>7491.4215902148017</v>
      </c>
      <c r="G2" s="31">
        <f t="shared" si="0"/>
        <v>7589.3003539911369</v>
      </c>
      <c r="H2" s="31">
        <f t="shared" si="0"/>
        <v>7863.3564551396667</v>
      </c>
      <c r="I2" s="31">
        <f t="shared" si="0"/>
        <v>7664.5703035964734</v>
      </c>
      <c r="J2" s="31">
        <f t="shared" si="0"/>
        <v>7782.1337822739479</v>
      </c>
      <c r="K2" s="31">
        <f t="shared" si="0"/>
        <v>7523.6705004773203</v>
      </c>
      <c r="L2" s="31">
        <f t="shared" si="0"/>
        <v>7333.6330660787071</v>
      </c>
      <c r="M2" s="31">
        <f t="shared" si="0"/>
        <v>7584.5371696925595</v>
      </c>
      <c r="N2" s="31">
        <f t="shared" si="0"/>
        <v>7263.6057869007227</v>
      </c>
      <c r="O2" s="31">
        <f t="shared" si="0"/>
        <v>7236.9240655896847</v>
      </c>
      <c r="P2" s="31">
        <f t="shared" si="0"/>
        <v>7677.8244160866298</v>
      </c>
      <c r="Q2" s="31">
        <f t="shared" si="0"/>
        <v>7654.3930664156442</v>
      </c>
      <c r="R2" s="31">
        <f t="shared" si="0"/>
        <v>7857.5865576410806</v>
      </c>
      <c r="S2" s="31">
        <f t="shared" si="0"/>
        <v>7999.1271575945893</v>
      </c>
      <c r="T2" s="31">
        <f t="shared" si="0"/>
        <v>8087.5282440378696</v>
      </c>
      <c r="U2" s="31">
        <f t="shared" si="0"/>
        <v>8218.5095861978352</v>
      </c>
      <c r="V2" s="31">
        <f t="shared" si="0"/>
        <v>8238.1713808437344</v>
      </c>
      <c r="W2" s="31">
        <f t="shared" si="0"/>
        <v>7205.0083929512402</v>
      </c>
      <c r="X2" s="31">
        <f t="shared" ref="X2" si="1">SUM(X3,X17,X22,X25,X26,X51,X52,X71,X74,X75,X76)</f>
        <v>7503.8653419952989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5869.6952708512472</v>
      </c>
      <c r="D26" s="37">
        <f t="shared" ref="D26:W26" si="20">SUM(D27,D33)</f>
        <v>6302.1447979363711</v>
      </c>
      <c r="E26" s="37">
        <f t="shared" si="20"/>
        <v>6989.7678417884781</v>
      </c>
      <c r="F26" s="37">
        <f t="shared" si="20"/>
        <v>7471.3145313843506</v>
      </c>
      <c r="G26" s="37">
        <f t="shared" si="20"/>
        <v>7569.3177987962154</v>
      </c>
      <c r="H26" s="37">
        <f t="shared" si="20"/>
        <v>7788.3738607050727</v>
      </c>
      <c r="I26" s="37">
        <f t="shared" si="20"/>
        <v>7408.8841788478067</v>
      </c>
      <c r="J26" s="37">
        <f t="shared" si="20"/>
        <v>7459.3410146173683</v>
      </c>
      <c r="K26" s="37">
        <f t="shared" si="20"/>
        <v>7126.3404987102322</v>
      </c>
      <c r="L26" s="37">
        <f t="shared" si="20"/>
        <v>6816.4301805674977</v>
      </c>
      <c r="M26" s="37">
        <f t="shared" si="20"/>
        <v>7079.9006018916589</v>
      </c>
      <c r="N26" s="37">
        <f t="shared" si="20"/>
        <v>6755.2271711092008</v>
      </c>
      <c r="O26" s="37">
        <f t="shared" si="20"/>
        <v>6734.1681857265694</v>
      </c>
      <c r="P26" s="37">
        <f t="shared" si="20"/>
        <v>7160.1137575236444</v>
      </c>
      <c r="Q26" s="37">
        <f t="shared" si="20"/>
        <v>7040.6350816852973</v>
      </c>
      <c r="R26" s="37">
        <f t="shared" si="20"/>
        <v>7185.4625967325883</v>
      </c>
      <c r="S26" s="37">
        <f t="shared" si="20"/>
        <v>7435.8748925193458</v>
      </c>
      <c r="T26" s="37">
        <f t="shared" si="20"/>
        <v>7588.2834049871017</v>
      </c>
      <c r="U26" s="37">
        <f t="shared" si="20"/>
        <v>7702.6056749785039</v>
      </c>
      <c r="V26" s="37">
        <f t="shared" si="20"/>
        <v>7726.8791917454837</v>
      </c>
      <c r="W26" s="37">
        <f t="shared" si="20"/>
        <v>6763.8009458297493</v>
      </c>
      <c r="X26" s="37">
        <f t="shared" ref="X26" si="21">SUM(X27,X33)</f>
        <v>7038.4291487532246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5869.6952708512472</v>
      </c>
      <c r="D33" s="29">
        <f t="shared" ref="D33:W33" si="26">SUM(D34:D50)</f>
        <v>6302.1447979363711</v>
      </c>
      <c r="E33" s="29">
        <f t="shared" si="26"/>
        <v>6989.7678417884781</v>
      </c>
      <c r="F33" s="29">
        <f t="shared" si="26"/>
        <v>7471.3145313843506</v>
      </c>
      <c r="G33" s="29">
        <f t="shared" si="26"/>
        <v>7569.3177987962154</v>
      </c>
      <c r="H33" s="29">
        <f t="shared" si="26"/>
        <v>7788.3738607050727</v>
      </c>
      <c r="I33" s="29">
        <f t="shared" si="26"/>
        <v>7408.8841788478067</v>
      </c>
      <c r="J33" s="29">
        <f t="shared" si="26"/>
        <v>7459.3410146173683</v>
      </c>
      <c r="K33" s="29">
        <f t="shared" si="26"/>
        <v>7126.3404987102322</v>
      </c>
      <c r="L33" s="29">
        <f t="shared" si="26"/>
        <v>6816.4301805674977</v>
      </c>
      <c r="M33" s="29">
        <f t="shared" si="26"/>
        <v>7079.9006018916589</v>
      </c>
      <c r="N33" s="29">
        <f t="shared" si="26"/>
        <v>6755.2271711092008</v>
      </c>
      <c r="O33" s="29">
        <f t="shared" si="26"/>
        <v>6734.1681857265694</v>
      </c>
      <c r="P33" s="29">
        <f t="shared" si="26"/>
        <v>7160.1137575236444</v>
      </c>
      <c r="Q33" s="29">
        <f t="shared" si="26"/>
        <v>7040.6350816852973</v>
      </c>
      <c r="R33" s="29">
        <f t="shared" si="26"/>
        <v>7185.4625967325883</v>
      </c>
      <c r="S33" s="29">
        <f t="shared" si="26"/>
        <v>7435.8748925193458</v>
      </c>
      <c r="T33" s="29">
        <f t="shared" si="26"/>
        <v>7588.2834049871017</v>
      </c>
      <c r="U33" s="29">
        <f t="shared" si="26"/>
        <v>7702.6056749785039</v>
      </c>
      <c r="V33" s="29">
        <f t="shared" si="26"/>
        <v>7726.8791917454837</v>
      </c>
      <c r="W33" s="29">
        <f t="shared" si="26"/>
        <v>6763.8009458297493</v>
      </c>
      <c r="X33" s="29">
        <f t="shared" ref="X33" si="27">SUM(X34:X50)</f>
        <v>7038.4291487532246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16.480395528804809</v>
      </c>
      <c r="D36" s="10">
        <f>FC_TRA_ROAD_P2W_E!D36+FC_TRA_ROAD_CAR_E!D36+FC_TRA_ROAD_BUS_E!D36+FC_TRA_ROAD_LCV_E!D36+FC_TRA_ROAD_HGV_E!D36</f>
        <v>17.579019776440241</v>
      </c>
      <c r="E36" s="10">
        <f>FC_TRA_ROAD_P2W_E!E36+FC_TRA_ROAD_CAR_E!E36+FC_TRA_ROAD_BUS_E!E36+FC_TRA_ROAD_LCV_E!E36+FC_TRA_ROAD_HGV_E!E36</f>
        <v>23.072484952708511</v>
      </c>
      <c r="F36" s="10">
        <f>FC_TRA_ROAD_P2W_E!F36+FC_TRA_ROAD_CAR_E!F36+FC_TRA_ROAD_BUS_E!F36+FC_TRA_ROAD_LCV_E!F36+FC_TRA_ROAD_HGV_E!F36</f>
        <v>27.467239896818569</v>
      </c>
      <c r="G36" s="10">
        <f>FC_TRA_ROAD_P2W_E!G36+FC_TRA_ROAD_CAR_E!G36+FC_TRA_ROAD_BUS_E!G36+FC_TRA_ROAD_LCV_E!G36+FC_TRA_ROAD_HGV_E!G36</f>
        <v>23.072484952708511</v>
      </c>
      <c r="H36" s="10">
        <f>FC_TRA_ROAD_P2W_E!H36+FC_TRA_ROAD_CAR_E!H36+FC_TRA_ROAD_BUS_E!H36+FC_TRA_ROAD_LCV_E!H36+FC_TRA_ROAD_HGV_E!H36</f>
        <v>22.19681857265692</v>
      </c>
      <c r="I36" s="10">
        <f>FC_TRA_ROAD_P2W_E!I36+FC_TRA_ROAD_CAR_E!I36+FC_TRA_ROAD_BUS_E!I36+FC_TRA_ROAD_LCV_E!I36+FC_TRA_ROAD_HGV_E!I36</f>
        <v>22.593465176268271</v>
      </c>
      <c r="J36" s="10">
        <f>FC_TRA_ROAD_P2W_E!J36+FC_TRA_ROAD_CAR_E!J36+FC_TRA_ROAD_BUS_E!J36+FC_TRA_ROAD_LCV_E!J36+FC_TRA_ROAD_HGV_E!J36</f>
        <v>21.994668959587269</v>
      </c>
      <c r="K36" s="10">
        <f>FC_TRA_ROAD_P2W_E!K36+FC_TRA_ROAD_CAR_E!K36+FC_TRA_ROAD_BUS_E!K36+FC_TRA_ROAD_LCV_E!K36+FC_TRA_ROAD_HGV_E!K36</f>
        <v>23.872398968185728</v>
      </c>
      <c r="L36" s="10">
        <f>FC_TRA_ROAD_P2W_E!L36+FC_TRA_ROAD_CAR_E!L36+FC_TRA_ROAD_BUS_E!L36+FC_TRA_ROAD_LCV_E!L36+FC_TRA_ROAD_HGV_E!L36</f>
        <v>22.51771281169389</v>
      </c>
      <c r="M36" s="10">
        <f>FC_TRA_ROAD_P2W_E!M36+FC_TRA_ROAD_CAR_E!M36+FC_TRA_ROAD_BUS_E!M36+FC_TRA_ROAD_LCV_E!M36+FC_TRA_ROAD_HGV_E!M36</f>
        <v>21.186070507308681</v>
      </c>
      <c r="N36" s="10">
        <f>FC_TRA_ROAD_P2W_E!N36+FC_TRA_ROAD_CAR_E!N36+FC_TRA_ROAD_BUS_E!N36+FC_TRA_ROAD_LCV_E!N36+FC_TRA_ROAD_HGV_E!N36</f>
        <v>20.351074806534822</v>
      </c>
      <c r="O36" s="10">
        <f>FC_TRA_ROAD_P2W_E!O36+FC_TRA_ROAD_CAR_E!O36+FC_TRA_ROAD_BUS_E!O36+FC_TRA_ROAD_LCV_E!O36+FC_TRA_ROAD_HGV_E!O36</f>
        <v>21.48366294067068</v>
      </c>
      <c r="P36" s="10">
        <f>FC_TRA_ROAD_P2W_E!P36+FC_TRA_ROAD_CAR_E!P36+FC_TRA_ROAD_BUS_E!P36+FC_TRA_ROAD_LCV_E!P36+FC_TRA_ROAD_HGV_E!P36</f>
        <v>20.093981083404991</v>
      </c>
      <c r="Q36" s="10">
        <f>FC_TRA_ROAD_P2W_E!Q36+FC_TRA_ROAD_CAR_E!Q36+FC_TRA_ROAD_BUS_E!Q36+FC_TRA_ROAD_LCV_E!Q36+FC_TRA_ROAD_HGV_E!Q36</f>
        <v>17.666809974204639</v>
      </c>
      <c r="R36" s="10">
        <f>FC_TRA_ROAD_P2W_E!R36+FC_TRA_ROAD_CAR_E!R36+FC_TRA_ROAD_BUS_E!R36+FC_TRA_ROAD_LCV_E!R36+FC_TRA_ROAD_HGV_E!R36</f>
        <v>13.441186586414441</v>
      </c>
      <c r="S36" s="10">
        <f>FC_TRA_ROAD_P2W_E!S36+FC_TRA_ROAD_CAR_E!S36+FC_TRA_ROAD_BUS_E!S36+FC_TRA_ROAD_LCV_E!S36+FC_TRA_ROAD_HGV_E!S36</f>
        <v>12.189853826311261</v>
      </c>
      <c r="T36" s="10">
        <f>FC_TRA_ROAD_P2W_E!T36+FC_TRA_ROAD_CAR_E!T36+FC_TRA_ROAD_BUS_E!T36+FC_TRA_ROAD_LCV_E!T36+FC_TRA_ROAD_HGV_E!T36</f>
        <v>11.6049011177988</v>
      </c>
      <c r="U36" s="10">
        <f>FC_TRA_ROAD_P2W_E!U36+FC_TRA_ROAD_CAR_E!U36+FC_TRA_ROAD_BUS_E!U36+FC_TRA_ROAD_LCV_E!U36+FC_TRA_ROAD_HGV_E!U36</f>
        <v>8.226397248495271</v>
      </c>
      <c r="V36" s="10">
        <f>FC_TRA_ROAD_P2W_E!V36+FC_TRA_ROAD_CAR_E!V36+FC_TRA_ROAD_BUS_E!V36+FC_TRA_ROAD_LCV_E!V36+FC_TRA_ROAD_HGV_E!V36</f>
        <v>5.253310404127256</v>
      </c>
      <c r="W36" s="10">
        <f>FC_TRA_ROAD_P2W_E!W36+FC_TRA_ROAD_CAR_E!W36+FC_TRA_ROAD_BUS_E!W36+FC_TRA_ROAD_LCV_E!W36+FC_TRA_ROAD_HGV_E!W36</f>
        <v>3.054600171969045</v>
      </c>
      <c r="X36" s="10">
        <f>FC_TRA_ROAD_P2W_E!X36+FC_TRA_ROAD_CAR_E!X36+FC_TRA_ROAD_BUS_E!X36+FC_TRA_ROAD_LCV_E!X36+FC_TRA_ROAD_HGV_E!X36</f>
        <v>2.5082545141874459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2012.5823731728292</v>
      </c>
      <c r="D37" s="10">
        <f>FC_TRA_ROAD_P2W_E!D37+FC_TRA_ROAD_CAR_E!D37+FC_TRA_ROAD_BUS_E!D37+FC_TRA_ROAD_LCV_E!D37+FC_TRA_ROAD_HGV_E!D37</f>
        <v>2021.739724849527</v>
      </c>
      <c r="E37" s="10">
        <f>FC_TRA_ROAD_P2W_E!E37+FC_TRA_ROAD_CAR_E!E37+FC_TRA_ROAD_BUS_E!E37+FC_TRA_ROAD_LCV_E!E37+FC_TRA_ROAD_HGV_E!E37</f>
        <v>2179.4496990541702</v>
      </c>
      <c r="F37" s="10">
        <f>FC_TRA_ROAD_P2W_E!F37+FC_TRA_ROAD_CAR_E!F37+FC_TRA_ROAD_BUS_E!F37+FC_TRA_ROAD_LCV_E!F37+FC_TRA_ROAD_HGV_E!F37</f>
        <v>2231.3413585554599</v>
      </c>
      <c r="G37" s="10">
        <f>FC_TRA_ROAD_P2W_E!G37+FC_TRA_ROAD_CAR_E!G37+FC_TRA_ROAD_BUS_E!G37+FC_TRA_ROAD_LCV_E!G37+FC_TRA_ROAD_HGV_E!G37</f>
        <v>2194.711951848667</v>
      </c>
      <c r="H37" s="10">
        <f>FC_TRA_ROAD_P2W_E!H37+FC_TRA_ROAD_CAR_E!H37+FC_TRA_ROAD_BUS_E!H37+FC_TRA_ROAD_LCV_E!H37+FC_TRA_ROAD_HGV_E!H37</f>
        <v>2134.5155631986236</v>
      </c>
      <c r="I37" s="10">
        <f>FC_TRA_ROAD_P2W_E!I37+FC_TRA_ROAD_CAR_E!I37+FC_TRA_ROAD_BUS_E!I37+FC_TRA_ROAD_LCV_E!I37+FC_TRA_ROAD_HGV_E!I37</f>
        <v>2051.8386070507308</v>
      </c>
      <c r="J37" s="10">
        <f>FC_TRA_ROAD_P2W_E!J37+FC_TRA_ROAD_CAR_E!J37+FC_TRA_ROAD_BUS_E!J37+FC_TRA_ROAD_LCV_E!J37+FC_TRA_ROAD_HGV_E!J37</f>
        <v>2004.0049011177989</v>
      </c>
      <c r="K37" s="10">
        <f>FC_TRA_ROAD_P2W_E!K37+FC_TRA_ROAD_CAR_E!K37+FC_TRA_ROAD_BUS_E!K37+FC_TRA_ROAD_LCV_E!K37+FC_TRA_ROAD_HGV_E!K37</f>
        <v>1873.2120378331899</v>
      </c>
      <c r="L37" s="10">
        <f>FC_TRA_ROAD_P2W_E!L37+FC_TRA_ROAD_CAR_E!L37+FC_TRA_ROAD_BUS_E!L37+FC_TRA_ROAD_LCV_E!L37+FC_TRA_ROAD_HGV_E!L37</f>
        <v>1774.8384350816848</v>
      </c>
      <c r="M37" s="10">
        <f>FC_TRA_ROAD_P2W_E!M37+FC_TRA_ROAD_CAR_E!M37+FC_TRA_ROAD_BUS_E!M37+FC_TRA_ROAD_LCV_E!M37+FC_TRA_ROAD_HGV_E!M37</f>
        <v>1764.0950128976781</v>
      </c>
      <c r="N37" s="10">
        <f>FC_TRA_ROAD_P2W_E!N37+FC_TRA_ROAD_CAR_E!N37+FC_TRA_ROAD_BUS_E!N37+FC_TRA_ROAD_LCV_E!N37+FC_TRA_ROAD_HGV_E!N37</f>
        <v>1632.2601031814274</v>
      </c>
      <c r="O37" s="10">
        <f>FC_TRA_ROAD_P2W_E!O37+FC_TRA_ROAD_CAR_E!O37+FC_TRA_ROAD_BUS_E!O37+FC_TRA_ROAD_LCV_E!O37+FC_TRA_ROAD_HGV_E!O37</f>
        <v>1585.825709372313</v>
      </c>
      <c r="P37" s="10">
        <f>FC_TRA_ROAD_P2W_E!P37+FC_TRA_ROAD_CAR_E!P37+FC_TRA_ROAD_BUS_E!P37+FC_TRA_ROAD_LCV_E!P37+FC_TRA_ROAD_HGV_E!P37</f>
        <v>1554.8299226139288</v>
      </c>
      <c r="Q37" s="10">
        <f>FC_TRA_ROAD_P2W_E!Q37+FC_TRA_ROAD_CAR_E!Q37+FC_TRA_ROAD_BUS_E!Q37+FC_TRA_ROAD_LCV_E!Q37+FC_TRA_ROAD_HGV_E!Q37</f>
        <v>1524.2539122957869</v>
      </c>
      <c r="R37" s="10">
        <f>FC_TRA_ROAD_P2W_E!R37+FC_TRA_ROAD_CAR_E!R37+FC_TRA_ROAD_BUS_E!R37+FC_TRA_ROAD_LCV_E!R37+FC_TRA_ROAD_HGV_E!R37</f>
        <v>1539.9828030954429</v>
      </c>
      <c r="S37" s="10">
        <f>FC_TRA_ROAD_P2W_E!S37+FC_TRA_ROAD_CAR_E!S37+FC_TRA_ROAD_BUS_E!S37+FC_TRA_ROAD_LCV_E!S37+FC_TRA_ROAD_HGV_E!S37</f>
        <v>1521.9484952708515</v>
      </c>
      <c r="T37" s="10">
        <f>FC_TRA_ROAD_P2W_E!T37+FC_TRA_ROAD_CAR_E!T37+FC_TRA_ROAD_BUS_E!T37+FC_TRA_ROAD_LCV_E!T37+FC_TRA_ROAD_HGV_E!T37</f>
        <v>1504.9834909716253</v>
      </c>
      <c r="U37" s="10">
        <f>FC_TRA_ROAD_P2W_E!U37+FC_TRA_ROAD_CAR_E!U37+FC_TRA_ROAD_BUS_E!U37+FC_TRA_ROAD_LCV_E!U37+FC_TRA_ROAD_HGV_E!U37</f>
        <v>1563.3035253654341</v>
      </c>
      <c r="V37" s="10">
        <f>FC_TRA_ROAD_P2W_E!V37+FC_TRA_ROAD_CAR_E!V37+FC_TRA_ROAD_BUS_E!V37+FC_TRA_ROAD_LCV_E!V37+FC_TRA_ROAD_HGV_E!V37</f>
        <v>1556.8877042132408</v>
      </c>
      <c r="W37" s="10">
        <f>FC_TRA_ROAD_P2W_E!W37+FC_TRA_ROAD_CAR_E!W37+FC_TRA_ROAD_BUS_E!W37+FC_TRA_ROAD_LCV_E!W37+FC_TRA_ROAD_HGV_E!W37</f>
        <v>1290.858555460017</v>
      </c>
      <c r="X37" s="10">
        <f>FC_TRA_ROAD_P2W_E!X37+FC_TRA_ROAD_CAR_E!X37+FC_TRA_ROAD_BUS_E!X37+FC_TRA_ROAD_LCV_E!X37+FC_TRA_ROAD_HGV_E!X37</f>
        <v>1362.255803955288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3840.6325021496136</v>
      </c>
      <c r="D43" s="10">
        <f>FC_TRA_ROAD_P2W_E!D43+FC_TRA_ROAD_CAR_E!D43+FC_TRA_ROAD_BUS_E!D43+FC_TRA_ROAD_LCV_E!D43+FC_TRA_ROAD_HGV_E!D43</f>
        <v>4262.8260533104039</v>
      </c>
      <c r="E43" s="10">
        <f>FC_TRA_ROAD_P2W_E!E43+FC_TRA_ROAD_CAR_E!E43+FC_TRA_ROAD_BUS_E!E43+FC_TRA_ROAD_LCV_E!E43+FC_TRA_ROAD_HGV_E!E43</f>
        <v>4787.2456577815992</v>
      </c>
      <c r="F43" s="10">
        <f>FC_TRA_ROAD_P2W_E!F43+FC_TRA_ROAD_CAR_E!F43+FC_TRA_ROAD_BUS_E!F43+FC_TRA_ROAD_LCV_E!F43+FC_TRA_ROAD_HGV_E!F43</f>
        <v>5212.505932932072</v>
      </c>
      <c r="G43" s="10">
        <f>FC_TRA_ROAD_P2W_E!G43+FC_TRA_ROAD_CAR_E!G43+FC_TRA_ROAD_BUS_E!G43+FC_TRA_ROAD_LCV_E!G43+FC_TRA_ROAD_HGV_E!G43</f>
        <v>5351.5333619948397</v>
      </c>
      <c r="H43" s="10">
        <f>FC_TRA_ROAD_P2W_E!H43+FC_TRA_ROAD_CAR_E!H43+FC_TRA_ROAD_BUS_E!H43+FC_TRA_ROAD_LCV_E!H43+FC_TRA_ROAD_HGV_E!H43</f>
        <v>5627.6567497850392</v>
      </c>
      <c r="I43" s="10">
        <f>FC_TRA_ROAD_P2W_E!I43+FC_TRA_ROAD_CAR_E!I43+FC_TRA_ROAD_BUS_E!I43+FC_TRA_ROAD_LCV_E!I43+FC_TRA_ROAD_HGV_E!I43</f>
        <v>5329.707996560619</v>
      </c>
      <c r="J43" s="10">
        <f>FC_TRA_ROAD_P2W_E!J43+FC_TRA_ROAD_CAR_E!J43+FC_TRA_ROAD_BUS_E!J43+FC_TRA_ROAD_LCV_E!J43+FC_TRA_ROAD_HGV_E!J43</f>
        <v>5430.857695614789</v>
      </c>
      <c r="K43" s="10">
        <f>FC_TRA_ROAD_P2W_E!K43+FC_TRA_ROAD_CAR_E!K43+FC_TRA_ROAD_BUS_E!K43+FC_TRA_ROAD_LCV_E!K43+FC_TRA_ROAD_HGV_E!K43</f>
        <v>5213.4416165090279</v>
      </c>
      <c r="L43" s="10">
        <f>FC_TRA_ROAD_P2W_E!L43+FC_TRA_ROAD_CAR_E!L43+FC_TRA_ROAD_BUS_E!L43+FC_TRA_ROAD_LCV_E!L43+FC_TRA_ROAD_HGV_E!L43</f>
        <v>5014.9766122098026</v>
      </c>
      <c r="M43" s="10">
        <f>FC_TRA_ROAD_P2W_E!M43+FC_TRA_ROAD_CAR_E!M43+FC_TRA_ROAD_BUS_E!M43+FC_TRA_ROAD_LCV_E!M43+FC_TRA_ROAD_HGV_E!M43</f>
        <v>5287.2158211521919</v>
      </c>
      <c r="N43" s="10">
        <f>FC_TRA_ROAD_P2W_E!N43+FC_TRA_ROAD_CAR_E!N43+FC_TRA_ROAD_BUS_E!N43+FC_TRA_ROAD_LCV_E!N43+FC_TRA_ROAD_HGV_E!N43</f>
        <v>5097.0902837489257</v>
      </c>
      <c r="O43" s="10">
        <f>FC_TRA_ROAD_P2W_E!O43+FC_TRA_ROAD_CAR_E!O43+FC_TRA_ROAD_BUS_E!O43+FC_TRA_ROAD_LCV_E!O43+FC_TRA_ROAD_HGV_E!O43</f>
        <v>5120.7243336199481</v>
      </c>
      <c r="P43" s="10">
        <f>FC_TRA_ROAD_P2W_E!P43+FC_TRA_ROAD_CAR_E!P43+FC_TRA_ROAD_BUS_E!P43+FC_TRA_ROAD_LCV_E!P43+FC_TRA_ROAD_HGV_E!P43</f>
        <v>5574.9958727429057</v>
      </c>
      <c r="Q43" s="10">
        <f>FC_TRA_ROAD_P2W_E!Q43+FC_TRA_ROAD_CAR_E!Q43+FC_TRA_ROAD_BUS_E!Q43+FC_TRA_ROAD_LCV_E!Q43+FC_TRA_ROAD_HGV_E!Q43</f>
        <v>5485.6543422184013</v>
      </c>
      <c r="R43" s="10">
        <f>FC_TRA_ROAD_P2W_E!R43+FC_TRA_ROAD_CAR_E!R43+FC_TRA_ROAD_BUS_E!R43+FC_TRA_ROAD_LCV_E!R43+FC_TRA_ROAD_HGV_E!R43</f>
        <v>5618.023215821152</v>
      </c>
      <c r="S43" s="10">
        <f>FC_TRA_ROAD_P2W_E!S43+FC_TRA_ROAD_CAR_E!S43+FC_TRA_ROAD_BUS_E!S43+FC_TRA_ROAD_LCV_E!S43+FC_TRA_ROAD_HGV_E!S43</f>
        <v>5887.6643164230427</v>
      </c>
      <c r="T43" s="10">
        <f>FC_TRA_ROAD_P2W_E!T43+FC_TRA_ROAD_CAR_E!T43+FC_TRA_ROAD_BUS_E!T43+FC_TRA_ROAD_LCV_E!T43+FC_TRA_ROAD_HGV_E!T43</f>
        <v>6057.1288048151328</v>
      </c>
      <c r="U43" s="10">
        <f>FC_TRA_ROAD_P2W_E!U43+FC_TRA_ROAD_CAR_E!U43+FC_TRA_ROAD_BUS_E!U43+FC_TRA_ROAD_LCV_E!U43+FC_TRA_ROAD_HGV_E!U43</f>
        <v>6117.4090283748928</v>
      </c>
      <c r="V43" s="10">
        <f>FC_TRA_ROAD_P2W_E!V43+FC_TRA_ROAD_CAR_E!V43+FC_TRA_ROAD_BUS_E!V43+FC_TRA_ROAD_LCV_E!V43+FC_TRA_ROAD_HGV_E!V43</f>
        <v>6151.5465176268262</v>
      </c>
      <c r="W43" s="10">
        <f>FC_TRA_ROAD_P2W_E!W43+FC_TRA_ROAD_CAR_E!W43+FC_TRA_ROAD_BUS_E!W43+FC_TRA_ROAD_LCV_E!W43+FC_TRA_ROAD_HGV_E!W43</f>
        <v>5458.2950128976772</v>
      </c>
      <c r="X43" s="10">
        <f>FC_TRA_ROAD_P2W_E!X43+FC_TRA_ROAD_CAR_E!X43+FC_TRA_ROAD_BUS_E!X43+FC_TRA_ROAD_LCV_E!X43+FC_TRA_ROAD_HGV_E!X43</f>
        <v>5660.7978503869308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4.0047291487532233</v>
      </c>
      <c r="I45" s="10">
        <f>FC_TRA_ROAD_P2W_E!I45+FC_TRA_ROAD_CAR_E!I45+FC_TRA_ROAD_BUS_E!I45+FC_TRA_ROAD_LCV_E!I45+FC_TRA_ROAD_HGV_E!I45</f>
        <v>4.7441100601891657</v>
      </c>
      <c r="J45" s="10">
        <f>FC_TRA_ROAD_P2W_E!J45+FC_TRA_ROAD_CAR_E!J45+FC_TRA_ROAD_BUS_E!J45+FC_TRA_ROAD_LCV_E!J45+FC_TRA_ROAD_HGV_E!J45</f>
        <v>2.4837489251934648</v>
      </c>
      <c r="K45" s="10">
        <f>FC_TRA_ROAD_P2W_E!K45+FC_TRA_ROAD_CAR_E!K45+FC_TRA_ROAD_BUS_E!K45+FC_TRA_ROAD_LCV_E!K45+FC_TRA_ROAD_HGV_E!K45</f>
        <v>15.814445399828029</v>
      </c>
      <c r="L45" s="10">
        <f>FC_TRA_ROAD_P2W_E!L45+FC_TRA_ROAD_CAR_E!L45+FC_TRA_ROAD_BUS_E!L45+FC_TRA_ROAD_LCV_E!L45+FC_TRA_ROAD_HGV_E!L45</f>
        <v>4.0974204643164223</v>
      </c>
      <c r="M45" s="10">
        <f>FC_TRA_ROAD_P2W_E!M45+FC_TRA_ROAD_CAR_E!M45+FC_TRA_ROAD_BUS_E!M45+FC_TRA_ROAD_LCV_E!M45+FC_TRA_ROAD_HGV_E!M45</f>
        <v>7.4036973344797934</v>
      </c>
      <c r="N45" s="10">
        <f>FC_TRA_ROAD_P2W_E!N45+FC_TRA_ROAD_CAR_E!N45+FC_TRA_ROAD_BUS_E!N45+FC_TRA_ROAD_LCV_E!N45+FC_TRA_ROAD_HGV_E!N45</f>
        <v>5.525709372312984</v>
      </c>
      <c r="O45" s="10">
        <f>FC_TRA_ROAD_P2W_E!O45+FC_TRA_ROAD_CAR_E!O45+FC_TRA_ROAD_BUS_E!O45+FC_TRA_ROAD_LCV_E!O45+FC_TRA_ROAD_HGV_E!O45</f>
        <v>6.1344797936371442</v>
      </c>
      <c r="P45" s="10">
        <f>FC_TRA_ROAD_P2W_E!P45+FC_TRA_ROAD_CAR_E!P45+FC_TRA_ROAD_BUS_E!P45+FC_TRA_ROAD_LCV_E!P45+FC_TRA_ROAD_HGV_E!P45</f>
        <v>10.193981083404989</v>
      </c>
      <c r="Q45" s="10">
        <f>FC_TRA_ROAD_P2W_E!Q45+FC_TRA_ROAD_CAR_E!Q45+FC_TRA_ROAD_BUS_E!Q45+FC_TRA_ROAD_LCV_E!Q45+FC_TRA_ROAD_HGV_E!Q45</f>
        <v>13.06001719690456</v>
      </c>
      <c r="R45" s="10">
        <f>FC_TRA_ROAD_P2W_E!R45+FC_TRA_ROAD_CAR_E!R45+FC_TRA_ROAD_BUS_E!R45+FC_TRA_ROAD_LCV_E!R45+FC_TRA_ROAD_HGV_E!R45</f>
        <v>14.015391229578681</v>
      </c>
      <c r="S45" s="10">
        <f>FC_TRA_ROAD_P2W_E!S45+FC_TRA_ROAD_CAR_E!S45+FC_TRA_ROAD_BUS_E!S45+FC_TRA_ROAD_LCV_E!S45+FC_TRA_ROAD_HGV_E!S45</f>
        <v>14.072226999140153</v>
      </c>
      <c r="T45" s="10">
        <f>FC_TRA_ROAD_P2W_E!T45+FC_TRA_ROAD_CAR_E!T45+FC_TRA_ROAD_BUS_E!T45+FC_TRA_ROAD_LCV_E!T45+FC_TRA_ROAD_HGV_E!T45</f>
        <v>14.566208082545142</v>
      </c>
      <c r="U45" s="10">
        <f>FC_TRA_ROAD_P2W_E!U45+FC_TRA_ROAD_CAR_E!U45+FC_TRA_ROAD_BUS_E!U45+FC_TRA_ROAD_LCV_E!U45+FC_TRA_ROAD_HGV_E!U45</f>
        <v>13.666723989681858</v>
      </c>
      <c r="V45" s="10">
        <f>FC_TRA_ROAD_P2W_E!V45+FC_TRA_ROAD_CAR_E!V45+FC_TRA_ROAD_BUS_E!V45+FC_TRA_ROAD_LCV_E!V45+FC_TRA_ROAD_HGV_E!V45</f>
        <v>13.19165950128977</v>
      </c>
      <c r="W45" s="10">
        <f>FC_TRA_ROAD_P2W_E!W45+FC_TRA_ROAD_CAR_E!W45+FC_TRA_ROAD_BUS_E!W45+FC_TRA_ROAD_LCV_E!W45+FC_TRA_ROAD_HGV_E!W45</f>
        <v>11.592777300085981</v>
      </c>
      <c r="X45" s="10">
        <f>FC_TRA_ROAD_P2W_E!X45+FC_TRA_ROAD_CAR_E!X45+FC_TRA_ROAD_BUS_E!X45+FC_TRA_ROAD_LCV_E!X45+FC_TRA_ROAD_HGV_E!X45</f>
        <v>12.867239896818569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0.34393809114359408</v>
      </c>
      <c r="H51" s="37">
        <f>FC_TRA_ROAD_P2W_E!H51+FC_TRA_ROAD_CAR_E!H51+FC_TRA_ROAD_BUS_E!H51+FC_TRA_ROAD_LCV_E!H51+FC_TRA_ROAD_HGV_E!H51</f>
        <v>0.36921754084264818</v>
      </c>
      <c r="I51" s="37">
        <f>FC_TRA_ROAD_P2W_E!I51+FC_TRA_ROAD_CAR_E!I51+FC_TRA_ROAD_BUS_E!I51+FC_TRA_ROAD_LCV_E!I51+FC_TRA_ROAD_HGV_E!I51</f>
        <v>0.36087704213241623</v>
      </c>
      <c r="J51" s="37">
        <f>FC_TRA_ROAD_P2W_E!J51+FC_TRA_ROAD_CAR_E!J51+FC_TRA_ROAD_BUS_E!J51+FC_TRA_ROAD_LCV_E!J51+FC_TRA_ROAD_HGV_E!J51</f>
        <v>1.7964746345657781</v>
      </c>
      <c r="K51" s="37">
        <f>FC_TRA_ROAD_P2W_E!K51+FC_TRA_ROAD_CAR_E!K51+FC_TRA_ROAD_BUS_E!K51+FC_TRA_ROAD_LCV_E!K51+FC_TRA_ROAD_HGV_E!K51</f>
        <v>3.2607050730868439</v>
      </c>
      <c r="L51" s="37">
        <f>FC_TRA_ROAD_P2W_E!L51+FC_TRA_ROAD_CAR_E!L51+FC_TRA_ROAD_BUS_E!L51+FC_TRA_ROAD_LCV_E!L51+FC_TRA_ROAD_HGV_E!L51</f>
        <v>7.8607910576096316</v>
      </c>
      <c r="M51" s="37">
        <f>FC_TRA_ROAD_P2W_E!M51+FC_TRA_ROAD_CAR_E!M51+FC_TRA_ROAD_BUS_E!M51+FC_TRA_ROAD_LCV_E!M51+FC_TRA_ROAD_HGV_E!M51</f>
        <v>10.84127257093723</v>
      </c>
      <c r="N51" s="37">
        <f>FC_TRA_ROAD_P2W_E!N51+FC_TRA_ROAD_CAR_E!N51+FC_TRA_ROAD_BUS_E!N51+FC_TRA_ROAD_LCV_E!N51+FC_TRA_ROAD_HGV_E!N51</f>
        <v>11.609630266552021</v>
      </c>
      <c r="O51" s="37">
        <f>FC_TRA_ROAD_P2W_E!O51+FC_TRA_ROAD_CAR_E!O51+FC_TRA_ROAD_BUS_E!O51+FC_TRA_ROAD_LCV_E!O51+FC_TRA_ROAD_HGV_E!O51</f>
        <v>12.720894239036969</v>
      </c>
      <c r="P51" s="37">
        <f>FC_TRA_ROAD_P2W_E!P51+FC_TRA_ROAD_CAR_E!P51+FC_TRA_ROAD_BUS_E!P51+FC_TRA_ROAD_LCV_E!P51+FC_TRA_ROAD_HGV_E!P51</f>
        <v>15.4725709372313</v>
      </c>
      <c r="Q51" s="37">
        <f>FC_TRA_ROAD_P2W_E!Q51+FC_TRA_ROAD_CAR_E!Q51+FC_TRA_ROAD_BUS_E!Q51+FC_TRA_ROAD_LCV_E!Q51+FC_TRA_ROAD_HGV_E!Q51</f>
        <v>16.773430782459151</v>
      </c>
      <c r="R51" s="37">
        <f>FC_TRA_ROAD_P2W_E!R51+FC_TRA_ROAD_CAR_E!R51+FC_TRA_ROAD_BUS_E!R51+FC_TRA_ROAD_LCV_E!R51+FC_TRA_ROAD_HGV_E!R51</f>
        <v>17.35004299226139</v>
      </c>
      <c r="S51" s="37">
        <f>FC_TRA_ROAD_P2W_E!S51+FC_TRA_ROAD_CAR_E!S51+FC_TRA_ROAD_BUS_E!S51+FC_TRA_ROAD_LCV_E!S51+FC_TRA_ROAD_HGV_E!S51</f>
        <v>17.30051590713672</v>
      </c>
      <c r="T51" s="37">
        <f>FC_TRA_ROAD_P2W_E!T51+FC_TRA_ROAD_CAR_E!T51+FC_TRA_ROAD_BUS_E!T51+FC_TRA_ROAD_LCV_E!T51+FC_TRA_ROAD_HGV_E!T51</f>
        <v>17.116079105760967</v>
      </c>
      <c r="U51" s="37">
        <f>FC_TRA_ROAD_P2W_E!U51+FC_TRA_ROAD_CAR_E!U51+FC_TRA_ROAD_BUS_E!U51+FC_TRA_ROAD_LCV_E!U51+FC_TRA_ROAD_HGV_E!U51</f>
        <v>16.63766122098022</v>
      </c>
      <c r="V51" s="37">
        <f>FC_TRA_ROAD_P2W_E!V51+FC_TRA_ROAD_CAR_E!V51+FC_TRA_ROAD_BUS_E!V51+FC_TRA_ROAD_LCV_E!V51+FC_TRA_ROAD_HGV_E!V51</f>
        <v>18.344368013757521</v>
      </c>
      <c r="W51" s="37">
        <f>FC_TRA_ROAD_P2W_E!W51+FC_TRA_ROAD_CAR_E!W51+FC_TRA_ROAD_BUS_E!W51+FC_TRA_ROAD_LCV_E!W51+FC_TRA_ROAD_HGV_E!W51</f>
        <v>19.454514187446261</v>
      </c>
      <c r="X51" s="37">
        <f>FC_TRA_ROAD_P2W_E!X51+FC_TRA_ROAD_CAR_E!X51+FC_TRA_ROAD_BUS_E!X51+FC_TRA_ROAD_LCV_E!X51+FC_TRA_ROAD_HGV_E!X51</f>
        <v>18.496560619088559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15.73602751504729</v>
      </c>
      <c r="D52" s="37">
        <f t="shared" ref="D52:W52" si="29">SUM(D53:D70)</f>
        <v>17.309544282029229</v>
      </c>
      <c r="E52" s="37">
        <f t="shared" si="29"/>
        <v>18.27644024075666</v>
      </c>
      <c r="F52" s="37">
        <f t="shared" si="29"/>
        <v>18.668873602751503</v>
      </c>
      <c r="G52" s="37">
        <f t="shared" si="29"/>
        <v>18.265950128976783</v>
      </c>
      <c r="H52" s="37">
        <f t="shared" si="29"/>
        <v>73.258641444539975</v>
      </c>
      <c r="I52" s="37">
        <f t="shared" si="29"/>
        <v>253.94806534823732</v>
      </c>
      <c r="J52" s="37">
        <f t="shared" si="29"/>
        <v>319.73276010318142</v>
      </c>
      <c r="K52" s="37">
        <f t="shared" si="29"/>
        <v>392.80713671539121</v>
      </c>
      <c r="L52" s="37">
        <f t="shared" si="29"/>
        <v>507.95004299226144</v>
      </c>
      <c r="M52" s="37">
        <f t="shared" si="29"/>
        <v>492.31263972484953</v>
      </c>
      <c r="N52" s="37">
        <f t="shared" si="29"/>
        <v>495.11461736887355</v>
      </c>
      <c r="O52" s="37">
        <f t="shared" si="29"/>
        <v>488.09853826311269</v>
      </c>
      <c r="P52" s="37">
        <f t="shared" si="29"/>
        <v>499.93456577815994</v>
      </c>
      <c r="Q52" s="37">
        <f t="shared" si="29"/>
        <v>594.42476354256235</v>
      </c>
      <c r="R52" s="37">
        <f t="shared" si="29"/>
        <v>651.5732588134133</v>
      </c>
      <c r="S52" s="37">
        <f t="shared" si="29"/>
        <v>541.56749785038687</v>
      </c>
      <c r="T52" s="37">
        <f t="shared" si="29"/>
        <v>476.3836629406706</v>
      </c>
      <c r="U52" s="37">
        <f t="shared" si="29"/>
        <v>491.66397248495275</v>
      </c>
      <c r="V52" s="37">
        <f t="shared" si="29"/>
        <v>482.61349957007741</v>
      </c>
      <c r="W52" s="37">
        <f t="shared" si="29"/>
        <v>407.63069647463453</v>
      </c>
      <c r="X52" s="37">
        <f t="shared" ref="X52" si="30">SUM(X53:X70)</f>
        <v>420.1245915735168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2.579535683576956E-4</v>
      </c>
      <c r="L61" s="10">
        <f>FC_TRA_ROAD_P2W_E!L61+FC_TRA_ROAD_CAR_E!L61+FC_TRA_ROAD_BUS_E!L61+FC_TRA_ROAD_LCV_E!L61+FC_TRA_ROAD_HGV_E!L61</f>
        <v>1.375752364574377E-3</v>
      </c>
      <c r="M61" s="10">
        <f>FC_TRA_ROAD_P2W_E!M61+FC_TRA_ROAD_CAR_E!M61+FC_TRA_ROAD_BUS_E!M61+FC_TRA_ROAD_LCV_E!M61+FC_TRA_ROAD_HGV_E!M61</f>
        <v>2.0636285468615648E-3</v>
      </c>
      <c r="N61" s="10">
        <f>FC_TRA_ROAD_P2W_E!N61+FC_TRA_ROAD_CAR_E!N61+FC_TRA_ROAD_BUS_E!N61+FC_TRA_ROAD_LCV_E!N61+FC_TRA_ROAD_HGV_E!N61</f>
        <v>7.3946689595872734E-3</v>
      </c>
      <c r="O61" s="10">
        <f>FC_TRA_ROAD_P2W_E!O61+FC_TRA_ROAD_CAR_E!O61+FC_TRA_ROAD_BUS_E!O61+FC_TRA_ROAD_LCV_E!O61+FC_TRA_ROAD_HGV_E!O61</f>
        <v>1.117798796216681E-2</v>
      </c>
      <c r="P61" s="10">
        <f>FC_TRA_ROAD_P2W_E!P61+FC_TRA_ROAD_CAR_E!P61+FC_TRA_ROAD_BUS_E!P61+FC_TRA_ROAD_LCV_E!P61+FC_TRA_ROAD_HGV_E!P61</f>
        <v>1.8142734307824589E-2</v>
      </c>
      <c r="Q61" s="10">
        <f>FC_TRA_ROAD_P2W_E!Q61+FC_TRA_ROAD_CAR_E!Q61+FC_TRA_ROAD_BUS_E!Q61+FC_TRA_ROAD_LCV_E!Q61+FC_TRA_ROAD_HGV_E!Q61</f>
        <v>0.54823731728288894</v>
      </c>
      <c r="R61" s="10">
        <f>FC_TRA_ROAD_P2W_E!R61+FC_TRA_ROAD_CAR_E!R61+FC_TRA_ROAD_BUS_E!R61+FC_TRA_ROAD_LCV_E!R61+FC_TRA_ROAD_HGV_E!R61</f>
        <v>0.41564918314703347</v>
      </c>
      <c r="S61" s="10">
        <f>FC_TRA_ROAD_P2W_E!S61+FC_TRA_ROAD_CAR_E!S61+FC_TRA_ROAD_BUS_E!S61+FC_TRA_ROAD_LCV_E!S61+FC_TRA_ROAD_HGV_E!S61</f>
        <v>0.40851246775580402</v>
      </c>
      <c r="T61" s="10">
        <f>FC_TRA_ROAD_P2W_E!T61+FC_TRA_ROAD_CAR_E!T61+FC_TRA_ROAD_BUS_E!T61+FC_TRA_ROAD_LCV_E!T61+FC_TRA_ROAD_HGV_E!T61</f>
        <v>0.2562338779019776</v>
      </c>
      <c r="U61" s="10">
        <f>FC_TRA_ROAD_P2W_E!U61+FC_TRA_ROAD_CAR_E!U61+FC_TRA_ROAD_BUS_E!U61+FC_TRA_ROAD_LCV_E!U61+FC_TRA_ROAD_HGV_E!U61</f>
        <v>0.36655202063628539</v>
      </c>
      <c r="V61" s="10">
        <f>FC_TRA_ROAD_P2W_E!V61+FC_TRA_ROAD_CAR_E!V61+FC_TRA_ROAD_BUS_E!V61+FC_TRA_ROAD_LCV_E!V61+FC_TRA_ROAD_HGV_E!V61</f>
        <v>0.38082545141874458</v>
      </c>
      <c r="W61" s="10">
        <f>FC_TRA_ROAD_P2W_E!W61+FC_TRA_ROAD_CAR_E!W61+FC_TRA_ROAD_BUS_E!W61+FC_TRA_ROAD_LCV_E!W61+FC_TRA_ROAD_HGV_E!W61</f>
        <v>0.33456577815993116</v>
      </c>
      <c r="X61" s="10">
        <f>FC_TRA_ROAD_P2W_E!X61+FC_TRA_ROAD_CAR_E!X61+FC_TRA_ROAD_BUS_E!X61+FC_TRA_ROAD_LCV_E!X61+FC_TRA_ROAD_HGV_E!X61</f>
        <v>0.34969905417024932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12.99836629406707</v>
      </c>
      <c r="K64" s="10">
        <f>FC_TRA_ROAD_P2W_E!K64+FC_TRA_ROAD_CAR_E!K64+FC_TRA_ROAD_BUS_E!K64+FC_TRA_ROAD_LCV_E!K64+FC_TRA_ROAD_HGV_E!K64</f>
        <v>54.101289767841777</v>
      </c>
      <c r="L64" s="10">
        <f>FC_TRA_ROAD_P2W_E!L64+FC_TRA_ROAD_CAR_E!L64+FC_TRA_ROAD_BUS_E!L64+FC_TRA_ROAD_LCV_E!L64+FC_TRA_ROAD_HGV_E!L64</f>
        <v>78.000085984522784</v>
      </c>
      <c r="M64" s="10">
        <f>FC_TRA_ROAD_P2W_E!M64+FC_TRA_ROAD_CAR_E!M64+FC_TRA_ROAD_BUS_E!M64+FC_TRA_ROAD_LCV_E!M64+FC_TRA_ROAD_HGV_E!M64</f>
        <v>78.262338779019771</v>
      </c>
      <c r="N64" s="10">
        <f>FC_TRA_ROAD_P2W_E!N64+FC_TRA_ROAD_CAR_E!N64+FC_TRA_ROAD_BUS_E!N64+FC_TRA_ROAD_LCV_E!N64+FC_TRA_ROAD_HGV_E!N64</f>
        <v>77.220464316423033</v>
      </c>
      <c r="O64" s="10">
        <f>FC_TRA_ROAD_P2W_E!O64+FC_TRA_ROAD_CAR_E!O64+FC_TRA_ROAD_BUS_E!O64+FC_TRA_ROAD_LCV_E!O64+FC_TRA_ROAD_HGV_E!O64</f>
        <v>77.253482373172815</v>
      </c>
      <c r="P64" s="10">
        <f>FC_TRA_ROAD_P2W_E!P64+FC_TRA_ROAD_CAR_E!P64+FC_TRA_ROAD_BUS_E!P64+FC_TRA_ROAD_LCV_E!P64+FC_TRA_ROAD_HGV_E!P64</f>
        <v>66.090455717970755</v>
      </c>
      <c r="Q64" s="10">
        <f>FC_TRA_ROAD_P2W_E!Q64+FC_TRA_ROAD_CAR_E!Q64+FC_TRA_ROAD_BUS_E!Q64+FC_TRA_ROAD_LCV_E!Q64+FC_TRA_ROAD_HGV_E!Q64</f>
        <v>62.920636285468618</v>
      </c>
      <c r="R64" s="10">
        <f>FC_TRA_ROAD_P2W_E!R64+FC_TRA_ROAD_CAR_E!R64+FC_TRA_ROAD_BUS_E!R64+FC_TRA_ROAD_LCV_E!R64+FC_TRA_ROAD_HGV_E!R64</f>
        <v>59.845141874462598</v>
      </c>
      <c r="S64" s="10">
        <f>FC_TRA_ROAD_P2W_E!S64+FC_TRA_ROAD_CAR_E!S64+FC_TRA_ROAD_BUS_E!S64+FC_TRA_ROAD_LCV_E!S64+FC_TRA_ROAD_HGV_E!S64</f>
        <v>57.128116938950981</v>
      </c>
      <c r="T64" s="10">
        <f>FC_TRA_ROAD_P2W_E!T64+FC_TRA_ROAD_CAR_E!T64+FC_TRA_ROAD_BUS_E!T64+FC_TRA_ROAD_LCV_E!T64+FC_TRA_ROAD_HGV_E!T64</f>
        <v>56.019862424763538</v>
      </c>
      <c r="U64" s="10">
        <f>FC_TRA_ROAD_P2W_E!U64+FC_TRA_ROAD_CAR_E!U64+FC_TRA_ROAD_BUS_E!U64+FC_TRA_ROAD_LCV_E!U64+FC_TRA_ROAD_HGV_E!U64</f>
        <v>57.594411006018909</v>
      </c>
      <c r="V64" s="10">
        <f>FC_TRA_ROAD_P2W_E!V64+FC_TRA_ROAD_CAR_E!V64+FC_TRA_ROAD_BUS_E!V64+FC_TRA_ROAD_LCV_E!V64+FC_TRA_ROAD_HGV_E!V64</f>
        <v>56.502235597592431</v>
      </c>
      <c r="W64" s="10">
        <f>FC_TRA_ROAD_P2W_E!W64+FC_TRA_ROAD_CAR_E!W64+FC_TRA_ROAD_BUS_E!W64+FC_TRA_ROAD_LCV_E!W64+FC_TRA_ROAD_HGV_E!W64</f>
        <v>56.184522785898537</v>
      </c>
      <c r="X64" s="10">
        <f>FC_TRA_ROAD_P2W_E!X64+FC_TRA_ROAD_CAR_E!X64+FC_TRA_ROAD_BUS_E!X64+FC_TRA_ROAD_LCV_E!X64+FC_TRA_ROAD_HGV_E!X64</f>
        <v>52.133877901977641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15.73602751504729</v>
      </c>
      <c r="D65" s="10">
        <f>FC_TRA_ROAD_P2W_E!D65+FC_TRA_ROAD_CAR_E!D65+FC_TRA_ROAD_BUS_E!D65+FC_TRA_ROAD_LCV_E!D65+FC_TRA_ROAD_HGV_E!D65</f>
        <v>17.309544282029229</v>
      </c>
      <c r="E65" s="10">
        <f>FC_TRA_ROAD_P2W_E!E65+FC_TRA_ROAD_CAR_E!E65+FC_TRA_ROAD_BUS_E!E65+FC_TRA_ROAD_LCV_E!E65+FC_TRA_ROAD_HGV_E!E65</f>
        <v>18.27644024075666</v>
      </c>
      <c r="F65" s="10">
        <f>FC_TRA_ROAD_P2W_E!F65+FC_TRA_ROAD_CAR_E!F65+FC_TRA_ROAD_BUS_E!F65+FC_TRA_ROAD_LCV_E!F65+FC_TRA_ROAD_HGV_E!F65</f>
        <v>18.668873602751503</v>
      </c>
      <c r="G65" s="10">
        <f>FC_TRA_ROAD_P2W_E!G65+FC_TRA_ROAD_CAR_E!G65+FC_TRA_ROAD_BUS_E!G65+FC_TRA_ROAD_LCV_E!G65+FC_TRA_ROAD_HGV_E!G65</f>
        <v>18.265950128976783</v>
      </c>
      <c r="H65" s="10">
        <f>FC_TRA_ROAD_P2W_E!H65+FC_TRA_ROAD_CAR_E!H65+FC_TRA_ROAD_BUS_E!H65+FC_TRA_ROAD_LCV_E!H65+FC_TRA_ROAD_HGV_E!H65</f>
        <v>18.26595012897678</v>
      </c>
      <c r="I65" s="10">
        <f>FC_TRA_ROAD_P2W_E!I65+FC_TRA_ROAD_CAR_E!I65+FC_TRA_ROAD_BUS_E!I65+FC_TRA_ROAD_LCV_E!I65+FC_TRA_ROAD_HGV_E!I65</f>
        <v>34.005417024935511</v>
      </c>
      <c r="J65" s="10">
        <f>FC_TRA_ROAD_P2W_E!J65+FC_TRA_ROAD_CAR_E!J65+FC_TRA_ROAD_BUS_E!J65+FC_TRA_ROAD_LCV_E!J65+FC_TRA_ROAD_HGV_E!J65</f>
        <v>56.104643164230438</v>
      </c>
      <c r="K65" s="10">
        <f>FC_TRA_ROAD_P2W_E!K65+FC_TRA_ROAD_CAR_E!K65+FC_TRA_ROAD_BUS_E!K65+FC_TRA_ROAD_LCV_E!K65+FC_TRA_ROAD_HGV_E!K65</f>
        <v>94.04032674118659</v>
      </c>
      <c r="L65" s="10">
        <f>FC_TRA_ROAD_P2W_E!L65+FC_TRA_ROAD_CAR_E!L65+FC_TRA_ROAD_BUS_E!L65+FC_TRA_ROAD_LCV_E!L65+FC_TRA_ROAD_HGV_E!L65</f>
        <v>114.36844368013762</v>
      </c>
      <c r="M65" s="10">
        <f>FC_TRA_ROAD_P2W_E!M65+FC_TRA_ROAD_CAR_E!M65+FC_TRA_ROAD_BUS_E!M65+FC_TRA_ROAD_LCV_E!M65+FC_TRA_ROAD_HGV_E!M65</f>
        <v>78.149613069647472</v>
      </c>
      <c r="N65" s="10">
        <f>FC_TRA_ROAD_P2W_E!N65+FC_TRA_ROAD_CAR_E!N65+FC_TRA_ROAD_BUS_E!N65+FC_TRA_ROAD_LCV_E!N65+FC_TRA_ROAD_HGV_E!N65</f>
        <v>87.668529664660355</v>
      </c>
      <c r="O65" s="10">
        <f>FC_TRA_ROAD_P2W_E!O65+FC_TRA_ROAD_CAR_E!O65+FC_TRA_ROAD_BUS_E!O65+FC_TRA_ROAD_LCV_E!O65+FC_TRA_ROAD_HGV_E!O65</f>
        <v>64.148753224419607</v>
      </c>
      <c r="P65" s="10">
        <f>FC_TRA_ROAD_P2W_E!P65+FC_TRA_ROAD_CAR_E!P65+FC_TRA_ROAD_BUS_E!P65+FC_TRA_ROAD_LCV_E!P65+FC_TRA_ROAD_HGV_E!P65</f>
        <v>70.82407566638004</v>
      </c>
      <c r="Q65" s="10">
        <f>FC_TRA_ROAD_P2W_E!Q65+FC_TRA_ROAD_CAR_E!Q65+FC_TRA_ROAD_BUS_E!Q65+FC_TRA_ROAD_LCV_E!Q65+FC_TRA_ROAD_HGV_E!Q65</f>
        <v>172.45245055889939</v>
      </c>
      <c r="R65" s="10">
        <f>FC_TRA_ROAD_P2W_E!R65+FC_TRA_ROAD_CAR_E!R65+FC_TRA_ROAD_BUS_E!R65+FC_TRA_ROAD_LCV_E!R65+FC_TRA_ROAD_HGV_E!R65</f>
        <v>218.35012897678408</v>
      </c>
      <c r="S65" s="10">
        <f>FC_TRA_ROAD_P2W_E!S65+FC_TRA_ROAD_CAR_E!S65+FC_TRA_ROAD_BUS_E!S65+FC_TRA_ROAD_LCV_E!S65+FC_TRA_ROAD_HGV_E!S65</f>
        <v>104.1924333619948</v>
      </c>
      <c r="T65" s="10">
        <f>FC_TRA_ROAD_P2W_E!T65+FC_TRA_ROAD_CAR_E!T65+FC_TRA_ROAD_BUS_E!T65+FC_TRA_ROAD_LCV_E!T65+FC_TRA_ROAD_HGV_E!T65</f>
        <v>41.225967325881342</v>
      </c>
      <c r="U65" s="10">
        <f>FC_TRA_ROAD_P2W_E!U65+FC_TRA_ROAD_CAR_E!U65+FC_TRA_ROAD_BUS_E!U65+FC_TRA_ROAD_LCV_E!U65+FC_TRA_ROAD_HGV_E!U65</f>
        <v>70.690283748925197</v>
      </c>
      <c r="V65" s="10">
        <f>FC_TRA_ROAD_P2W_E!V65+FC_TRA_ROAD_CAR_E!V65+FC_TRA_ROAD_BUS_E!V65+FC_TRA_ROAD_LCV_E!V65+FC_TRA_ROAD_HGV_E!V65</f>
        <v>64.340412725709385</v>
      </c>
      <c r="W65" s="10">
        <f>FC_TRA_ROAD_P2W_E!W65+FC_TRA_ROAD_CAR_E!W65+FC_TRA_ROAD_BUS_E!W65+FC_TRA_ROAD_LCV_E!W65+FC_TRA_ROAD_HGV_E!W65</f>
        <v>24.787962166809962</v>
      </c>
      <c r="X65" s="10">
        <f>FC_TRA_ROAD_P2W_E!X65+FC_TRA_ROAD_CAR_E!X65+FC_TRA_ROAD_BUS_E!X65+FC_TRA_ROAD_LCV_E!X65+FC_TRA_ROAD_HGV_E!X65</f>
        <v>19.18314703353396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54.992691315563192</v>
      </c>
      <c r="I66" s="10">
        <f>FC_TRA_ROAD_P2W_E!I66+FC_TRA_ROAD_CAR_E!I66+FC_TRA_ROAD_BUS_E!I66+FC_TRA_ROAD_LCV_E!I66+FC_TRA_ROAD_HGV_E!I66</f>
        <v>219.9426483233018</v>
      </c>
      <c r="J66" s="10">
        <f>FC_TRA_ROAD_P2W_E!J66+FC_TRA_ROAD_CAR_E!J66+FC_TRA_ROAD_BUS_E!J66+FC_TRA_ROAD_LCV_E!J66+FC_TRA_ROAD_HGV_E!J66</f>
        <v>250.62975064488393</v>
      </c>
      <c r="K66" s="10">
        <f>FC_TRA_ROAD_P2W_E!K66+FC_TRA_ROAD_CAR_E!K66+FC_TRA_ROAD_BUS_E!K66+FC_TRA_ROAD_LCV_E!K66+FC_TRA_ROAD_HGV_E!K66</f>
        <v>244.66526225279449</v>
      </c>
      <c r="L66" s="10">
        <f>FC_TRA_ROAD_P2W_E!L66+FC_TRA_ROAD_CAR_E!L66+FC_TRA_ROAD_BUS_E!L66+FC_TRA_ROAD_LCV_E!L66+FC_TRA_ROAD_HGV_E!L66</f>
        <v>315.58013757523645</v>
      </c>
      <c r="M66" s="10">
        <f>FC_TRA_ROAD_P2W_E!M66+FC_TRA_ROAD_CAR_E!M66+FC_TRA_ROAD_BUS_E!M66+FC_TRA_ROAD_LCV_E!M66+FC_TRA_ROAD_HGV_E!M66</f>
        <v>335.89862424763544</v>
      </c>
      <c r="N66" s="10">
        <f>FC_TRA_ROAD_P2W_E!N66+FC_TRA_ROAD_CAR_E!N66+FC_TRA_ROAD_BUS_E!N66+FC_TRA_ROAD_LCV_E!N66+FC_TRA_ROAD_HGV_E!N66</f>
        <v>330.21822871883057</v>
      </c>
      <c r="O66" s="10">
        <f>FC_TRA_ROAD_P2W_E!O66+FC_TRA_ROAD_CAR_E!O66+FC_TRA_ROAD_BUS_E!O66+FC_TRA_ROAD_LCV_E!O66+FC_TRA_ROAD_HGV_E!O66</f>
        <v>346.68512467755806</v>
      </c>
      <c r="P66" s="10">
        <f>FC_TRA_ROAD_P2W_E!P66+FC_TRA_ROAD_CAR_E!P66+FC_TRA_ROAD_BUS_E!P66+FC_TRA_ROAD_LCV_E!P66+FC_TRA_ROAD_HGV_E!P66</f>
        <v>363.00189165950133</v>
      </c>
      <c r="Q66" s="10">
        <f>FC_TRA_ROAD_P2W_E!Q66+FC_TRA_ROAD_CAR_E!Q66+FC_TRA_ROAD_BUS_E!Q66+FC_TRA_ROAD_LCV_E!Q66+FC_TRA_ROAD_HGV_E!Q66</f>
        <v>358.50343938091146</v>
      </c>
      <c r="R66" s="10">
        <f>FC_TRA_ROAD_P2W_E!R66+FC_TRA_ROAD_CAR_E!R66+FC_TRA_ROAD_BUS_E!R66+FC_TRA_ROAD_LCV_E!R66+FC_TRA_ROAD_HGV_E!R66</f>
        <v>372.96233877901966</v>
      </c>
      <c r="S66" s="10">
        <f>FC_TRA_ROAD_P2W_E!S66+FC_TRA_ROAD_CAR_E!S66+FC_TRA_ROAD_BUS_E!S66+FC_TRA_ROAD_LCV_E!S66+FC_TRA_ROAD_HGV_E!S66</f>
        <v>379.83843508168525</v>
      </c>
      <c r="T66" s="10">
        <f>FC_TRA_ROAD_P2W_E!T66+FC_TRA_ROAD_CAR_E!T66+FC_TRA_ROAD_BUS_E!T66+FC_TRA_ROAD_LCV_E!T66+FC_TRA_ROAD_HGV_E!T66</f>
        <v>378.88159931212374</v>
      </c>
      <c r="U66" s="10">
        <f>FC_TRA_ROAD_P2W_E!U66+FC_TRA_ROAD_CAR_E!U66+FC_TRA_ROAD_BUS_E!U66+FC_TRA_ROAD_LCV_E!U66+FC_TRA_ROAD_HGV_E!U66</f>
        <v>363.01272570937238</v>
      </c>
      <c r="V66" s="10">
        <f>FC_TRA_ROAD_P2W_E!V66+FC_TRA_ROAD_CAR_E!V66+FC_TRA_ROAD_BUS_E!V66+FC_TRA_ROAD_LCV_E!V66+FC_TRA_ROAD_HGV_E!V66</f>
        <v>361.39002579535685</v>
      </c>
      <c r="W66" s="10">
        <f>FC_TRA_ROAD_P2W_E!W66+FC_TRA_ROAD_CAR_E!W66+FC_TRA_ROAD_BUS_E!W66+FC_TRA_ROAD_LCV_E!W66+FC_TRA_ROAD_HGV_E!W66</f>
        <v>326.32364574376606</v>
      </c>
      <c r="X66" s="10">
        <f>FC_TRA_ROAD_P2W_E!X66+FC_TRA_ROAD_CAR_E!X66+FC_TRA_ROAD_BUS_E!X66+FC_TRA_ROAD_LCV_E!X66+FC_TRA_ROAD_HGV_E!X66</f>
        <v>348.45786758383491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1.5657792272024111</v>
      </c>
      <c r="D76" s="40">
        <f>FC_TRA_ROAD_P2W_E!D76+FC_TRA_ROAD_CAR_E!D76+FC_TRA_ROAD_BUS_E!D76+FC_TRA_ROAD_LCV_E!D76+FC_TRA_ROAD_HGV_E!D76</f>
        <v>1.4918677877251765</v>
      </c>
      <c r="E76" s="40">
        <f>FC_TRA_ROAD_P2W_E!E76+FC_TRA_ROAD_CAR_E!E76+FC_TRA_ROAD_BUS_E!E76+FC_TRA_ROAD_LCV_E!E76+FC_TRA_ROAD_HGV_E!E76</f>
        <v>1.461739037651832</v>
      </c>
      <c r="F76" s="40">
        <f>FC_TRA_ROAD_P2W_E!F76+FC_TRA_ROAD_CAR_E!F76+FC_TRA_ROAD_BUS_E!F76+FC_TRA_ROAD_LCV_E!F76+FC_TRA_ROAD_HGV_E!F76</f>
        <v>1.4381852276990497</v>
      </c>
      <c r="G76" s="40">
        <f>FC_TRA_ROAD_P2W_E!G76+FC_TRA_ROAD_CAR_E!G76+FC_TRA_ROAD_BUS_E!G76+FC_TRA_ROAD_LCV_E!G76+FC_TRA_ROAD_HGV_E!G76</f>
        <v>1.3726669748011873</v>
      </c>
      <c r="H76" s="40">
        <f>FC_TRA_ROAD_P2W_E!H76+FC_TRA_ROAD_CAR_E!H76+FC_TRA_ROAD_BUS_E!H76+FC_TRA_ROAD_LCV_E!H76+FC_TRA_ROAD_HGV_E!H76</f>
        <v>1.3547354492124268</v>
      </c>
      <c r="I76" s="40">
        <f>FC_TRA_ROAD_P2W_E!I76+FC_TRA_ROAD_CAR_E!I76+FC_TRA_ROAD_BUS_E!I76+FC_TRA_ROAD_LCV_E!I76+FC_TRA_ROAD_HGV_E!I76</f>
        <v>1.3771823582974072</v>
      </c>
      <c r="J76" s="40">
        <f>FC_TRA_ROAD_P2W_E!J76+FC_TRA_ROAD_CAR_E!J76+FC_TRA_ROAD_BUS_E!J76+FC_TRA_ROAD_LCV_E!J76+FC_TRA_ROAD_HGV_E!J76</f>
        <v>1.2635329188321629</v>
      </c>
      <c r="K76" s="40">
        <f>FC_TRA_ROAD_P2W_E!K76+FC_TRA_ROAD_CAR_E!K76+FC_TRA_ROAD_BUS_E!K76+FC_TRA_ROAD_LCV_E!K76+FC_TRA_ROAD_HGV_E!K76</f>
        <v>1.2621599786100295</v>
      </c>
      <c r="L76" s="40">
        <f>FC_TRA_ROAD_P2W_E!L76+FC_TRA_ROAD_CAR_E!L76+FC_TRA_ROAD_BUS_E!L76+FC_TRA_ROAD_LCV_E!L76+FC_TRA_ROAD_HGV_E!L76</f>
        <v>1.3920514613380024</v>
      </c>
      <c r="M76" s="40">
        <f>FC_TRA_ROAD_P2W_E!M76+FC_TRA_ROAD_CAR_E!M76+FC_TRA_ROAD_BUS_E!M76+FC_TRA_ROAD_LCV_E!M76+FC_TRA_ROAD_HGV_E!M76</f>
        <v>1.4826555051137764</v>
      </c>
      <c r="N76" s="40">
        <f>FC_TRA_ROAD_P2W_E!N76+FC_TRA_ROAD_CAR_E!N76+FC_TRA_ROAD_BUS_E!N76+FC_TRA_ROAD_LCV_E!N76+FC_TRA_ROAD_HGV_E!N76</f>
        <v>1.654368156096542</v>
      </c>
      <c r="O76" s="40">
        <f>FC_TRA_ROAD_P2W_E!O76+FC_TRA_ROAD_CAR_E!O76+FC_TRA_ROAD_BUS_E!O76+FC_TRA_ROAD_LCV_E!O76+FC_TRA_ROAD_HGV_E!O76</f>
        <v>1.9364473609660919</v>
      </c>
      <c r="P76" s="40">
        <f>FC_TRA_ROAD_P2W_E!P76+FC_TRA_ROAD_CAR_E!P76+FC_TRA_ROAD_BUS_E!P76+FC_TRA_ROAD_LCV_E!P76+FC_TRA_ROAD_HGV_E!P76</f>
        <v>2.3035218475940358</v>
      </c>
      <c r="Q76" s="40">
        <f>FC_TRA_ROAD_P2W_E!Q76+FC_TRA_ROAD_CAR_E!Q76+FC_TRA_ROAD_BUS_E!Q76+FC_TRA_ROAD_LCV_E!Q76+FC_TRA_ROAD_HGV_E!Q76</f>
        <v>2.5597904053251788</v>
      </c>
      <c r="R76" s="40">
        <f>FC_TRA_ROAD_P2W_E!R76+FC_TRA_ROAD_CAR_E!R76+FC_TRA_ROAD_BUS_E!R76+FC_TRA_ROAD_LCV_E!R76+FC_TRA_ROAD_HGV_E!R76</f>
        <v>3.2006591028177023</v>
      </c>
      <c r="S76" s="40">
        <f>FC_TRA_ROAD_P2W_E!S76+FC_TRA_ROAD_CAR_E!S76+FC_TRA_ROAD_BUS_E!S76+FC_TRA_ROAD_LCV_E!S76+FC_TRA_ROAD_HGV_E!S76</f>
        <v>4.3842513177204641</v>
      </c>
      <c r="T76" s="40">
        <f>FC_TRA_ROAD_P2W_E!T76+FC_TRA_ROAD_CAR_E!T76+FC_TRA_ROAD_BUS_E!T76+FC_TRA_ROAD_LCV_E!T76+FC_TRA_ROAD_HGV_E!T76</f>
        <v>5.7450970043360732</v>
      </c>
      <c r="U76" s="40">
        <f>FC_TRA_ROAD_P2W_E!U76+FC_TRA_ROAD_CAR_E!U76+FC_TRA_ROAD_BUS_E!U76+FC_TRA_ROAD_LCV_E!U76+FC_TRA_ROAD_HGV_E!U76</f>
        <v>7.6022775133991551</v>
      </c>
      <c r="V76" s="40">
        <f>FC_TRA_ROAD_P2W_E!V76+FC_TRA_ROAD_CAR_E!V76+FC_TRA_ROAD_BUS_E!V76+FC_TRA_ROAD_LCV_E!V76+FC_TRA_ROAD_HGV_E!V76</f>
        <v>10.334321514416603</v>
      </c>
      <c r="W76" s="40">
        <f>FC_TRA_ROAD_P2W_E!W76+FC_TRA_ROAD_CAR_E!W76+FC_TRA_ROAD_BUS_E!W76+FC_TRA_ROAD_LCV_E!W76+FC_TRA_ROAD_HGV_E!W76</f>
        <v>14.122236459410106</v>
      </c>
      <c r="X76" s="40">
        <f>FC_TRA_ROAD_P2W_E!X76+FC_TRA_ROAD_CAR_E!X76+FC_TRA_ROAD_BUS_E!X76+FC_TRA_ROAD_LCV_E!X76+FC_TRA_ROAD_HGV_E!X76</f>
        <v>26.815041049467855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33.000303593944274</v>
      </c>
      <c r="D2" s="31">
        <f t="shared" ref="D2:W2" si="1">SUM(D3,D17,D22,D25,D26,D51,D52,D71,D74,D75,D76)</f>
        <v>33.832976219695347</v>
      </c>
      <c r="E2" s="31">
        <f t="shared" si="1"/>
        <v>34.869744849651973</v>
      </c>
      <c r="F2" s="31">
        <f t="shared" si="1"/>
        <v>35.859937820475459</v>
      </c>
      <c r="G2" s="31">
        <f t="shared" si="1"/>
        <v>37.515154093892356</v>
      </c>
      <c r="H2" s="31">
        <f t="shared" si="1"/>
        <v>38.433479539764448</v>
      </c>
      <c r="I2" s="31">
        <f t="shared" si="1"/>
        <v>39.519213817919514</v>
      </c>
      <c r="J2" s="31">
        <f t="shared" si="1"/>
        <v>40.929284240460149</v>
      </c>
      <c r="K2" s="31">
        <f t="shared" si="1"/>
        <v>42.596734817887636</v>
      </c>
      <c r="L2" s="31">
        <f t="shared" si="1"/>
        <v>44.323641730337187</v>
      </c>
      <c r="M2" s="31">
        <f t="shared" si="1"/>
        <v>45.595928947032576</v>
      </c>
      <c r="N2" s="31">
        <f t="shared" si="1"/>
        <v>47.078431729586882</v>
      </c>
      <c r="O2" s="31">
        <f t="shared" si="1"/>
        <v>48.937478730496679</v>
      </c>
      <c r="P2" s="31">
        <f t="shared" si="1"/>
        <v>50.486205742787661</v>
      </c>
      <c r="Q2" s="31">
        <f t="shared" si="1"/>
        <v>52.352164061637978</v>
      </c>
      <c r="R2" s="31">
        <f t="shared" si="1"/>
        <v>53.909205805598098</v>
      </c>
      <c r="S2" s="31">
        <f t="shared" si="1"/>
        <v>54.971742828450331</v>
      </c>
      <c r="T2" s="31">
        <f t="shared" si="1"/>
        <v>54.055112336131501</v>
      </c>
      <c r="U2" s="31">
        <f t="shared" si="1"/>
        <v>51.732395542643346</v>
      </c>
      <c r="V2" s="31">
        <f t="shared" si="1"/>
        <v>54.992497047555347</v>
      </c>
      <c r="W2" s="31">
        <f t="shared" si="1"/>
        <v>49.669317248899169</v>
      </c>
      <c r="X2" s="31">
        <f t="shared" ref="X2" si="2">SUM(X3,X17,X22,X25,X26,X51,X52,X71,X74,X75,X76)</f>
        <v>47.407669806243213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33.000303593944274</v>
      </c>
      <c r="D26" s="37">
        <f t="shared" ref="D26:W26" si="22">SUM(D27,D33)</f>
        <v>33.832976219695347</v>
      </c>
      <c r="E26" s="37">
        <f t="shared" si="22"/>
        <v>34.869744849651973</v>
      </c>
      <c r="F26" s="37">
        <f t="shared" si="22"/>
        <v>35.859937820475459</v>
      </c>
      <c r="G26" s="37">
        <f t="shared" si="22"/>
        <v>37.515154093892356</v>
      </c>
      <c r="H26" s="37">
        <f t="shared" si="22"/>
        <v>38.433479539764448</v>
      </c>
      <c r="I26" s="37">
        <f t="shared" si="22"/>
        <v>39.519213817919514</v>
      </c>
      <c r="J26" s="37">
        <f t="shared" si="22"/>
        <v>40.665844156712318</v>
      </c>
      <c r="K26" s="37">
        <f t="shared" si="22"/>
        <v>41.41074060506886</v>
      </c>
      <c r="L26" s="37">
        <f t="shared" si="22"/>
        <v>42.46183929074202</v>
      </c>
      <c r="M26" s="37">
        <f t="shared" si="22"/>
        <v>43.666791105091121</v>
      </c>
      <c r="N26" s="37">
        <f t="shared" si="22"/>
        <v>44.958662020007594</v>
      </c>
      <c r="O26" s="37">
        <f t="shared" si="22"/>
        <v>46.672585556570063</v>
      </c>
      <c r="P26" s="37">
        <f t="shared" si="22"/>
        <v>48.440575817606856</v>
      </c>
      <c r="Q26" s="37">
        <f t="shared" si="22"/>
        <v>50.293696169415135</v>
      </c>
      <c r="R26" s="37">
        <f t="shared" si="22"/>
        <v>51.910124483756064</v>
      </c>
      <c r="S26" s="37">
        <f t="shared" si="22"/>
        <v>53.000532056830906</v>
      </c>
      <c r="T26" s="37">
        <f t="shared" si="22"/>
        <v>52.133166120324439</v>
      </c>
      <c r="U26" s="37">
        <f t="shared" si="22"/>
        <v>49.909587963681822</v>
      </c>
      <c r="V26" s="37">
        <f t="shared" si="22"/>
        <v>53.082233814776309</v>
      </c>
      <c r="W26" s="37">
        <f t="shared" si="22"/>
        <v>47.615310742785496</v>
      </c>
      <c r="X26" s="37">
        <f t="shared" ref="X26" si="23">SUM(X27,X33)</f>
        <v>45.675994428373301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33.000303593944274</v>
      </c>
      <c r="D33" s="29">
        <f t="shared" ref="D33:W33" si="28">SUM(D34:D50)</f>
        <v>33.832976219695347</v>
      </c>
      <c r="E33" s="29">
        <f t="shared" si="28"/>
        <v>34.869744849651973</v>
      </c>
      <c r="F33" s="29">
        <f t="shared" si="28"/>
        <v>35.859937820475459</v>
      </c>
      <c r="G33" s="29">
        <f t="shared" si="28"/>
        <v>37.515154093892356</v>
      </c>
      <c r="H33" s="29">
        <f t="shared" si="28"/>
        <v>38.433479539764448</v>
      </c>
      <c r="I33" s="29">
        <f t="shared" si="28"/>
        <v>39.519213817919514</v>
      </c>
      <c r="J33" s="29">
        <f t="shared" si="28"/>
        <v>40.665844156712318</v>
      </c>
      <c r="K33" s="29">
        <f t="shared" si="28"/>
        <v>41.41074060506886</v>
      </c>
      <c r="L33" s="29">
        <f t="shared" si="28"/>
        <v>42.46183929074202</v>
      </c>
      <c r="M33" s="29">
        <f t="shared" si="28"/>
        <v>43.666791105091121</v>
      </c>
      <c r="N33" s="29">
        <f t="shared" si="28"/>
        <v>44.958662020007594</v>
      </c>
      <c r="O33" s="29">
        <f t="shared" si="28"/>
        <v>46.672585556570063</v>
      </c>
      <c r="P33" s="29">
        <f t="shared" si="28"/>
        <v>48.440575817606856</v>
      </c>
      <c r="Q33" s="29">
        <f t="shared" si="28"/>
        <v>50.293696169415135</v>
      </c>
      <c r="R33" s="29">
        <f t="shared" si="28"/>
        <v>51.910124483756064</v>
      </c>
      <c r="S33" s="29">
        <f t="shared" si="28"/>
        <v>53.000532056830906</v>
      </c>
      <c r="T33" s="29">
        <f t="shared" si="28"/>
        <v>52.133166120324439</v>
      </c>
      <c r="U33" s="29">
        <f t="shared" si="28"/>
        <v>49.909587963681822</v>
      </c>
      <c r="V33" s="29">
        <f t="shared" si="28"/>
        <v>53.082233814776309</v>
      </c>
      <c r="W33" s="29">
        <f t="shared" si="28"/>
        <v>47.615310742785496</v>
      </c>
      <c r="X33" s="29">
        <f t="shared" ref="X33" si="29">SUM(X34:X50)</f>
        <v>45.675994428373301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33.000303593944274</v>
      </c>
      <c r="D37" s="10">
        <v>33.832976219695347</v>
      </c>
      <c r="E37" s="10">
        <v>34.869744849651973</v>
      </c>
      <c r="F37" s="10">
        <v>35.859937820475459</v>
      </c>
      <c r="G37" s="10">
        <v>37.515154093892356</v>
      </c>
      <c r="H37" s="10">
        <v>38.361506560900658</v>
      </c>
      <c r="I37" s="10">
        <v>39.428051182794519</v>
      </c>
      <c r="J37" s="10">
        <v>40.615505597999736</v>
      </c>
      <c r="K37" s="10">
        <v>41.064060501810339</v>
      </c>
      <c r="L37" s="10">
        <v>42.364036995780125</v>
      </c>
      <c r="M37" s="10">
        <v>43.484292691153421</v>
      </c>
      <c r="N37" s="10">
        <v>44.806976434391707</v>
      </c>
      <c r="O37" s="10">
        <v>46.492736817284957</v>
      </c>
      <c r="P37" s="10">
        <v>48.125052002036156</v>
      </c>
      <c r="Q37" s="10">
        <v>49.866433705797697</v>
      </c>
      <c r="R37" s="10">
        <v>51.441951028939421</v>
      </c>
      <c r="S37" s="10">
        <v>52.514968608782688</v>
      </c>
      <c r="T37" s="10">
        <v>51.633424291423935</v>
      </c>
      <c r="U37" s="10">
        <v>49.47704932611569</v>
      </c>
      <c r="V37" s="10">
        <v>52.63624186670323</v>
      </c>
      <c r="W37" s="10">
        <v>47.191499365245775</v>
      </c>
      <c r="X37" s="10">
        <v>45.24859705439777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7.1972978863790713E-2</v>
      </c>
      <c r="I45" s="10">
        <v>9.1162635124997449E-2</v>
      </c>
      <c r="J45" s="10">
        <v>5.0338558712582297E-2</v>
      </c>
      <c r="K45" s="10">
        <v>0.34668010325852078</v>
      </c>
      <c r="L45" s="10">
        <v>9.7802294961895228E-2</v>
      </c>
      <c r="M45" s="10">
        <v>0.18249841393769947</v>
      </c>
      <c r="N45" s="10">
        <v>0.15168558561588844</v>
      </c>
      <c r="O45" s="10">
        <v>0.17984873928510908</v>
      </c>
      <c r="P45" s="10">
        <v>0.31552381557069675</v>
      </c>
      <c r="Q45" s="10">
        <v>0.42726246361743991</v>
      </c>
      <c r="R45" s="10">
        <v>0.46817345481664424</v>
      </c>
      <c r="S45" s="10">
        <v>0.48556344804821655</v>
      </c>
      <c r="T45" s="10">
        <v>0.49974182890050189</v>
      </c>
      <c r="U45" s="10">
        <v>0.43253863756613325</v>
      </c>
      <c r="V45" s="10">
        <v>0.44599194807307585</v>
      </c>
      <c r="W45" s="10">
        <v>0.42381137753972031</v>
      </c>
      <c r="X45" s="10">
        <v>0.42739737397552974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0.26344008374782873</v>
      </c>
      <c r="K52" s="37">
        <f t="shared" si="31"/>
        <v>1.185994212818775</v>
      </c>
      <c r="L52" s="37">
        <f t="shared" si="31"/>
        <v>1.8618024395951696</v>
      </c>
      <c r="M52" s="37">
        <f t="shared" si="31"/>
        <v>1.9291378419414509</v>
      </c>
      <c r="N52" s="37">
        <f t="shared" si="31"/>
        <v>2.1197697095792885</v>
      </c>
      <c r="O52" s="37">
        <f t="shared" si="31"/>
        <v>2.2648931739266165</v>
      </c>
      <c r="P52" s="37">
        <f t="shared" si="31"/>
        <v>2.0456299251808061</v>
      </c>
      <c r="Q52" s="37">
        <f t="shared" si="31"/>
        <v>2.0584678922228425</v>
      </c>
      <c r="R52" s="37">
        <f t="shared" si="31"/>
        <v>1.9990813218420331</v>
      </c>
      <c r="S52" s="37">
        <f t="shared" si="31"/>
        <v>1.9712107716194252</v>
      </c>
      <c r="T52" s="37">
        <f t="shared" si="31"/>
        <v>1.9219462158070599</v>
      </c>
      <c r="U52" s="37">
        <f t="shared" si="31"/>
        <v>1.822807578961521</v>
      </c>
      <c r="V52" s="37">
        <f t="shared" si="31"/>
        <v>1.9102632327790401</v>
      </c>
      <c r="W52" s="37">
        <f t="shared" si="31"/>
        <v>2.0540065061136699</v>
      </c>
      <c r="X52" s="37">
        <f t="shared" ref="X52" si="32">SUM(X53:X70)</f>
        <v>1.731675377869915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0.26344008374782873</v>
      </c>
      <c r="K64" s="10">
        <v>1.185994212818775</v>
      </c>
      <c r="L64" s="10">
        <v>1.8618024395951696</v>
      </c>
      <c r="M64" s="10">
        <v>1.9291378419414509</v>
      </c>
      <c r="N64" s="10">
        <v>2.1197697095792885</v>
      </c>
      <c r="O64" s="10">
        <v>2.2648931739266165</v>
      </c>
      <c r="P64" s="10">
        <v>2.0456299251808061</v>
      </c>
      <c r="Q64" s="10">
        <v>2.0584678922228425</v>
      </c>
      <c r="R64" s="10">
        <v>1.9990813218420331</v>
      </c>
      <c r="S64" s="10">
        <v>1.9712107716194252</v>
      </c>
      <c r="T64" s="10">
        <v>1.9219462158070599</v>
      </c>
      <c r="U64" s="10">
        <v>1.822807578961521</v>
      </c>
      <c r="V64" s="10">
        <v>1.9102632327790401</v>
      </c>
      <c r="W64" s="10">
        <v>2.0540065061136699</v>
      </c>
      <c r="X64" s="10">
        <v>1.731675377869915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3727.2279133227926</v>
      </c>
      <c r="D2" s="31">
        <f t="shared" ref="D2:W2" si="1">SUM(D3,D17,D22,D25,D26,D51,D52,D71,D74,D75,D76)</f>
        <v>3902.2936489252752</v>
      </c>
      <c r="E2" s="31">
        <f t="shared" si="1"/>
        <v>4349.7806747977029</v>
      </c>
      <c r="F2" s="31">
        <f t="shared" si="1"/>
        <v>4641.4509422236042</v>
      </c>
      <c r="G2" s="31">
        <f t="shared" si="1"/>
        <v>4729.0519499758748</v>
      </c>
      <c r="H2" s="31">
        <f t="shared" si="1"/>
        <v>4873.0172192352666</v>
      </c>
      <c r="I2" s="31">
        <f t="shared" si="1"/>
        <v>4821.0151732507948</v>
      </c>
      <c r="J2" s="31">
        <f t="shared" si="1"/>
        <v>4912.425525435021</v>
      </c>
      <c r="K2" s="31">
        <f t="shared" si="1"/>
        <v>4726.1681531838058</v>
      </c>
      <c r="L2" s="31">
        <f t="shared" si="1"/>
        <v>4674.175041128613</v>
      </c>
      <c r="M2" s="31">
        <f t="shared" si="1"/>
        <v>4716.5050975875483</v>
      </c>
      <c r="N2" s="31">
        <f t="shared" si="1"/>
        <v>4575.4684131716704</v>
      </c>
      <c r="O2" s="31">
        <f t="shared" si="1"/>
        <v>4511.1136956038426</v>
      </c>
      <c r="P2" s="31">
        <f t="shared" si="1"/>
        <v>4594.6245814358617</v>
      </c>
      <c r="Q2" s="31">
        <f t="shared" si="1"/>
        <v>4642.6814505024149</v>
      </c>
      <c r="R2" s="31">
        <f t="shared" si="1"/>
        <v>4750.1133464361892</v>
      </c>
      <c r="S2" s="31">
        <f t="shared" si="1"/>
        <v>4812.3917220406638</v>
      </c>
      <c r="T2" s="31">
        <f t="shared" si="1"/>
        <v>4820.7449944162699</v>
      </c>
      <c r="U2" s="31">
        <f t="shared" si="1"/>
        <v>4815.8741477621852</v>
      </c>
      <c r="V2" s="31">
        <f t="shared" si="1"/>
        <v>4694.1983990206199</v>
      </c>
      <c r="W2" s="31">
        <f t="shared" si="1"/>
        <v>3972.3022440578911</v>
      </c>
      <c r="X2" s="31">
        <f t="shared" ref="X2" si="2">SUM(X3,X17,X22,X25,X26,X51,X52,X71,X74,X75,X76)</f>
        <v>4101.9573258974779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3719.8973129882079</v>
      </c>
      <c r="D26" s="37">
        <f t="shared" ref="D26:W26" si="22">SUM(D27,D33)</f>
        <v>3894.3803401229943</v>
      </c>
      <c r="E26" s="37">
        <f t="shared" si="22"/>
        <v>4341.3229224517127</v>
      </c>
      <c r="F26" s="37">
        <f t="shared" si="22"/>
        <v>4632.6891830904842</v>
      </c>
      <c r="G26" s="37">
        <f t="shared" si="22"/>
        <v>4720.2716820559353</v>
      </c>
      <c r="H26" s="37">
        <f t="shared" si="22"/>
        <v>4837.2784718453204</v>
      </c>
      <c r="I26" s="37">
        <f t="shared" si="22"/>
        <v>4693.1308135733998</v>
      </c>
      <c r="J26" s="37">
        <f t="shared" si="22"/>
        <v>4742.4307467544859</v>
      </c>
      <c r="K26" s="37">
        <f t="shared" si="22"/>
        <v>4500.3259994649616</v>
      </c>
      <c r="L26" s="37">
        <f t="shared" si="22"/>
        <v>4371.4858869296122</v>
      </c>
      <c r="M26" s="37">
        <f t="shared" si="22"/>
        <v>4427.6763447216335</v>
      </c>
      <c r="N26" s="37">
        <f t="shared" si="22"/>
        <v>4277.6687677299269</v>
      </c>
      <c r="O26" s="37">
        <f t="shared" si="22"/>
        <v>4218.6930675770791</v>
      </c>
      <c r="P26" s="37">
        <f t="shared" si="22"/>
        <v>4309.540868762082</v>
      </c>
      <c r="Q26" s="37">
        <f t="shared" si="22"/>
        <v>4304.2593220054159</v>
      </c>
      <c r="R26" s="37">
        <f t="shared" si="22"/>
        <v>4382.7434584975872</v>
      </c>
      <c r="S26" s="37">
        <f t="shared" si="22"/>
        <v>4502.0973051674009</v>
      </c>
      <c r="T26" s="37">
        <f t="shared" si="22"/>
        <v>4544.9823484688823</v>
      </c>
      <c r="U26" s="37">
        <f t="shared" si="22"/>
        <v>4536.6126554164603</v>
      </c>
      <c r="V26" s="37">
        <f t="shared" si="22"/>
        <v>4425.7431051299764</v>
      </c>
      <c r="W26" s="37">
        <f t="shared" si="22"/>
        <v>3742.8464246484305</v>
      </c>
      <c r="X26" s="37">
        <f t="shared" ref="X26" si="23">SUM(X27,X33)</f>
        <v>3860.0532580643217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3719.8973129882079</v>
      </c>
      <c r="D33" s="29">
        <f t="shared" ref="D33:W33" si="28">SUM(D34:D50)</f>
        <v>3894.3803401229943</v>
      </c>
      <c r="E33" s="29">
        <f t="shared" si="28"/>
        <v>4341.3229224517127</v>
      </c>
      <c r="F33" s="29">
        <f t="shared" si="28"/>
        <v>4632.6891830904842</v>
      </c>
      <c r="G33" s="29">
        <f t="shared" si="28"/>
        <v>4720.2716820559353</v>
      </c>
      <c r="H33" s="29">
        <f t="shared" si="28"/>
        <v>4837.2784718453204</v>
      </c>
      <c r="I33" s="29">
        <f t="shared" si="28"/>
        <v>4693.1308135733998</v>
      </c>
      <c r="J33" s="29">
        <f t="shared" si="28"/>
        <v>4742.4307467544859</v>
      </c>
      <c r="K33" s="29">
        <f t="shared" si="28"/>
        <v>4500.3259994649616</v>
      </c>
      <c r="L33" s="29">
        <f t="shared" si="28"/>
        <v>4371.4858869296122</v>
      </c>
      <c r="M33" s="29">
        <f t="shared" si="28"/>
        <v>4427.6763447216335</v>
      </c>
      <c r="N33" s="29">
        <f t="shared" si="28"/>
        <v>4277.6687677299269</v>
      </c>
      <c r="O33" s="29">
        <f t="shared" si="28"/>
        <v>4218.6930675770791</v>
      </c>
      <c r="P33" s="29">
        <f t="shared" si="28"/>
        <v>4309.540868762082</v>
      </c>
      <c r="Q33" s="29">
        <f t="shared" si="28"/>
        <v>4304.2593220054159</v>
      </c>
      <c r="R33" s="29">
        <f t="shared" si="28"/>
        <v>4382.7434584975872</v>
      </c>
      <c r="S33" s="29">
        <f t="shared" si="28"/>
        <v>4502.0973051674009</v>
      </c>
      <c r="T33" s="29">
        <f t="shared" si="28"/>
        <v>4544.9823484688823</v>
      </c>
      <c r="U33" s="29">
        <f t="shared" si="28"/>
        <v>4536.6126554164603</v>
      </c>
      <c r="V33" s="29">
        <f t="shared" si="28"/>
        <v>4425.7431051299764</v>
      </c>
      <c r="W33" s="29">
        <f t="shared" si="28"/>
        <v>3742.8464246484305</v>
      </c>
      <c r="X33" s="29">
        <f t="shared" ref="X33" si="29">SUM(X34:X50)</f>
        <v>3860.0532580643217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16.480395528804809</v>
      </c>
      <c r="D36" s="10">
        <v>17.432360382361729</v>
      </c>
      <c r="E36" s="10">
        <v>22.579096998271321</v>
      </c>
      <c r="F36" s="10">
        <v>26.711374257575653</v>
      </c>
      <c r="G36" s="10">
        <v>22.027658712123927</v>
      </c>
      <c r="H36" s="10">
        <v>20.452475451917493</v>
      </c>
      <c r="I36" s="10">
        <v>20.509177381372311</v>
      </c>
      <c r="J36" s="10">
        <v>19.307106553636721</v>
      </c>
      <c r="K36" s="10">
        <v>20.828146977313246</v>
      </c>
      <c r="L36" s="10">
        <v>18.996748055627336</v>
      </c>
      <c r="M36" s="10">
        <v>16.913726718425043</v>
      </c>
      <c r="N36" s="10">
        <v>15.738980767234871</v>
      </c>
      <c r="O36" s="10">
        <v>16.787464483975583</v>
      </c>
      <c r="P36" s="10">
        <v>15.507606379873248</v>
      </c>
      <c r="Q36" s="10">
        <v>13.170284474071639</v>
      </c>
      <c r="R36" s="10">
        <v>9.702396155135105</v>
      </c>
      <c r="S36" s="10">
        <v>8.8683604150218471</v>
      </c>
      <c r="T36" s="10">
        <v>8.7980685856213405</v>
      </c>
      <c r="U36" s="10">
        <v>5.4500279021444342</v>
      </c>
      <c r="V36" s="10">
        <v>4.5412841414118947</v>
      </c>
      <c r="W36" s="10">
        <v>2.2844419878335978</v>
      </c>
      <c r="X36" s="10">
        <v>1.699967844344932</v>
      </c>
    </row>
    <row r="37" spans="1:24" ht="11.25" customHeight="1" x14ac:dyDescent="0.2">
      <c r="A37" s="41" t="s">
        <v>61</v>
      </c>
      <c r="B37" s="9" t="s">
        <v>62</v>
      </c>
      <c r="C37" s="10">
        <v>1914.2651205174304</v>
      </c>
      <c r="D37" s="10">
        <v>1928.1353258294644</v>
      </c>
      <c r="E37" s="10">
        <v>2103.3595569874033</v>
      </c>
      <c r="F37" s="10">
        <v>2159.6212457043353</v>
      </c>
      <c r="G37" s="10">
        <v>2125.8130044794052</v>
      </c>
      <c r="H37" s="10">
        <v>2067.5315333240669</v>
      </c>
      <c r="I37" s="10">
        <v>1985.3509423094406</v>
      </c>
      <c r="J37" s="10">
        <v>1937.5960446629306</v>
      </c>
      <c r="K37" s="10">
        <v>1808.8234691513626</v>
      </c>
      <c r="L37" s="10">
        <v>1710.1262810308033</v>
      </c>
      <c r="M37" s="10">
        <v>1698.9137744298157</v>
      </c>
      <c r="N37" s="10">
        <v>1565.2985887881243</v>
      </c>
      <c r="O37" s="10">
        <v>1517.305628709697</v>
      </c>
      <c r="P37" s="10">
        <v>1485.3063889318812</v>
      </c>
      <c r="Q37" s="10">
        <v>1452.5070069378792</v>
      </c>
      <c r="R37" s="10">
        <v>1466.0770592439269</v>
      </c>
      <c r="S37" s="10">
        <v>1447.3704033756298</v>
      </c>
      <c r="T37" s="10">
        <v>1431.2371009105264</v>
      </c>
      <c r="U37" s="10">
        <v>1491.1852463772361</v>
      </c>
      <c r="V37" s="10">
        <v>1481.9028605408216</v>
      </c>
      <c r="W37" s="10">
        <v>1222.0529976879686</v>
      </c>
      <c r="X37" s="10">
        <v>1295.0853438041822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1789.1517969419729</v>
      </c>
      <c r="D43" s="10">
        <v>1948.8126539111679</v>
      </c>
      <c r="E43" s="10">
        <v>2215.3842684660381</v>
      </c>
      <c r="F43" s="10">
        <v>2446.3565631285733</v>
      </c>
      <c r="G43" s="10">
        <v>2572.4310188644063</v>
      </c>
      <c r="H43" s="10">
        <v>2745.415407821286</v>
      </c>
      <c r="I43" s="10">
        <v>2682.6803117024047</v>
      </c>
      <c r="J43" s="10">
        <v>2783.1261532606536</v>
      </c>
      <c r="K43" s="10">
        <v>2655.4035333667807</v>
      </c>
      <c r="L43" s="10">
        <v>2638.4148328951319</v>
      </c>
      <c r="M43" s="10">
        <v>2704.7187041583984</v>
      </c>
      <c r="N43" s="10">
        <v>2691.3321744064347</v>
      </c>
      <c r="O43" s="10">
        <v>2678.7305521227627</v>
      </c>
      <c r="P43" s="10">
        <v>2798.9887117314061</v>
      </c>
      <c r="Q43" s="10">
        <v>2826.1367507511704</v>
      </c>
      <c r="R43" s="10">
        <v>2893.6212284151243</v>
      </c>
      <c r="S43" s="10">
        <v>3032.475877685155</v>
      </c>
      <c r="T43" s="10">
        <v>3091.0947363696187</v>
      </c>
      <c r="U43" s="10">
        <v>3026.94113011541</v>
      </c>
      <c r="V43" s="10">
        <v>2926.7426547505884</v>
      </c>
      <c r="W43" s="10">
        <v>2507.5341278194751</v>
      </c>
      <c r="X43" s="10">
        <v>2551.0351676989058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3.8790552480496792</v>
      </c>
      <c r="I45" s="10">
        <v>4.590382180182548</v>
      </c>
      <c r="J45" s="10">
        <v>2.401442277265057</v>
      </c>
      <c r="K45" s="10">
        <v>15.2708499695052</v>
      </c>
      <c r="L45" s="10">
        <v>3.9480249480502465</v>
      </c>
      <c r="M45" s="10">
        <v>7.1301394149945381</v>
      </c>
      <c r="N45" s="10">
        <v>5.2990237681337478</v>
      </c>
      <c r="O45" s="10">
        <v>5.8694222606440771</v>
      </c>
      <c r="P45" s="10">
        <v>9.738161718921198</v>
      </c>
      <c r="Q45" s="10">
        <v>12.44527984229436</v>
      </c>
      <c r="R45" s="10">
        <v>13.342774683400386</v>
      </c>
      <c r="S45" s="10">
        <v>13.382663691595029</v>
      </c>
      <c r="T45" s="10">
        <v>13.852442603115867</v>
      </c>
      <c r="U45" s="10">
        <v>13.036251021668704</v>
      </c>
      <c r="V45" s="10">
        <v>12.556305697154057</v>
      </c>
      <c r="W45" s="10">
        <v>10.974857153152994</v>
      </c>
      <c r="X45" s="10">
        <v>12.232778716888564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6.0945046749942069E-2</v>
      </c>
      <c r="J51" s="37">
        <v>0.23641804839111796</v>
      </c>
      <c r="K51" s="37">
        <v>1.0844024943635566</v>
      </c>
      <c r="L51" s="37">
        <v>1.2658801551733994</v>
      </c>
      <c r="M51" s="37">
        <v>1.5750508444129223</v>
      </c>
      <c r="N51" s="37">
        <v>2.8902944646614244</v>
      </c>
      <c r="O51" s="37">
        <v>3.2700386475039522</v>
      </c>
      <c r="P51" s="37">
        <v>3.6530501064306979</v>
      </c>
      <c r="Q51" s="37">
        <v>3.9949773666786226</v>
      </c>
      <c r="R51" s="37">
        <v>4.4299222510083149</v>
      </c>
      <c r="S51" s="37">
        <v>4.2991012543641292</v>
      </c>
      <c r="T51" s="37">
        <v>4.3872720480552898</v>
      </c>
      <c r="U51" s="37">
        <v>4.3654377980877817</v>
      </c>
      <c r="V51" s="37">
        <v>4.2493893016005932</v>
      </c>
      <c r="W51" s="37">
        <v>3.6858865400656651</v>
      </c>
      <c r="X51" s="37">
        <v>3.5710898786565375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7.3306003345847905</v>
      </c>
      <c r="D52" s="37">
        <f t="shared" ref="D52:W52" si="31">SUM(D53:D70)</f>
        <v>7.9133088022810636</v>
      </c>
      <c r="E52" s="37">
        <f t="shared" si="31"/>
        <v>8.4577523459898298</v>
      </c>
      <c r="F52" s="37">
        <f t="shared" si="31"/>
        <v>8.7617591331198383</v>
      </c>
      <c r="G52" s="37">
        <f t="shared" si="31"/>
        <v>8.7802679199396678</v>
      </c>
      <c r="H52" s="37">
        <f t="shared" si="31"/>
        <v>35.738747389946539</v>
      </c>
      <c r="I52" s="37">
        <f t="shared" si="31"/>
        <v>127.82341463064492</v>
      </c>
      <c r="J52" s="37">
        <f t="shared" si="31"/>
        <v>169.75836063214365</v>
      </c>
      <c r="K52" s="37">
        <f t="shared" si="31"/>
        <v>224.75733488475134</v>
      </c>
      <c r="L52" s="37">
        <f t="shared" si="31"/>
        <v>301.35536039113612</v>
      </c>
      <c r="M52" s="37">
        <f t="shared" si="31"/>
        <v>287.18071559254605</v>
      </c>
      <c r="N52" s="37">
        <f t="shared" si="31"/>
        <v>294.70425307144575</v>
      </c>
      <c r="O52" s="37">
        <f t="shared" si="31"/>
        <v>288.83199287796117</v>
      </c>
      <c r="P52" s="37">
        <f t="shared" si="31"/>
        <v>280.94668777766594</v>
      </c>
      <c r="Q52" s="37">
        <f t="shared" si="31"/>
        <v>333.63099609697906</v>
      </c>
      <c r="R52" s="37">
        <f t="shared" si="31"/>
        <v>361.64085339883826</v>
      </c>
      <c r="S52" s="37">
        <f t="shared" si="31"/>
        <v>303.73317906841169</v>
      </c>
      <c r="T52" s="37">
        <f t="shared" si="31"/>
        <v>267.73121995268332</v>
      </c>
      <c r="U52" s="37">
        <f t="shared" si="31"/>
        <v>269.63323541118598</v>
      </c>
      <c r="V52" s="37">
        <f t="shared" si="31"/>
        <v>256.4203677247196</v>
      </c>
      <c r="W52" s="37">
        <f t="shared" si="31"/>
        <v>214.55340146405987</v>
      </c>
      <c r="X52" s="37">
        <f t="shared" ref="X52" si="32">SUM(X53:X70)</f>
        <v>215.3079663289582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8.5786811958511435E-5</v>
      </c>
      <c r="L61" s="10">
        <v>2.2154737404725812E-4</v>
      </c>
      <c r="M61" s="10">
        <v>2.9980981144245219E-4</v>
      </c>
      <c r="N61" s="10">
        <v>1.8409518883193774E-3</v>
      </c>
      <c r="O61" s="10">
        <v>2.8734184838554722E-3</v>
      </c>
      <c r="P61" s="10">
        <v>4.2834715551158505E-3</v>
      </c>
      <c r="Q61" s="10">
        <v>0.13057529509133869</v>
      </c>
      <c r="R61" s="10">
        <v>0.10612616728717854</v>
      </c>
      <c r="S61" s="10">
        <v>0.10151353127150893</v>
      </c>
      <c r="T61" s="10">
        <v>6.5679045027653732E-2</v>
      </c>
      <c r="U61" s="10">
        <v>9.6176982124944174E-2</v>
      </c>
      <c r="V61" s="10">
        <v>8.8216481364873936E-2</v>
      </c>
      <c r="W61" s="10">
        <v>6.3387421891112336E-2</v>
      </c>
      <c r="X61" s="10">
        <v>6.7515619721991285E-2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12.567625510504605</v>
      </c>
      <c r="K64" s="10">
        <v>52.241647323934771</v>
      </c>
      <c r="L64" s="10">
        <v>75.156134963155523</v>
      </c>
      <c r="M64" s="10">
        <v>75.370637294852713</v>
      </c>
      <c r="N64" s="10">
        <v>74.052587320162857</v>
      </c>
      <c r="O64" s="10">
        <v>73.915527380771422</v>
      </c>
      <c r="P64" s="10">
        <v>63.135250163111408</v>
      </c>
      <c r="Q64" s="10">
        <v>59.958950637023428</v>
      </c>
      <c r="R64" s="10">
        <v>56.973096993674702</v>
      </c>
      <c r="S64" s="10">
        <v>54.32874102832541</v>
      </c>
      <c r="T64" s="10">
        <v>53.274807312644967</v>
      </c>
      <c r="U64" s="10">
        <v>54.937467083294706</v>
      </c>
      <c r="V64" s="10">
        <v>53.780901687663004</v>
      </c>
      <c r="W64" s="10">
        <v>53.189765992376351</v>
      </c>
      <c r="X64" s="10">
        <v>49.563247218687607</v>
      </c>
    </row>
    <row r="65" spans="1:24" ht="11.25" customHeight="1" x14ac:dyDescent="0.2">
      <c r="A65" s="42" t="s">
        <v>117</v>
      </c>
      <c r="B65" s="9" t="s">
        <v>118</v>
      </c>
      <c r="C65" s="10">
        <v>7.3306003345847905</v>
      </c>
      <c r="D65" s="10">
        <v>7.9133088022810636</v>
      </c>
      <c r="E65" s="10">
        <v>8.4577523459898298</v>
      </c>
      <c r="F65" s="10">
        <v>8.7617591331198383</v>
      </c>
      <c r="G65" s="10">
        <v>8.7802679199396678</v>
      </c>
      <c r="H65" s="10">
        <v>8.9109238804416346</v>
      </c>
      <c r="I65" s="10">
        <v>17.116446680173517</v>
      </c>
      <c r="J65" s="10">
        <v>28.751683152333108</v>
      </c>
      <c r="K65" s="10">
        <v>47.898304858111203</v>
      </c>
      <c r="L65" s="10">
        <v>60.170050940246064</v>
      </c>
      <c r="M65" s="10">
        <v>39.978076806812609</v>
      </c>
      <c r="N65" s="10">
        <v>46.290161922709153</v>
      </c>
      <c r="O65" s="10">
        <v>33.557210649799039</v>
      </c>
      <c r="P65" s="10">
        <v>35.558015258489583</v>
      </c>
      <c r="Q65" s="10">
        <v>88.845227547550948</v>
      </c>
      <c r="R65" s="10">
        <v>112.46350258131729</v>
      </c>
      <c r="S65" s="10">
        <v>53.664921066614809</v>
      </c>
      <c r="T65" s="10">
        <v>21.038576974205039</v>
      </c>
      <c r="U65" s="10">
        <v>34.978097162810414</v>
      </c>
      <c r="V65" s="10">
        <v>30.61146165586301</v>
      </c>
      <c r="W65" s="10">
        <v>11.387559841580737</v>
      </c>
      <c r="X65" s="10">
        <v>8.644873744491532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26.827823509504906</v>
      </c>
      <c r="I66" s="10">
        <v>110.70696795047141</v>
      </c>
      <c r="J66" s="10">
        <v>128.43905196930592</v>
      </c>
      <c r="K66" s="10">
        <v>124.61729691589339</v>
      </c>
      <c r="L66" s="10">
        <v>166.02895294036048</v>
      </c>
      <c r="M66" s="10">
        <v>171.83170168106929</v>
      </c>
      <c r="N66" s="10">
        <v>174.35966287668541</v>
      </c>
      <c r="O66" s="10">
        <v>181.35638142890681</v>
      </c>
      <c r="P66" s="10">
        <v>182.24913888450985</v>
      </c>
      <c r="Q66" s="10">
        <v>184.69624261731337</v>
      </c>
      <c r="R66" s="10">
        <v>192.09812765655909</v>
      </c>
      <c r="S66" s="10">
        <v>195.63800344219996</v>
      </c>
      <c r="T66" s="10">
        <v>193.35215662080569</v>
      </c>
      <c r="U66" s="10">
        <v>179.62149418295593</v>
      </c>
      <c r="V66" s="10">
        <v>171.9397878998287</v>
      </c>
      <c r="W66" s="10">
        <v>149.91268820821168</v>
      </c>
      <c r="X66" s="10">
        <v>157.03232974605706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4.1633972961163586E-4</v>
      </c>
      <c r="L76" s="40">
        <v>6.7913652691879114E-2</v>
      </c>
      <c r="M76" s="40">
        <v>7.2986428956215196E-2</v>
      </c>
      <c r="N76" s="40">
        <v>0.20509790563587615</v>
      </c>
      <c r="O76" s="40">
        <v>0.31859650129895623</v>
      </c>
      <c r="P76" s="40">
        <v>0.48397478968324648</v>
      </c>
      <c r="Q76" s="40">
        <v>0.79615503334079729</v>
      </c>
      <c r="R76" s="40">
        <v>1.2991122887561803</v>
      </c>
      <c r="S76" s="40">
        <v>2.2621365504866531</v>
      </c>
      <c r="T76" s="40">
        <v>3.6441539466492863</v>
      </c>
      <c r="U76" s="40">
        <v>5.2628191364521344</v>
      </c>
      <c r="V76" s="40">
        <v>7.7855368643229621</v>
      </c>
      <c r="W76" s="40">
        <v>11.216531405335454</v>
      </c>
      <c r="X76" s="40">
        <v>23.025011625541378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257.74560705806812</v>
      </c>
      <c r="D2" s="31">
        <f t="shared" ref="D2:W2" si="1">SUM(D3,D17,D22,D25,D26,D51,D52,D71,D74,D75,D76)</f>
        <v>258.43246124676597</v>
      </c>
      <c r="E2" s="31">
        <f t="shared" si="1"/>
        <v>267.19130778790316</v>
      </c>
      <c r="F2" s="31">
        <f t="shared" si="1"/>
        <v>274.98758320621994</v>
      </c>
      <c r="G2" s="31">
        <f t="shared" si="1"/>
        <v>272.08485548363842</v>
      </c>
      <c r="H2" s="31">
        <f t="shared" si="1"/>
        <v>270.4524885389319</v>
      </c>
      <c r="I2" s="31">
        <f t="shared" si="1"/>
        <v>265.42273219592158</v>
      </c>
      <c r="J2" s="31">
        <f t="shared" si="1"/>
        <v>280.41501197779468</v>
      </c>
      <c r="K2" s="31">
        <f t="shared" si="1"/>
        <v>272.04070557365554</v>
      </c>
      <c r="L2" s="31">
        <f t="shared" si="1"/>
        <v>250.14774889315652</v>
      </c>
      <c r="M2" s="31">
        <f t="shared" si="1"/>
        <v>271.26562520119643</v>
      </c>
      <c r="N2" s="31">
        <f t="shared" si="1"/>
        <v>268.58178170295167</v>
      </c>
      <c r="O2" s="31">
        <f t="shared" si="1"/>
        <v>268.48255936304577</v>
      </c>
      <c r="P2" s="31">
        <f t="shared" si="1"/>
        <v>268.04967198318565</v>
      </c>
      <c r="Q2" s="31">
        <f t="shared" si="1"/>
        <v>275.95972989116137</v>
      </c>
      <c r="R2" s="31">
        <f t="shared" si="1"/>
        <v>281.53048029971814</v>
      </c>
      <c r="S2" s="31">
        <f t="shared" si="1"/>
        <v>293.57635360707695</v>
      </c>
      <c r="T2" s="31">
        <f t="shared" si="1"/>
        <v>303.61260413740519</v>
      </c>
      <c r="U2" s="31">
        <f t="shared" si="1"/>
        <v>293.72327104766566</v>
      </c>
      <c r="V2" s="31">
        <f t="shared" si="1"/>
        <v>292.55192594047213</v>
      </c>
      <c r="W2" s="31">
        <f t="shared" si="1"/>
        <v>292.85428413872597</v>
      </c>
      <c r="X2" s="31">
        <f t="shared" ref="X2" si="2">SUM(X3,X17,X22,X25,X26,X51,X52,X71,X74,X75,X76)</f>
        <v>294.19763629282556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255.14155944507692</v>
      </c>
      <c r="D26" s="37">
        <f t="shared" ref="D26:W26" si="22">SUM(D27,D33)</f>
        <v>255.91096916340518</v>
      </c>
      <c r="E26" s="37">
        <f t="shared" si="22"/>
        <v>264.72859472604915</v>
      </c>
      <c r="F26" s="37">
        <f t="shared" si="22"/>
        <v>272.58323191545134</v>
      </c>
      <c r="G26" s="37">
        <f t="shared" si="22"/>
        <v>269.45876528846361</v>
      </c>
      <c r="H26" s="37">
        <f t="shared" si="22"/>
        <v>265.3008585199828</v>
      </c>
      <c r="I26" s="37">
        <f t="shared" si="22"/>
        <v>251.93888497291974</v>
      </c>
      <c r="J26" s="37">
        <f t="shared" si="22"/>
        <v>263.08592374645241</v>
      </c>
      <c r="K26" s="37">
        <f t="shared" si="22"/>
        <v>252.70821830586456</v>
      </c>
      <c r="L26" s="37">
        <f t="shared" si="22"/>
        <v>223.52755790167438</v>
      </c>
      <c r="M26" s="37">
        <f t="shared" si="22"/>
        <v>242.12163893516043</v>
      </c>
      <c r="N26" s="37">
        <f t="shared" si="22"/>
        <v>239.34623326655748</v>
      </c>
      <c r="O26" s="37">
        <f t="shared" si="22"/>
        <v>238.9113988646458</v>
      </c>
      <c r="P26" s="37">
        <f t="shared" si="22"/>
        <v>237.51374063469342</v>
      </c>
      <c r="Q26" s="37">
        <f t="shared" si="22"/>
        <v>239.59062008449411</v>
      </c>
      <c r="R26" s="37">
        <f t="shared" si="22"/>
        <v>242.64346964644059</v>
      </c>
      <c r="S26" s="37">
        <f t="shared" si="22"/>
        <v>259.29754558068652</v>
      </c>
      <c r="T26" s="37">
        <f t="shared" si="22"/>
        <v>272.03123760441599</v>
      </c>
      <c r="U26" s="37">
        <f t="shared" si="22"/>
        <v>262.65544476994563</v>
      </c>
      <c r="V26" s="37">
        <f t="shared" si="22"/>
        <v>259.96269161709535</v>
      </c>
      <c r="W26" s="37">
        <f t="shared" si="22"/>
        <v>259.60105907643486</v>
      </c>
      <c r="X26" s="37">
        <f t="shared" ref="X26" si="23">SUM(X27,X33)</f>
        <v>261.38296478451031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255.14155944507692</v>
      </c>
      <c r="D33" s="29">
        <f t="shared" ref="D33:W33" si="28">SUM(D34:D50)</f>
        <v>255.91096916340518</v>
      </c>
      <c r="E33" s="29">
        <f t="shared" si="28"/>
        <v>264.72859472604915</v>
      </c>
      <c r="F33" s="29">
        <f t="shared" si="28"/>
        <v>272.58323191545134</v>
      </c>
      <c r="G33" s="29">
        <f t="shared" si="28"/>
        <v>269.45876528846361</v>
      </c>
      <c r="H33" s="29">
        <f t="shared" si="28"/>
        <v>265.3008585199828</v>
      </c>
      <c r="I33" s="29">
        <f t="shared" si="28"/>
        <v>251.93888497291974</v>
      </c>
      <c r="J33" s="29">
        <f t="shared" si="28"/>
        <v>263.08592374645241</v>
      </c>
      <c r="K33" s="29">
        <f t="shared" si="28"/>
        <v>252.70821830586456</v>
      </c>
      <c r="L33" s="29">
        <f t="shared" si="28"/>
        <v>223.52755790167438</v>
      </c>
      <c r="M33" s="29">
        <f t="shared" si="28"/>
        <v>242.12163893516043</v>
      </c>
      <c r="N33" s="29">
        <f t="shared" si="28"/>
        <v>239.34623326655748</v>
      </c>
      <c r="O33" s="29">
        <f t="shared" si="28"/>
        <v>238.9113988646458</v>
      </c>
      <c r="P33" s="29">
        <f t="shared" si="28"/>
        <v>237.51374063469342</v>
      </c>
      <c r="Q33" s="29">
        <f t="shared" si="28"/>
        <v>239.59062008449411</v>
      </c>
      <c r="R33" s="29">
        <f t="shared" si="28"/>
        <v>242.64346964644059</v>
      </c>
      <c r="S33" s="29">
        <f t="shared" si="28"/>
        <v>259.29754558068652</v>
      </c>
      <c r="T33" s="29">
        <f t="shared" si="28"/>
        <v>272.03123760441599</v>
      </c>
      <c r="U33" s="29">
        <f t="shared" si="28"/>
        <v>262.65544476994563</v>
      </c>
      <c r="V33" s="29">
        <f t="shared" si="28"/>
        <v>259.96269161709535</v>
      </c>
      <c r="W33" s="29">
        <f t="shared" si="28"/>
        <v>259.60105907643486</v>
      </c>
      <c r="X33" s="29">
        <f t="shared" ref="X33" si="29">SUM(X34:X50)</f>
        <v>261.38296478451031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0.14665939407851156</v>
      </c>
      <c r="E36" s="10">
        <v>0.49338795443718825</v>
      </c>
      <c r="F36" s="10">
        <v>0.73041140052875941</v>
      </c>
      <c r="G36" s="10">
        <v>0.97723887893217209</v>
      </c>
      <c r="H36" s="10">
        <v>1.4468059692484434</v>
      </c>
      <c r="I36" s="10">
        <v>1.7957617839930113</v>
      </c>
      <c r="J36" s="10">
        <v>2.4012194270651617</v>
      </c>
      <c r="K36" s="10">
        <v>2.7743454102873262</v>
      </c>
      <c r="L36" s="10">
        <v>3.2684644939907357</v>
      </c>
      <c r="M36" s="10">
        <v>4.0368531921228019</v>
      </c>
      <c r="N36" s="10">
        <v>4.3941380071830798</v>
      </c>
      <c r="O36" s="10">
        <v>4.4693796005517052</v>
      </c>
      <c r="P36" s="10">
        <v>4.3446199189856491</v>
      </c>
      <c r="Q36" s="10">
        <v>4.2254222026253503</v>
      </c>
      <c r="R36" s="10">
        <v>3.4559616641902711</v>
      </c>
      <c r="S36" s="10">
        <v>2.8508993758937238</v>
      </c>
      <c r="T36" s="10">
        <v>2.3252656099796112</v>
      </c>
      <c r="U36" s="10">
        <v>2.2936243120997393</v>
      </c>
      <c r="V36" s="10">
        <v>0.18852539949130198</v>
      </c>
      <c r="W36" s="10">
        <v>0.18875907441158138</v>
      </c>
      <c r="X36" s="10">
        <v>0.17393724084178139</v>
      </c>
    </row>
    <row r="37" spans="1:24" ht="11.25" customHeight="1" x14ac:dyDescent="0.2">
      <c r="A37" s="41" t="s">
        <v>61</v>
      </c>
      <c r="B37" s="9" t="s">
        <v>62</v>
      </c>
      <c r="C37" s="10">
        <v>0.12798693566360445</v>
      </c>
      <c r="D37" s="10">
        <v>0.13915181911726907</v>
      </c>
      <c r="E37" s="10">
        <v>0.12338816946261881</v>
      </c>
      <c r="F37" s="10">
        <v>0.11577857175183132</v>
      </c>
      <c r="G37" s="10">
        <v>0.10164303861451625</v>
      </c>
      <c r="H37" s="10">
        <v>7.9521032717041959E-2</v>
      </c>
      <c r="I37" s="10">
        <v>6.7061015982873159E-2</v>
      </c>
      <c r="J37" s="10">
        <v>6.8328957560869874E-2</v>
      </c>
      <c r="K37" s="10">
        <v>5.2929170089398306E-2</v>
      </c>
      <c r="L37" s="10">
        <v>3.6386312748664128E-2</v>
      </c>
      <c r="M37" s="10">
        <v>3.9170110605049623E-2</v>
      </c>
      <c r="N37" s="10">
        <v>2.8532494462900047E-2</v>
      </c>
      <c r="O37" s="10">
        <v>2.8670514066629224E-2</v>
      </c>
      <c r="P37" s="10">
        <v>1.8059349709225042E-2</v>
      </c>
      <c r="Q37" s="10">
        <v>2.1493086397972764E-2</v>
      </c>
      <c r="R37" s="10">
        <v>1.7412871922971241E-2</v>
      </c>
      <c r="S37" s="10">
        <v>2.3057194557358971E-2</v>
      </c>
      <c r="T37" s="10">
        <v>2.333133875283443E-2</v>
      </c>
      <c r="U37" s="10">
        <v>2.3248320220569406E-2</v>
      </c>
      <c r="V37" s="10">
        <v>2.2763415243363543E-2</v>
      </c>
      <c r="W37" s="10">
        <v>1.6636115381361977E-2</v>
      </c>
      <c r="X37" s="10">
        <v>2.2263094780391419E-2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255.01357250941331</v>
      </c>
      <c r="D43" s="10">
        <v>255.6251579502094</v>
      </c>
      <c r="E43" s="10">
        <v>264.11181860214936</v>
      </c>
      <c r="F43" s="10">
        <v>271.73704194317077</v>
      </c>
      <c r="G43" s="10">
        <v>268.3798833709169</v>
      </c>
      <c r="H43" s="10">
        <v>263.77438232247937</v>
      </c>
      <c r="I43" s="10">
        <v>250.07590711940335</v>
      </c>
      <c r="J43" s="10">
        <v>260.61629067541929</v>
      </c>
      <c r="K43" s="10">
        <v>249.88049687512947</v>
      </c>
      <c r="L43" s="10">
        <v>220.22262309291006</v>
      </c>
      <c r="M43" s="10">
        <v>238.04545124012867</v>
      </c>
      <c r="N43" s="10">
        <v>234.9234661735216</v>
      </c>
      <c r="O43" s="10">
        <v>234.41323784333187</v>
      </c>
      <c r="P43" s="10">
        <v>233.15094296290724</v>
      </c>
      <c r="Q43" s="10">
        <v>235.34352063974993</v>
      </c>
      <c r="R43" s="10">
        <v>239.16993663569247</v>
      </c>
      <c r="S43" s="10">
        <v>256.42337581900279</v>
      </c>
      <c r="T43" s="10">
        <v>269.68241483982763</v>
      </c>
      <c r="U43" s="10">
        <v>260.33836889598314</v>
      </c>
      <c r="V43" s="10">
        <v>259.7512099257504</v>
      </c>
      <c r="W43" s="10">
        <v>259.39551448314609</v>
      </c>
      <c r="X43" s="10">
        <v>261.18655416196509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1.4919553792509075E-4</v>
      </c>
      <c r="I45" s="10">
        <v>1.5505354050636058E-4</v>
      </c>
      <c r="J45" s="10">
        <v>8.4686407107456709E-5</v>
      </c>
      <c r="K45" s="10">
        <v>4.4685035838507649E-4</v>
      </c>
      <c r="L45" s="10">
        <v>8.4002024933910242E-5</v>
      </c>
      <c r="M45" s="10">
        <v>1.6439230390517833E-4</v>
      </c>
      <c r="N45" s="10">
        <v>9.65913899150121E-5</v>
      </c>
      <c r="O45" s="10">
        <v>1.1090669559427257E-4</v>
      </c>
      <c r="P45" s="10">
        <v>1.184030913200707E-4</v>
      </c>
      <c r="Q45" s="10">
        <v>1.8415572084659932E-4</v>
      </c>
      <c r="R45" s="10">
        <v>1.5847463487283028E-4</v>
      </c>
      <c r="S45" s="10">
        <v>2.1319123267489495E-4</v>
      </c>
      <c r="T45" s="10">
        <v>2.2581585589269632E-4</v>
      </c>
      <c r="U45" s="10">
        <v>2.0324164215262697E-4</v>
      </c>
      <c r="V45" s="10">
        <v>1.9287661028106616E-4</v>
      </c>
      <c r="W45" s="10">
        <v>1.4940349578884435E-4</v>
      </c>
      <c r="X45" s="10">
        <v>2.1028692302367909E-4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0.34393809114359408</v>
      </c>
      <c r="H51" s="37">
        <v>0.36921754084264818</v>
      </c>
      <c r="I51" s="37">
        <v>0.19668197052851866</v>
      </c>
      <c r="J51" s="37">
        <v>1.35222375268787</v>
      </c>
      <c r="K51" s="37">
        <v>1.8421329108486901</v>
      </c>
      <c r="L51" s="37">
        <v>6.4230283916668549</v>
      </c>
      <c r="M51" s="37">
        <v>9.1041740022022228</v>
      </c>
      <c r="N51" s="37">
        <v>8.5424738848379942</v>
      </c>
      <c r="O51" s="37">
        <v>9.2185506184401564</v>
      </c>
      <c r="P51" s="37">
        <v>10.691828267038584</v>
      </c>
      <c r="Q51" s="37">
        <v>11.621666298975839</v>
      </c>
      <c r="R51" s="37">
        <v>11.762063907451651</v>
      </c>
      <c r="S51" s="37">
        <v>11.136820675103252</v>
      </c>
      <c r="T51" s="37">
        <v>10.992662532301669</v>
      </c>
      <c r="U51" s="37">
        <v>10.526068395301991</v>
      </c>
      <c r="V51" s="37">
        <v>12.42076089647243</v>
      </c>
      <c r="W51" s="37">
        <v>14.266823990479578</v>
      </c>
      <c r="X51" s="37">
        <v>13.50521764231377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1.0448540940776299</v>
      </c>
      <c r="D52" s="37">
        <f t="shared" ref="D52:W52" si="31">SUM(D53:D70)</f>
        <v>1.0379862879236441</v>
      </c>
      <c r="E52" s="37">
        <f t="shared" si="31"/>
        <v>1.0083092062997621</v>
      </c>
      <c r="F52" s="37">
        <f t="shared" si="31"/>
        <v>0.97324100048918794</v>
      </c>
      <c r="G52" s="37">
        <f t="shared" si="31"/>
        <v>0.91603905528983209</v>
      </c>
      <c r="H52" s="37">
        <f t="shared" si="31"/>
        <v>3.433712068092218</v>
      </c>
      <c r="I52" s="37">
        <f t="shared" si="31"/>
        <v>11.915529489450453</v>
      </c>
      <c r="J52" s="37">
        <f t="shared" si="31"/>
        <v>14.720029753361118</v>
      </c>
      <c r="K52" s="37">
        <f t="shared" si="31"/>
        <v>16.235848893255362</v>
      </c>
      <c r="L52" s="37">
        <f t="shared" si="31"/>
        <v>18.883051419258596</v>
      </c>
      <c r="M52" s="37">
        <f t="shared" si="31"/>
        <v>18.645096634792019</v>
      </c>
      <c r="N52" s="37">
        <f t="shared" si="31"/>
        <v>19.267074772093405</v>
      </c>
      <c r="O52" s="37">
        <f t="shared" si="31"/>
        <v>18.816387177480724</v>
      </c>
      <c r="P52" s="37">
        <f t="shared" si="31"/>
        <v>18.156265720516448</v>
      </c>
      <c r="Q52" s="37">
        <f t="shared" si="31"/>
        <v>23.159613704184181</v>
      </c>
      <c r="R52" s="37">
        <f t="shared" si="31"/>
        <v>25.455753244852019</v>
      </c>
      <c r="S52" s="37">
        <f t="shared" si="31"/>
        <v>21.344662643248242</v>
      </c>
      <c r="T52" s="37">
        <f t="shared" si="31"/>
        <v>18.869942048892611</v>
      </c>
      <c r="U52" s="37">
        <f t="shared" si="31"/>
        <v>18.689845479872172</v>
      </c>
      <c r="V52" s="37">
        <f t="shared" si="31"/>
        <v>18.235295794898335</v>
      </c>
      <c r="W52" s="37">
        <f t="shared" si="31"/>
        <v>16.93201415644679</v>
      </c>
      <c r="X52" s="37">
        <f t="shared" ref="X52" si="32">SUM(X53:X70)</f>
        <v>17.218967655145885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1.4573067698291415E-4</v>
      </c>
      <c r="L61" s="10">
        <v>1.1241230599826047E-3</v>
      </c>
      <c r="M61" s="10">
        <v>1.7329730659945224E-3</v>
      </c>
      <c r="N61" s="10">
        <v>5.4410661686866207E-3</v>
      </c>
      <c r="O61" s="10">
        <v>8.1004405747933036E-3</v>
      </c>
      <c r="P61" s="10">
        <v>1.253695977873996E-2</v>
      </c>
      <c r="Q61" s="10">
        <v>0.37985259168150692</v>
      </c>
      <c r="R61" s="10">
        <v>0.2817798352105565</v>
      </c>
      <c r="S61" s="10">
        <v>0.2629707762104101</v>
      </c>
      <c r="T61" s="10">
        <v>0.16456412310991145</v>
      </c>
      <c r="U61" s="10">
        <v>0.23190468830969324</v>
      </c>
      <c r="V61" s="10">
        <v>0.25785253936336172</v>
      </c>
      <c r="W61" s="10">
        <v>0.24535133718865362</v>
      </c>
      <c r="X61" s="10">
        <v>0.25533189294698233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4.4319493349170331E-4</v>
      </c>
      <c r="K64" s="10">
        <v>1.5286771120103812E-3</v>
      </c>
      <c r="L64" s="10">
        <v>1.5990951440742933E-3</v>
      </c>
      <c r="M64" s="10">
        <v>1.7377434003107623E-3</v>
      </c>
      <c r="N64" s="10">
        <v>1.3498415272397387E-3</v>
      </c>
      <c r="O64" s="10">
        <v>1.3966837843440085E-3</v>
      </c>
      <c r="P64" s="10">
        <v>7.6764064988299647E-4</v>
      </c>
      <c r="Q64" s="10">
        <v>8.8722663657927808E-4</v>
      </c>
      <c r="R64" s="10">
        <v>6.7668014771167279E-4</v>
      </c>
      <c r="S64" s="10">
        <v>8.6547876688989516E-4</v>
      </c>
      <c r="T64" s="10">
        <v>8.6846028209619833E-4</v>
      </c>
      <c r="U64" s="10">
        <v>8.565024566614596E-4</v>
      </c>
      <c r="V64" s="10">
        <v>8.2612499771543568E-4</v>
      </c>
      <c r="W64" s="10">
        <v>7.2408568681630464E-4</v>
      </c>
      <c r="X64" s="10">
        <v>8.5201432919655739E-4</v>
      </c>
    </row>
    <row r="65" spans="1:24" ht="11.25" customHeight="1" x14ac:dyDescent="0.2">
      <c r="A65" s="42" t="s">
        <v>117</v>
      </c>
      <c r="B65" s="9" t="s">
        <v>118</v>
      </c>
      <c r="C65" s="10">
        <v>1.0448540940776299</v>
      </c>
      <c r="D65" s="10">
        <v>1.0379862879236441</v>
      </c>
      <c r="E65" s="10">
        <v>1.0083092062997621</v>
      </c>
      <c r="F65" s="10">
        <v>0.97324100048918794</v>
      </c>
      <c r="G65" s="10">
        <v>0.91603905528983209</v>
      </c>
      <c r="H65" s="10">
        <v>0.85614491555265859</v>
      </c>
      <c r="I65" s="10">
        <v>1.5955724994637848</v>
      </c>
      <c r="J65" s="10">
        <v>2.6923526283769674</v>
      </c>
      <c r="K65" s="10">
        <v>4.5073571933701437</v>
      </c>
      <c r="L65" s="10">
        <v>5.0222604438419234</v>
      </c>
      <c r="M65" s="10">
        <v>3.5185172190212728</v>
      </c>
      <c r="N65" s="10">
        <v>4.0406180225652646</v>
      </c>
      <c r="O65" s="10">
        <v>2.9365605268422796</v>
      </c>
      <c r="P65" s="10">
        <v>2.9619214799469487</v>
      </c>
      <c r="Q65" s="10">
        <v>7.3984914698564426</v>
      </c>
      <c r="R65" s="10">
        <v>9.2955804035672109</v>
      </c>
      <c r="S65" s="10">
        <v>4.5378564506393122</v>
      </c>
      <c r="T65" s="10">
        <v>1.8355096582580988</v>
      </c>
      <c r="U65" s="10">
        <v>3.0083640120559871</v>
      </c>
      <c r="V65" s="10">
        <v>2.7167965006420181</v>
      </c>
      <c r="W65" s="10">
        <v>1.1780026883953565</v>
      </c>
      <c r="X65" s="10">
        <v>0.88510139455493608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2.5775671525395594</v>
      </c>
      <c r="I66" s="10">
        <v>10.319956989986668</v>
      </c>
      <c r="J66" s="10">
        <v>12.027233930050659</v>
      </c>
      <c r="K66" s="10">
        <v>11.726817292096225</v>
      </c>
      <c r="L66" s="10">
        <v>13.858067757212616</v>
      </c>
      <c r="M66" s="10">
        <v>15.12310869930444</v>
      </c>
      <c r="N66" s="10">
        <v>15.219665841832214</v>
      </c>
      <c r="O66" s="10">
        <v>15.870329526279308</v>
      </c>
      <c r="P66" s="10">
        <v>15.181039640140876</v>
      </c>
      <c r="Q66" s="10">
        <v>15.380382416009653</v>
      </c>
      <c r="R66" s="10">
        <v>15.87771632592654</v>
      </c>
      <c r="S66" s="10">
        <v>16.542969937631629</v>
      </c>
      <c r="T66" s="10">
        <v>16.868999807242506</v>
      </c>
      <c r="U66" s="10">
        <v>15.448720277049832</v>
      </c>
      <c r="V66" s="10">
        <v>15.259820629895238</v>
      </c>
      <c r="W66" s="10">
        <v>15.507936045175965</v>
      </c>
      <c r="X66" s="10">
        <v>16.077682353314771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1.5591935189135449</v>
      </c>
      <c r="D76" s="40">
        <v>1.4835057954370858</v>
      </c>
      <c r="E76" s="40">
        <v>1.4544038555542058</v>
      </c>
      <c r="F76" s="40">
        <v>1.4311102902794508</v>
      </c>
      <c r="G76" s="40">
        <v>1.3661130487414019</v>
      </c>
      <c r="H76" s="40">
        <v>1.3487004100141875</v>
      </c>
      <c r="I76" s="40">
        <v>1.3716357630229032</v>
      </c>
      <c r="J76" s="40">
        <v>1.2568347252932774</v>
      </c>
      <c r="K76" s="40">
        <v>1.2545054636869564</v>
      </c>
      <c r="L76" s="40">
        <v>1.314111180556671</v>
      </c>
      <c r="M76" s="40">
        <v>1.3947156290417606</v>
      </c>
      <c r="N76" s="40">
        <v>1.4259997794628407</v>
      </c>
      <c r="O76" s="40">
        <v>1.5362227024790658</v>
      </c>
      <c r="P76" s="40">
        <v>1.6878373609371868</v>
      </c>
      <c r="Q76" s="40">
        <v>1.5878298035072345</v>
      </c>
      <c r="R76" s="40">
        <v>1.6691935009738839</v>
      </c>
      <c r="S76" s="40">
        <v>1.7973247080389734</v>
      </c>
      <c r="T76" s="40">
        <v>1.7187619517949242</v>
      </c>
      <c r="U76" s="40">
        <v>1.8519124025458489</v>
      </c>
      <c r="V76" s="40">
        <v>1.9331776320060667</v>
      </c>
      <c r="W76" s="40">
        <v>2.0543869153647902</v>
      </c>
      <c r="X76" s="40">
        <v>2.0904862108556013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431.02083018518084</v>
      </c>
      <c r="D2" s="31">
        <f t="shared" ref="D2:W2" si="1">SUM(D3,D17,D22,D25,D26,D51,D52,D71,D74,D75,D76)</f>
        <v>439.91509242328385</v>
      </c>
      <c r="E2" s="31">
        <f t="shared" si="1"/>
        <v>452.185528014113</v>
      </c>
      <c r="F2" s="31">
        <f t="shared" si="1"/>
        <v>453.91995076031901</v>
      </c>
      <c r="G2" s="31">
        <f t="shared" si="1"/>
        <v>452.42454043936681</v>
      </c>
      <c r="H2" s="31">
        <f t="shared" si="1"/>
        <v>460.84505998819037</v>
      </c>
      <c r="I2" s="31">
        <f t="shared" si="1"/>
        <v>469.08485520537681</v>
      </c>
      <c r="J2" s="31">
        <f t="shared" si="1"/>
        <v>477.80964428638231</v>
      </c>
      <c r="K2" s="31">
        <f t="shared" si="1"/>
        <v>470.48571852583126</v>
      </c>
      <c r="L2" s="31">
        <f t="shared" si="1"/>
        <v>465.90530978851154</v>
      </c>
      <c r="M2" s="31">
        <f t="shared" si="1"/>
        <v>468.33125398430207</v>
      </c>
      <c r="N2" s="31">
        <f t="shared" si="1"/>
        <v>474.98647109189886</v>
      </c>
      <c r="O2" s="31">
        <f t="shared" si="1"/>
        <v>471.39370894878414</v>
      </c>
      <c r="P2" s="31">
        <f t="shared" si="1"/>
        <v>484.48960034062117</v>
      </c>
      <c r="Q2" s="31">
        <f t="shared" si="1"/>
        <v>506.40821118995723</v>
      </c>
      <c r="R2" s="31">
        <f t="shared" si="1"/>
        <v>520.68804587669081</v>
      </c>
      <c r="S2" s="31">
        <f t="shared" si="1"/>
        <v>530.46019674640672</v>
      </c>
      <c r="T2" s="31">
        <f t="shared" si="1"/>
        <v>533.46536531092818</v>
      </c>
      <c r="U2" s="31">
        <f t="shared" si="1"/>
        <v>542.43821327295518</v>
      </c>
      <c r="V2" s="31">
        <f t="shared" si="1"/>
        <v>557.60348578654407</v>
      </c>
      <c r="W2" s="31">
        <f t="shared" si="1"/>
        <v>564.70007856545601</v>
      </c>
      <c r="X2" s="31">
        <f t="shared" ref="X2" si="2">SUM(X3,X17,X22,X25,X26,X51,X52,X71,X74,X75,X76)</f>
        <v>600.15819189462786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429.52148343382913</v>
      </c>
      <c r="D26" s="37">
        <f t="shared" ref="D26:W26" si="22">SUM(D27,D33)</f>
        <v>438.36884046347404</v>
      </c>
      <c r="E26" s="37">
        <f t="shared" si="22"/>
        <v>450.61476215033645</v>
      </c>
      <c r="F26" s="37">
        <f t="shared" si="22"/>
        <v>452.42061842898011</v>
      </c>
      <c r="G26" s="37">
        <f t="shared" si="22"/>
        <v>450.98567755937461</v>
      </c>
      <c r="H26" s="37">
        <f t="shared" si="22"/>
        <v>455.28839020759466</v>
      </c>
      <c r="I26" s="37">
        <f t="shared" si="22"/>
        <v>448.89034136658745</v>
      </c>
      <c r="J26" s="37">
        <f t="shared" si="22"/>
        <v>453.2969992127089</v>
      </c>
      <c r="K26" s="37">
        <f t="shared" si="22"/>
        <v>442.28040216252163</v>
      </c>
      <c r="L26" s="37">
        <f t="shared" si="22"/>
        <v>429.83106299535308</v>
      </c>
      <c r="M26" s="37">
        <f t="shared" si="22"/>
        <v>434.86054900652096</v>
      </c>
      <c r="N26" s="37">
        <f t="shared" si="22"/>
        <v>439.54151952761163</v>
      </c>
      <c r="O26" s="37">
        <f t="shared" si="22"/>
        <v>436.7570181754154</v>
      </c>
      <c r="P26" s="37">
        <f t="shared" si="22"/>
        <v>449.06864165173175</v>
      </c>
      <c r="Q26" s="37">
        <f t="shared" si="22"/>
        <v>461.61582854891202</v>
      </c>
      <c r="R26" s="37">
        <f t="shared" si="22"/>
        <v>471.21476327311416</v>
      </c>
      <c r="S26" s="37">
        <f t="shared" si="22"/>
        <v>489.06068647018566</v>
      </c>
      <c r="T26" s="37">
        <f t="shared" si="22"/>
        <v>497.56895994394864</v>
      </c>
      <c r="U26" s="37">
        <f t="shared" si="22"/>
        <v>505.16976355301483</v>
      </c>
      <c r="V26" s="37">
        <f t="shared" si="22"/>
        <v>520.07053548001511</v>
      </c>
      <c r="W26" s="37">
        <f t="shared" si="22"/>
        <v>528.80426890102524</v>
      </c>
      <c r="X26" s="37">
        <f t="shared" ref="X26" si="23">SUM(X27,X33)</f>
        <v>561.20296804693498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429.52148343382913</v>
      </c>
      <c r="D33" s="29">
        <f t="shared" ref="D33:W33" si="28">SUM(D34:D50)</f>
        <v>438.36884046347404</v>
      </c>
      <c r="E33" s="29">
        <f t="shared" si="28"/>
        <v>450.61476215033645</v>
      </c>
      <c r="F33" s="29">
        <f t="shared" si="28"/>
        <v>452.42061842898011</v>
      </c>
      <c r="G33" s="29">
        <f t="shared" si="28"/>
        <v>450.98567755937461</v>
      </c>
      <c r="H33" s="29">
        <f t="shared" si="28"/>
        <v>455.28839020759466</v>
      </c>
      <c r="I33" s="29">
        <f t="shared" si="28"/>
        <v>448.89034136658745</v>
      </c>
      <c r="J33" s="29">
        <f t="shared" si="28"/>
        <v>453.2969992127089</v>
      </c>
      <c r="K33" s="29">
        <f t="shared" si="28"/>
        <v>442.28040216252163</v>
      </c>
      <c r="L33" s="29">
        <f t="shared" si="28"/>
        <v>429.83106299535308</v>
      </c>
      <c r="M33" s="29">
        <f t="shared" si="28"/>
        <v>434.86054900652096</v>
      </c>
      <c r="N33" s="29">
        <f t="shared" si="28"/>
        <v>439.54151952761163</v>
      </c>
      <c r="O33" s="29">
        <f t="shared" si="28"/>
        <v>436.7570181754154</v>
      </c>
      <c r="P33" s="29">
        <f t="shared" si="28"/>
        <v>449.06864165173175</v>
      </c>
      <c r="Q33" s="29">
        <f t="shared" si="28"/>
        <v>461.61582854891202</v>
      </c>
      <c r="R33" s="29">
        <f t="shared" si="28"/>
        <v>471.21476327311416</v>
      </c>
      <c r="S33" s="29">
        <f t="shared" si="28"/>
        <v>489.06068647018566</v>
      </c>
      <c r="T33" s="29">
        <f t="shared" si="28"/>
        <v>497.56895994394864</v>
      </c>
      <c r="U33" s="29">
        <f t="shared" si="28"/>
        <v>505.16976355301483</v>
      </c>
      <c r="V33" s="29">
        <f t="shared" si="28"/>
        <v>520.07053548001511</v>
      </c>
      <c r="W33" s="29">
        <f t="shared" si="28"/>
        <v>528.80426890102524</v>
      </c>
      <c r="X33" s="29">
        <f t="shared" ref="X33" si="29">SUM(X34:X50)</f>
        <v>561.20296804693498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2.5454238714157671E-2</v>
      </c>
      <c r="G36" s="10">
        <v>6.7587361652409014E-2</v>
      </c>
      <c r="H36" s="10">
        <v>0.29753715149098009</v>
      </c>
      <c r="I36" s="10">
        <v>0.28852601090294866</v>
      </c>
      <c r="J36" s="10">
        <v>0.28634297888538562</v>
      </c>
      <c r="K36" s="10">
        <v>0.26990658058515787</v>
      </c>
      <c r="L36" s="10">
        <v>0.25250026207581955</v>
      </c>
      <c r="M36" s="10">
        <v>0.23549059676083622</v>
      </c>
      <c r="N36" s="10">
        <v>0.21795603211686906</v>
      </c>
      <c r="O36" s="10">
        <v>0.22681885614339284</v>
      </c>
      <c r="P36" s="10">
        <v>0.24175478454609245</v>
      </c>
      <c r="Q36" s="10">
        <v>0.27110329750765105</v>
      </c>
      <c r="R36" s="10">
        <v>0.2828287670890639</v>
      </c>
      <c r="S36" s="10">
        <v>0.47059403539568967</v>
      </c>
      <c r="T36" s="10">
        <v>0.48156692219784764</v>
      </c>
      <c r="U36" s="10">
        <v>0.48274503425109705</v>
      </c>
      <c r="V36" s="10">
        <v>0.52350086322405975</v>
      </c>
      <c r="W36" s="10">
        <v>0.58139910972386555</v>
      </c>
      <c r="X36" s="10">
        <v>0.63434942900073255</v>
      </c>
    </row>
    <row r="37" spans="1:24" ht="11.25" customHeight="1" x14ac:dyDescent="0.2">
      <c r="A37" s="41" t="s">
        <v>61</v>
      </c>
      <c r="B37" s="9" t="s">
        <v>62</v>
      </c>
      <c r="C37" s="10">
        <v>65.188962125790923</v>
      </c>
      <c r="D37" s="10">
        <v>59.632270981250073</v>
      </c>
      <c r="E37" s="10">
        <v>41.097009047652691</v>
      </c>
      <c r="F37" s="10">
        <v>35.744396458897583</v>
      </c>
      <c r="G37" s="10">
        <v>31.282150236755005</v>
      </c>
      <c r="H37" s="10">
        <v>28.543002280939085</v>
      </c>
      <c r="I37" s="10">
        <v>26.992552542512993</v>
      </c>
      <c r="J37" s="10">
        <v>25.725021899307674</v>
      </c>
      <c r="K37" s="10">
        <v>23.271579009927663</v>
      </c>
      <c r="L37" s="10">
        <v>22.311730742352768</v>
      </c>
      <c r="M37" s="10">
        <v>21.657775666103941</v>
      </c>
      <c r="N37" s="10">
        <v>22.126005464448248</v>
      </c>
      <c r="O37" s="10">
        <v>21.998673331264396</v>
      </c>
      <c r="P37" s="10">
        <v>21.38042233030221</v>
      </c>
      <c r="Q37" s="10">
        <v>21.858978565712196</v>
      </c>
      <c r="R37" s="10">
        <v>22.446379950653526</v>
      </c>
      <c r="S37" s="10">
        <v>22.040066091881531</v>
      </c>
      <c r="T37" s="10">
        <v>22.089634430922143</v>
      </c>
      <c r="U37" s="10">
        <v>22.617981341861611</v>
      </c>
      <c r="V37" s="10">
        <v>22.325838390472729</v>
      </c>
      <c r="W37" s="10">
        <v>21.59742229142126</v>
      </c>
      <c r="X37" s="10">
        <v>21.899600001927602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364.33252130803822</v>
      </c>
      <c r="D43" s="10">
        <v>378.73656948222396</v>
      </c>
      <c r="E43" s="10">
        <v>409.51775310268374</v>
      </c>
      <c r="F43" s="10">
        <v>416.65076773136838</v>
      </c>
      <c r="G43" s="10">
        <v>419.63593996096722</v>
      </c>
      <c r="H43" s="10">
        <v>426.39429904886276</v>
      </c>
      <c r="I43" s="10">
        <v>421.5468526218304</v>
      </c>
      <c r="J43" s="10">
        <v>427.25375093170715</v>
      </c>
      <c r="K43" s="10">
        <v>418.54244809530286</v>
      </c>
      <c r="L43" s="10">
        <v>407.21532277164516</v>
      </c>
      <c r="M43" s="10">
        <v>412.87638763041252</v>
      </c>
      <c r="N43" s="10">
        <v>417.12265460387312</v>
      </c>
      <c r="O43" s="10">
        <v>414.44642810099526</v>
      </c>
      <c r="P43" s="10">
        <v>427.30628739106169</v>
      </c>
      <c r="Q43" s="10">
        <v>439.29845595042025</v>
      </c>
      <c r="R43" s="10">
        <v>448.28126993864475</v>
      </c>
      <c r="S43" s="10">
        <v>466.34623967464421</v>
      </c>
      <c r="T43" s="10">
        <v>474.78396075615575</v>
      </c>
      <c r="U43" s="10">
        <v>481.87130608809724</v>
      </c>
      <c r="V43" s="10">
        <v>497.03202724686594</v>
      </c>
      <c r="W43" s="10">
        <v>506.43148813398261</v>
      </c>
      <c r="X43" s="10">
        <v>538.46216509697513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5.355172630182873E-2</v>
      </c>
      <c r="I45" s="10">
        <v>6.2410191341113808E-2</v>
      </c>
      <c r="J45" s="10">
        <v>3.1883402808717959E-2</v>
      </c>
      <c r="K45" s="10">
        <v>0.19646847670592321</v>
      </c>
      <c r="L45" s="10">
        <v>5.1509219279346145E-2</v>
      </c>
      <c r="M45" s="10">
        <v>9.0895113243651363E-2</v>
      </c>
      <c r="N45" s="10">
        <v>7.4903427173432818E-2</v>
      </c>
      <c r="O45" s="10">
        <v>8.5097887012363163E-2</v>
      </c>
      <c r="P45" s="10">
        <v>0.14017714582177404</v>
      </c>
      <c r="Q45" s="10">
        <v>0.18729073527191403</v>
      </c>
      <c r="R45" s="10">
        <v>0.20428461672677695</v>
      </c>
      <c r="S45" s="10">
        <v>0.20378666826423242</v>
      </c>
      <c r="T45" s="10">
        <v>0.21379783467288016</v>
      </c>
      <c r="U45" s="10">
        <v>0.19773108880486859</v>
      </c>
      <c r="V45" s="10">
        <v>0.18916897945235547</v>
      </c>
      <c r="W45" s="10">
        <v>0.193959365897478</v>
      </c>
      <c r="X45" s="10">
        <v>0.2068535190314518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0.10325002485395551</v>
      </c>
      <c r="J51" s="37">
        <v>0.20783283348679008</v>
      </c>
      <c r="K51" s="37">
        <v>0.33416966787459707</v>
      </c>
      <c r="L51" s="37">
        <v>0.17188251076937744</v>
      </c>
      <c r="M51" s="37">
        <v>0.16204772432208514</v>
      </c>
      <c r="N51" s="37">
        <v>0.17686191705260146</v>
      </c>
      <c r="O51" s="37">
        <v>0.23230497309286133</v>
      </c>
      <c r="P51" s="37">
        <v>1.1276925637620188</v>
      </c>
      <c r="Q51" s="37">
        <v>1.1567871168046895</v>
      </c>
      <c r="R51" s="37">
        <v>1.1580568338014245</v>
      </c>
      <c r="S51" s="37">
        <v>1.8645939776693399</v>
      </c>
      <c r="T51" s="37">
        <v>1.736144525404006</v>
      </c>
      <c r="U51" s="37">
        <v>1.7461550275904474</v>
      </c>
      <c r="V51" s="37">
        <v>1.6742178156844958</v>
      </c>
      <c r="W51" s="37">
        <v>1.5018036569010182</v>
      </c>
      <c r="X51" s="37">
        <v>1.4202530981182504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1.4927610430628246</v>
      </c>
      <c r="D52" s="37">
        <f t="shared" ref="D52:W52" si="31">SUM(D53:D70)</f>
        <v>1.5378899675217472</v>
      </c>
      <c r="E52" s="37">
        <f t="shared" si="31"/>
        <v>1.5634306816789625</v>
      </c>
      <c r="F52" s="37">
        <f t="shared" si="31"/>
        <v>1.4922573939193362</v>
      </c>
      <c r="G52" s="37">
        <f t="shared" si="31"/>
        <v>1.4323089539324283</v>
      </c>
      <c r="H52" s="37">
        <f t="shared" si="31"/>
        <v>5.5506347413974337</v>
      </c>
      <c r="I52" s="37">
        <f t="shared" si="31"/>
        <v>20.085717218660911</v>
      </c>
      <c r="J52" s="37">
        <f t="shared" si="31"/>
        <v>24.29811404664769</v>
      </c>
      <c r="K52" s="37">
        <f t="shared" si="31"/>
        <v>27.863908520241591</v>
      </c>
      <c r="L52" s="37">
        <f t="shared" si="31"/>
        <v>35.892337654299659</v>
      </c>
      <c r="M52" s="37">
        <f t="shared" si="31"/>
        <v>33.293703806343217</v>
      </c>
      <c r="N52" s="37">
        <f t="shared" si="31"/>
        <v>35.244819176236817</v>
      </c>
      <c r="O52" s="37">
        <f t="shared" si="31"/>
        <v>34.322757643087826</v>
      </c>
      <c r="P52" s="37">
        <f t="shared" si="31"/>
        <v>34.161556428153801</v>
      </c>
      <c r="Q52" s="37">
        <f t="shared" si="31"/>
        <v>43.459789955763362</v>
      </c>
      <c r="R52" s="37">
        <f t="shared" si="31"/>
        <v>48.082872456687582</v>
      </c>
      <c r="S52" s="37">
        <f t="shared" si="31"/>
        <v>39.210126239356889</v>
      </c>
      <c r="T52" s="37">
        <f t="shared" si="31"/>
        <v>33.778079735683662</v>
      </c>
      <c r="U52" s="37">
        <f t="shared" si="31"/>
        <v>35.034748717948645</v>
      </c>
      <c r="V52" s="37">
        <f t="shared" si="31"/>
        <v>35.243125472756887</v>
      </c>
      <c r="W52" s="37">
        <f t="shared" si="31"/>
        <v>33.542687868819776</v>
      </c>
      <c r="X52" s="37">
        <f t="shared" ref="X52" si="32">SUM(X53:X70)</f>
        <v>35.835427536503708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2.6436079416270014E-5</v>
      </c>
      <c r="L61" s="10">
        <v>3.0081930544514279E-5</v>
      </c>
      <c r="M61" s="10">
        <v>3.0845669424590305E-5</v>
      </c>
      <c r="N61" s="10">
        <v>1.1265090258127479E-4</v>
      </c>
      <c r="O61" s="10">
        <v>2.0412890351803378E-4</v>
      </c>
      <c r="P61" s="10">
        <v>1.3223029739687789E-3</v>
      </c>
      <c r="Q61" s="10">
        <v>3.7809430510043325E-2</v>
      </c>
      <c r="R61" s="10">
        <v>2.7743180649298434E-2</v>
      </c>
      <c r="S61" s="10">
        <v>4.4028160273884995E-2</v>
      </c>
      <c r="T61" s="10">
        <v>2.5990709764412426E-2</v>
      </c>
      <c r="U61" s="10">
        <v>3.8470350201647976E-2</v>
      </c>
      <c r="V61" s="10">
        <v>3.475643069050896E-2</v>
      </c>
      <c r="W61" s="10">
        <v>2.5827019080165218E-2</v>
      </c>
      <c r="X61" s="10">
        <v>2.6851541501275715E-2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0.16685750488114323</v>
      </c>
      <c r="K64" s="10">
        <v>0.67211955397621526</v>
      </c>
      <c r="L64" s="10">
        <v>0.98054948662802677</v>
      </c>
      <c r="M64" s="10">
        <v>0.96082589882529812</v>
      </c>
      <c r="N64" s="10">
        <v>1.0467574451536397</v>
      </c>
      <c r="O64" s="10">
        <v>1.0716651346904265</v>
      </c>
      <c r="P64" s="10">
        <v>0.90880798902865956</v>
      </c>
      <c r="Q64" s="10">
        <v>0.90233052958576498</v>
      </c>
      <c r="R64" s="10">
        <v>0.87228687879815203</v>
      </c>
      <c r="S64" s="10">
        <v>0.82729966023925239</v>
      </c>
      <c r="T64" s="10">
        <v>0.82224043602941377</v>
      </c>
      <c r="U64" s="10">
        <v>0.83327984130601629</v>
      </c>
      <c r="V64" s="10">
        <v>0.81024455215267499</v>
      </c>
      <c r="W64" s="10">
        <v>0.94002620172169271</v>
      </c>
      <c r="X64" s="10">
        <v>0.83810329109092652</v>
      </c>
    </row>
    <row r="65" spans="1:24" ht="11.25" customHeight="1" x14ac:dyDescent="0.2">
      <c r="A65" s="42" t="s">
        <v>117</v>
      </c>
      <c r="B65" s="9" t="s">
        <v>118</v>
      </c>
      <c r="C65" s="10">
        <v>1.4927610430628246</v>
      </c>
      <c r="D65" s="10">
        <v>1.5378899675217472</v>
      </c>
      <c r="E65" s="10">
        <v>1.5634306816789625</v>
      </c>
      <c r="F65" s="10">
        <v>1.4922573939193362</v>
      </c>
      <c r="G65" s="10">
        <v>1.4323089539324283</v>
      </c>
      <c r="H65" s="10">
        <v>1.3839680257691693</v>
      </c>
      <c r="I65" s="10">
        <v>2.6896176166133294</v>
      </c>
      <c r="J65" s="10">
        <v>4.4138367418387769</v>
      </c>
      <c r="K65" s="10">
        <v>7.549690102848829</v>
      </c>
      <c r="L65" s="10">
        <v>9.2866998810541173</v>
      </c>
      <c r="M65" s="10">
        <v>6.1026693500624072</v>
      </c>
      <c r="N65" s="10">
        <v>7.1743931896857136</v>
      </c>
      <c r="O65" s="10">
        <v>5.191886910693853</v>
      </c>
      <c r="P65" s="10">
        <v>5.4284475758750226</v>
      </c>
      <c r="Q65" s="10">
        <v>13.810220354633961</v>
      </c>
      <c r="R65" s="10">
        <v>17.422902923101002</v>
      </c>
      <c r="S65" s="10">
        <v>8.2528056780311054</v>
      </c>
      <c r="T65" s="10">
        <v>3.2314696754386092</v>
      </c>
      <c r="U65" s="10">
        <v>5.5683082821228123</v>
      </c>
      <c r="V65" s="10">
        <v>5.198570096044155</v>
      </c>
      <c r="W65" s="10">
        <v>2.2998765252305651</v>
      </c>
      <c r="X65" s="10">
        <v>1.8247249165317336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4.1666667156282644</v>
      </c>
      <c r="I66" s="10">
        <v>17.396099602047581</v>
      </c>
      <c r="J66" s="10">
        <v>19.717419799927772</v>
      </c>
      <c r="K66" s="10">
        <v>19.64207242733713</v>
      </c>
      <c r="L66" s="10">
        <v>25.625058204686969</v>
      </c>
      <c r="M66" s="10">
        <v>26.230177711786091</v>
      </c>
      <c r="N66" s="10">
        <v>27.02355589049488</v>
      </c>
      <c r="O66" s="10">
        <v>28.05900146880003</v>
      </c>
      <c r="P66" s="10">
        <v>27.822978560276152</v>
      </c>
      <c r="Q66" s="10">
        <v>28.709429641033594</v>
      </c>
      <c r="R66" s="10">
        <v>29.759939474139134</v>
      </c>
      <c r="S66" s="10">
        <v>30.085992740812646</v>
      </c>
      <c r="T66" s="10">
        <v>29.698378914451229</v>
      </c>
      <c r="U66" s="10">
        <v>28.594690244318169</v>
      </c>
      <c r="V66" s="10">
        <v>29.199554393869551</v>
      </c>
      <c r="W66" s="10">
        <v>30.276958122787356</v>
      </c>
      <c r="X66" s="10">
        <v>33.145747787379776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6.585708288866384E-3</v>
      </c>
      <c r="D76" s="40">
        <v>8.3619922880906975E-3</v>
      </c>
      <c r="E76" s="40">
        <v>7.3351820976262135E-3</v>
      </c>
      <c r="F76" s="40">
        <v>7.0749374195988616E-3</v>
      </c>
      <c r="G76" s="40">
        <v>6.5539260597853276E-3</v>
      </c>
      <c r="H76" s="40">
        <v>6.035039198239325E-3</v>
      </c>
      <c r="I76" s="40">
        <v>5.546595274504019E-3</v>
      </c>
      <c r="J76" s="40">
        <v>6.6981935388854387E-3</v>
      </c>
      <c r="K76" s="40">
        <v>7.2381751934614954E-3</v>
      </c>
      <c r="L76" s="40">
        <v>1.0026628089452426E-2</v>
      </c>
      <c r="M76" s="40">
        <v>1.4953447115800616E-2</v>
      </c>
      <c r="N76" s="40">
        <v>2.3270470997825171E-2</v>
      </c>
      <c r="O76" s="40">
        <v>8.1628157188069844E-2</v>
      </c>
      <c r="P76" s="40">
        <v>0.13170969697360227</v>
      </c>
      <c r="Q76" s="40">
        <v>0.17580556847714701</v>
      </c>
      <c r="R76" s="40">
        <v>0.23235331308763776</v>
      </c>
      <c r="S76" s="40">
        <v>0.32479005919483728</v>
      </c>
      <c r="T76" s="40">
        <v>0.38218110589186266</v>
      </c>
      <c r="U76" s="40">
        <v>0.48754597440117209</v>
      </c>
      <c r="V76" s="40">
        <v>0.61560701808757434</v>
      </c>
      <c r="W76" s="40">
        <v>0.85131813870986262</v>
      </c>
      <c r="X76" s="40">
        <v>1.6995432130708743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1438.0024234335112</v>
      </c>
      <c r="D2" s="31">
        <f t="shared" ref="D2:W2" si="1">SUM(D3,D17,D22,D25,D26,D51,D52,D71,D74,D75,D76)</f>
        <v>1686.4720311911055</v>
      </c>
      <c r="E2" s="31">
        <f t="shared" si="1"/>
        <v>1905.478765617516</v>
      </c>
      <c r="F2" s="31">
        <f t="shared" si="1"/>
        <v>2085.2031762041825</v>
      </c>
      <c r="G2" s="31">
        <f t="shared" si="1"/>
        <v>2098.2238539983641</v>
      </c>
      <c r="H2" s="31">
        <f t="shared" si="1"/>
        <v>2220.6082078375148</v>
      </c>
      <c r="I2" s="31">
        <f t="shared" si="1"/>
        <v>2069.5283291264618</v>
      </c>
      <c r="J2" s="31">
        <f t="shared" si="1"/>
        <v>2070.55431633429</v>
      </c>
      <c r="K2" s="31">
        <f t="shared" si="1"/>
        <v>2012.3791883761389</v>
      </c>
      <c r="L2" s="31">
        <f t="shared" si="1"/>
        <v>1899.0813245380878</v>
      </c>
      <c r="M2" s="31">
        <f t="shared" si="1"/>
        <v>2082.8392639724789</v>
      </c>
      <c r="N2" s="31">
        <f t="shared" si="1"/>
        <v>1897.4906892046145</v>
      </c>
      <c r="O2" s="31">
        <f t="shared" si="1"/>
        <v>1936.9966229435145</v>
      </c>
      <c r="P2" s="31">
        <f t="shared" si="1"/>
        <v>2280.1743565841739</v>
      </c>
      <c r="Q2" s="31">
        <f t="shared" si="1"/>
        <v>2176.9915107704733</v>
      </c>
      <c r="R2" s="31">
        <f t="shared" si="1"/>
        <v>2251.345479222884</v>
      </c>
      <c r="S2" s="31">
        <f t="shared" si="1"/>
        <v>2307.7271423719908</v>
      </c>
      <c r="T2" s="31">
        <f t="shared" si="1"/>
        <v>2375.6501678371337</v>
      </c>
      <c r="U2" s="31">
        <f t="shared" si="1"/>
        <v>2514.741558572387</v>
      </c>
      <c r="V2" s="31">
        <f t="shared" si="1"/>
        <v>2638.8250730485452</v>
      </c>
      <c r="W2" s="31">
        <f t="shared" si="1"/>
        <v>2325.4824689402681</v>
      </c>
      <c r="X2" s="31">
        <f t="shared" ref="X2" si="2">SUM(X3,X17,X22,X25,X26,X51,X52,X71,X74,X75,X76)</f>
        <v>2460.144518104124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1432.1346113901891</v>
      </c>
      <c r="D26" s="37">
        <f t="shared" ref="D26:W26" si="22">SUM(D27,D33)</f>
        <v>1679.6516719668027</v>
      </c>
      <c r="E26" s="37">
        <f t="shared" si="22"/>
        <v>1898.2318176107278</v>
      </c>
      <c r="F26" s="37">
        <f t="shared" si="22"/>
        <v>2077.7615601289594</v>
      </c>
      <c r="G26" s="37">
        <f t="shared" si="22"/>
        <v>2091.0865197985495</v>
      </c>
      <c r="H26" s="37">
        <f t="shared" si="22"/>
        <v>2192.072660592411</v>
      </c>
      <c r="I26" s="37">
        <f t="shared" si="22"/>
        <v>1975.4049251169808</v>
      </c>
      <c r="J26" s="37">
        <f t="shared" si="22"/>
        <v>1959.8615007470087</v>
      </c>
      <c r="K26" s="37">
        <f t="shared" si="22"/>
        <v>1889.6151381718148</v>
      </c>
      <c r="L26" s="37">
        <f t="shared" si="22"/>
        <v>1749.1238334501159</v>
      </c>
      <c r="M26" s="37">
        <f t="shared" si="22"/>
        <v>1931.5752781232522</v>
      </c>
      <c r="N26" s="37">
        <f t="shared" si="22"/>
        <v>1753.7119885650961</v>
      </c>
      <c r="O26" s="37">
        <f t="shared" si="22"/>
        <v>1793.1341155528582</v>
      </c>
      <c r="P26" s="37">
        <f t="shared" si="22"/>
        <v>2115.5499306575311</v>
      </c>
      <c r="Q26" s="37">
        <f t="shared" si="22"/>
        <v>1984.8756148770606</v>
      </c>
      <c r="R26" s="37">
        <f t="shared" si="22"/>
        <v>2036.9507808316905</v>
      </c>
      <c r="S26" s="37">
        <f t="shared" si="22"/>
        <v>2132.4188232442402</v>
      </c>
      <c r="T26" s="37">
        <f t="shared" si="22"/>
        <v>2221.56769284953</v>
      </c>
      <c r="U26" s="37">
        <f t="shared" si="22"/>
        <v>2348.2582232754025</v>
      </c>
      <c r="V26" s="37">
        <f t="shared" si="22"/>
        <v>2468.0206257036216</v>
      </c>
      <c r="W26" s="37">
        <f t="shared" si="22"/>
        <v>2184.9338824610736</v>
      </c>
      <c r="X26" s="37">
        <f t="shared" ref="X26" si="23">SUM(X27,X33)</f>
        <v>2310.1139634290848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1432.1346113901891</v>
      </c>
      <c r="D33" s="29">
        <f t="shared" ref="D33:W33" si="28">SUM(D34:D50)</f>
        <v>1679.6516719668027</v>
      </c>
      <c r="E33" s="29">
        <f t="shared" si="28"/>
        <v>1898.2318176107278</v>
      </c>
      <c r="F33" s="29">
        <f t="shared" si="28"/>
        <v>2077.7615601289594</v>
      </c>
      <c r="G33" s="29">
        <f t="shared" si="28"/>
        <v>2091.0865197985495</v>
      </c>
      <c r="H33" s="29">
        <f t="shared" si="28"/>
        <v>2192.072660592411</v>
      </c>
      <c r="I33" s="29">
        <f t="shared" si="28"/>
        <v>1975.4049251169808</v>
      </c>
      <c r="J33" s="29">
        <f t="shared" si="28"/>
        <v>1959.8615007470087</v>
      </c>
      <c r="K33" s="29">
        <f t="shared" si="28"/>
        <v>1889.6151381718148</v>
      </c>
      <c r="L33" s="29">
        <f t="shared" si="28"/>
        <v>1749.1238334501159</v>
      </c>
      <c r="M33" s="29">
        <f t="shared" si="28"/>
        <v>1931.5752781232522</v>
      </c>
      <c r="N33" s="29">
        <f t="shared" si="28"/>
        <v>1753.7119885650961</v>
      </c>
      <c r="O33" s="29">
        <f t="shared" si="28"/>
        <v>1793.1341155528582</v>
      </c>
      <c r="P33" s="29">
        <f t="shared" si="28"/>
        <v>2115.5499306575311</v>
      </c>
      <c r="Q33" s="29">
        <f t="shared" si="28"/>
        <v>1984.8756148770606</v>
      </c>
      <c r="R33" s="29">
        <f t="shared" si="28"/>
        <v>2036.9507808316905</v>
      </c>
      <c r="S33" s="29">
        <f t="shared" si="28"/>
        <v>2132.4188232442402</v>
      </c>
      <c r="T33" s="29">
        <f t="shared" si="28"/>
        <v>2221.56769284953</v>
      </c>
      <c r="U33" s="29">
        <f t="shared" si="28"/>
        <v>2348.2582232754025</v>
      </c>
      <c r="V33" s="29">
        <f t="shared" si="28"/>
        <v>2468.0206257036216</v>
      </c>
      <c r="W33" s="29">
        <f t="shared" si="28"/>
        <v>2184.9338824610736</v>
      </c>
      <c r="X33" s="29">
        <f t="shared" ref="X33" si="29">SUM(X34:X50)</f>
        <v>2310.1139634290848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1432.1346113901891</v>
      </c>
      <c r="D43" s="10">
        <v>1679.6516719668027</v>
      </c>
      <c r="E43" s="10">
        <v>1898.2318176107278</v>
      </c>
      <c r="F43" s="10">
        <v>2077.7615601289594</v>
      </c>
      <c r="G43" s="10">
        <v>2091.0865197985495</v>
      </c>
      <c r="H43" s="10">
        <v>2192.072660592411</v>
      </c>
      <c r="I43" s="10">
        <v>1975.4049251169808</v>
      </c>
      <c r="J43" s="10">
        <v>1959.8615007470087</v>
      </c>
      <c r="K43" s="10">
        <v>1889.6151381718148</v>
      </c>
      <c r="L43" s="10">
        <v>1749.1238334501159</v>
      </c>
      <c r="M43" s="10">
        <v>1931.5752781232522</v>
      </c>
      <c r="N43" s="10">
        <v>1753.7119885650961</v>
      </c>
      <c r="O43" s="10">
        <v>1793.1341155528582</v>
      </c>
      <c r="P43" s="10">
        <v>2115.5499306575311</v>
      </c>
      <c r="Q43" s="10">
        <v>1984.8756148770606</v>
      </c>
      <c r="R43" s="10">
        <v>2036.9507808316905</v>
      </c>
      <c r="S43" s="10">
        <v>2132.4188232442402</v>
      </c>
      <c r="T43" s="10">
        <v>2221.56769284953</v>
      </c>
      <c r="U43" s="10">
        <v>2348.2582232754025</v>
      </c>
      <c r="V43" s="10">
        <v>2468.0206257036216</v>
      </c>
      <c r="W43" s="10">
        <v>2184.9338824610736</v>
      </c>
      <c r="X43" s="10">
        <v>2310.1139634290848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5.8678120433220453</v>
      </c>
      <c r="D52" s="37">
        <f t="shared" ref="D52:W52" si="31">SUM(D53:D70)</f>
        <v>6.8203592243027735</v>
      </c>
      <c r="E52" s="37">
        <f t="shared" si="31"/>
        <v>7.2469480067881058</v>
      </c>
      <c r="F52" s="37">
        <f t="shared" si="31"/>
        <v>7.4416160752231413</v>
      </c>
      <c r="G52" s="37">
        <f t="shared" si="31"/>
        <v>7.1373341998148518</v>
      </c>
      <c r="H52" s="37">
        <f t="shared" si="31"/>
        <v>28.535547245103785</v>
      </c>
      <c r="I52" s="37">
        <f t="shared" si="31"/>
        <v>94.123404009481035</v>
      </c>
      <c r="J52" s="37">
        <f t="shared" si="31"/>
        <v>110.69281558728116</v>
      </c>
      <c r="K52" s="37">
        <f t="shared" si="31"/>
        <v>122.76405020432418</v>
      </c>
      <c r="L52" s="37">
        <f t="shared" si="31"/>
        <v>149.95749108797187</v>
      </c>
      <c r="M52" s="37">
        <f t="shared" si="31"/>
        <v>151.2639858492268</v>
      </c>
      <c r="N52" s="37">
        <f t="shared" si="31"/>
        <v>143.77870063951826</v>
      </c>
      <c r="O52" s="37">
        <f t="shared" si="31"/>
        <v>143.86250739065633</v>
      </c>
      <c r="P52" s="37">
        <f t="shared" si="31"/>
        <v>164.62442592664294</v>
      </c>
      <c r="Q52" s="37">
        <f t="shared" si="31"/>
        <v>192.1158958934129</v>
      </c>
      <c r="R52" s="37">
        <f t="shared" si="31"/>
        <v>214.39469839119346</v>
      </c>
      <c r="S52" s="37">
        <f t="shared" si="31"/>
        <v>175.30831912775056</v>
      </c>
      <c r="T52" s="37">
        <f t="shared" si="31"/>
        <v>154.08247498760392</v>
      </c>
      <c r="U52" s="37">
        <f t="shared" si="31"/>
        <v>166.48333529698442</v>
      </c>
      <c r="V52" s="37">
        <f t="shared" si="31"/>
        <v>170.80444734492355</v>
      </c>
      <c r="W52" s="37">
        <f t="shared" si="31"/>
        <v>140.5485864791944</v>
      </c>
      <c r="X52" s="37">
        <f t="shared" ref="X52" si="32">SUM(X53:X70)</f>
        <v>150.03055467503907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5.8678120433220453</v>
      </c>
      <c r="D65" s="10">
        <v>6.8203592243027735</v>
      </c>
      <c r="E65" s="10">
        <v>7.2469480067881058</v>
      </c>
      <c r="F65" s="10">
        <v>7.4416160752231413</v>
      </c>
      <c r="G65" s="10">
        <v>7.1373341998148518</v>
      </c>
      <c r="H65" s="10">
        <v>7.1149133072133166</v>
      </c>
      <c r="I65" s="10">
        <v>12.603780228684881</v>
      </c>
      <c r="J65" s="10">
        <v>20.246770641681586</v>
      </c>
      <c r="K65" s="10">
        <v>34.084974586856418</v>
      </c>
      <c r="L65" s="10">
        <v>39.889432414995511</v>
      </c>
      <c r="M65" s="10">
        <v>28.55034969375118</v>
      </c>
      <c r="N65" s="10">
        <v>30.163356529700216</v>
      </c>
      <c r="O65" s="10">
        <v>22.463095137084434</v>
      </c>
      <c r="P65" s="10">
        <v>26.87569135206849</v>
      </c>
      <c r="Q65" s="10">
        <v>62.39851118685803</v>
      </c>
      <c r="R65" s="10">
        <v>79.168143068798571</v>
      </c>
      <c r="S65" s="10">
        <v>37.73685016670958</v>
      </c>
      <c r="T65" s="10">
        <v>15.12041101797959</v>
      </c>
      <c r="U65" s="10">
        <v>27.135514291935991</v>
      </c>
      <c r="V65" s="10">
        <v>25.813584473160194</v>
      </c>
      <c r="W65" s="10">
        <v>9.9225231116033061</v>
      </c>
      <c r="X65" s="10">
        <v>7.8284469779557577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21.420633937890468</v>
      </c>
      <c r="I66" s="10">
        <v>81.519623780796152</v>
      </c>
      <c r="J66" s="10">
        <v>90.446044945599581</v>
      </c>
      <c r="K66" s="10">
        <v>88.67907561746776</v>
      </c>
      <c r="L66" s="10">
        <v>110.06805867297636</v>
      </c>
      <c r="M66" s="10">
        <v>122.71363615547561</v>
      </c>
      <c r="N66" s="10">
        <v>113.61534410981805</v>
      </c>
      <c r="O66" s="10">
        <v>121.3994122535719</v>
      </c>
      <c r="P66" s="10">
        <v>137.74873457457446</v>
      </c>
      <c r="Q66" s="10">
        <v>129.71738470655487</v>
      </c>
      <c r="R66" s="10">
        <v>135.22655532239489</v>
      </c>
      <c r="S66" s="10">
        <v>137.57146896104098</v>
      </c>
      <c r="T66" s="10">
        <v>138.96206396962432</v>
      </c>
      <c r="U66" s="10">
        <v>139.34782100504842</v>
      </c>
      <c r="V66" s="10">
        <v>144.99086287176334</v>
      </c>
      <c r="W66" s="10">
        <v>130.62606336759109</v>
      </c>
      <c r="X66" s="10">
        <v>142.20210769708331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35.129492691315569</v>
      </c>
      <c r="D2" s="31">
        <f t="shared" si="0"/>
        <v>33.061049011177985</v>
      </c>
      <c r="E2" s="31">
        <f t="shared" si="0"/>
        <v>34.078503869303525</v>
      </c>
      <c r="F2" s="31">
        <f t="shared" si="0"/>
        <v>33.061049011177992</v>
      </c>
      <c r="G2" s="31">
        <f t="shared" si="0"/>
        <v>35.112725709372313</v>
      </c>
      <c r="H2" s="31">
        <f t="shared" si="0"/>
        <v>35.515563198624243</v>
      </c>
      <c r="I2" s="31">
        <f t="shared" si="0"/>
        <v>37.335339638864994</v>
      </c>
      <c r="J2" s="31">
        <f t="shared" si="0"/>
        <v>38.153654342218395</v>
      </c>
      <c r="K2" s="31">
        <f t="shared" si="0"/>
        <v>37.377644024075657</v>
      </c>
      <c r="L2" s="31">
        <f t="shared" si="0"/>
        <v>36.478245915735165</v>
      </c>
      <c r="M2" s="31">
        <f t="shared" si="0"/>
        <v>35.414359415305242</v>
      </c>
      <c r="N2" s="31">
        <f t="shared" si="0"/>
        <v>35.013757523645729</v>
      </c>
      <c r="O2" s="31">
        <f t="shared" si="0"/>
        <v>32.887876182287187</v>
      </c>
      <c r="P2" s="31">
        <f t="shared" si="0"/>
        <v>32.690627687016324</v>
      </c>
      <c r="Q2" s="31">
        <f t="shared" si="0"/>
        <v>31.659243336199484</v>
      </c>
      <c r="R2" s="31">
        <f t="shared" si="0"/>
        <v>31.84479793637145</v>
      </c>
      <c r="S2" s="31">
        <f t="shared" si="0"/>
        <v>31.268099742046431</v>
      </c>
      <c r="T2" s="31">
        <f t="shared" si="0"/>
        <v>29.808168529664655</v>
      </c>
      <c r="U2" s="31">
        <f t="shared" si="0"/>
        <v>31.166552020636281</v>
      </c>
      <c r="V2" s="31">
        <f t="shared" si="0"/>
        <v>25.80902837489252</v>
      </c>
      <c r="W2" s="31">
        <f t="shared" si="0"/>
        <v>16.685210662080824</v>
      </c>
      <c r="X2" s="31">
        <f t="shared" ref="X2" si="1">SUM(X3,X17,X22,X25,X26,X51,X52,X71,X74,X75,X76)</f>
        <v>16.425451418744622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35.129492691315569</v>
      </c>
      <c r="D26" s="37">
        <f t="shared" si="14"/>
        <v>33.061049011177985</v>
      </c>
      <c r="E26" s="37">
        <f t="shared" si="14"/>
        <v>34.078503869303525</v>
      </c>
      <c r="F26" s="37">
        <f t="shared" si="14"/>
        <v>33.061049011177992</v>
      </c>
      <c r="G26" s="37">
        <f t="shared" si="14"/>
        <v>35.112725709372313</v>
      </c>
      <c r="H26" s="37">
        <f t="shared" si="14"/>
        <v>35.515563198624243</v>
      </c>
      <c r="I26" s="37">
        <f t="shared" si="14"/>
        <v>37.335339638864994</v>
      </c>
      <c r="J26" s="37">
        <f t="shared" si="14"/>
        <v>38.153654342218395</v>
      </c>
      <c r="K26" s="37">
        <f t="shared" si="14"/>
        <v>37.377644024075657</v>
      </c>
      <c r="L26" s="37">
        <f t="shared" si="14"/>
        <v>36.478245915735165</v>
      </c>
      <c r="M26" s="37">
        <f t="shared" si="14"/>
        <v>35.414359415305242</v>
      </c>
      <c r="N26" s="37">
        <f t="shared" si="14"/>
        <v>35.013757523645729</v>
      </c>
      <c r="O26" s="37">
        <f t="shared" si="14"/>
        <v>32.887876182287187</v>
      </c>
      <c r="P26" s="37">
        <f t="shared" si="14"/>
        <v>32.690627687016324</v>
      </c>
      <c r="Q26" s="37">
        <f t="shared" si="14"/>
        <v>31.659243336199484</v>
      </c>
      <c r="R26" s="37">
        <f t="shared" si="14"/>
        <v>31.84479793637145</v>
      </c>
      <c r="S26" s="37">
        <f t="shared" si="14"/>
        <v>31.268099742046431</v>
      </c>
      <c r="T26" s="37">
        <f t="shared" si="14"/>
        <v>29.808168529664655</v>
      </c>
      <c r="U26" s="37">
        <f t="shared" si="14"/>
        <v>31.166552020636281</v>
      </c>
      <c r="V26" s="37">
        <f t="shared" si="14"/>
        <v>25.80902837489252</v>
      </c>
      <c r="W26" s="37">
        <f t="shared" si="14"/>
        <v>16.685210662080824</v>
      </c>
      <c r="X26" s="37">
        <f t="shared" ref="X26" si="15">SUM(X27,X33)</f>
        <v>16.425451418744622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35.129492691315569</v>
      </c>
      <c r="D33" s="29">
        <f t="shared" si="18"/>
        <v>33.061049011177985</v>
      </c>
      <c r="E33" s="29">
        <f t="shared" si="18"/>
        <v>34.078503869303525</v>
      </c>
      <c r="F33" s="29">
        <f t="shared" si="18"/>
        <v>33.061049011177992</v>
      </c>
      <c r="G33" s="29">
        <f t="shared" si="18"/>
        <v>35.112725709372313</v>
      </c>
      <c r="H33" s="29">
        <f t="shared" si="18"/>
        <v>35.515563198624243</v>
      </c>
      <c r="I33" s="29">
        <f t="shared" si="18"/>
        <v>37.335339638864994</v>
      </c>
      <c r="J33" s="29">
        <f t="shared" si="18"/>
        <v>38.153654342218395</v>
      </c>
      <c r="K33" s="29">
        <f t="shared" si="18"/>
        <v>37.377644024075657</v>
      </c>
      <c r="L33" s="29">
        <f t="shared" si="18"/>
        <v>36.478245915735165</v>
      </c>
      <c r="M33" s="29">
        <f t="shared" si="18"/>
        <v>35.414359415305242</v>
      </c>
      <c r="N33" s="29">
        <f t="shared" si="18"/>
        <v>35.013757523645729</v>
      </c>
      <c r="O33" s="29">
        <f t="shared" si="18"/>
        <v>32.887876182287187</v>
      </c>
      <c r="P33" s="29">
        <f t="shared" si="18"/>
        <v>32.690627687016324</v>
      </c>
      <c r="Q33" s="29">
        <f t="shared" si="18"/>
        <v>31.659243336199484</v>
      </c>
      <c r="R33" s="29">
        <f t="shared" si="18"/>
        <v>31.84479793637145</v>
      </c>
      <c r="S33" s="29">
        <f t="shared" si="18"/>
        <v>31.268099742046431</v>
      </c>
      <c r="T33" s="29">
        <f t="shared" si="18"/>
        <v>29.808168529664655</v>
      </c>
      <c r="U33" s="29">
        <f t="shared" si="18"/>
        <v>31.166552020636281</v>
      </c>
      <c r="V33" s="29">
        <f t="shared" si="18"/>
        <v>25.80902837489252</v>
      </c>
      <c r="W33" s="29">
        <f t="shared" si="18"/>
        <v>16.685210662080824</v>
      </c>
      <c r="X33" s="29">
        <f t="shared" ref="X33" si="19">SUM(X34:X50)</f>
        <v>16.425451418744622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2.034995700773861</v>
      </c>
      <c r="D38" s="10">
        <f>FC_TRA_DAVI_PA_E!D38+FC_TRA_DAVI_FR_E!D38</f>
        <v>2.034995700773861</v>
      </c>
      <c r="E38" s="10">
        <f>FC_TRA_DAVI_PA_E!E38+FC_TRA_DAVI_FR_E!E38</f>
        <v>3.0524505588993978</v>
      </c>
      <c r="F38" s="10">
        <f>FC_TRA_DAVI_PA_E!F38+FC_TRA_DAVI_FR_E!F38</f>
        <v>2.034995700773861</v>
      </c>
      <c r="G38" s="10">
        <f>FC_TRA_DAVI_PA_E!G38+FC_TRA_DAVI_FR_E!G38</f>
        <v>3.0524505588993982</v>
      </c>
      <c r="H38" s="10">
        <f>FC_TRA_DAVI_PA_E!H38+FC_TRA_DAVI_FR_E!H38</f>
        <v>2.8357695614789344</v>
      </c>
      <c r="I38" s="10">
        <f>FC_TRA_DAVI_PA_E!I38+FC_TRA_DAVI_FR_E!I38</f>
        <v>2.9181427343078243</v>
      </c>
      <c r="J38" s="10">
        <f>FC_TRA_DAVI_PA_E!J38+FC_TRA_DAVI_FR_E!J38</f>
        <v>2.9059329320722269</v>
      </c>
      <c r="K38" s="10">
        <f>FC_TRA_DAVI_PA_E!K38+FC_TRA_DAVI_FR_E!K38</f>
        <v>2.9893379191745479</v>
      </c>
      <c r="L38" s="10">
        <f>FC_TRA_DAVI_PA_E!L38+FC_TRA_DAVI_FR_E!L38</f>
        <v>3.3251074806534819</v>
      </c>
      <c r="M38" s="10">
        <f>FC_TRA_DAVI_PA_E!M38+FC_TRA_DAVI_FR_E!M38</f>
        <v>2.9710232158211518</v>
      </c>
      <c r="N38" s="10">
        <f>FC_TRA_DAVI_PA_E!N38+FC_TRA_DAVI_FR_E!N38</f>
        <v>4.4748925193465166</v>
      </c>
      <c r="O38" s="10">
        <f>FC_TRA_DAVI_PA_E!O38+FC_TRA_DAVI_FR_E!O38</f>
        <v>2.6098882201203781</v>
      </c>
      <c r="P38" s="10">
        <f>FC_TRA_DAVI_PA_E!P38+FC_TRA_DAVI_FR_E!P38</f>
        <v>2.3320722269991396</v>
      </c>
      <c r="Q38" s="10">
        <f>FC_TRA_DAVI_PA_E!Q38+FC_TRA_DAVI_FR_E!Q38</f>
        <v>2.418572656921754</v>
      </c>
      <c r="R38" s="10">
        <f>FC_TRA_DAVI_PA_E!R38+FC_TRA_DAVI_FR_E!R38</f>
        <v>2.6993981083404979</v>
      </c>
      <c r="S38" s="10">
        <f>FC_TRA_DAVI_PA_E!S38+FC_TRA_DAVI_FR_E!S38</f>
        <v>3.3322441960447109</v>
      </c>
      <c r="T38" s="10">
        <f>FC_TRA_DAVI_PA_E!T38+FC_TRA_DAVI_FR_E!T38</f>
        <v>2.4307824591573506</v>
      </c>
      <c r="U38" s="10">
        <f>FC_TRA_DAVI_PA_E!U38+FC_TRA_DAVI_FR_E!U38</f>
        <v>2.3402407566637997</v>
      </c>
      <c r="V38" s="10">
        <f>FC_TRA_DAVI_PA_E!V38+FC_TRA_DAVI_FR_E!V38</f>
        <v>2.237489251934651</v>
      </c>
      <c r="W38" s="10">
        <f>FC_TRA_DAVI_PA_E!W38+FC_TRA_DAVI_FR_E!W38</f>
        <v>1.8630266552020638</v>
      </c>
      <c r="X38" s="10">
        <f>FC_TRA_DAVI_PA_E!X38+FC_TRA_DAVI_FR_E!X38</f>
        <v>2.0665520206362848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33.094496990541707</v>
      </c>
      <c r="D40" s="10">
        <f>FC_TRA_DAVI_PA_E!D40+FC_TRA_DAVI_FR_E!D40</f>
        <v>31.026053310404127</v>
      </c>
      <c r="E40" s="10">
        <f>FC_TRA_DAVI_PA_E!E40+FC_TRA_DAVI_FR_E!E40</f>
        <v>31.02605331040413</v>
      </c>
      <c r="F40" s="10">
        <f>FC_TRA_DAVI_PA_E!F40+FC_TRA_DAVI_FR_E!F40</f>
        <v>31.02605331040413</v>
      </c>
      <c r="G40" s="10">
        <f>FC_TRA_DAVI_PA_E!G40+FC_TRA_DAVI_FR_E!G40</f>
        <v>32.060275150472911</v>
      </c>
      <c r="H40" s="10">
        <f>FC_TRA_DAVI_PA_E!H40+FC_TRA_DAVI_FR_E!H40</f>
        <v>32.679793637145309</v>
      </c>
      <c r="I40" s="10">
        <f>FC_TRA_DAVI_PA_E!I40+FC_TRA_DAVI_FR_E!I40</f>
        <v>34.417196904557173</v>
      </c>
      <c r="J40" s="10">
        <f>FC_TRA_DAVI_PA_E!J40+FC_TRA_DAVI_FR_E!J40</f>
        <v>35.24772141014617</v>
      </c>
      <c r="K40" s="10">
        <f>FC_TRA_DAVI_PA_E!K40+FC_TRA_DAVI_FR_E!K40</f>
        <v>34.388306104901112</v>
      </c>
      <c r="L40" s="10">
        <f>FC_TRA_DAVI_PA_E!L40+FC_TRA_DAVI_FR_E!L40</f>
        <v>33.153138435081686</v>
      </c>
      <c r="M40" s="10">
        <f>FC_TRA_DAVI_PA_E!M40+FC_TRA_DAVI_FR_E!M40</f>
        <v>32.443336199484087</v>
      </c>
      <c r="N40" s="10">
        <f>FC_TRA_DAVI_PA_E!N40+FC_TRA_DAVI_FR_E!N40</f>
        <v>30.538865004299215</v>
      </c>
      <c r="O40" s="10">
        <f>FC_TRA_DAVI_PA_E!O40+FC_TRA_DAVI_FR_E!O40</f>
        <v>30.277987962166812</v>
      </c>
      <c r="P40" s="10">
        <f>FC_TRA_DAVI_PA_E!P40+FC_TRA_DAVI_FR_E!P40</f>
        <v>30.358555460017186</v>
      </c>
      <c r="Q40" s="10">
        <f>FC_TRA_DAVI_PA_E!Q40+FC_TRA_DAVI_FR_E!Q40</f>
        <v>29.240670679277731</v>
      </c>
      <c r="R40" s="10">
        <f>FC_TRA_DAVI_PA_E!R40+FC_TRA_DAVI_FR_E!R40</f>
        <v>29.14539982803095</v>
      </c>
      <c r="S40" s="10">
        <f>FC_TRA_DAVI_PA_E!S40+FC_TRA_DAVI_FR_E!S40</f>
        <v>27.935855546001719</v>
      </c>
      <c r="T40" s="10">
        <f>FC_TRA_DAVI_PA_E!T40+FC_TRA_DAVI_FR_E!T40</f>
        <v>27.377386070507306</v>
      </c>
      <c r="U40" s="10">
        <f>FC_TRA_DAVI_PA_E!U40+FC_TRA_DAVI_FR_E!U40</f>
        <v>28.826311263972482</v>
      </c>
      <c r="V40" s="10">
        <f>FC_TRA_DAVI_PA_E!V40+FC_TRA_DAVI_FR_E!V40</f>
        <v>23.571539122957869</v>
      </c>
      <c r="W40" s="10">
        <f>FC_TRA_DAVI_PA_E!W40+FC_TRA_DAVI_FR_E!W40</f>
        <v>14.822184006878759</v>
      </c>
      <c r="X40" s="10">
        <f>FC_TRA_DAVI_PA_E!X40+FC_TRA_DAVI_FR_E!X40</f>
        <v>14.358899398108338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34.935283356307032</v>
      </c>
      <c r="D2" s="31">
        <f t="shared" si="0"/>
        <v>32.934431310873471</v>
      </c>
      <c r="E2" s="31">
        <f t="shared" si="0"/>
        <v>33.956989989309442</v>
      </c>
      <c r="F2" s="31">
        <f t="shared" si="0"/>
        <v>32.937689483442718</v>
      </c>
      <c r="G2" s="31">
        <f t="shared" si="0"/>
        <v>34.939510361407841</v>
      </c>
      <c r="H2" s="31">
        <f t="shared" si="0"/>
        <v>35.335140009482743</v>
      </c>
      <c r="I2" s="31">
        <f t="shared" si="0"/>
        <v>37.147653020166629</v>
      </c>
      <c r="J2" s="31">
        <f t="shared" si="0"/>
        <v>37.987501094214842</v>
      </c>
      <c r="K2" s="31">
        <f t="shared" si="0"/>
        <v>37.211415933149404</v>
      </c>
      <c r="L2" s="31">
        <f t="shared" si="0"/>
        <v>36.32302653355331</v>
      </c>
      <c r="M2" s="31">
        <f t="shared" si="0"/>
        <v>35.288520832878611</v>
      </c>
      <c r="N2" s="31">
        <f t="shared" si="0"/>
        <v>34.897880127790501</v>
      </c>
      <c r="O2" s="31">
        <f t="shared" si="0"/>
        <v>32.808833115156744</v>
      </c>
      <c r="P2" s="31">
        <f t="shared" si="0"/>
        <v>32.628585555585794</v>
      </c>
      <c r="Q2" s="31">
        <f t="shared" si="0"/>
        <v>31.617711359184202</v>
      </c>
      <c r="R2" s="31">
        <f t="shared" si="0"/>
        <v>31.800895798072474</v>
      </c>
      <c r="S2" s="31">
        <f t="shared" si="0"/>
        <v>31.241318617613963</v>
      </c>
      <c r="T2" s="31">
        <f t="shared" si="0"/>
        <v>29.787570901462299</v>
      </c>
      <c r="U2" s="31">
        <f t="shared" si="0"/>
        <v>31.144761514736803</v>
      </c>
      <c r="V2" s="31">
        <f t="shared" si="0"/>
        <v>25.804093503994856</v>
      </c>
      <c r="W2" s="31">
        <f t="shared" si="0"/>
        <v>16.680363859581263</v>
      </c>
      <c r="X2" s="31">
        <f t="shared" ref="X2" si="1">SUM(X3,X17,X22,X25,X26,X51,X52,X71,X74,X75,X76)</f>
        <v>16.419265746036665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34.935283356307032</v>
      </c>
      <c r="D26" s="37">
        <f t="shared" si="14"/>
        <v>32.934431310873471</v>
      </c>
      <c r="E26" s="37">
        <f t="shared" si="14"/>
        <v>33.956989989309442</v>
      </c>
      <c r="F26" s="37">
        <f t="shared" si="14"/>
        <v>32.937689483442718</v>
      </c>
      <c r="G26" s="37">
        <f t="shared" si="14"/>
        <v>34.939510361407841</v>
      </c>
      <c r="H26" s="37">
        <f t="shared" si="14"/>
        <v>35.335140009482743</v>
      </c>
      <c r="I26" s="37">
        <f t="shared" si="14"/>
        <v>37.147653020166629</v>
      </c>
      <c r="J26" s="37">
        <f t="shared" si="14"/>
        <v>37.987501094214842</v>
      </c>
      <c r="K26" s="37">
        <f t="shared" si="14"/>
        <v>37.211415933149404</v>
      </c>
      <c r="L26" s="37">
        <f t="shared" si="14"/>
        <v>36.32302653355331</v>
      </c>
      <c r="M26" s="37">
        <f t="shared" si="14"/>
        <v>35.288520832878611</v>
      </c>
      <c r="N26" s="37">
        <f t="shared" si="14"/>
        <v>34.897880127790501</v>
      </c>
      <c r="O26" s="37">
        <f t="shared" si="14"/>
        <v>32.808833115156744</v>
      </c>
      <c r="P26" s="37">
        <f t="shared" si="14"/>
        <v>32.628585555585794</v>
      </c>
      <c r="Q26" s="37">
        <f t="shared" si="14"/>
        <v>31.617711359184202</v>
      </c>
      <c r="R26" s="37">
        <f t="shared" si="14"/>
        <v>31.800895798072474</v>
      </c>
      <c r="S26" s="37">
        <f t="shared" si="14"/>
        <v>31.241318617613963</v>
      </c>
      <c r="T26" s="37">
        <f t="shared" si="14"/>
        <v>29.787570901462299</v>
      </c>
      <c r="U26" s="37">
        <f t="shared" si="14"/>
        <v>31.144761514736803</v>
      </c>
      <c r="V26" s="37">
        <f t="shared" si="14"/>
        <v>25.804093503994856</v>
      </c>
      <c r="W26" s="37">
        <f t="shared" si="14"/>
        <v>16.680363859581263</v>
      </c>
      <c r="X26" s="37">
        <f t="shared" ref="X26" si="15">SUM(X27,X33)</f>
        <v>16.419265746036665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34.935283356307032</v>
      </c>
      <c r="D33" s="29">
        <f t="shared" si="18"/>
        <v>32.934431310873471</v>
      </c>
      <c r="E33" s="29">
        <f t="shared" si="18"/>
        <v>33.956989989309442</v>
      </c>
      <c r="F33" s="29">
        <f t="shared" si="18"/>
        <v>32.937689483442718</v>
      </c>
      <c r="G33" s="29">
        <f t="shared" si="18"/>
        <v>34.939510361407841</v>
      </c>
      <c r="H33" s="29">
        <f t="shared" si="18"/>
        <v>35.335140009482743</v>
      </c>
      <c r="I33" s="29">
        <f t="shared" si="18"/>
        <v>37.147653020166629</v>
      </c>
      <c r="J33" s="29">
        <f t="shared" si="18"/>
        <v>37.987501094214842</v>
      </c>
      <c r="K33" s="29">
        <f t="shared" si="18"/>
        <v>37.211415933149404</v>
      </c>
      <c r="L33" s="29">
        <f t="shared" si="18"/>
        <v>36.32302653355331</v>
      </c>
      <c r="M33" s="29">
        <f t="shared" si="18"/>
        <v>35.288520832878611</v>
      </c>
      <c r="N33" s="29">
        <f t="shared" si="18"/>
        <v>34.897880127790501</v>
      </c>
      <c r="O33" s="29">
        <f t="shared" si="18"/>
        <v>32.808833115156744</v>
      </c>
      <c r="P33" s="29">
        <f t="shared" si="18"/>
        <v>32.628585555585794</v>
      </c>
      <c r="Q33" s="29">
        <f t="shared" si="18"/>
        <v>31.617711359184202</v>
      </c>
      <c r="R33" s="29">
        <f t="shared" si="18"/>
        <v>31.800895798072474</v>
      </c>
      <c r="S33" s="29">
        <f t="shared" si="18"/>
        <v>31.241318617613963</v>
      </c>
      <c r="T33" s="29">
        <f t="shared" si="18"/>
        <v>29.787570901462299</v>
      </c>
      <c r="U33" s="29">
        <f t="shared" si="18"/>
        <v>31.144761514736803</v>
      </c>
      <c r="V33" s="29">
        <f t="shared" si="18"/>
        <v>25.804093503994856</v>
      </c>
      <c r="W33" s="29">
        <f t="shared" si="18"/>
        <v>16.680363859581263</v>
      </c>
      <c r="X33" s="29">
        <f t="shared" ref="X33" si="19">SUM(X34:X50)</f>
        <v>16.419265746036665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2.0237454625405542</v>
      </c>
      <c r="D38" s="10">
        <v>2.0272020437826854</v>
      </c>
      <c r="E38" s="10">
        <v>3.0415664217223517</v>
      </c>
      <c r="F38" s="10">
        <v>2.027402592989958</v>
      </c>
      <c r="G38" s="10">
        <v>3.0373924489115725</v>
      </c>
      <c r="H38" s="10">
        <v>2.8213635224956573</v>
      </c>
      <c r="I38" s="10">
        <v>2.9034730849091801</v>
      </c>
      <c r="J38" s="10">
        <v>2.8932780447889916</v>
      </c>
      <c r="K38" s="10">
        <v>2.9760435570387811</v>
      </c>
      <c r="L38" s="10">
        <v>3.3109587430736229</v>
      </c>
      <c r="M38" s="10">
        <v>2.960466217021565</v>
      </c>
      <c r="N38" s="10">
        <v>4.4600829436669081</v>
      </c>
      <c r="O38" s="10">
        <v>2.6036155873531386</v>
      </c>
      <c r="P38" s="10">
        <v>2.3276462877667021</v>
      </c>
      <c r="Q38" s="10">
        <v>2.4153998677640858</v>
      </c>
      <c r="R38" s="10">
        <v>2.6956766418292912</v>
      </c>
      <c r="S38" s="10">
        <v>3.3293901292101462</v>
      </c>
      <c r="T38" s="10">
        <v>2.4291027734938484</v>
      </c>
      <c r="U38" s="10">
        <v>2.3386045464734484</v>
      </c>
      <c r="V38" s="10">
        <v>2.2370614279796839</v>
      </c>
      <c r="W38" s="10">
        <v>1.8624854740068091</v>
      </c>
      <c r="X38" s="10">
        <v>2.0657737763063273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32.911537893766479</v>
      </c>
      <c r="D40" s="10">
        <v>30.907229267090784</v>
      </c>
      <c r="E40" s="10">
        <v>30.915423567587087</v>
      </c>
      <c r="F40" s="10">
        <v>30.91028689045276</v>
      </c>
      <c r="G40" s="10">
        <v>31.902117912496269</v>
      </c>
      <c r="H40" s="10">
        <v>32.513776486987084</v>
      </c>
      <c r="I40" s="10">
        <v>34.244179935257449</v>
      </c>
      <c r="J40" s="10">
        <v>35.09422304942585</v>
      </c>
      <c r="K40" s="10">
        <v>34.235372376110625</v>
      </c>
      <c r="L40" s="10">
        <v>33.012067790479691</v>
      </c>
      <c r="M40" s="10">
        <v>32.328054615857049</v>
      </c>
      <c r="N40" s="10">
        <v>30.437797184123596</v>
      </c>
      <c r="O40" s="10">
        <v>30.205217527803605</v>
      </c>
      <c r="P40" s="10">
        <v>30.300939267819089</v>
      </c>
      <c r="Q40" s="10">
        <v>29.202311491420115</v>
      </c>
      <c r="R40" s="10">
        <v>29.105219156243184</v>
      </c>
      <c r="S40" s="10">
        <v>27.911928488403817</v>
      </c>
      <c r="T40" s="10">
        <v>27.35846812796845</v>
      </c>
      <c r="U40" s="10">
        <v>28.806156968263355</v>
      </c>
      <c r="V40" s="10">
        <v>23.567032076015174</v>
      </c>
      <c r="W40" s="10">
        <v>14.817878385574454</v>
      </c>
      <c r="X40" s="10">
        <v>14.353491969730337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0.19420933500853202</v>
      </c>
      <c r="D2" s="31">
        <f t="shared" si="0"/>
        <v>0.12661770030451863</v>
      </c>
      <c r="E2" s="31">
        <f t="shared" si="0"/>
        <v>0.12151387999409027</v>
      </c>
      <c r="F2" s="31">
        <f t="shared" si="0"/>
        <v>0.12335952773527492</v>
      </c>
      <c r="G2" s="31">
        <f t="shared" si="0"/>
        <v>0.17321534796446636</v>
      </c>
      <c r="H2" s="31">
        <f t="shared" si="0"/>
        <v>0.18042318914150213</v>
      </c>
      <c r="I2" s="31">
        <f t="shared" si="0"/>
        <v>0.1876866186983685</v>
      </c>
      <c r="J2" s="31">
        <f t="shared" si="0"/>
        <v>0.16615324800355433</v>
      </c>
      <c r="K2" s="31">
        <f t="shared" si="0"/>
        <v>0.16622809092625374</v>
      </c>
      <c r="L2" s="31">
        <f t="shared" si="0"/>
        <v>0.15521938218185413</v>
      </c>
      <c r="M2" s="31">
        <f t="shared" si="0"/>
        <v>0.12583858242662327</v>
      </c>
      <c r="N2" s="31">
        <f t="shared" si="0"/>
        <v>0.11587739585522613</v>
      </c>
      <c r="O2" s="31">
        <f t="shared" si="0"/>
        <v>7.9043067130446107E-2</v>
      </c>
      <c r="P2" s="31">
        <f t="shared" si="0"/>
        <v>6.2042131430534428E-2</v>
      </c>
      <c r="Q2" s="31">
        <f t="shared" si="0"/>
        <v>4.1531977015285181E-2</v>
      </c>
      <c r="R2" s="31">
        <f t="shared" si="0"/>
        <v>4.3902138298973624E-2</v>
      </c>
      <c r="S2" s="31">
        <f t="shared" si="0"/>
        <v>2.6781124432467187E-2</v>
      </c>
      <c r="T2" s="31">
        <f t="shared" si="0"/>
        <v>2.0597628202358189E-2</v>
      </c>
      <c r="U2" s="31">
        <f t="shared" si="0"/>
        <v>2.1790505899476821E-2</v>
      </c>
      <c r="V2" s="31">
        <f t="shared" si="0"/>
        <v>4.9348708976614166E-3</v>
      </c>
      <c r="W2" s="31">
        <f t="shared" si="0"/>
        <v>4.8468024995598135E-3</v>
      </c>
      <c r="X2" s="31">
        <f t="shared" ref="X2" si="1">SUM(X3,X17,X22,X25,X26,X51,X52,X71,X74,X75,X76)</f>
        <v>6.1856727079591528E-3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0.19420933500853202</v>
      </c>
      <c r="D26" s="37">
        <f t="shared" si="14"/>
        <v>0.12661770030451863</v>
      </c>
      <c r="E26" s="37">
        <f t="shared" si="14"/>
        <v>0.12151387999409027</v>
      </c>
      <c r="F26" s="37">
        <f t="shared" si="14"/>
        <v>0.12335952773527492</v>
      </c>
      <c r="G26" s="37">
        <f t="shared" si="14"/>
        <v>0.17321534796446636</v>
      </c>
      <c r="H26" s="37">
        <f t="shared" si="14"/>
        <v>0.18042318914150213</v>
      </c>
      <c r="I26" s="37">
        <f t="shared" si="14"/>
        <v>0.1876866186983685</v>
      </c>
      <c r="J26" s="37">
        <f t="shared" si="14"/>
        <v>0.16615324800355433</v>
      </c>
      <c r="K26" s="37">
        <f t="shared" si="14"/>
        <v>0.16622809092625374</v>
      </c>
      <c r="L26" s="37">
        <f t="shared" si="14"/>
        <v>0.15521938218185413</v>
      </c>
      <c r="M26" s="37">
        <f t="shared" si="14"/>
        <v>0.12583858242662327</v>
      </c>
      <c r="N26" s="37">
        <f t="shared" si="14"/>
        <v>0.11587739585522613</v>
      </c>
      <c r="O26" s="37">
        <f t="shared" si="14"/>
        <v>7.9043067130446107E-2</v>
      </c>
      <c r="P26" s="37">
        <f t="shared" si="14"/>
        <v>6.2042131430534428E-2</v>
      </c>
      <c r="Q26" s="37">
        <f t="shared" si="14"/>
        <v>4.1531977015285181E-2</v>
      </c>
      <c r="R26" s="37">
        <f t="shared" si="14"/>
        <v>4.3902138298973624E-2</v>
      </c>
      <c r="S26" s="37">
        <f t="shared" si="14"/>
        <v>2.6781124432467187E-2</v>
      </c>
      <c r="T26" s="37">
        <f t="shared" si="14"/>
        <v>2.0597628202358189E-2</v>
      </c>
      <c r="U26" s="37">
        <f t="shared" si="14"/>
        <v>2.1790505899476821E-2</v>
      </c>
      <c r="V26" s="37">
        <f t="shared" si="14"/>
        <v>4.9348708976614166E-3</v>
      </c>
      <c r="W26" s="37">
        <f t="shared" si="14"/>
        <v>4.8468024995598135E-3</v>
      </c>
      <c r="X26" s="37">
        <f t="shared" ref="X26" si="15">SUM(X27,X33)</f>
        <v>6.1856727079591528E-3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0.19420933500853202</v>
      </c>
      <c r="D33" s="29">
        <f t="shared" si="18"/>
        <v>0.12661770030451863</v>
      </c>
      <c r="E33" s="29">
        <f t="shared" si="18"/>
        <v>0.12151387999409027</v>
      </c>
      <c r="F33" s="29">
        <f t="shared" si="18"/>
        <v>0.12335952773527492</v>
      </c>
      <c r="G33" s="29">
        <f t="shared" si="18"/>
        <v>0.17321534796446636</v>
      </c>
      <c r="H33" s="29">
        <f t="shared" si="18"/>
        <v>0.18042318914150213</v>
      </c>
      <c r="I33" s="29">
        <f t="shared" si="18"/>
        <v>0.1876866186983685</v>
      </c>
      <c r="J33" s="29">
        <f t="shared" si="18"/>
        <v>0.16615324800355433</v>
      </c>
      <c r="K33" s="29">
        <f t="shared" si="18"/>
        <v>0.16622809092625374</v>
      </c>
      <c r="L33" s="29">
        <f t="shared" si="18"/>
        <v>0.15521938218185413</v>
      </c>
      <c r="M33" s="29">
        <f t="shared" si="18"/>
        <v>0.12583858242662327</v>
      </c>
      <c r="N33" s="29">
        <f t="shared" si="18"/>
        <v>0.11587739585522613</v>
      </c>
      <c r="O33" s="29">
        <f t="shared" si="18"/>
        <v>7.9043067130446107E-2</v>
      </c>
      <c r="P33" s="29">
        <f t="shared" si="18"/>
        <v>6.2042131430534428E-2</v>
      </c>
      <c r="Q33" s="29">
        <f t="shared" si="18"/>
        <v>4.1531977015285181E-2</v>
      </c>
      <c r="R33" s="29">
        <f t="shared" si="18"/>
        <v>4.3902138298973624E-2</v>
      </c>
      <c r="S33" s="29">
        <f t="shared" si="18"/>
        <v>2.6781124432467187E-2</v>
      </c>
      <c r="T33" s="29">
        <f t="shared" si="18"/>
        <v>2.0597628202358189E-2</v>
      </c>
      <c r="U33" s="29">
        <f t="shared" si="18"/>
        <v>2.1790505899476821E-2</v>
      </c>
      <c r="V33" s="29">
        <f t="shared" si="18"/>
        <v>4.9348708976614166E-3</v>
      </c>
      <c r="W33" s="29">
        <f t="shared" si="18"/>
        <v>4.8468024995598135E-3</v>
      </c>
      <c r="X33" s="29">
        <f t="shared" ref="X33" si="19">SUM(X34:X50)</f>
        <v>6.1856727079591528E-3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1.1250238233306887E-2</v>
      </c>
      <c r="D38" s="10">
        <v>7.7936569911756636E-3</v>
      </c>
      <c r="E38" s="10">
        <v>1.0884137177046081E-2</v>
      </c>
      <c r="F38" s="10">
        <v>7.5931077839031256E-3</v>
      </c>
      <c r="G38" s="10">
        <v>1.5058109987825863E-2</v>
      </c>
      <c r="H38" s="10">
        <v>1.4406038983277266E-2</v>
      </c>
      <c r="I38" s="10">
        <v>1.4669649398644045E-2</v>
      </c>
      <c r="J38" s="10">
        <v>1.2654887283235237E-2</v>
      </c>
      <c r="K38" s="10">
        <v>1.3294362135766888E-2</v>
      </c>
      <c r="L38" s="10">
        <v>1.4148737579858855E-2</v>
      </c>
      <c r="M38" s="10">
        <v>1.0556998799587039E-2</v>
      </c>
      <c r="N38" s="10">
        <v>1.4809575679608887E-2</v>
      </c>
      <c r="O38" s="10">
        <v>6.2726327672396661E-3</v>
      </c>
      <c r="P38" s="10">
        <v>4.425939232437703E-3</v>
      </c>
      <c r="Q38" s="10">
        <v>3.1727891576681547E-3</v>
      </c>
      <c r="R38" s="10">
        <v>3.721466511206755E-3</v>
      </c>
      <c r="S38" s="10">
        <v>2.8540668345648349E-3</v>
      </c>
      <c r="T38" s="10">
        <v>1.6796856635022622E-3</v>
      </c>
      <c r="U38" s="10">
        <v>1.6362101903512887E-3</v>
      </c>
      <c r="V38" s="10">
        <v>4.2782395496701858E-4</v>
      </c>
      <c r="W38" s="10">
        <v>5.4118119525461354E-4</v>
      </c>
      <c r="X38" s="10">
        <v>7.7824432995733737E-4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0.18295909677522512</v>
      </c>
      <c r="D40" s="10">
        <v>0.11882404331334297</v>
      </c>
      <c r="E40" s="10">
        <v>0.1106297428170442</v>
      </c>
      <c r="F40" s="10">
        <v>0.1157664199513718</v>
      </c>
      <c r="G40" s="10">
        <v>0.1581572379766405</v>
      </c>
      <c r="H40" s="10">
        <v>0.16601715015822485</v>
      </c>
      <c r="I40" s="10">
        <v>0.17301696929972446</v>
      </c>
      <c r="J40" s="10">
        <v>0.15349836072031908</v>
      </c>
      <c r="K40" s="10">
        <v>0.15293372879048686</v>
      </c>
      <c r="L40" s="10">
        <v>0.14107064460199528</v>
      </c>
      <c r="M40" s="10">
        <v>0.11528158362703622</v>
      </c>
      <c r="N40" s="10">
        <v>0.10106782017561725</v>
      </c>
      <c r="O40" s="10">
        <v>7.2770434363206446E-2</v>
      </c>
      <c r="P40" s="10">
        <v>5.7616192198096723E-2</v>
      </c>
      <c r="Q40" s="10">
        <v>3.8359187857617029E-2</v>
      </c>
      <c r="R40" s="10">
        <v>4.0180671787766867E-2</v>
      </c>
      <c r="S40" s="10">
        <v>2.3927057597902351E-2</v>
      </c>
      <c r="T40" s="10">
        <v>1.8917942538855925E-2</v>
      </c>
      <c r="U40" s="10">
        <v>2.0154295709125532E-2</v>
      </c>
      <c r="V40" s="10">
        <v>4.507046942694398E-3</v>
      </c>
      <c r="W40" s="10">
        <v>4.3056213043051999E-3</v>
      </c>
      <c r="X40" s="10">
        <v>5.4074283780018153E-3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34.742562338779024</v>
      </c>
      <c r="D2" s="31">
        <f t="shared" si="0"/>
        <v>36.787016337059327</v>
      </c>
      <c r="E2" s="31">
        <f t="shared" si="0"/>
        <v>38.831556319862415</v>
      </c>
      <c r="F2" s="31">
        <f t="shared" si="0"/>
        <v>34.742562338779024</v>
      </c>
      <c r="G2" s="31">
        <f t="shared" si="0"/>
        <v>41.898280309544276</v>
      </c>
      <c r="H2" s="31">
        <f t="shared" si="0"/>
        <v>41.542562338779014</v>
      </c>
      <c r="I2" s="31">
        <f t="shared" si="0"/>
        <v>39.420120378331895</v>
      </c>
      <c r="J2" s="31">
        <f t="shared" si="0"/>
        <v>40.563456577815991</v>
      </c>
      <c r="K2" s="31">
        <f t="shared" si="0"/>
        <v>38.399312123817722</v>
      </c>
      <c r="L2" s="31">
        <f t="shared" si="0"/>
        <v>35.774032674118658</v>
      </c>
      <c r="M2" s="31">
        <f t="shared" si="0"/>
        <v>39.564316423043849</v>
      </c>
      <c r="N2" s="31">
        <f t="shared" si="0"/>
        <v>38.16827171109199</v>
      </c>
      <c r="O2" s="31">
        <f t="shared" si="0"/>
        <v>36.883662940670668</v>
      </c>
      <c r="P2" s="31">
        <f t="shared" si="0"/>
        <v>39.246259673258812</v>
      </c>
      <c r="Q2" s="31">
        <f t="shared" si="0"/>
        <v>39.864230438521062</v>
      </c>
      <c r="R2" s="31">
        <f t="shared" si="0"/>
        <v>37.091401547721411</v>
      </c>
      <c r="S2" s="31">
        <f t="shared" si="0"/>
        <v>39.246689595872738</v>
      </c>
      <c r="T2" s="31">
        <f t="shared" si="0"/>
        <v>40.912553740326736</v>
      </c>
      <c r="U2" s="31">
        <f t="shared" si="0"/>
        <v>38.284608770421322</v>
      </c>
      <c r="V2" s="31">
        <f t="shared" si="0"/>
        <v>43.131900257953561</v>
      </c>
      <c r="W2" s="31">
        <f t="shared" ref="W2:X2" si="1">SUM(W3,W17,W22,W25,W26,W51,W52,W71,W74,W75,W76)</f>
        <v>21.580997420464314</v>
      </c>
      <c r="X2" s="31">
        <f t="shared" si="1"/>
        <v>31.72295786758383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34.742562338779024</v>
      </c>
      <c r="D26" s="37">
        <f t="shared" si="14"/>
        <v>36.787016337059327</v>
      </c>
      <c r="E26" s="37">
        <f t="shared" si="14"/>
        <v>38.831556319862415</v>
      </c>
      <c r="F26" s="37">
        <f t="shared" si="14"/>
        <v>34.742562338779024</v>
      </c>
      <c r="G26" s="37">
        <f t="shared" si="14"/>
        <v>41.898280309544276</v>
      </c>
      <c r="H26" s="37">
        <f t="shared" si="14"/>
        <v>41.542562338779014</v>
      </c>
      <c r="I26" s="37">
        <f t="shared" si="14"/>
        <v>39.420120378331895</v>
      </c>
      <c r="J26" s="37">
        <f t="shared" si="14"/>
        <v>40.563456577815991</v>
      </c>
      <c r="K26" s="37">
        <f t="shared" si="14"/>
        <v>38.399312123817722</v>
      </c>
      <c r="L26" s="37">
        <f t="shared" si="14"/>
        <v>35.774032674118658</v>
      </c>
      <c r="M26" s="37">
        <f t="shared" si="14"/>
        <v>39.564316423043849</v>
      </c>
      <c r="N26" s="37">
        <f t="shared" si="14"/>
        <v>38.16827171109199</v>
      </c>
      <c r="O26" s="37">
        <f t="shared" si="14"/>
        <v>36.883662940670668</v>
      </c>
      <c r="P26" s="37">
        <f t="shared" si="14"/>
        <v>39.246259673258812</v>
      </c>
      <c r="Q26" s="37">
        <f t="shared" si="14"/>
        <v>39.864230438521062</v>
      </c>
      <c r="R26" s="37">
        <f t="shared" si="14"/>
        <v>37.091401547721411</v>
      </c>
      <c r="S26" s="37">
        <f t="shared" si="14"/>
        <v>39.246689595872738</v>
      </c>
      <c r="T26" s="37">
        <f t="shared" si="14"/>
        <v>40.912553740326736</v>
      </c>
      <c r="U26" s="37">
        <f t="shared" si="14"/>
        <v>38.284608770421322</v>
      </c>
      <c r="V26" s="37">
        <f t="shared" si="14"/>
        <v>43.131900257953561</v>
      </c>
      <c r="W26" s="37">
        <f t="shared" ref="W26:X26" si="15">SUM(W27,W33)</f>
        <v>21.580997420464314</v>
      </c>
      <c r="X26" s="37">
        <f t="shared" si="15"/>
        <v>31.72295786758383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34.742562338779024</v>
      </c>
      <c r="D33" s="29">
        <f t="shared" si="18"/>
        <v>36.787016337059327</v>
      </c>
      <c r="E33" s="29">
        <f t="shared" si="18"/>
        <v>38.831556319862415</v>
      </c>
      <c r="F33" s="29">
        <f t="shared" si="18"/>
        <v>34.742562338779024</v>
      </c>
      <c r="G33" s="29">
        <f t="shared" si="18"/>
        <v>41.898280309544276</v>
      </c>
      <c r="H33" s="29">
        <f t="shared" si="18"/>
        <v>41.542562338779014</v>
      </c>
      <c r="I33" s="29">
        <f t="shared" si="18"/>
        <v>39.420120378331895</v>
      </c>
      <c r="J33" s="29">
        <f t="shared" si="18"/>
        <v>40.563456577815991</v>
      </c>
      <c r="K33" s="29">
        <f t="shared" si="18"/>
        <v>38.399312123817722</v>
      </c>
      <c r="L33" s="29">
        <f t="shared" si="18"/>
        <v>35.774032674118658</v>
      </c>
      <c r="M33" s="29">
        <f t="shared" si="18"/>
        <v>39.564316423043849</v>
      </c>
      <c r="N33" s="29">
        <f t="shared" si="18"/>
        <v>38.16827171109199</v>
      </c>
      <c r="O33" s="29">
        <f t="shared" si="18"/>
        <v>36.883662940670668</v>
      </c>
      <c r="P33" s="29">
        <f t="shared" si="18"/>
        <v>39.246259673258812</v>
      </c>
      <c r="Q33" s="29">
        <f t="shared" si="18"/>
        <v>39.864230438521062</v>
      </c>
      <c r="R33" s="29">
        <f t="shared" si="18"/>
        <v>37.091401547721411</v>
      </c>
      <c r="S33" s="29">
        <f t="shared" si="18"/>
        <v>39.246689595872738</v>
      </c>
      <c r="T33" s="29">
        <f t="shared" si="18"/>
        <v>40.912553740326736</v>
      </c>
      <c r="U33" s="29">
        <f t="shared" si="18"/>
        <v>38.284608770421322</v>
      </c>
      <c r="V33" s="29">
        <f t="shared" si="18"/>
        <v>43.131900257953561</v>
      </c>
      <c r="W33" s="29">
        <f t="shared" ref="W33:X33" si="19">SUM(W34:W50)</f>
        <v>21.580997420464314</v>
      </c>
      <c r="X33" s="29">
        <f t="shared" si="19"/>
        <v>31.72295786758383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3.0524505588993986</v>
      </c>
      <c r="D37" s="10">
        <f>FC_TRA_DNAVI_DCS_E!D37+FC_TRA_DNAVI_IWW_E!D37</f>
        <v>3.0524505588993978</v>
      </c>
      <c r="E37" s="10">
        <f>FC_TRA_DNAVI_DCS_E!E37+FC_TRA_DNAVI_IWW_E!E37</f>
        <v>3.0524505588993978</v>
      </c>
      <c r="F37" s="10">
        <f>FC_TRA_DNAVI_DCS_E!F37+FC_TRA_DNAVI_IWW_E!F37</f>
        <v>3.0524505588993986</v>
      </c>
      <c r="G37" s="10">
        <f>FC_TRA_DNAVI_DCS_E!G37+FC_TRA_DNAVI_IWW_E!G37</f>
        <v>3.0524505588993978</v>
      </c>
      <c r="H37" s="10">
        <f>FC_TRA_DNAVI_DCS_E!H37+FC_TRA_DNAVI_IWW_E!H37</f>
        <v>2.7352536543422179</v>
      </c>
      <c r="I37" s="10">
        <f>FC_TRA_DNAVI_DCS_E!I37+FC_TRA_DNAVI_IWW_E!I37</f>
        <v>2.7404127257093722</v>
      </c>
      <c r="J37" s="10">
        <f>FC_TRA_DNAVI_DCS_E!J37+FC_TRA_DNAVI_IWW_E!J37</f>
        <v>2.698968185726569</v>
      </c>
      <c r="K37" s="10">
        <f>FC_TRA_DNAVI_DCS_E!K37+FC_TRA_DNAVI_IWW_E!K37</f>
        <v>2.6539122957867578</v>
      </c>
      <c r="L37" s="10">
        <f>FC_TRA_DNAVI_DCS_E!L37+FC_TRA_DNAVI_IWW_E!L37</f>
        <v>2.549527085124677</v>
      </c>
      <c r="M37" s="10">
        <f>FC_TRA_DNAVI_DCS_E!M37+FC_TRA_DNAVI_IWW_E!M37</f>
        <v>2.523731728288908</v>
      </c>
      <c r="N37" s="10">
        <f>FC_TRA_DNAVI_DCS_E!N37+FC_TRA_DNAVI_IWW_E!N37</f>
        <v>2.4860705073086842</v>
      </c>
      <c r="O37" s="10">
        <f>FC_TRA_DNAVI_DCS_E!O37+FC_TRA_DNAVI_IWW_E!O37</f>
        <v>2.391229578675838</v>
      </c>
      <c r="P37" s="10">
        <f>FC_TRA_DNAVI_DCS_E!P37+FC_TRA_DNAVI_IWW_E!P37</f>
        <v>2.3599312123817708</v>
      </c>
      <c r="Q37" s="10">
        <f>FC_TRA_DNAVI_DCS_E!Q37+FC_TRA_DNAVI_IWW_E!Q37</f>
        <v>2.3441960447119521</v>
      </c>
      <c r="R37" s="10">
        <f>FC_TRA_DNAVI_DCS_E!R37+FC_TRA_DNAVI_IWW_E!R37</f>
        <v>2.31633705932932</v>
      </c>
      <c r="S37" s="10">
        <f>FC_TRA_DNAVI_DCS_E!S37+FC_TRA_DNAVI_IWW_E!S37</f>
        <v>2.2635425623387788</v>
      </c>
      <c r="T37" s="10">
        <f>FC_TRA_DNAVI_DCS_E!T37+FC_TRA_DNAVI_IWW_E!T37</f>
        <v>2.2409286328460878</v>
      </c>
      <c r="U37" s="10">
        <f>FC_TRA_DNAVI_DCS_E!U37+FC_TRA_DNAVI_IWW_E!U37</f>
        <v>2.2865004299226142</v>
      </c>
      <c r="V37" s="10">
        <f>FC_TRA_DNAVI_DCS_E!V37+FC_TRA_DNAVI_IWW_E!V37</f>
        <v>2.2656061908856411</v>
      </c>
      <c r="W37" s="10">
        <f>FC_TRA_DNAVI_DCS_E!W37+FC_TRA_DNAVI_IWW_E!W37</f>
        <v>2.245657781599312</v>
      </c>
      <c r="X37" s="10">
        <f>FC_TRA_DNAVI_DCS_E!X37+FC_TRA_DNAVI_IWW_E!X37</f>
        <v>2.2257093723129842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31.690111779879622</v>
      </c>
      <c r="D43" s="10">
        <f>FC_TRA_DNAVI_DCS_E!D43+FC_TRA_DNAVI_IWW_E!D43</f>
        <v>33.734565778159933</v>
      </c>
      <c r="E43" s="10">
        <f>FC_TRA_DNAVI_DCS_E!E43+FC_TRA_DNAVI_IWW_E!E43</f>
        <v>35.77910576096302</v>
      </c>
      <c r="F43" s="10">
        <f>FC_TRA_DNAVI_DCS_E!F43+FC_TRA_DNAVI_IWW_E!F43</f>
        <v>31.690111779879622</v>
      </c>
      <c r="G43" s="10">
        <f>FC_TRA_DNAVI_DCS_E!G43+FC_TRA_DNAVI_IWW_E!G43</f>
        <v>38.845829750644882</v>
      </c>
      <c r="H43" s="10">
        <f>FC_TRA_DNAVI_DCS_E!H43+FC_TRA_DNAVI_IWW_E!H43</f>
        <v>38.807308684436798</v>
      </c>
      <c r="I43" s="10">
        <f>FC_TRA_DNAVI_DCS_E!I43+FC_TRA_DNAVI_IWW_E!I43</f>
        <v>36.679707652622525</v>
      </c>
      <c r="J43" s="10">
        <f>FC_TRA_DNAVI_DCS_E!J43+FC_TRA_DNAVI_IWW_E!J43</f>
        <v>37.86448839208942</v>
      </c>
      <c r="K43" s="10">
        <f>FC_TRA_DNAVI_DCS_E!K43+FC_TRA_DNAVI_IWW_E!K43</f>
        <v>35.745399828030962</v>
      </c>
      <c r="L43" s="10">
        <f>FC_TRA_DNAVI_DCS_E!L43+FC_TRA_DNAVI_IWW_E!L43</f>
        <v>33.224505588993978</v>
      </c>
      <c r="M43" s="10">
        <f>FC_TRA_DNAVI_DCS_E!M43+FC_TRA_DNAVI_IWW_E!M43</f>
        <v>37.040584694754941</v>
      </c>
      <c r="N43" s="10">
        <f>FC_TRA_DNAVI_DCS_E!N43+FC_TRA_DNAVI_IWW_E!N43</f>
        <v>35.682201203783308</v>
      </c>
      <c r="O43" s="10">
        <f>FC_TRA_DNAVI_DCS_E!O43+FC_TRA_DNAVI_IWW_E!O43</f>
        <v>34.492433361994827</v>
      </c>
      <c r="P43" s="10">
        <f>FC_TRA_DNAVI_DCS_E!P43+FC_TRA_DNAVI_IWW_E!P43</f>
        <v>36.886328460877039</v>
      </c>
      <c r="Q43" s="10">
        <f>FC_TRA_DNAVI_DCS_E!Q43+FC_TRA_DNAVI_IWW_E!Q43</f>
        <v>37.520034393809112</v>
      </c>
      <c r="R43" s="10">
        <f>FC_TRA_DNAVI_DCS_E!R43+FC_TRA_DNAVI_IWW_E!R43</f>
        <v>34.77506448839209</v>
      </c>
      <c r="S43" s="10">
        <f>FC_TRA_DNAVI_DCS_E!S43+FC_TRA_DNAVI_IWW_E!S43</f>
        <v>36.98314703353396</v>
      </c>
      <c r="T43" s="10">
        <f>FC_TRA_DNAVI_DCS_E!T43+FC_TRA_DNAVI_IWW_E!T43</f>
        <v>38.671625107480651</v>
      </c>
      <c r="U43" s="10">
        <f>FC_TRA_DNAVI_DCS_E!U43+FC_TRA_DNAVI_IWW_E!U43</f>
        <v>35.99810834049871</v>
      </c>
      <c r="V43" s="10">
        <f>FC_TRA_DNAVI_DCS_E!V43+FC_TRA_DNAVI_IWW_E!V43</f>
        <v>40.866294067067919</v>
      </c>
      <c r="W43" s="10">
        <f>FC_TRA_DNAVI_DCS_E!W43+FC_TRA_DNAVI_IWW_E!W43</f>
        <v>19.335339638865001</v>
      </c>
      <c r="X43" s="10">
        <f>FC_TRA_DNAVI_DCS_E!X43+FC_TRA_DNAVI_IWW_E!X43</f>
        <v>29.497248495270846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34.742562338779024</v>
      </c>
      <c r="D2" s="31">
        <f t="shared" si="0"/>
        <v>36.787016337059327</v>
      </c>
      <c r="E2" s="31">
        <f t="shared" si="0"/>
        <v>38.831556319862415</v>
      </c>
      <c r="F2" s="31">
        <f t="shared" si="0"/>
        <v>34.742562338779024</v>
      </c>
      <c r="G2" s="31">
        <f t="shared" si="0"/>
        <v>41.898280309544276</v>
      </c>
      <c r="H2" s="31">
        <f t="shared" si="0"/>
        <v>41.542562338779014</v>
      </c>
      <c r="I2" s="31">
        <f t="shared" si="0"/>
        <v>39.420120378331895</v>
      </c>
      <c r="J2" s="31">
        <f t="shared" si="0"/>
        <v>40.563456577815991</v>
      </c>
      <c r="K2" s="31">
        <f t="shared" si="0"/>
        <v>38.399312123817722</v>
      </c>
      <c r="L2" s="31">
        <f t="shared" si="0"/>
        <v>35.774032674118658</v>
      </c>
      <c r="M2" s="31">
        <f t="shared" si="0"/>
        <v>39.564316423043849</v>
      </c>
      <c r="N2" s="31">
        <f t="shared" si="0"/>
        <v>38.16827171109199</v>
      </c>
      <c r="O2" s="31">
        <f t="shared" si="0"/>
        <v>36.883662940670668</v>
      </c>
      <c r="P2" s="31">
        <f t="shared" si="0"/>
        <v>39.246259673258812</v>
      </c>
      <c r="Q2" s="31">
        <f t="shared" si="0"/>
        <v>39.864230438521062</v>
      </c>
      <c r="R2" s="31">
        <f t="shared" si="0"/>
        <v>37.091401547721411</v>
      </c>
      <c r="S2" s="31">
        <f t="shared" si="0"/>
        <v>39.246689595872738</v>
      </c>
      <c r="T2" s="31">
        <f t="shared" si="0"/>
        <v>40.912553740326736</v>
      </c>
      <c r="U2" s="31">
        <f t="shared" si="0"/>
        <v>38.284608770421322</v>
      </c>
      <c r="V2" s="31">
        <f t="shared" si="0"/>
        <v>43.131900257953561</v>
      </c>
      <c r="W2" s="31">
        <f t="shared" ref="W2:X2" si="1">SUM(W3,W17,W22,W25,W26,W51,W52,W71,W74,W75,W76)</f>
        <v>21.580997420464314</v>
      </c>
      <c r="X2" s="31">
        <f t="shared" si="1"/>
        <v>31.72295786758383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34.742562338779024</v>
      </c>
      <c r="D26" s="37">
        <f t="shared" si="10"/>
        <v>36.787016337059327</v>
      </c>
      <c r="E26" s="37">
        <f t="shared" si="10"/>
        <v>38.831556319862415</v>
      </c>
      <c r="F26" s="37">
        <f t="shared" si="10"/>
        <v>34.742562338779024</v>
      </c>
      <c r="G26" s="37">
        <f t="shared" si="10"/>
        <v>41.898280309544276</v>
      </c>
      <c r="H26" s="37">
        <f t="shared" si="10"/>
        <v>41.542562338779014</v>
      </c>
      <c r="I26" s="37">
        <f t="shared" si="10"/>
        <v>39.420120378331895</v>
      </c>
      <c r="J26" s="37">
        <f t="shared" si="10"/>
        <v>40.563456577815991</v>
      </c>
      <c r="K26" s="37">
        <f t="shared" si="10"/>
        <v>38.399312123817722</v>
      </c>
      <c r="L26" s="37">
        <f t="shared" si="10"/>
        <v>35.774032674118658</v>
      </c>
      <c r="M26" s="37">
        <f t="shared" si="10"/>
        <v>39.564316423043849</v>
      </c>
      <c r="N26" s="37">
        <f t="shared" si="10"/>
        <v>38.16827171109199</v>
      </c>
      <c r="O26" s="37">
        <f t="shared" si="10"/>
        <v>36.883662940670668</v>
      </c>
      <c r="P26" s="37">
        <f t="shared" si="10"/>
        <v>39.246259673258812</v>
      </c>
      <c r="Q26" s="37">
        <f t="shared" si="10"/>
        <v>39.864230438521062</v>
      </c>
      <c r="R26" s="37">
        <f t="shared" si="10"/>
        <v>37.091401547721411</v>
      </c>
      <c r="S26" s="37">
        <f t="shared" si="10"/>
        <v>39.246689595872738</v>
      </c>
      <c r="T26" s="37">
        <f t="shared" si="10"/>
        <v>40.912553740326736</v>
      </c>
      <c r="U26" s="37">
        <f t="shared" si="10"/>
        <v>38.284608770421322</v>
      </c>
      <c r="V26" s="37">
        <f t="shared" si="10"/>
        <v>43.131900257953561</v>
      </c>
      <c r="W26" s="37">
        <f t="shared" ref="W26:X26" si="11">SUM(W27,W33)</f>
        <v>21.580997420464314</v>
      </c>
      <c r="X26" s="37">
        <f t="shared" si="11"/>
        <v>31.72295786758383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34.742562338779024</v>
      </c>
      <c r="D33" s="29">
        <f t="shared" si="14"/>
        <v>36.787016337059327</v>
      </c>
      <c r="E33" s="29">
        <f t="shared" si="14"/>
        <v>38.831556319862415</v>
      </c>
      <c r="F33" s="29">
        <f t="shared" si="14"/>
        <v>34.742562338779024</v>
      </c>
      <c r="G33" s="29">
        <f t="shared" si="14"/>
        <v>41.898280309544276</v>
      </c>
      <c r="H33" s="29">
        <f t="shared" si="14"/>
        <v>41.542562338779014</v>
      </c>
      <c r="I33" s="29">
        <f t="shared" si="14"/>
        <v>39.420120378331895</v>
      </c>
      <c r="J33" s="29">
        <f t="shared" si="14"/>
        <v>40.563456577815991</v>
      </c>
      <c r="K33" s="29">
        <f t="shared" si="14"/>
        <v>38.399312123817722</v>
      </c>
      <c r="L33" s="29">
        <f t="shared" si="14"/>
        <v>35.774032674118658</v>
      </c>
      <c r="M33" s="29">
        <f t="shared" si="14"/>
        <v>39.564316423043849</v>
      </c>
      <c r="N33" s="29">
        <f t="shared" si="14"/>
        <v>38.16827171109199</v>
      </c>
      <c r="O33" s="29">
        <f t="shared" si="14"/>
        <v>36.883662940670668</v>
      </c>
      <c r="P33" s="29">
        <f t="shared" si="14"/>
        <v>39.246259673258812</v>
      </c>
      <c r="Q33" s="29">
        <f t="shared" si="14"/>
        <v>39.864230438521062</v>
      </c>
      <c r="R33" s="29">
        <f t="shared" si="14"/>
        <v>37.091401547721411</v>
      </c>
      <c r="S33" s="29">
        <f t="shared" si="14"/>
        <v>39.246689595872738</v>
      </c>
      <c r="T33" s="29">
        <f t="shared" si="14"/>
        <v>40.912553740326736</v>
      </c>
      <c r="U33" s="29">
        <f t="shared" si="14"/>
        <v>38.284608770421322</v>
      </c>
      <c r="V33" s="29">
        <f t="shared" si="14"/>
        <v>43.131900257953561</v>
      </c>
      <c r="W33" s="29">
        <f t="shared" ref="W33:X33" si="15">SUM(W34:W50)</f>
        <v>21.580997420464314</v>
      </c>
      <c r="X33" s="29">
        <f t="shared" si="15"/>
        <v>31.72295786758383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3.0524505588993986</v>
      </c>
      <c r="D37" s="10">
        <v>3.0524505588993978</v>
      </c>
      <c r="E37" s="10">
        <v>3.0524505588993978</v>
      </c>
      <c r="F37" s="10">
        <v>3.0524505588993986</v>
      </c>
      <c r="G37" s="10">
        <v>3.0524505588993978</v>
      </c>
      <c r="H37" s="10">
        <v>2.7352536543422179</v>
      </c>
      <c r="I37" s="10">
        <v>2.7404127257093722</v>
      </c>
      <c r="J37" s="10">
        <v>2.698968185726569</v>
      </c>
      <c r="K37" s="10">
        <v>2.6539122957867578</v>
      </c>
      <c r="L37" s="10">
        <v>2.549527085124677</v>
      </c>
      <c r="M37" s="10">
        <v>2.523731728288908</v>
      </c>
      <c r="N37" s="10">
        <v>2.4860705073086842</v>
      </c>
      <c r="O37" s="10">
        <v>2.391229578675838</v>
      </c>
      <c r="P37" s="10">
        <v>2.3599312123817708</v>
      </c>
      <c r="Q37" s="10">
        <v>2.3441960447119521</v>
      </c>
      <c r="R37" s="10">
        <v>2.31633705932932</v>
      </c>
      <c r="S37" s="10">
        <v>2.2635425623387788</v>
      </c>
      <c r="T37" s="10">
        <v>2.2409286328460878</v>
      </c>
      <c r="U37" s="10">
        <v>2.2865004299226142</v>
      </c>
      <c r="V37" s="10">
        <v>2.2656061908856411</v>
      </c>
      <c r="W37" s="10">
        <v>2.245657781599312</v>
      </c>
      <c r="X37" s="10">
        <v>2.2257093723129842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31.690111779879622</v>
      </c>
      <c r="D43" s="10">
        <v>33.734565778159933</v>
      </c>
      <c r="E43" s="10">
        <v>35.77910576096302</v>
      </c>
      <c r="F43" s="10">
        <v>31.690111779879622</v>
      </c>
      <c r="G43" s="10">
        <v>38.845829750644882</v>
      </c>
      <c r="H43" s="10">
        <v>38.807308684436798</v>
      </c>
      <c r="I43" s="10">
        <v>36.679707652622525</v>
      </c>
      <c r="J43" s="10">
        <v>37.86448839208942</v>
      </c>
      <c r="K43" s="10">
        <v>35.745399828030962</v>
      </c>
      <c r="L43" s="10">
        <v>33.224505588993978</v>
      </c>
      <c r="M43" s="10">
        <v>37.040584694754941</v>
      </c>
      <c r="N43" s="10">
        <v>35.682201203783308</v>
      </c>
      <c r="O43" s="10">
        <v>34.492433361994827</v>
      </c>
      <c r="P43" s="10">
        <v>36.886328460877039</v>
      </c>
      <c r="Q43" s="10">
        <v>37.520034393809112</v>
      </c>
      <c r="R43" s="10">
        <v>34.77506448839209</v>
      </c>
      <c r="S43" s="10">
        <v>36.98314703353396</v>
      </c>
      <c r="T43" s="10">
        <v>38.671625107480651</v>
      </c>
      <c r="U43" s="10">
        <v>35.99810834049871</v>
      </c>
      <c r="V43" s="10">
        <v>40.866294067067919</v>
      </c>
      <c r="W43" s="10">
        <v>19.335339638865001</v>
      </c>
      <c r="X43" s="10">
        <v>29.497248495270846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160.31814273430786</v>
      </c>
      <c r="D2" s="31">
        <f t="shared" si="0"/>
        <v>228.99828030954427</v>
      </c>
      <c r="E2" s="31">
        <f t="shared" si="0"/>
        <v>134.13585554600175</v>
      </c>
      <c r="F2" s="31">
        <f t="shared" si="0"/>
        <v>174.65606190885634</v>
      </c>
      <c r="G2" s="31">
        <f t="shared" si="0"/>
        <v>175.19346517626823</v>
      </c>
      <c r="H2" s="31">
        <f t="shared" si="0"/>
        <v>170.13086844368019</v>
      </c>
      <c r="I2" s="31">
        <f t="shared" si="0"/>
        <v>216.48220120378332</v>
      </c>
      <c r="J2" s="31">
        <f t="shared" si="0"/>
        <v>224.56242476354254</v>
      </c>
      <c r="K2" s="31">
        <f t="shared" si="0"/>
        <v>214.90292347377476</v>
      </c>
      <c r="L2" s="31">
        <f t="shared" si="0"/>
        <v>200.8126397248495</v>
      </c>
      <c r="M2" s="31">
        <f t="shared" si="0"/>
        <v>210.58546861564912</v>
      </c>
      <c r="N2" s="31">
        <f t="shared" si="0"/>
        <v>258.33319002579532</v>
      </c>
      <c r="O2" s="31">
        <f t="shared" si="0"/>
        <v>211.34196044711956</v>
      </c>
      <c r="P2" s="31">
        <f t="shared" si="0"/>
        <v>278.47093723129836</v>
      </c>
      <c r="Q2" s="31">
        <f t="shared" si="0"/>
        <v>235.27179707652621</v>
      </c>
      <c r="R2" s="31">
        <f t="shared" si="0"/>
        <v>271.33791917454852</v>
      </c>
      <c r="S2" s="31">
        <f t="shared" si="0"/>
        <v>260.05503009458289</v>
      </c>
      <c r="T2" s="31">
        <f t="shared" si="0"/>
        <v>292.56018916595013</v>
      </c>
      <c r="U2" s="31">
        <f t="shared" si="0"/>
        <v>274.18581255374028</v>
      </c>
      <c r="V2" s="31">
        <f t="shared" si="0"/>
        <v>253.4301805674979</v>
      </c>
      <c r="W2" s="31">
        <f t="shared" si="0"/>
        <v>218.86990541702497</v>
      </c>
      <c r="X2" s="31">
        <f t="shared" ref="X2" si="1">SUM(X3,X17,X22,X25,X26,X51,X52,X71,X74,X75,X76)</f>
        <v>184.41977644024072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145.70077386070511</v>
      </c>
      <c r="D51" s="37">
        <v>214.20894239036971</v>
      </c>
      <c r="E51" s="37">
        <v>119.4325021496131</v>
      </c>
      <c r="F51" s="37">
        <v>160.0386930352536</v>
      </c>
      <c r="G51" s="37">
        <v>160.23215821152189</v>
      </c>
      <c r="H51" s="37">
        <v>154.59234737747209</v>
      </c>
      <c r="I51" s="37">
        <v>200.8724849527085</v>
      </c>
      <c r="J51" s="37">
        <v>210.2237317282889</v>
      </c>
      <c r="K51" s="37">
        <v>200.39097162510751</v>
      </c>
      <c r="L51" s="37">
        <v>187.85176268271709</v>
      </c>
      <c r="M51" s="37">
        <v>197.8245915735167</v>
      </c>
      <c r="N51" s="37">
        <v>245.04436801375749</v>
      </c>
      <c r="O51" s="37">
        <v>197.4593293207223</v>
      </c>
      <c r="P51" s="37">
        <v>261.64918314703351</v>
      </c>
      <c r="Q51" s="37">
        <v>217.6274290627687</v>
      </c>
      <c r="R51" s="37">
        <v>252.40455717970761</v>
      </c>
      <c r="S51" s="37">
        <v>241.9776440240756</v>
      </c>
      <c r="T51" s="37">
        <v>273.48847807394668</v>
      </c>
      <c r="U51" s="37">
        <v>253.2834049871023</v>
      </c>
      <c r="V51" s="37">
        <v>232.73129836629411</v>
      </c>
      <c r="W51" s="37">
        <v>202.70687876182291</v>
      </c>
      <c r="X51" s="37">
        <v>160.73413585554599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14.61736887360275</v>
      </c>
      <c r="D76" s="40">
        <v>14.78933791917455</v>
      </c>
      <c r="E76" s="40">
        <v>14.70335339638865</v>
      </c>
      <c r="F76" s="40">
        <v>14.61736887360275</v>
      </c>
      <c r="G76" s="40">
        <v>14.961306964746351</v>
      </c>
      <c r="H76" s="40">
        <v>15.53852106620808</v>
      </c>
      <c r="I76" s="40">
        <v>15.60971625107481</v>
      </c>
      <c r="J76" s="40">
        <v>14.33869303525365</v>
      </c>
      <c r="K76" s="40">
        <v>14.511951848667239</v>
      </c>
      <c r="L76" s="40">
        <v>12.96087704213242</v>
      </c>
      <c r="M76" s="40">
        <v>12.76087704213241</v>
      </c>
      <c r="N76" s="40">
        <v>13.28882201203783</v>
      </c>
      <c r="O76" s="40">
        <v>13.88263112639725</v>
      </c>
      <c r="P76" s="40">
        <v>16.821754084264828</v>
      </c>
      <c r="Q76" s="40">
        <v>17.644368013757521</v>
      </c>
      <c r="R76" s="40">
        <v>18.933361994840929</v>
      </c>
      <c r="S76" s="40">
        <v>18.077386070507309</v>
      </c>
      <c r="T76" s="40">
        <v>19.07171109200344</v>
      </c>
      <c r="U76" s="40">
        <v>20.902407566638001</v>
      </c>
      <c r="V76" s="40">
        <v>20.69888220120378</v>
      </c>
      <c r="W76" s="40">
        <v>16.16302665520206</v>
      </c>
      <c r="X76" s="40">
        <v>23.685640584694749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9488.8312972990243</v>
      </c>
      <c r="D2" s="31">
        <f t="shared" ref="D2:W2" si="1">SUM(D3,D17,D22,D25,D26,D51,D52,D71,D74,D75,D76)</f>
        <v>10250.393342874355</v>
      </c>
      <c r="E2" s="31">
        <f t="shared" si="1"/>
        <v>9916.1108318995775</v>
      </c>
      <c r="F2" s="31">
        <f t="shared" si="1"/>
        <v>10388.936621307124</v>
      </c>
      <c r="G2" s="31">
        <f t="shared" si="1"/>
        <v>10219.59431496845</v>
      </c>
      <c r="H2" s="31">
        <f t="shared" si="1"/>
        <v>10213.600208660846</v>
      </c>
      <c r="I2" s="31">
        <f t="shared" si="1"/>
        <v>10251.566325810232</v>
      </c>
      <c r="J2" s="31">
        <f t="shared" si="1"/>
        <v>9606.4524602024067</v>
      </c>
      <c r="K2" s="31">
        <f t="shared" si="1"/>
        <v>9979.6665588519991</v>
      </c>
      <c r="L2" s="31">
        <f t="shared" si="1"/>
        <v>9729.6504248929159</v>
      </c>
      <c r="M2" s="31">
        <f t="shared" si="1"/>
        <v>10299.208316119992</v>
      </c>
      <c r="N2" s="31">
        <f t="shared" si="1"/>
        <v>9693.2248235893858</v>
      </c>
      <c r="O2" s="31">
        <f t="shared" si="1"/>
        <v>9827.2373273595804</v>
      </c>
      <c r="P2" s="31">
        <f t="shared" si="1"/>
        <v>10083.687019854897</v>
      </c>
      <c r="Q2" s="31">
        <f t="shared" si="1"/>
        <v>9263.1192293711138</v>
      </c>
      <c r="R2" s="31">
        <f t="shared" si="1"/>
        <v>9722.7334767527282</v>
      </c>
      <c r="S2" s="31">
        <f t="shared" si="1"/>
        <v>9971.945671296211</v>
      </c>
      <c r="T2" s="31">
        <f t="shared" si="1"/>
        <v>10229.733578834013</v>
      </c>
      <c r="U2" s="31">
        <f t="shared" si="1"/>
        <v>9722.3195625553872</v>
      </c>
      <c r="V2" s="31">
        <f t="shared" si="1"/>
        <v>9929.0395391906568</v>
      </c>
      <c r="W2" s="31">
        <f t="shared" si="1"/>
        <v>9989.1146509008649</v>
      </c>
      <c r="X2" s="31">
        <f t="shared" ref="X2" si="2">SUM(X3,X17,X22,X25,X26,X51,X52,X71,X74,X75,X76)</f>
        <v>11040.310152415706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244.6290627687016</v>
      </c>
      <c r="D3" s="34">
        <f t="shared" ref="D3:W3" si="4">SUM(D4,D8,D11)</f>
        <v>234.42089423903693</v>
      </c>
      <c r="E3" s="34">
        <f t="shared" si="4"/>
        <v>183.89492691315564</v>
      </c>
      <c r="F3" s="34">
        <f t="shared" si="4"/>
        <v>164.5322441960447</v>
      </c>
      <c r="G3" s="34">
        <f t="shared" si="4"/>
        <v>151.79845227858982</v>
      </c>
      <c r="H3" s="34">
        <f t="shared" si="4"/>
        <v>113.536543422184</v>
      </c>
      <c r="I3" s="34">
        <f t="shared" si="4"/>
        <v>103.58280309544281</v>
      </c>
      <c r="J3" s="34">
        <f t="shared" si="4"/>
        <v>89.337661220980209</v>
      </c>
      <c r="K3" s="34">
        <f t="shared" si="4"/>
        <v>87.04376612209802</v>
      </c>
      <c r="L3" s="34">
        <f t="shared" si="4"/>
        <v>61.586328460877027</v>
      </c>
      <c r="M3" s="34">
        <f t="shared" si="4"/>
        <v>67.706448839208946</v>
      </c>
      <c r="N3" s="34">
        <f t="shared" si="4"/>
        <v>44.19613069647464</v>
      </c>
      <c r="O3" s="34">
        <f t="shared" si="4"/>
        <v>42.855546001719674</v>
      </c>
      <c r="P3" s="34">
        <f t="shared" si="4"/>
        <v>32.56001719690456</v>
      </c>
      <c r="Q3" s="34">
        <f t="shared" si="4"/>
        <v>26.758727429062763</v>
      </c>
      <c r="R3" s="34">
        <f t="shared" si="4"/>
        <v>21.775924333619948</v>
      </c>
      <c r="S3" s="34">
        <f t="shared" si="4"/>
        <v>21.003697334479799</v>
      </c>
      <c r="T3" s="34">
        <f t="shared" si="4"/>
        <v>23.13508168529664</v>
      </c>
      <c r="U3" s="34">
        <f t="shared" si="4"/>
        <v>19.863112639724847</v>
      </c>
      <c r="V3" s="34">
        <f t="shared" si="4"/>
        <v>20.155717970765267</v>
      </c>
      <c r="W3" s="34">
        <f t="shared" si="4"/>
        <v>13.975064488392086</v>
      </c>
      <c r="X3" s="34">
        <f t="shared" ref="X3" si="5">SUM(X4,X8,X11)</f>
        <v>11.666036113499572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51.467583834909718</v>
      </c>
      <c r="D4" s="29">
        <f t="shared" ref="D4:W4" si="7">SUM(D5:D7)</f>
        <v>49.471195184866716</v>
      </c>
      <c r="E4" s="29">
        <f t="shared" si="7"/>
        <v>44.008942390369732</v>
      </c>
      <c r="F4" s="29">
        <f t="shared" si="7"/>
        <v>41.378503869303522</v>
      </c>
      <c r="G4" s="29">
        <f t="shared" si="7"/>
        <v>40.036543422184003</v>
      </c>
      <c r="H4" s="29">
        <f t="shared" si="7"/>
        <v>32.615821152192609</v>
      </c>
      <c r="I4" s="29">
        <f t="shared" si="7"/>
        <v>29.280653482373175</v>
      </c>
      <c r="J4" s="29">
        <f t="shared" si="7"/>
        <v>19.250730868443675</v>
      </c>
      <c r="K4" s="29">
        <f t="shared" si="7"/>
        <v>15.165606190885638</v>
      </c>
      <c r="L4" s="29">
        <f t="shared" si="7"/>
        <v>4.3065348237317282</v>
      </c>
      <c r="M4" s="29">
        <f t="shared" si="7"/>
        <v>6.5474634565778169</v>
      </c>
      <c r="N4" s="29">
        <f t="shared" si="7"/>
        <v>10.54067067927773</v>
      </c>
      <c r="O4" s="29">
        <f t="shared" si="7"/>
        <v>5.7119518486672369</v>
      </c>
      <c r="P4" s="29">
        <f t="shared" si="7"/>
        <v>2.6457437661220982</v>
      </c>
      <c r="Q4" s="29">
        <f t="shared" si="7"/>
        <v>0.84625967325881324</v>
      </c>
      <c r="R4" s="29">
        <f t="shared" si="7"/>
        <v>1.315477214101461</v>
      </c>
      <c r="S4" s="29">
        <f t="shared" si="7"/>
        <v>3.1023215821152199</v>
      </c>
      <c r="T4" s="29">
        <f t="shared" si="7"/>
        <v>5.6841788478073934</v>
      </c>
      <c r="U4" s="29">
        <f t="shared" si="7"/>
        <v>6.532846087704212</v>
      </c>
      <c r="V4" s="29">
        <f t="shared" si="7"/>
        <v>6.859415305245057</v>
      </c>
      <c r="W4" s="29">
        <f t="shared" si="7"/>
        <v>1.9171109200343937</v>
      </c>
      <c r="X4" s="29">
        <f t="shared" ref="X4" si="8">SUM(X5:X7)</f>
        <v>1.0414445399828032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4.0715391229578657</v>
      </c>
      <c r="H5" s="10">
        <f>FC_OTH_CP_E!H5+FC_OTH_HH_E!H5+FC_OTH_AFF_E!H5</f>
        <v>2.2573516766981938</v>
      </c>
      <c r="I5" s="10">
        <f>FC_OTH_CP_E!I5+FC_OTH_HH_E!I5+FC_OTH_AFF_E!I5</f>
        <v>8.5124677558039551E-3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51.467583834909718</v>
      </c>
      <c r="D7" s="10">
        <f>FC_OTH_CP_E!D7+FC_OTH_HH_E!D7+FC_OTH_AFF_E!D7</f>
        <v>49.471195184866716</v>
      </c>
      <c r="E7" s="10">
        <f>FC_OTH_CP_E!E7+FC_OTH_HH_E!E7+FC_OTH_AFF_E!E7</f>
        <v>44.008942390369732</v>
      </c>
      <c r="F7" s="10">
        <f>FC_OTH_CP_E!F7+FC_OTH_HH_E!F7+FC_OTH_AFF_E!F7</f>
        <v>41.378503869303522</v>
      </c>
      <c r="G7" s="10">
        <f>FC_OTH_CP_E!G7+FC_OTH_HH_E!G7+FC_OTH_AFF_E!G7</f>
        <v>35.965004299226138</v>
      </c>
      <c r="H7" s="10">
        <f>FC_OTH_CP_E!H7+FC_OTH_HH_E!H7+FC_OTH_AFF_E!H7</f>
        <v>30.358469475494413</v>
      </c>
      <c r="I7" s="10">
        <f>FC_OTH_CP_E!I7+FC_OTH_HH_E!I7+FC_OTH_AFF_E!I7</f>
        <v>29.272141014617372</v>
      </c>
      <c r="J7" s="10">
        <f>FC_OTH_CP_E!J7+FC_OTH_HH_E!J7+FC_OTH_AFF_E!J7</f>
        <v>19.250730868443675</v>
      </c>
      <c r="K7" s="10">
        <f>FC_OTH_CP_E!K7+FC_OTH_HH_E!K7+FC_OTH_AFF_E!K7</f>
        <v>15.165606190885638</v>
      </c>
      <c r="L7" s="10">
        <f>FC_OTH_CP_E!L7+FC_OTH_HH_E!L7+FC_OTH_AFF_E!L7</f>
        <v>4.3065348237317282</v>
      </c>
      <c r="M7" s="10">
        <f>FC_OTH_CP_E!M7+FC_OTH_HH_E!M7+FC_OTH_AFF_E!M7</f>
        <v>6.5474634565778169</v>
      </c>
      <c r="N7" s="10">
        <f>FC_OTH_CP_E!N7+FC_OTH_HH_E!N7+FC_OTH_AFF_E!N7</f>
        <v>10.54067067927773</v>
      </c>
      <c r="O7" s="10">
        <f>FC_OTH_CP_E!O7+FC_OTH_HH_E!O7+FC_OTH_AFF_E!O7</f>
        <v>5.7119518486672369</v>
      </c>
      <c r="P7" s="10">
        <f>FC_OTH_CP_E!P7+FC_OTH_HH_E!P7+FC_OTH_AFF_E!P7</f>
        <v>2.6457437661220982</v>
      </c>
      <c r="Q7" s="10">
        <f>FC_OTH_CP_E!Q7+FC_OTH_HH_E!Q7+FC_OTH_AFF_E!Q7</f>
        <v>0.84625967325881324</v>
      </c>
      <c r="R7" s="10">
        <f>FC_OTH_CP_E!R7+FC_OTH_HH_E!R7+FC_OTH_AFF_E!R7</f>
        <v>1.315477214101461</v>
      </c>
      <c r="S7" s="10">
        <f>FC_OTH_CP_E!S7+FC_OTH_HH_E!S7+FC_OTH_AFF_E!S7</f>
        <v>3.1023215821152199</v>
      </c>
      <c r="T7" s="10">
        <f>FC_OTH_CP_E!T7+FC_OTH_HH_E!T7+FC_OTH_AFF_E!T7</f>
        <v>5.6841788478073934</v>
      </c>
      <c r="U7" s="10">
        <f>FC_OTH_CP_E!U7+FC_OTH_HH_E!U7+FC_OTH_AFF_E!U7</f>
        <v>6.532846087704212</v>
      </c>
      <c r="V7" s="10">
        <f>FC_OTH_CP_E!V7+FC_OTH_HH_E!V7+FC_OTH_AFF_E!V7</f>
        <v>6.859415305245057</v>
      </c>
      <c r="W7" s="10">
        <f>FC_OTH_CP_E!W7+FC_OTH_HH_E!W7+FC_OTH_AFF_E!W7</f>
        <v>1.9171109200343937</v>
      </c>
      <c r="X7" s="10">
        <f>FC_OTH_CP_E!X7+FC_OTH_HH_E!X7+FC_OTH_AFF_E!X7</f>
        <v>1.0414445399828032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10.554600171969046</v>
      </c>
      <c r="D8" s="29">
        <f t="shared" ref="D8:W8" si="10">SUM(D9:D10)</f>
        <v>11.023645743766117</v>
      </c>
      <c r="E8" s="29">
        <f t="shared" si="10"/>
        <v>8.9128116938950992</v>
      </c>
      <c r="F8" s="29">
        <f t="shared" si="10"/>
        <v>8.2092003439380878</v>
      </c>
      <c r="G8" s="29">
        <f t="shared" si="10"/>
        <v>7.7242476354256224</v>
      </c>
      <c r="H8" s="29">
        <f t="shared" si="10"/>
        <v>2.4850386930352535</v>
      </c>
      <c r="I8" s="29">
        <f t="shared" si="10"/>
        <v>1.8460877042132413</v>
      </c>
      <c r="J8" s="29">
        <f t="shared" si="10"/>
        <v>0.7380051590713671</v>
      </c>
      <c r="K8" s="29">
        <f t="shared" si="10"/>
        <v>0.66216680997420463</v>
      </c>
      <c r="L8" s="29">
        <f t="shared" si="10"/>
        <v>1.2677558039552885</v>
      </c>
      <c r="M8" s="29">
        <f t="shared" si="10"/>
        <v>1.4364574376612205</v>
      </c>
      <c r="N8" s="29">
        <f t="shared" si="10"/>
        <v>0.54290627687016335</v>
      </c>
      <c r="O8" s="29">
        <f t="shared" si="10"/>
        <v>0.4563198624247633</v>
      </c>
      <c r="P8" s="29">
        <f t="shared" si="10"/>
        <v>0.53336199484092861</v>
      </c>
      <c r="Q8" s="29">
        <f t="shared" si="10"/>
        <v>0.35021496130696472</v>
      </c>
      <c r="R8" s="29">
        <f t="shared" si="10"/>
        <v>0.4223559759243336</v>
      </c>
      <c r="S8" s="29">
        <f t="shared" si="10"/>
        <v>0.31023215821152195</v>
      </c>
      <c r="T8" s="29">
        <f t="shared" si="10"/>
        <v>0.42966466036113471</v>
      </c>
      <c r="U8" s="29">
        <f t="shared" si="10"/>
        <v>0.57884780739466868</v>
      </c>
      <c r="V8" s="29">
        <f t="shared" si="10"/>
        <v>0.56758383490971653</v>
      </c>
      <c r="W8" s="29">
        <f t="shared" si="10"/>
        <v>0.47239896818572646</v>
      </c>
      <c r="X8" s="29">
        <f t="shared" ref="X8" si="11">SUM(X9:X10)</f>
        <v>0.20980223559759242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10.554600171969046</v>
      </c>
      <c r="D10" s="10">
        <f>FC_OTH_CP_E!D10+FC_OTH_HH_E!D10+FC_OTH_AFF_E!D10</f>
        <v>11.023645743766117</v>
      </c>
      <c r="E10" s="10">
        <f>FC_OTH_CP_E!E10+FC_OTH_HH_E!E10+FC_OTH_AFF_E!E10</f>
        <v>8.9128116938950992</v>
      </c>
      <c r="F10" s="10">
        <f>FC_OTH_CP_E!F10+FC_OTH_HH_E!F10+FC_OTH_AFF_E!F10</f>
        <v>8.2092003439380878</v>
      </c>
      <c r="G10" s="10">
        <f>FC_OTH_CP_E!G10+FC_OTH_HH_E!G10+FC_OTH_AFF_E!G10</f>
        <v>7.7242476354256224</v>
      </c>
      <c r="H10" s="10">
        <f>FC_OTH_CP_E!H10+FC_OTH_HH_E!H10+FC_OTH_AFF_E!H10</f>
        <v>2.4850386930352535</v>
      </c>
      <c r="I10" s="10">
        <f>FC_OTH_CP_E!I10+FC_OTH_HH_E!I10+FC_OTH_AFF_E!I10</f>
        <v>1.8460877042132413</v>
      </c>
      <c r="J10" s="10">
        <f>FC_OTH_CP_E!J10+FC_OTH_HH_E!J10+FC_OTH_AFF_E!J10</f>
        <v>0.7380051590713671</v>
      </c>
      <c r="K10" s="10">
        <f>FC_OTH_CP_E!K10+FC_OTH_HH_E!K10+FC_OTH_AFF_E!K10</f>
        <v>0.66216680997420463</v>
      </c>
      <c r="L10" s="10">
        <f>FC_OTH_CP_E!L10+FC_OTH_HH_E!L10+FC_OTH_AFF_E!L10</f>
        <v>1.2677558039552885</v>
      </c>
      <c r="M10" s="10">
        <f>FC_OTH_CP_E!M10+FC_OTH_HH_E!M10+FC_OTH_AFF_E!M10</f>
        <v>1.4364574376612205</v>
      </c>
      <c r="N10" s="10">
        <f>FC_OTH_CP_E!N10+FC_OTH_HH_E!N10+FC_OTH_AFF_E!N10</f>
        <v>0.54290627687016335</v>
      </c>
      <c r="O10" s="10">
        <f>FC_OTH_CP_E!O10+FC_OTH_HH_E!O10+FC_OTH_AFF_E!O10</f>
        <v>0.4563198624247633</v>
      </c>
      <c r="P10" s="10">
        <f>FC_OTH_CP_E!P10+FC_OTH_HH_E!P10+FC_OTH_AFF_E!P10</f>
        <v>0.53336199484092861</v>
      </c>
      <c r="Q10" s="10">
        <f>FC_OTH_CP_E!Q10+FC_OTH_HH_E!Q10+FC_OTH_AFF_E!Q10</f>
        <v>0.35021496130696472</v>
      </c>
      <c r="R10" s="10">
        <f>FC_OTH_CP_E!R10+FC_OTH_HH_E!R10+FC_OTH_AFF_E!R10</f>
        <v>0.4223559759243336</v>
      </c>
      <c r="S10" s="10">
        <f>FC_OTH_CP_E!S10+FC_OTH_HH_E!S10+FC_OTH_AFF_E!S10</f>
        <v>0.31023215821152195</v>
      </c>
      <c r="T10" s="10">
        <f>FC_OTH_CP_E!T10+FC_OTH_HH_E!T10+FC_OTH_AFF_E!T10</f>
        <v>0.42966466036113471</v>
      </c>
      <c r="U10" s="10">
        <f>FC_OTH_CP_E!U10+FC_OTH_HH_E!U10+FC_OTH_AFF_E!U10</f>
        <v>0.57884780739466868</v>
      </c>
      <c r="V10" s="10">
        <f>FC_OTH_CP_E!V10+FC_OTH_HH_E!V10+FC_OTH_AFF_E!V10</f>
        <v>0.56758383490971653</v>
      </c>
      <c r="W10" s="10">
        <f>FC_OTH_CP_E!W10+FC_OTH_HH_E!W10+FC_OTH_AFF_E!W10</f>
        <v>0.47239896818572646</v>
      </c>
      <c r="X10" s="10">
        <f>FC_OTH_CP_E!X10+FC_OTH_HH_E!X10+FC_OTH_AFF_E!X10</f>
        <v>0.20980223559759242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182.60687876182286</v>
      </c>
      <c r="D11" s="29">
        <f t="shared" ref="D11:W11" si="13">SUM(D12:D16)</f>
        <v>173.92605331040409</v>
      </c>
      <c r="E11" s="29">
        <f t="shared" si="13"/>
        <v>130.9731728288908</v>
      </c>
      <c r="F11" s="29">
        <f t="shared" si="13"/>
        <v>114.94453998280309</v>
      </c>
      <c r="G11" s="29">
        <f t="shared" si="13"/>
        <v>104.0376612209802</v>
      </c>
      <c r="H11" s="29">
        <f t="shared" si="13"/>
        <v>78.435683576956137</v>
      </c>
      <c r="I11" s="29">
        <f t="shared" si="13"/>
        <v>72.456061908856398</v>
      </c>
      <c r="J11" s="29">
        <f t="shared" si="13"/>
        <v>69.348925193465163</v>
      </c>
      <c r="K11" s="29">
        <f t="shared" si="13"/>
        <v>71.215993121238171</v>
      </c>
      <c r="L11" s="29">
        <f t="shared" si="13"/>
        <v>56.012037833190014</v>
      </c>
      <c r="M11" s="29">
        <f t="shared" si="13"/>
        <v>59.722527944969904</v>
      </c>
      <c r="N11" s="29">
        <f t="shared" si="13"/>
        <v>33.112553740326746</v>
      </c>
      <c r="O11" s="29">
        <f t="shared" si="13"/>
        <v>36.68727429062767</v>
      </c>
      <c r="P11" s="29">
        <f t="shared" si="13"/>
        <v>29.380911435941531</v>
      </c>
      <c r="Q11" s="29">
        <f t="shared" si="13"/>
        <v>25.562252794496985</v>
      </c>
      <c r="R11" s="29">
        <f t="shared" si="13"/>
        <v>20.038091143594151</v>
      </c>
      <c r="S11" s="29">
        <f t="shared" si="13"/>
        <v>17.591143594153056</v>
      </c>
      <c r="T11" s="29">
        <f t="shared" si="13"/>
        <v>17.021238177128112</v>
      </c>
      <c r="U11" s="29">
        <f t="shared" si="13"/>
        <v>12.751418744625965</v>
      </c>
      <c r="V11" s="29">
        <f t="shared" si="13"/>
        <v>12.728718830610491</v>
      </c>
      <c r="W11" s="29">
        <f t="shared" si="13"/>
        <v>11.585554600171966</v>
      </c>
      <c r="X11" s="29">
        <f t="shared" ref="X11" si="14">SUM(X12:X16)</f>
        <v>10.414789337919176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2.9616509028374889</v>
      </c>
      <c r="D12" s="10">
        <f>FC_OTH_CP_E!D12+FC_OTH_HH_E!D12+FC_OTH_AFF_E!D12</f>
        <v>0.74041272570937233</v>
      </c>
      <c r="E12" s="10">
        <f>FC_OTH_CP_E!E12+FC_OTH_HH_E!E12+FC_OTH_AFF_E!E12</f>
        <v>0.74041272570937233</v>
      </c>
      <c r="F12" s="10">
        <f>FC_OTH_CP_E!F12+FC_OTH_HH_E!F12+FC_OTH_AFF_E!F12</f>
        <v>1.4808254514187449</v>
      </c>
      <c r="G12" s="10">
        <f>FC_OTH_CP_E!G12+FC_OTH_HH_E!G12+FC_OTH_AFF_E!G12</f>
        <v>0.74041272570937233</v>
      </c>
      <c r="H12" s="10">
        <f>FC_OTH_CP_E!H12+FC_OTH_HH_E!H12+FC_OTH_AFF_E!H12</f>
        <v>0.78486672398968182</v>
      </c>
      <c r="I12" s="10">
        <f>FC_OTH_CP_E!I12+FC_OTH_HH_E!I12+FC_OTH_AFF_E!I12</f>
        <v>0.57678417884780731</v>
      </c>
      <c r="J12" s="10">
        <f>FC_OTH_CP_E!J12+FC_OTH_HH_E!J12+FC_OTH_AFF_E!J12</f>
        <v>6.5379191745485805</v>
      </c>
      <c r="K12" s="10">
        <f>FC_OTH_CP_E!K12+FC_OTH_HH_E!K12+FC_OTH_AFF_E!K12</f>
        <v>9.3855546001719663</v>
      </c>
      <c r="L12" s="10">
        <f>FC_OTH_CP_E!L12+FC_OTH_HH_E!L12+FC_OTH_AFF_E!L12</f>
        <v>11.056749785038692</v>
      </c>
      <c r="M12" s="10">
        <f>FC_OTH_CP_E!M12+FC_OTH_HH_E!M12+FC_OTH_AFF_E!M12</f>
        <v>9.5499570077386089</v>
      </c>
      <c r="N12" s="10">
        <f>FC_OTH_CP_E!N12+FC_OTH_HH_E!N12+FC_OTH_AFF_E!N12</f>
        <v>0.1939810834049871</v>
      </c>
      <c r="O12" s="10">
        <f>FC_OTH_CP_E!O12+FC_OTH_HH_E!O12+FC_OTH_AFF_E!O12</f>
        <v>5.5524505588993955</v>
      </c>
      <c r="P12" s="10">
        <f>FC_OTH_CP_E!P12+FC_OTH_HH_E!P12+FC_OTH_AFF_E!P12</f>
        <v>6.6822871883061037</v>
      </c>
      <c r="Q12" s="10">
        <f>FC_OTH_CP_E!Q12+FC_OTH_HH_E!Q12+FC_OTH_AFF_E!Q12</f>
        <v>6.7978503869303513</v>
      </c>
      <c r="R12" s="10">
        <f>FC_OTH_CP_E!R12+FC_OTH_HH_E!R12+FC_OTH_AFF_E!R12</f>
        <v>5.1274290627687007</v>
      </c>
      <c r="S12" s="10">
        <f>FC_OTH_CP_E!S12+FC_OTH_HH_E!S12+FC_OTH_AFF_E!S12</f>
        <v>2.960361134995702</v>
      </c>
      <c r="T12" s="10">
        <f>FC_OTH_CP_E!T12+FC_OTH_HH_E!T12+FC_OTH_AFF_E!T12</f>
        <v>2.9765262252794482</v>
      </c>
      <c r="U12" s="10">
        <f>FC_OTH_CP_E!U12+FC_OTH_HH_E!U12+FC_OTH_AFF_E!U12</f>
        <v>1.1683576956147887</v>
      </c>
      <c r="V12" s="10">
        <f>FC_OTH_CP_E!V12+FC_OTH_HH_E!V12+FC_OTH_AFF_E!V12</f>
        <v>0.71375752364574396</v>
      </c>
      <c r="W12" s="10">
        <f>FC_OTH_CP_E!W12+FC_OTH_HH_E!W12+FC_OTH_AFF_E!W12</f>
        <v>0.78340498710232154</v>
      </c>
      <c r="X12" s="10">
        <f>FC_OTH_CP_E!X12+FC_OTH_HH_E!X12+FC_OTH_AFF_E!X12</f>
        <v>0.81668099742046429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130.78211521926053</v>
      </c>
      <c r="D13" s="10">
        <f>FC_OTH_CP_E!D13+FC_OTH_HH_E!D13+FC_OTH_AFF_E!D13</f>
        <v>123.40060189165945</v>
      </c>
      <c r="E13" s="10">
        <f>FC_OTH_CP_E!E13+FC_OTH_HH_E!E13+FC_OTH_AFF_E!E13</f>
        <v>100.26956147893378</v>
      </c>
      <c r="F13" s="10">
        <f>FC_OTH_CP_E!F13+FC_OTH_HH_E!F13+FC_OTH_AFF_E!F13</f>
        <v>80.27188306104901</v>
      </c>
      <c r="G13" s="10">
        <f>FC_OTH_CP_E!G13+FC_OTH_HH_E!G13+FC_OTH_AFF_E!G13</f>
        <v>76.097076526225251</v>
      </c>
      <c r="H13" s="10">
        <f>FC_OTH_CP_E!H13+FC_OTH_HH_E!H13+FC_OTH_AFF_E!H13</f>
        <v>53.486672398968182</v>
      </c>
      <c r="I13" s="10">
        <f>FC_OTH_CP_E!I13+FC_OTH_HH_E!I13+FC_OTH_AFF_E!I13</f>
        <v>50.718830610490109</v>
      </c>
      <c r="J13" s="10">
        <f>FC_OTH_CP_E!J13+FC_OTH_HH_E!J13+FC_OTH_AFF_E!J13</f>
        <v>41.72751504729149</v>
      </c>
      <c r="K13" s="10">
        <f>FC_OTH_CP_E!K13+FC_OTH_HH_E!K13+FC_OTH_AFF_E!K13</f>
        <v>41.385296646603614</v>
      </c>
      <c r="L13" s="10">
        <f>FC_OTH_CP_E!L13+FC_OTH_HH_E!L13+FC_OTH_AFF_E!L13</f>
        <v>32.112639724849522</v>
      </c>
      <c r="M13" s="10">
        <f>FC_OTH_CP_E!M13+FC_OTH_HH_E!M13+FC_OTH_AFF_E!M13</f>
        <v>36.109286328460875</v>
      </c>
      <c r="N13" s="10">
        <f>FC_OTH_CP_E!N13+FC_OTH_HH_E!N13+FC_OTH_AFF_E!N13</f>
        <v>23.866036113499572</v>
      </c>
      <c r="O13" s="10">
        <f>FC_OTH_CP_E!O13+FC_OTH_HH_E!O13+FC_OTH_AFF_E!O13</f>
        <v>23.490971625107473</v>
      </c>
      <c r="P13" s="10">
        <f>FC_OTH_CP_E!P13+FC_OTH_HH_E!P13+FC_OTH_AFF_E!P13</f>
        <v>15.426139294926914</v>
      </c>
      <c r="Q13" s="10">
        <f>FC_OTH_CP_E!Q13+FC_OTH_HH_E!Q13+FC_OTH_AFF_E!Q13</f>
        <v>12.788650042992259</v>
      </c>
      <c r="R13" s="10">
        <f>FC_OTH_CP_E!R13+FC_OTH_HH_E!R13+FC_OTH_AFF_E!R13</f>
        <v>10.027773000859844</v>
      </c>
      <c r="S13" s="10">
        <f>FC_OTH_CP_E!S13+FC_OTH_HH_E!S13+FC_OTH_AFF_E!S13</f>
        <v>10.173086844368015</v>
      </c>
      <c r="T13" s="10">
        <f>FC_OTH_CP_E!T13+FC_OTH_HH_E!T13+FC_OTH_AFF_E!T13</f>
        <v>7.6617368873602727</v>
      </c>
      <c r="U13" s="10">
        <f>FC_OTH_CP_E!U13+FC_OTH_HH_E!U13+FC_OTH_AFF_E!U13</f>
        <v>5.4393809114359399</v>
      </c>
      <c r="V13" s="10">
        <f>FC_OTH_CP_E!V13+FC_OTH_HH_E!V13+FC_OTH_AFF_E!V13</f>
        <v>7.2096302665520211</v>
      </c>
      <c r="W13" s="10">
        <f>FC_OTH_CP_E!W13+FC_OTH_HH_E!W13+FC_OTH_AFF_E!W13</f>
        <v>6.0161650902837467</v>
      </c>
      <c r="X13" s="10">
        <f>FC_OTH_CP_E!X13+FC_OTH_HH_E!X13+FC_OTH_AFF_E!X13</f>
        <v>3.7722269991401549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48.863112639724839</v>
      </c>
      <c r="D16" s="10">
        <f>FC_OTH_CP_E!D16+FC_OTH_HH_E!D16+FC_OTH_AFF_E!D16</f>
        <v>49.785038693035247</v>
      </c>
      <c r="E16" s="10">
        <f>FC_OTH_CP_E!E16+FC_OTH_HH_E!E16+FC_OTH_AFF_E!E16</f>
        <v>29.963198624247635</v>
      </c>
      <c r="F16" s="10">
        <f>FC_OTH_CP_E!F16+FC_OTH_HH_E!F16+FC_OTH_AFF_E!F16</f>
        <v>33.191831470335337</v>
      </c>
      <c r="G16" s="10">
        <f>FC_OTH_CP_E!G16+FC_OTH_HH_E!G16+FC_OTH_AFF_E!G16</f>
        <v>27.20017196904557</v>
      </c>
      <c r="H16" s="10">
        <f>FC_OTH_CP_E!H16+FC_OTH_HH_E!H16+FC_OTH_AFF_E!H16</f>
        <v>24.164144453998279</v>
      </c>
      <c r="I16" s="10">
        <f>FC_OTH_CP_E!I16+FC_OTH_HH_E!I16+FC_OTH_AFF_E!I16</f>
        <v>21.160447119518484</v>
      </c>
      <c r="J16" s="10">
        <f>FC_OTH_CP_E!J16+FC_OTH_HH_E!J16+FC_OTH_AFF_E!J16</f>
        <v>21.0834909716251</v>
      </c>
      <c r="K16" s="10">
        <f>FC_OTH_CP_E!K16+FC_OTH_HH_E!K16+FC_OTH_AFF_E!K16</f>
        <v>20.445141874462589</v>
      </c>
      <c r="L16" s="10">
        <f>FC_OTH_CP_E!L16+FC_OTH_HH_E!L16+FC_OTH_AFF_E!L16</f>
        <v>12.842648323301804</v>
      </c>
      <c r="M16" s="10">
        <f>FC_OTH_CP_E!M16+FC_OTH_HH_E!M16+FC_OTH_AFF_E!M16</f>
        <v>14.063284608770422</v>
      </c>
      <c r="N16" s="10">
        <f>FC_OTH_CP_E!N16+FC_OTH_HH_E!N16+FC_OTH_AFF_E!N16</f>
        <v>9.0525365434221836</v>
      </c>
      <c r="O16" s="10">
        <f>FC_OTH_CP_E!O16+FC_OTH_HH_E!O16+FC_OTH_AFF_E!O16</f>
        <v>7.6438521066208045</v>
      </c>
      <c r="P16" s="10">
        <f>FC_OTH_CP_E!P16+FC_OTH_HH_E!P16+FC_OTH_AFF_E!P16</f>
        <v>7.2724849527085125</v>
      </c>
      <c r="Q16" s="10">
        <f>FC_OTH_CP_E!Q16+FC_OTH_HH_E!Q16+FC_OTH_AFF_E!Q16</f>
        <v>5.9757523645743769</v>
      </c>
      <c r="R16" s="10">
        <f>FC_OTH_CP_E!R16+FC_OTH_HH_E!R16+FC_OTH_AFF_E!R16</f>
        <v>4.8828890799656062</v>
      </c>
      <c r="S16" s="10">
        <f>FC_OTH_CP_E!S16+FC_OTH_HH_E!S16+FC_OTH_AFF_E!S16</f>
        <v>4.4576956147893396</v>
      </c>
      <c r="T16" s="10">
        <f>FC_OTH_CP_E!T16+FC_OTH_HH_E!T16+FC_OTH_AFF_E!T16</f>
        <v>6.3829750644883907</v>
      </c>
      <c r="U16" s="10">
        <f>FC_OTH_CP_E!U16+FC_OTH_HH_E!U16+FC_OTH_AFF_E!U16</f>
        <v>6.1436801375752363</v>
      </c>
      <c r="V16" s="10">
        <f>FC_OTH_CP_E!V16+FC_OTH_HH_E!V16+FC_OTH_AFF_E!V16</f>
        <v>4.8053310404127263</v>
      </c>
      <c r="W16" s="10">
        <f>FC_OTH_CP_E!W16+FC_OTH_HH_E!W16+FC_OTH_AFF_E!W16</f>
        <v>4.7859845227858973</v>
      </c>
      <c r="X16" s="10">
        <f>FC_OTH_CP_E!X16+FC_OTH_HH_E!X16+FC_OTH_AFF_E!X16</f>
        <v>5.8258813413585564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0.21014617368873598</v>
      </c>
      <c r="D22" s="37">
        <f t="shared" ref="D22:W22" si="19">SUM(D23:D24)</f>
        <v>0.210146173688736</v>
      </c>
      <c r="E22" s="37">
        <f t="shared" si="19"/>
        <v>0.21014617368873603</v>
      </c>
      <c r="F22" s="37">
        <f t="shared" si="19"/>
        <v>0.210146173688736</v>
      </c>
      <c r="G22" s="37">
        <f t="shared" si="19"/>
        <v>0.21014617368873598</v>
      </c>
      <c r="H22" s="37">
        <f t="shared" si="19"/>
        <v>0.210146173688736</v>
      </c>
      <c r="I22" s="37">
        <f t="shared" si="19"/>
        <v>0.210146173688736</v>
      </c>
      <c r="J22" s="37">
        <f t="shared" si="19"/>
        <v>0.198280309544282</v>
      </c>
      <c r="K22" s="37">
        <f t="shared" si="19"/>
        <v>0.19828030954428197</v>
      </c>
      <c r="L22" s="37">
        <f t="shared" si="19"/>
        <v>0.198280309544282</v>
      </c>
      <c r="M22" s="37">
        <f t="shared" si="19"/>
        <v>0.21014617368873603</v>
      </c>
      <c r="N22" s="37">
        <f t="shared" si="19"/>
        <v>0.210146173688736</v>
      </c>
      <c r="O22" s="37">
        <f t="shared" si="19"/>
        <v>0.21014617368873592</v>
      </c>
      <c r="P22" s="37">
        <f t="shared" si="19"/>
        <v>0.21014617368873598</v>
      </c>
      <c r="Q22" s="37">
        <f t="shared" si="19"/>
        <v>0.210146173688736</v>
      </c>
      <c r="R22" s="37">
        <f t="shared" si="19"/>
        <v>0.210146173688736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0.21014617368873598</v>
      </c>
      <c r="D23" s="10">
        <f>FC_OTH_CP_E!D23+FC_OTH_HH_E!D23+FC_OTH_AFF_E!D23</f>
        <v>0.210146173688736</v>
      </c>
      <c r="E23" s="10">
        <f>FC_OTH_CP_E!E23+FC_OTH_HH_E!E23+FC_OTH_AFF_E!E23</f>
        <v>0.21014617368873603</v>
      </c>
      <c r="F23" s="10">
        <f>FC_OTH_CP_E!F23+FC_OTH_HH_E!F23+FC_OTH_AFF_E!F23</f>
        <v>0.210146173688736</v>
      </c>
      <c r="G23" s="10">
        <f>FC_OTH_CP_E!G23+FC_OTH_HH_E!G23+FC_OTH_AFF_E!G23</f>
        <v>0.21014617368873598</v>
      </c>
      <c r="H23" s="10">
        <f>FC_OTH_CP_E!H23+FC_OTH_HH_E!H23+FC_OTH_AFF_E!H23</f>
        <v>0.210146173688736</v>
      </c>
      <c r="I23" s="10">
        <f>FC_OTH_CP_E!I23+FC_OTH_HH_E!I23+FC_OTH_AFF_E!I23</f>
        <v>0.210146173688736</v>
      </c>
      <c r="J23" s="10">
        <f>FC_OTH_CP_E!J23+FC_OTH_HH_E!J23+FC_OTH_AFF_E!J23</f>
        <v>0.198280309544282</v>
      </c>
      <c r="K23" s="10">
        <f>FC_OTH_CP_E!K23+FC_OTH_HH_E!K23+FC_OTH_AFF_E!K23</f>
        <v>0.19828030954428197</v>
      </c>
      <c r="L23" s="10">
        <f>FC_OTH_CP_E!L23+FC_OTH_HH_E!L23+FC_OTH_AFF_E!L23</f>
        <v>0.198280309544282</v>
      </c>
      <c r="M23" s="10">
        <f>FC_OTH_CP_E!M23+FC_OTH_HH_E!M23+FC_OTH_AFF_E!M23</f>
        <v>0.21014617368873603</v>
      </c>
      <c r="N23" s="10">
        <f>FC_OTH_CP_E!N23+FC_OTH_HH_E!N23+FC_OTH_AFF_E!N23</f>
        <v>0.210146173688736</v>
      </c>
      <c r="O23" s="10">
        <f>FC_OTH_CP_E!O23+FC_OTH_HH_E!O23+FC_OTH_AFF_E!O23</f>
        <v>0.21014617368873592</v>
      </c>
      <c r="P23" s="10">
        <f>FC_OTH_CP_E!P23+FC_OTH_HH_E!P23+FC_OTH_AFF_E!P23</f>
        <v>0.21014617368873598</v>
      </c>
      <c r="Q23" s="10">
        <f>FC_OTH_CP_E!Q23+FC_OTH_HH_E!Q23+FC_OTH_AFF_E!Q23</f>
        <v>0.210146173688736</v>
      </c>
      <c r="R23" s="10">
        <f>FC_OTH_CP_E!R23+FC_OTH_HH_E!R23+FC_OTH_AFF_E!R23</f>
        <v>0.210146173688736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2485.6162510748063</v>
      </c>
      <c r="D26" s="37">
        <f t="shared" ref="D26:W26" si="22">SUM(D27,D33)</f>
        <v>2599.9534823731733</v>
      </c>
      <c r="E26" s="37">
        <f t="shared" si="22"/>
        <v>2563.6341358555455</v>
      </c>
      <c r="F26" s="37">
        <f t="shared" si="22"/>
        <v>2709.1515047291491</v>
      </c>
      <c r="G26" s="37">
        <f t="shared" si="22"/>
        <v>2475.1694754944106</v>
      </c>
      <c r="H26" s="37">
        <f t="shared" si="22"/>
        <v>2476.6839208942388</v>
      </c>
      <c r="I26" s="37">
        <f t="shared" si="22"/>
        <v>2405.9325881341356</v>
      </c>
      <c r="J26" s="37">
        <f t="shared" si="22"/>
        <v>2014.0938091143594</v>
      </c>
      <c r="K26" s="37">
        <f t="shared" si="22"/>
        <v>2080.5372312983664</v>
      </c>
      <c r="L26" s="37">
        <f t="shared" si="22"/>
        <v>1880.1286328460883</v>
      </c>
      <c r="M26" s="37">
        <f t="shared" si="22"/>
        <v>1827.3982803095444</v>
      </c>
      <c r="N26" s="37">
        <f t="shared" si="22"/>
        <v>1617.9030954428204</v>
      </c>
      <c r="O26" s="37">
        <f t="shared" si="22"/>
        <v>1433.1790197764406</v>
      </c>
      <c r="P26" s="37">
        <f t="shared" si="22"/>
        <v>1515.0404987102318</v>
      </c>
      <c r="Q26" s="37">
        <f t="shared" si="22"/>
        <v>1378.9364574376611</v>
      </c>
      <c r="R26" s="37">
        <f t="shared" si="22"/>
        <v>1422.4458297506455</v>
      </c>
      <c r="S26" s="37">
        <f t="shared" si="22"/>
        <v>1403.987962166811</v>
      </c>
      <c r="T26" s="37">
        <f t="shared" si="22"/>
        <v>1462.5668099742043</v>
      </c>
      <c r="U26" s="37">
        <f t="shared" si="22"/>
        <v>1322.7693035253649</v>
      </c>
      <c r="V26" s="37">
        <f t="shared" si="22"/>
        <v>1313.3631986242481</v>
      </c>
      <c r="W26" s="37">
        <f t="shared" si="22"/>
        <v>1328.9869303525375</v>
      </c>
      <c r="X26" s="37">
        <f t="shared" ref="X26" si="23">SUM(X27,X33)</f>
        <v>1429.4029234737745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2485.6162510748063</v>
      </c>
      <c r="D33" s="29">
        <f t="shared" ref="D33:W33" si="28">SUM(D34:D50)</f>
        <v>2599.9534823731733</v>
      </c>
      <c r="E33" s="29">
        <f t="shared" si="28"/>
        <v>2563.6341358555455</v>
      </c>
      <c r="F33" s="29">
        <f t="shared" si="28"/>
        <v>2709.1515047291491</v>
      </c>
      <c r="G33" s="29">
        <f t="shared" si="28"/>
        <v>2475.1694754944106</v>
      </c>
      <c r="H33" s="29">
        <f t="shared" si="28"/>
        <v>2476.6839208942388</v>
      </c>
      <c r="I33" s="29">
        <f t="shared" si="28"/>
        <v>2405.9325881341356</v>
      </c>
      <c r="J33" s="29">
        <f t="shared" si="28"/>
        <v>2014.0938091143594</v>
      </c>
      <c r="K33" s="29">
        <f t="shared" si="28"/>
        <v>2080.5372312983664</v>
      </c>
      <c r="L33" s="29">
        <f t="shared" si="28"/>
        <v>1880.1286328460883</v>
      </c>
      <c r="M33" s="29">
        <f t="shared" si="28"/>
        <v>1827.3982803095444</v>
      </c>
      <c r="N33" s="29">
        <f t="shared" si="28"/>
        <v>1617.9030954428204</v>
      </c>
      <c r="O33" s="29">
        <f t="shared" si="28"/>
        <v>1433.1790197764406</v>
      </c>
      <c r="P33" s="29">
        <f t="shared" si="28"/>
        <v>1515.0404987102318</v>
      </c>
      <c r="Q33" s="29">
        <f t="shared" si="28"/>
        <v>1378.9364574376611</v>
      </c>
      <c r="R33" s="29">
        <f t="shared" si="28"/>
        <v>1422.4458297506455</v>
      </c>
      <c r="S33" s="29">
        <f t="shared" si="28"/>
        <v>1403.987962166811</v>
      </c>
      <c r="T33" s="29">
        <f t="shared" si="28"/>
        <v>1462.5668099742043</v>
      </c>
      <c r="U33" s="29">
        <f t="shared" si="28"/>
        <v>1322.7693035253649</v>
      </c>
      <c r="V33" s="29">
        <f t="shared" si="28"/>
        <v>1313.3631986242481</v>
      </c>
      <c r="W33" s="29">
        <f t="shared" si="28"/>
        <v>1328.9869303525375</v>
      </c>
      <c r="X33" s="29">
        <f t="shared" ref="X33" si="29">SUM(X34:X50)</f>
        <v>1429.4029234737745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87.895356835769547</v>
      </c>
      <c r="D36" s="10">
        <f>FC_OTH_CP_E!D36+FC_OTH_HH_E!D36+FC_OTH_AFF_E!D36</f>
        <v>87.895270851246778</v>
      </c>
      <c r="E36" s="10">
        <f>FC_OTH_CP_E!E36+FC_OTH_HH_E!E36+FC_OTH_AFF_E!E36</f>
        <v>114.26380051590714</v>
      </c>
      <c r="F36" s="10">
        <f>FC_OTH_CP_E!F36+FC_OTH_HH_E!F36+FC_OTH_AFF_E!F36</f>
        <v>121.95468615649183</v>
      </c>
      <c r="G36" s="10">
        <f>FC_OTH_CP_E!G36+FC_OTH_HH_E!G36+FC_OTH_AFF_E!G36</f>
        <v>136.23766122098024</v>
      </c>
      <c r="H36" s="10">
        <f>FC_OTH_CP_E!H36+FC_OTH_HH_E!H36+FC_OTH_AFF_E!H36</f>
        <v>128.24471195184867</v>
      </c>
      <c r="I36" s="10">
        <f>FC_OTH_CP_E!I36+FC_OTH_HH_E!I36+FC_OTH_AFF_E!I36</f>
        <v>126.78349097162507</v>
      </c>
      <c r="J36" s="10">
        <f>FC_OTH_CP_E!J36+FC_OTH_HH_E!J36+FC_OTH_AFF_E!J36</f>
        <v>110.443766122098</v>
      </c>
      <c r="K36" s="10">
        <f>FC_OTH_CP_E!K36+FC_OTH_HH_E!K36+FC_OTH_AFF_E!K36</f>
        <v>101.43336199484091</v>
      </c>
      <c r="L36" s="10">
        <f>FC_OTH_CP_E!L36+FC_OTH_HH_E!L36+FC_OTH_AFF_E!L36</f>
        <v>88.908254514187405</v>
      </c>
      <c r="M36" s="10">
        <f>FC_OTH_CP_E!M36+FC_OTH_HH_E!M36+FC_OTH_AFF_E!M36</f>
        <v>106.20601891659496</v>
      </c>
      <c r="N36" s="10">
        <f>FC_OTH_CP_E!N36+FC_OTH_HH_E!N36+FC_OTH_AFF_E!N36</f>
        <v>83.290713671539066</v>
      </c>
      <c r="O36" s="10">
        <f>FC_OTH_CP_E!O36+FC_OTH_HH_E!O36+FC_OTH_AFF_E!O36</f>
        <v>34.025967325881325</v>
      </c>
      <c r="P36" s="10">
        <f>FC_OTH_CP_E!P36+FC_OTH_HH_E!P36+FC_OTH_AFF_E!P36</f>
        <v>37.776268271711089</v>
      </c>
      <c r="Q36" s="10">
        <f>FC_OTH_CP_E!Q36+FC_OTH_HH_E!Q36+FC_OTH_AFF_E!Q36</f>
        <v>32.074032674118655</v>
      </c>
      <c r="R36" s="10">
        <f>FC_OTH_CP_E!R36+FC_OTH_HH_E!R36+FC_OTH_AFF_E!R36</f>
        <v>32.622699914015463</v>
      </c>
      <c r="S36" s="10">
        <f>FC_OTH_CP_E!S36+FC_OTH_HH_E!S36+FC_OTH_AFF_E!S36</f>
        <v>32.149957007738607</v>
      </c>
      <c r="T36" s="10">
        <f>FC_OTH_CP_E!T36+FC_OTH_HH_E!T36+FC_OTH_AFF_E!T36</f>
        <v>42.890197764402402</v>
      </c>
      <c r="U36" s="10">
        <f>FC_OTH_CP_E!U36+FC_OTH_HH_E!U36+FC_OTH_AFF_E!U36</f>
        <v>39.361994840928624</v>
      </c>
      <c r="V36" s="10">
        <f>FC_OTH_CP_E!V36+FC_OTH_HH_E!V36+FC_OTH_AFF_E!V36</f>
        <v>40.763112639724838</v>
      </c>
      <c r="W36" s="10">
        <f>FC_OTH_CP_E!W36+FC_OTH_HH_E!W36+FC_OTH_AFF_E!W36</f>
        <v>41.265434221840074</v>
      </c>
      <c r="X36" s="10">
        <f>FC_OTH_CP_E!X36+FC_OTH_HH_E!X36+FC_OTH_AFF_E!X36</f>
        <v>44.177901977643998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0</v>
      </c>
      <c r="D37" s="10">
        <f>FC_OTH_CP_E!D37+FC_OTH_HH_E!D37+FC_OTH_AFF_E!D37</f>
        <v>0</v>
      </c>
      <c r="E37" s="10">
        <f>FC_OTH_CP_E!E37+FC_OTH_HH_E!E37+FC_OTH_AFF_E!E37</f>
        <v>0</v>
      </c>
      <c r="F37" s="10">
        <f>FC_OTH_CP_E!F37+FC_OTH_HH_E!F37+FC_OTH_AFF_E!F37</f>
        <v>0</v>
      </c>
      <c r="G37" s="10">
        <f>FC_OTH_CP_E!G37+FC_OTH_HH_E!G37+FC_OTH_AFF_E!G37</f>
        <v>0</v>
      </c>
      <c r="H37" s="10">
        <f>FC_OTH_CP_E!H37+FC_OTH_HH_E!H37+FC_OTH_AFF_E!H37</f>
        <v>0</v>
      </c>
      <c r="I37" s="10">
        <f>FC_OTH_CP_E!I37+FC_OTH_HH_E!I37+FC_OTH_AFF_E!I37</f>
        <v>0</v>
      </c>
      <c r="J37" s="10">
        <f>FC_OTH_CP_E!J37+FC_OTH_HH_E!J37+FC_OTH_AFF_E!J37</f>
        <v>0</v>
      </c>
      <c r="K37" s="10">
        <f>FC_OTH_CP_E!K37+FC_OTH_HH_E!K37+FC_OTH_AFF_E!K37</f>
        <v>0</v>
      </c>
      <c r="L37" s="10">
        <f>FC_OTH_CP_E!L37+FC_OTH_HH_E!L37+FC_OTH_AFF_E!L37</f>
        <v>0</v>
      </c>
      <c r="M37" s="10">
        <f>FC_OTH_CP_E!M37+FC_OTH_HH_E!M37+FC_OTH_AFF_E!M37</f>
        <v>0</v>
      </c>
      <c r="N37" s="10">
        <f>FC_OTH_CP_E!N37+FC_OTH_HH_E!N37+FC_OTH_AFF_E!N37</f>
        <v>0</v>
      </c>
      <c r="O37" s="10">
        <f>FC_OTH_CP_E!O37+FC_OTH_HH_E!O37+FC_OTH_AFF_E!O37</f>
        <v>0</v>
      </c>
      <c r="P37" s="10">
        <f>FC_OTH_CP_E!P37+FC_OTH_HH_E!P37+FC_OTH_AFF_E!P37</f>
        <v>0</v>
      </c>
      <c r="Q37" s="10">
        <f>FC_OTH_CP_E!Q37+FC_OTH_HH_E!Q37+FC_OTH_AFF_E!Q37</f>
        <v>0</v>
      </c>
      <c r="R37" s="10">
        <f>FC_OTH_CP_E!R37+FC_OTH_HH_E!R37+FC_OTH_AFF_E!R37</f>
        <v>0</v>
      </c>
      <c r="S37" s="10">
        <f>FC_OTH_CP_E!S37+FC_OTH_HH_E!S37+FC_OTH_AFF_E!S37</f>
        <v>0</v>
      </c>
      <c r="T37" s="10">
        <f>FC_OTH_CP_E!T37+FC_OTH_HH_E!T37+FC_OTH_AFF_E!T37</f>
        <v>0</v>
      </c>
      <c r="U37" s="10">
        <f>FC_OTH_CP_E!U37+FC_OTH_HH_E!U37+FC_OTH_AFF_E!U37</f>
        <v>0</v>
      </c>
      <c r="V37" s="10">
        <f>FC_OTH_CP_E!V37+FC_OTH_HH_E!V37+FC_OTH_AFF_E!V37</f>
        <v>0</v>
      </c>
      <c r="W37" s="10">
        <f>FC_OTH_CP_E!W37+FC_OTH_HH_E!W37+FC_OTH_AFF_E!W37</f>
        <v>0</v>
      </c>
      <c r="X37" s="10">
        <f>FC_OTH_CP_E!X37+FC_OTH_HH_E!X37+FC_OTH_AFF_E!X37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0</v>
      </c>
      <c r="Q40" s="10">
        <f>FC_OTH_CP_E!Q40+FC_OTH_HH_E!Q40+FC_OTH_AFF_E!Q40</f>
        <v>0</v>
      </c>
      <c r="R40" s="10">
        <f>FC_OTH_CP_E!R40+FC_OTH_HH_E!R40+FC_OTH_AFF_E!R40</f>
        <v>0</v>
      </c>
      <c r="S40" s="10">
        <f>FC_OTH_CP_E!S40+FC_OTH_HH_E!S40+FC_OTH_AFF_E!S40</f>
        <v>0</v>
      </c>
      <c r="T40" s="10">
        <f>FC_OTH_CP_E!T40+FC_OTH_HH_E!T40+FC_OTH_AFF_E!T40</f>
        <v>0</v>
      </c>
      <c r="U40" s="10">
        <f>FC_OTH_CP_E!U40+FC_OTH_HH_E!U40+FC_OTH_AFF_E!U40</f>
        <v>0</v>
      </c>
      <c r="V40" s="10">
        <f>FC_OTH_CP_E!V40+FC_OTH_HH_E!V40+FC_OTH_AFF_E!V40</f>
        <v>0</v>
      </c>
      <c r="W40" s="10">
        <f>FC_OTH_CP_E!W40+FC_OTH_HH_E!W40+FC_OTH_AFF_E!W40</f>
        <v>0</v>
      </c>
      <c r="X40" s="10">
        <f>FC_OTH_CP_E!X40+FC_OTH_HH_E!X40+FC_OTH_AFF_E!X40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6.2052450558899377</v>
      </c>
      <c r="D41" s="10">
        <f>FC_OTH_CP_E!D41+FC_OTH_HH_E!D41+FC_OTH_AFF_E!D41</f>
        <v>1.034221840068787</v>
      </c>
      <c r="E41" s="10">
        <f>FC_OTH_CP_E!E41+FC_OTH_HH_E!E41+FC_OTH_AFF_E!E41</f>
        <v>4.1368013757523636</v>
      </c>
      <c r="F41" s="10">
        <f>FC_OTH_CP_E!F41+FC_OTH_HH_E!F41+FC_OTH_AFF_E!F41</f>
        <v>5.1710232158211529</v>
      </c>
      <c r="G41" s="10">
        <f>FC_OTH_CP_E!G41+FC_OTH_HH_E!G41+FC_OTH_AFF_E!G41</f>
        <v>4.1368013757523627</v>
      </c>
      <c r="H41" s="10">
        <f>FC_OTH_CP_E!H41+FC_OTH_HH_E!H41+FC_OTH_AFF_E!H41</f>
        <v>0</v>
      </c>
      <c r="I41" s="10">
        <f>FC_OTH_CP_E!I41+FC_OTH_HH_E!I41+FC_OTH_AFF_E!I41</f>
        <v>0</v>
      </c>
      <c r="J41" s="10">
        <f>FC_OTH_CP_E!J41+FC_OTH_HH_E!J41+FC_OTH_AFF_E!J41</f>
        <v>0</v>
      </c>
      <c r="K41" s="10">
        <f>FC_OTH_CP_E!K41+FC_OTH_HH_E!K41+FC_OTH_AFF_E!K41</f>
        <v>0</v>
      </c>
      <c r="L41" s="10">
        <f>FC_OTH_CP_E!L41+FC_OTH_HH_E!L41+FC_OTH_AFF_E!L41</f>
        <v>0</v>
      </c>
      <c r="M41" s="10">
        <f>FC_OTH_CP_E!M41+FC_OTH_HH_E!M41+FC_OTH_AFF_E!M41</f>
        <v>0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</v>
      </c>
      <c r="U41" s="10">
        <f>FC_OTH_CP_E!U41+FC_OTH_HH_E!U41+FC_OTH_AFF_E!U41</f>
        <v>0</v>
      </c>
      <c r="V41" s="10">
        <f>FC_OTH_CP_E!V41+FC_OTH_HH_E!V41+FC_OTH_AFF_E!V41</f>
        <v>0</v>
      </c>
      <c r="W41" s="10">
        <f>FC_OTH_CP_E!W41+FC_OTH_HH_E!W41+FC_OTH_AFF_E!W41</f>
        <v>0</v>
      </c>
      <c r="X41" s="10">
        <f>FC_OTH_CP_E!X41+FC_OTH_HH_E!X41+FC_OTH_AFF_E!X41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1985.2297506448836</v>
      </c>
      <c r="D43" s="10">
        <f>FC_OTH_CP_E!D43+FC_OTH_HH_E!D43+FC_OTH_AFF_E!D43</f>
        <v>2005.6749785038696</v>
      </c>
      <c r="E43" s="10">
        <f>FC_OTH_CP_E!E43+FC_OTH_HH_E!E43+FC_OTH_AFF_E!E43</f>
        <v>1995.4523645743759</v>
      </c>
      <c r="F43" s="10">
        <f>FC_OTH_CP_E!F43+FC_OTH_HH_E!F43+FC_OTH_AFF_E!F43</f>
        <v>2110.9678417884784</v>
      </c>
      <c r="G43" s="10">
        <f>FC_OTH_CP_E!G43+FC_OTH_HH_E!G43+FC_OTH_AFF_E!G43</f>
        <v>1983.1852106620802</v>
      </c>
      <c r="H43" s="10">
        <f>FC_OTH_CP_E!H43+FC_OTH_HH_E!H43+FC_OTH_AFF_E!H43</f>
        <v>2120.4425623387788</v>
      </c>
      <c r="I43" s="10">
        <f>FC_OTH_CP_E!I43+FC_OTH_HH_E!I43+FC_OTH_AFF_E!I43</f>
        <v>2023.4333619948407</v>
      </c>
      <c r="J43" s="10">
        <f>FC_OTH_CP_E!J43+FC_OTH_HH_E!J43+FC_OTH_AFF_E!J43</f>
        <v>1764.9202923473774</v>
      </c>
      <c r="K43" s="10">
        <f>FC_OTH_CP_E!K43+FC_OTH_HH_E!K43+FC_OTH_AFF_E!K43</f>
        <v>1848.723301805675</v>
      </c>
      <c r="L43" s="10">
        <f>FC_OTH_CP_E!L43+FC_OTH_HH_E!L43+FC_OTH_AFF_E!L43</f>
        <v>1696.9021496130704</v>
      </c>
      <c r="M43" s="10">
        <f>FC_OTH_CP_E!M43+FC_OTH_HH_E!M43+FC_OTH_AFF_E!M43</f>
        <v>1678.2356835769563</v>
      </c>
      <c r="N43" s="10">
        <f>FC_OTH_CP_E!N43+FC_OTH_HH_E!N43+FC_OTH_AFF_E!N43</f>
        <v>1498.2325021496131</v>
      </c>
      <c r="O43" s="10">
        <f>FC_OTH_CP_E!O43+FC_OTH_HH_E!O43+FC_OTH_AFF_E!O43</f>
        <v>1375.3564058469478</v>
      </c>
      <c r="P43" s="10">
        <f>FC_OTH_CP_E!P43+FC_OTH_HH_E!P43+FC_OTH_AFF_E!P43</f>
        <v>1452.4145313843503</v>
      </c>
      <c r="Q43" s="10">
        <f>FC_OTH_CP_E!Q43+FC_OTH_HH_E!Q43+FC_OTH_AFF_E!Q43</f>
        <v>1321.1348237317284</v>
      </c>
      <c r="R43" s="10">
        <f>FC_OTH_CP_E!R43+FC_OTH_HH_E!R43+FC_OTH_AFF_E!R43</f>
        <v>1367.3383490971632</v>
      </c>
      <c r="S43" s="10">
        <f>FC_OTH_CP_E!S43+FC_OTH_HH_E!S43+FC_OTH_AFF_E!S43</f>
        <v>1334.0670679277741</v>
      </c>
      <c r="T43" s="10">
        <f>FC_OTH_CP_E!T43+FC_OTH_HH_E!T43+FC_OTH_AFF_E!T43</f>
        <v>1402.724677558039</v>
      </c>
      <c r="U43" s="10">
        <f>FC_OTH_CP_E!U43+FC_OTH_HH_E!U43+FC_OTH_AFF_E!U43</f>
        <v>1275.1494411006013</v>
      </c>
      <c r="V43" s="10">
        <f>FC_OTH_CP_E!V43+FC_OTH_HH_E!V43+FC_OTH_AFF_E!V43</f>
        <v>1271.8509028374897</v>
      </c>
      <c r="W43" s="10">
        <f>FC_OTH_CP_E!W43+FC_OTH_HH_E!W43+FC_OTH_AFF_E!W43</f>
        <v>1287.2463456577825</v>
      </c>
      <c r="X43" s="10">
        <f>FC_OTH_CP_E!X43+FC_OTH_HH_E!X43+FC_OTH_AFF_E!X43</f>
        <v>1383.6149613069645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406.28589853826298</v>
      </c>
      <c r="D44" s="10">
        <f>FC_OTH_CP_E!D44+FC_OTH_HH_E!D44+FC_OTH_AFF_E!D44</f>
        <v>505.34901117798807</v>
      </c>
      <c r="E44" s="10">
        <f>FC_OTH_CP_E!E44+FC_OTH_HH_E!E44+FC_OTH_AFF_E!E44</f>
        <v>449.78116938950984</v>
      </c>
      <c r="F44" s="10">
        <f>FC_OTH_CP_E!F44+FC_OTH_HH_E!F44+FC_OTH_AFF_E!F44</f>
        <v>471.05795356835768</v>
      </c>
      <c r="G44" s="10">
        <f>FC_OTH_CP_E!G44+FC_OTH_HH_E!G44+FC_OTH_AFF_E!G44</f>
        <v>351.60980223559761</v>
      </c>
      <c r="H44" s="10">
        <f>FC_OTH_CP_E!H44+FC_OTH_HH_E!H44+FC_OTH_AFF_E!H44</f>
        <v>227.73327601031815</v>
      </c>
      <c r="I44" s="10">
        <f>FC_OTH_CP_E!I44+FC_OTH_HH_E!I44+FC_OTH_AFF_E!I44</f>
        <v>255.4607910576097</v>
      </c>
      <c r="J44" s="10">
        <f>FC_OTH_CP_E!J44+FC_OTH_HH_E!J44+FC_OTH_AFF_E!J44</f>
        <v>138.43688736027514</v>
      </c>
      <c r="K44" s="10">
        <f>FC_OTH_CP_E!K44+FC_OTH_HH_E!K44+FC_OTH_AFF_E!K44</f>
        <v>130.09613069647463</v>
      </c>
      <c r="L44" s="10">
        <f>FC_OTH_CP_E!L44+FC_OTH_HH_E!L44+FC_OTH_AFF_E!L44</f>
        <v>93.686242476354238</v>
      </c>
      <c r="M44" s="10">
        <f>FC_OTH_CP_E!M44+FC_OTH_HH_E!M44+FC_OTH_AFF_E!M44</f>
        <v>42.32665520206362</v>
      </c>
      <c r="N44" s="10">
        <f>FC_OTH_CP_E!N44+FC_OTH_HH_E!N44+FC_OTH_AFF_E!N44</f>
        <v>35.790025795356833</v>
      </c>
      <c r="O44" s="10">
        <f>FC_OTH_CP_E!O44+FC_OTH_HH_E!O44+FC_OTH_AFF_E!O44</f>
        <v>22.788650042992256</v>
      </c>
      <c r="P44" s="10">
        <f>FC_OTH_CP_E!P44+FC_OTH_HH_E!P44+FC_OTH_AFF_E!P44</f>
        <v>24.553740326741188</v>
      </c>
      <c r="Q44" s="10">
        <f>FC_OTH_CP_E!Q44+FC_OTH_HH_E!Q44+FC_OTH_AFF_E!Q44</f>
        <v>24.365692175408427</v>
      </c>
      <c r="R44" s="10">
        <f>FC_OTH_CP_E!R44+FC_OTH_HH_E!R44+FC_OTH_AFF_E!R44</f>
        <v>21.296646603611343</v>
      </c>
      <c r="S44" s="10">
        <f>FC_OTH_CP_E!S44+FC_OTH_HH_E!S44+FC_OTH_AFF_E!S44</f>
        <v>37.50868443680136</v>
      </c>
      <c r="T44" s="10">
        <f>FC_OTH_CP_E!T44+FC_OTH_HH_E!T44+FC_OTH_AFF_E!T44</f>
        <v>16.699140154772131</v>
      </c>
      <c r="U44" s="10">
        <f>FC_OTH_CP_E!U44+FC_OTH_HH_E!U44+FC_OTH_AFF_E!U44</f>
        <v>8.0050730868443694</v>
      </c>
      <c r="V44" s="10">
        <f>FC_OTH_CP_E!V44+FC_OTH_HH_E!V44+FC_OTH_AFF_E!V44</f>
        <v>0.49845227858985364</v>
      </c>
      <c r="W44" s="10">
        <f>FC_OTH_CP_E!W44+FC_OTH_HH_E!W44+FC_OTH_AFF_E!W44</f>
        <v>0.2244196044711953</v>
      </c>
      <c r="X44" s="10">
        <f>FC_OTH_CP_E!X44+FC_OTH_HH_E!X44+FC_OTH_AFF_E!X44</f>
        <v>1.359329320722271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0.26337059329320728</v>
      </c>
      <c r="I45" s="10">
        <f>FC_OTH_CP_E!I45+FC_OTH_HH_E!I45+FC_OTH_AFF_E!I45</f>
        <v>0.25494411006018908</v>
      </c>
      <c r="J45" s="10">
        <f>FC_OTH_CP_E!J45+FC_OTH_HH_E!J45+FC_OTH_AFF_E!J45</f>
        <v>0.29286328460877037</v>
      </c>
      <c r="K45" s="10">
        <f>FC_OTH_CP_E!K45+FC_OTH_HH_E!K45+FC_OTH_AFF_E!K45</f>
        <v>0.28443680137575222</v>
      </c>
      <c r="L45" s="10">
        <f>FC_OTH_CP_E!L45+FC_OTH_HH_E!L45+FC_OTH_AFF_E!L45</f>
        <v>0.63198624247635415</v>
      </c>
      <c r="M45" s="10">
        <f>FC_OTH_CP_E!M45+FC_OTH_HH_E!M45+FC_OTH_AFF_E!M45</f>
        <v>0.62992261392949278</v>
      </c>
      <c r="N45" s="10">
        <f>FC_OTH_CP_E!N45+FC_OTH_HH_E!N45+FC_OTH_AFF_E!N45</f>
        <v>0.58985382631126415</v>
      </c>
      <c r="O45" s="10">
        <f>FC_OTH_CP_E!O45+FC_OTH_HH_E!O45+FC_OTH_AFF_E!O45</f>
        <v>1.0079965606190888</v>
      </c>
      <c r="P45" s="10">
        <f>FC_OTH_CP_E!P45+FC_OTH_HH_E!P45+FC_OTH_AFF_E!P45</f>
        <v>0.29595872742906293</v>
      </c>
      <c r="Q45" s="10">
        <f>FC_OTH_CP_E!Q45+FC_OTH_HH_E!Q45+FC_OTH_AFF_E!Q45</f>
        <v>1.3619088564058468</v>
      </c>
      <c r="R45" s="10">
        <f>FC_OTH_CP_E!R45+FC_OTH_HH_E!R45+FC_OTH_AFF_E!R45</f>
        <v>1.1881341358555457</v>
      </c>
      <c r="S45" s="10">
        <f>FC_OTH_CP_E!S45+FC_OTH_HH_E!S45+FC_OTH_AFF_E!S45</f>
        <v>0.26225279449699035</v>
      </c>
      <c r="T45" s="10">
        <f>FC_OTH_CP_E!T45+FC_OTH_HH_E!T45+FC_OTH_AFF_E!T45</f>
        <v>0.25279449699054146</v>
      </c>
      <c r="U45" s="10">
        <f>FC_OTH_CP_E!U45+FC_OTH_HH_E!U45+FC_OTH_AFF_E!U45</f>
        <v>0.25279449699054174</v>
      </c>
      <c r="V45" s="10">
        <f>FC_OTH_CP_E!V45+FC_OTH_HH_E!V45+FC_OTH_AFF_E!V45</f>
        <v>0.25073086844368003</v>
      </c>
      <c r="W45" s="10">
        <f>FC_OTH_CP_E!W45+FC_OTH_HH_E!W45+FC_OTH_AFF_E!W45</f>
        <v>0.2507308684436802</v>
      </c>
      <c r="X45" s="10">
        <f>FC_OTH_CP_E!X45+FC_OTH_HH_E!X45+FC_OTH_AFF_E!X45</f>
        <v>0.2507308684436802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1744.1315563198627</v>
      </c>
      <c r="D51" s="37">
        <f>FC_OTH_CP_E!D51+FC_OTH_HH_E!D51+FC_OTH_AFF_E!D51</f>
        <v>2115.3267411865868</v>
      </c>
      <c r="E51" s="37">
        <f>FC_OTH_CP_E!E51+FC_OTH_HH_E!E51+FC_OTH_AFF_E!E51</f>
        <v>1955.8039552880473</v>
      </c>
      <c r="F51" s="37">
        <f>FC_OTH_CP_E!F51+FC_OTH_HH_E!F51+FC_OTH_AFF_E!F51</f>
        <v>2122.1195184866729</v>
      </c>
      <c r="G51" s="37">
        <f>FC_OTH_CP_E!G51+FC_OTH_HH_E!G51+FC_OTH_AFF_E!G51</f>
        <v>2258.0395528804825</v>
      </c>
      <c r="H51" s="37">
        <f>FC_OTH_CP_E!H51+FC_OTH_HH_E!H51+FC_OTH_AFF_E!H51</f>
        <v>2141.1634565778159</v>
      </c>
      <c r="I51" s="37">
        <f>FC_OTH_CP_E!I51+FC_OTH_HH_E!I51+FC_OTH_AFF_E!I51</f>
        <v>2125.029664660361</v>
      </c>
      <c r="J51" s="37">
        <f>FC_OTH_CP_E!J51+FC_OTH_HH_E!J51+FC_OTH_AFF_E!J51</f>
        <v>1854.4028374892519</v>
      </c>
      <c r="K51" s="37">
        <f>FC_OTH_CP_E!K51+FC_OTH_HH_E!K51+FC_OTH_AFF_E!K51</f>
        <v>1930.9325021496122</v>
      </c>
      <c r="L51" s="37">
        <f>FC_OTH_CP_E!L51+FC_OTH_HH_E!L51+FC_OTH_AFF_E!L51</f>
        <v>1849.2435081685278</v>
      </c>
      <c r="M51" s="37">
        <f>FC_OTH_CP_E!M51+FC_OTH_HH_E!M51+FC_OTH_AFF_E!M51</f>
        <v>1993.8847807394659</v>
      </c>
      <c r="N51" s="37">
        <f>FC_OTH_CP_E!N51+FC_OTH_HH_E!N51+FC_OTH_AFF_E!N51</f>
        <v>1762.5197764402408</v>
      </c>
      <c r="O51" s="37">
        <f>FC_OTH_CP_E!O51+FC_OTH_HH_E!O51+FC_OTH_AFF_E!O51</f>
        <v>1826.4888220120356</v>
      </c>
      <c r="P51" s="37">
        <f>FC_OTH_CP_E!P51+FC_OTH_HH_E!P51+FC_OTH_AFF_E!P51</f>
        <v>1845.5770421324162</v>
      </c>
      <c r="Q51" s="37">
        <f>FC_OTH_CP_E!Q51+FC_OTH_HH_E!Q51+FC_OTH_AFF_E!Q51</f>
        <v>1603.2562338779019</v>
      </c>
      <c r="R51" s="37">
        <f>FC_OTH_CP_E!R51+FC_OTH_HH_E!R51+FC_OTH_AFF_E!R51</f>
        <v>1734.7122098022342</v>
      </c>
      <c r="S51" s="37">
        <f>FC_OTH_CP_E!S51+FC_OTH_HH_E!S51+FC_OTH_AFF_E!S51</f>
        <v>1859.0574376612201</v>
      </c>
      <c r="T51" s="37">
        <f>FC_OTH_CP_E!T51+FC_OTH_HH_E!T51+FC_OTH_AFF_E!T51</f>
        <v>1851.6518486672396</v>
      </c>
      <c r="U51" s="37">
        <f>FC_OTH_CP_E!U51+FC_OTH_HH_E!U51+FC_OTH_AFF_E!U51</f>
        <v>1705.2331040412712</v>
      </c>
      <c r="V51" s="37">
        <f>FC_OTH_CP_E!V51+FC_OTH_HH_E!V51+FC_OTH_AFF_E!V51</f>
        <v>1815.5804815133279</v>
      </c>
      <c r="W51" s="37">
        <f>FC_OTH_CP_E!W51+FC_OTH_HH_E!W51+FC_OTH_AFF_E!W51</f>
        <v>1808.918916595012</v>
      </c>
      <c r="X51" s="37">
        <f>FC_OTH_CP_E!X51+FC_OTH_HH_E!X51+FC_OTH_AFF_E!X51</f>
        <v>1992.0812553740329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1686.9432502149618</v>
      </c>
      <c r="D52" s="37">
        <f t="shared" ref="D52:W52" si="31">SUM(D53:D70)</f>
        <v>1797.6748065348243</v>
      </c>
      <c r="E52" s="37">
        <f t="shared" si="31"/>
        <v>1700.5776440240759</v>
      </c>
      <c r="F52" s="37">
        <f t="shared" si="31"/>
        <v>1712.7477214101461</v>
      </c>
      <c r="G52" s="37">
        <f t="shared" si="31"/>
        <v>1685.7492691315563</v>
      </c>
      <c r="H52" s="37">
        <f t="shared" si="31"/>
        <v>1775.8957007738602</v>
      </c>
      <c r="I52" s="37">
        <f t="shared" si="31"/>
        <v>1888.6630266552017</v>
      </c>
      <c r="J52" s="37">
        <f t="shared" si="31"/>
        <v>1938.6993981083408</v>
      </c>
      <c r="K52" s="37">
        <f t="shared" si="31"/>
        <v>1998.6110920034398</v>
      </c>
      <c r="L52" s="37">
        <f t="shared" si="31"/>
        <v>2079.5177128116934</v>
      </c>
      <c r="M52" s="37">
        <f t="shared" si="31"/>
        <v>2372.9398968185715</v>
      </c>
      <c r="N52" s="37">
        <f t="shared" si="31"/>
        <v>2280.2364574376606</v>
      </c>
      <c r="O52" s="37">
        <f t="shared" si="31"/>
        <v>2397.7372312983643</v>
      </c>
      <c r="P52" s="37">
        <f t="shared" si="31"/>
        <v>2490.1202923473775</v>
      </c>
      <c r="Q52" s="37">
        <f t="shared" si="31"/>
        <v>2264.1656061908848</v>
      </c>
      <c r="R52" s="37">
        <f t="shared" si="31"/>
        <v>2414.4586414445398</v>
      </c>
      <c r="S52" s="37">
        <f t="shared" si="31"/>
        <v>2473.8095442820313</v>
      </c>
      <c r="T52" s="37">
        <f t="shared" si="31"/>
        <v>2549.7024935511608</v>
      </c>
      <c r="U52" s="37">
        <f t="shared" si="31"/>
        <v>2421.4416165090288</v>
      </c>
      <c r="V52" s="37">
        <f t="shared" si="31"/>
        <v>2477.5049871023216</v>
      </c>
      <c r="W52" s="37">
        <f t="shared" si="31"/>
        <v>2509.6517626827163</v>
      </c>
      <c r="X52" s="37">
        <f t="shared" ref="X52" si="32">SUM(X53:X70)</f>
        <v>2945.8360275150462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62.362682717110907</v>
      </c>
      <c r="D57" s="10">
        <f>FC_OTH_CP_E!D57+FC_OTH_HH_E!D57+FC_OTH_AFF_E!D57</f>
        <v>66.518572656921748</v>
      </c>
      <c r="E57" s="10">
        <f>FC_OTH_CP_E!E57+FC_OTH_HH_E!E57+FC_OTH_AFF_E!E57</f>
        <v>69.217540842648319</v>
      </c>
      <c r="F57" s="10">
        <f>FC_OTH_CP_E!F57+FC_OTH_HH_E!F57+FC_OTH_AFF_E!F57</f>
        <v>79.034135855545998</v>
      </c>
      <c r="G57" s="10">
        <f>FC_OTH_CP_E!G57+FC_OTH_HH_E!G57+FC_OTH_AFF_E!G57</f>
        <v>85.053052450558894</v>
      </c>
      <c r="H57" s="10">
        <f>FC_OTH_CP_E!H57+FC_OTH_HH_E!H57+FC_OTH_AFF_E!H57</f>
        <v>88.05614789337919</v>
      </c>
      <c r="I57" s="10">
        <f>FC_OTH_CP_E!I57+FC_OTH_HH_E!I57+FC_OTH_AFF_E!I57</f>
        <v>96.916251074806539</v>
      </c>
      <c r="J57" s="10">
        <f>FC_OTH_CP_E!J57+FC_OTH_HH_E!J57+FC_OTH_AFF_E!J57</f>
        <v>102.52837489251935</v>
      </c>
      <c r="K57" s="10">
        <f>FC_OTH_CP_E!K57+FC_OTH_HH_E!K57+FC_OTH_AFF_E!K57</f>
        <v>113.06749785038691</v>
      </c>
      <c r="L57" s="10">
        <f>FC_OTH_CP_E!L57+FC_OTH_HH_E!L57+FC_OTH_AFF_E!L57</f>
        <v>121.50834049871023</v>
      </c>
      <c r="M57" s="10">
        <f>FC_OTH_CP_E!M57+FC_OTH_HH_E!M57+FC_OTH_AFF_E!M57</f>
        <v>162.28632846087706</v>
      </c>
      <c r="N57" s="10">
        <f>FC_OTH_CP_E!N57+FC_OTH_HH_E!N57+FC_OTH_AFF_E!N57</f>
        <v>163.32278589853829</v>
      </c>
      <c r="O57" s="10">
        <f>FC_OTH_CP_E!O57+FC_OTH_HH_E!O57+FC_OTH_AFF_E!O57</f>
        <v>170.74032674118655</v>
      </c>
      <c r="P57" s="10">
        <f>FC_OTH_CP_E!P57+FC_OTH_HH_E!P57+FC_OTH_AFF_E!P57</f>
        <v>174.21848667239891</v>
      </c>
      <c r="Q57" s="10">
        <f>FC_OTH_CP_E!Q57+FC_OTH_HH_E!Q57+FC_OTH_AFF_E!Q57</f>
        <v>178.62080825451417</v>
      </c>
      <c r="R57" s="10">
        <f>FC_OTH_CP_E!R57+FC_OTH_HH_E!R57+FC_OTH_AFF_E!R57</f>
        <v>180.73869303525368</v>
      </c>
      <c r="S57" s="10">
        <f>FC_OTH_CP_E!S57+FC_OTH_HH_E!S57+FC_OTH_AFF_E!S57</f>
        <v>180.8443680137575</v>
      </c>
      <c r="T57" s="10">
        <f>FC_OTH_CP_E!T57+FC_OTH_HH_E!T57+FC_OTH_AFF_E!T57</f>
        <v>179.99810834049876</v>
      </c>
      <c r="U57" s="10">
        <f>FC_OTH_CP_E!U57+FC_OTH_HH_E!U57+FC_OTH_AFF_E!U57</f>
        <v>178.4705073086844</v>
      </c>
      <c r="V57" s="10">
        <f>FC_OTH_CP_E!V57+FC_OTH_HH_E!V57+FC_OTH_AFF_E!V57</f>
        <v>176.57858985382632</v>
      </c>
      <c r="W57" s="10">
        <f>FC_OTH_CP_E!W57+FC_OTH_HH_E!W57+FC_OTH_AFF_E!W57</f>
        <v>179.57085124677562</v>
      </c>
      <c r="X57" s="10">
        <f>FC_OTH_CP_E!X57+FC_OTH_HH_E!X57+FC_OTH_AFF_E!X57</f>
        <v>173.85958727429062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4.9202063628546862</v>
      </c>
      <c r="D58" s="10">
        <f>FC_OTH_CP_E!D58+FC_OTH_HH_E!D58+FC_OTH_AFF_E!D58</f>
        <v>4.5380911435941522</v>
      </c>
      <c r="E58" s="10">
        <f>FC_OTH_CP_E!E58+FC_OTH_HH_E!E58+FC_OTH_AFF_E!E58</f>
        <v>7.4042132416165094</v>
      </c>
      <c r="F58" s="10">
        <f>FC_OTH_CP_E!F58+FC_OTH_HH_E!F58+FC_OTH_AFF_E!F58</f>
        <v>5.732330180567498</v>
      </c>
      <c r="G58" s="10">
        <f>FC_OTH_CP_E!G58+FC_OTH_HH_E!G58+FC_OTH_AFF_E!G58</f>
        <v>5.732330180567498</v>
      </c>
      <c r="H58" s="10">
        <f>FC_OTH_CP_E!H58+FC_OTH_HH_E!H58+FC_OTH_AFF_E!H58</f>
        <v>6.4447979363714527</v>
      </c>
      <c r="I58" s="10">
        <f>FC_OTH_CP_E!I58+FC_OTH_HH_E!I58+FC_OTH_AFF_E!I58</f>
        <v>6.2772141014617366</v>
      </c>
      <c r="J58" s="10">
        <f>FC_OTH_CP_E!J58+FC_OTH_HH_E!J58+FC_OTH_AFF_E!J58</f>
        <v>5.6556319862424766</v>
      </c>
      <c r="K58" s="10">
        <f>FC_OTH_CP_E!K58+FC_OTH_HH_E!K58+FC_OTH_AFF_E!K58</f>
        <v>6.0750644883920897</v>
      </c>
      <c r="L58" s="10">
        <f>FC_OTH_CP_E!L58+FC_OTH_HH_E!L58+FC_OTH_AFF_E!L58</f>
        <v>6.703869303525364</v>
      </c>
      <c r="M58" s="10">
        <f>FC_OTH_CP_E!M58+FC_OTH_HH_E!M58+FC_OTH_AFF_E!M58</f>
        <v>7.658641444539982</v>
      </c>
      <c r="N58" s="10">
        <f>FC_OTH_CP_E!N58+FC_OTH_HH_E!N58+FC_OTH_AFF_E!N58</f>
        <v>6.6477214101461737</v>
      </c>
      <c r="O58" s="10">
        <f>FC_OTH_CP_E!O58+FC_OTH_HH_E!O58+FC_OTH_AFF_E!O58</f>
        <v>8.2565778159931202</v>
      </c>
      <c r="P58" s="10">
        <f>FC_OTH_CP_E!P58+FC_OTH_HH_E!P58+FC_OTH_AFF_E!P58</f>
        <v>7.8659501289767828</v>
      </c>
      <c r="Q58" s="10">
        <f>FC_OTH_CP_E!Q58+FC_OTH_HH_E!Q58+FC_OTH_AFF_E!Q58</f>
        <v>6.3785898538263117</v>
      </c>
      <c r="R58" s="10">
        <f>FC_OTH_CP_E!R58+FC_OTH_HH_E!R58+FC_OTH_AFF_E!R58</f>
        <v>7.1853826311263971</v>
      </c>
      <c r="S58" s="10">
        <f>FC_OTH_CP_E!S58+FC_OTH_HH_E!S58+FC_OTH_AFF_E!S58</f>
        <v>7.1656921754084264</v>
      </c>
      <c r="T58" s="10">
        <f>FC_OTH_CP_E!T58+FC_OTH_HH_E!T58+FC_OTH_AFF_E!T58</f>
        <v>12.286070507308681</v>
      </c>
      <c r="U58" s="10">
        <f>FC_OTH_CP_E!U58+FC_OTH_HH_E!U58+FC_OTH_AFF_E!U58</f>
        <v>11.291831470335341</v>
      </c>
      <c r="V58" s="10">
        <f>FC_OTH_CP_E!V58+FC_OTH_HH_E!V58+FC_OTH_AFF_E!V58</f>
        <v>11.365864144453999</v>
      </c>
      <c r="W58" s="10">
        <f>FC_OTH_CP_E!W58+FC_OTH_HH_E!W58+FC_OTH_AFF_E!W58</f>
        <v>11.770679277730011</v>
      </c>
      <c r="X58" s="10">
        <f>FC_OTH_CP_E!X58+FC_OTH_HH_E!X58+FC_OTH_AFF_E!X58</f>
        <v>10.243594153052451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1610.8006018916599</v>
      </c>
      <c r="D59" s="10">
        <f>FC_OTH_CP_E!D59+FC_OTH_HH_E!D59+FC_OTH_AFF_E!D59</f>
        <v>1716.872055030095</v>
      </c>
      <c r="E59" s="10">
        <f>FC_OTH_CP_E!E59+FC_OTH_HH_E!E59+FC_OTH_AFF_E!E59</f>
        <v>1614.120550300946</v>
      </c>
      <c r="F59" s="10">
        <f>FC_OTH_CP_E!F59+FC_OTH_HH_E!F59+FC_OTH_AFF_E!F59</f>
        <v>1616.6283748925193</v>
      </c>
      <c r="G59" s="10">
        <f>FC_OTH_CP_E!G59+FC_OTH_HH_E!G59+FC_OTH_AFF_E!G59</f>
        <v>1581.3748065348238</v>
      </c>
      <c r="H59" s="10">
        <f>FC_OTH_CP_E!H59+FC_OTH_HH_E!H59+FC_OTH_AFF_E!H59</f>
        <v>1592.0466895958725</v>
      </c>
      <c r="I59" s="10">
        <f>FC_OTH_CP_E!I59+FC_OTH_HH_E!I59+FC_OTH_AFF_E!I59</f>
        <v>1676.2229578675833</v>
      </c>
      <c r="J59" s="10">
        <f>FC_OTH_CP_E!J59+FC_OTH_HH_E!J59+FC_OTH_AFF_E!J59</f>
        <v>1705.7016337059331</v>
      </c>
      <c r="K59" s="10">
        <f>FC_OTH_CP_E!K59+FC_OTH_HH_E!K59+FC_OTH_AFF_E!K59</f>
        <v>1733.7725709372316</v>
      </c>
      <c r="L59" s="10">
        <f>FC_OTH_CP_E!L59+FC_OTH_HH_E!L59+FC_OTH_AFF_E!L59</f>
        <v>1787.9489251934649</v>
      </c>
      <c r="M59" s="10">
        <f>FC_OTH_CP_E!M59+FC_OTH_HH_E!M59+FC_OTH_AFF_E!M59</f>
        <v>2022.3443680137564</v>
      </c>
      <c r="N59" s="10">
        <f>FC_OTH_CP_E!N59+FC_OTH_HH_E!N59+FC_OTH_AFF_E!N59</f>
        <v>1913.6215821152182</v>
      </c>
      <c r="O59" s="10">
        <f>FC_OTH_CP_E!O59+FC_OTH_HH_E!O59+FC_OTH_AFF_E!O59</f>
        <v>2002.8095442820274</v>
      </c>
      <c r="P59" s="10">
        <f>FC_OTH_CP_E!P59+FC_OTH_HH_E!P59+FC_OTH_AFF_E!P59</f>
        <v>2074.2939810834055</v>
      </c>
      <c r="Q59" s="10">
        <f>FC_OTH_CP_E!Q59+FC_OTH_HH_E!Q59+FC_OTH_AFF_E!Q59</f>
        <v>1825.2977644024068</v>
      </c>
      <c r="R59" s="10">
        <f>FC_OTH_CP_E!R59+FC_OTH_HH_E!R59+FC_OTH_AFF_E!R59</f>
        <v>1946.008168529665</v>
      </c>
      <c r="S59" s="10">
        <f>FC_OTH_CP_E!S59+FC_OTH_HH_E!S59+FC_OTH_AFF_E!S59</f>
        <v>1984.1067067927793</v>
      </c>
      <c r="T59" s="10">
        <f>FC_OTH_CP_E!T59+FC_OTH_HH_E!T59+FC_OTH_AFF_E!T59</f>
        <v>2029.5338779019778</v>
      </c>
      <c r="U59" s="10">
        <f>FC_OTH_CP_E!U59+FC_OTH_HH_E!U59+FC_OTH_AFF_E!U59</f>
        <v>1874.0300945829749</v>
      </c>
      <c r="V59" s="10">
        <f>FC_OTH_CP_E!V59+FC_OTH_HH_E!V59+FC_OTH_AFF_E!V59</f>
        <v>1906.3592433361991</v>
      </c>
      <c r="W59" s="10">
        <f>FC_OTH_CP_E!W59+FC_OTH_HH_E!W59+FC_OTH_AFF_E!W59</f>
        <v>1912.625107480653</v>
      </c>
      <c r="X59" s="10">
        <f>FC_OTH_CP_E!X59+FC_OTH_HH_E!X59+FC_OTH_AFF_E!X59</f>
        <v>2325.9237317282891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7.4042132416165085</v>
      </c>
      <c r="D60" s="10">
        <f>FC_OTH_CP_E!D60+FC_OTH_HH_E!D60+FC_OTH_AFF_E!D60</f>
        <v>8.1446259673258794</v>
      </c>
      <c r="E60" s="10">
        <f>FC_OTH_CP_E!E60+FC_OTH_HH_E!E60+FC_OTH_AFF_E!E60</f>
        <v>8.1447119518486666</v>
      </c>
      <c r="F60" s="10">
        <f>FC_OTH_CP_E!F60+FC_OTH_HH_E!F60+FC_OTH_AFF_E!F60</f>
        <v>9.6255374032674119</v>
      </c>
      <c r="G60" s="10">
        <f>FC_OTH_CP_E!G60+FC_OTH_HH_E!G60+FC_OTH_AFF_E!G60</f>
        <v>10.365950128976781</v>
      </c>
      <c r="H60" s="10">
        <f>FC_OTH_CP_E!H60+FC_OTH_HH_E!H60+FC_OTH_AFF_E!H60</f>
        <v>8.5385210662080802</v>
      </c>
      <c r="I60" s="10">
        <f>FC_OTH_CP_E!I60+FC_OTH_HH_E!I60+FC_OTH_AFF_E!I60</f>
        <v>9.6632846087704252</v>
      </c>
      <c r="J60" s="10">
        <f>FC_OTH_CP_E!J60+FC_OTH_HH_E!J60+FC_OTH_AFF_E!J60</f>
        <v>8.6688736027515034</v>
      </c>
      <c r="K60" s="10">
        <f>FC_OTH_CP_E!K60+FC_OTH_HH_E!K60+FC_OTH_AFF_E!K60</f>
        <v>9.8402407566638033</v>
      </c>
      <c r="L60" s="10">
        <f>FC_OTH_CP_E!L60+FC_OTH_HH_E!L60+FC_OTH_AFF_E!L60</f>
        <v>8.3053310404127281</v>
      </c>
      <c r="M60" s="10">
        <f>FC_OTH_CP_E!M60+FC_OTH_HH_E!M60+FC_OTH_AFF_E!M60</f>
        <v>8.8628546861564921</v>
      </c>
      <c r="N60" s="10">
        <f>FC_OTH_CP_E!N60+FC_OTH_HH_E!N60+FC_OTH_AFF_E!N60</f>
        <v>8.2393809114359389</v>
      </c>
      <c r="O60" s="10">
        <f>FC_OTH_CP_E!O60+FC_OTH_HH_E!O60+FC_OTH_AFF_E!O60</f>
        <v>9.4847807394668955</v>
      </c>
      <c r="P60" s="10">
        <f>FC_OTH_CP_E!P60+FC_OTH_HH_E!P60+FC_OTH_AFF_E!P60</f>
        <v>8.7629406706792832</v>
      </c>
      <c r="Q60" s="10">
        <f>FC_OTH_CP_E!Q60+FC_OTH_HH_E!Q60+FC_OTH_AFF_E!Q60</f>
        <v>8.3813413585554617</v>
      </c>
      <c r="R60" s="10">
        <f>FC_OTH_CP_E!R60+FC_OTH_HH_E!R60+FC_OTH_AFF_E!R60</f>
        <v>10.647033533963889</v>
      </c>
      <c r="S60" s="10">
        <f>FC_OTH_CP_E!S60+FC_OTH_HH_E!S60+FC_OTH_AFF_E!S60</f>
        <v>10.669303525365436</v>
      </c>
      <c r="T60" s="10">
        <f>FC_OTH_CP_E!T60+FC_OTH_HH_E!T60+FC_OTH_AFF_E!T60</f>
        <v>9.4081685296646569</v>
      </c>
      <c r="U60" s="10">
        <f>FC_OTH_CP_E!U60+FC_OTH_HH_E!U60+FC_OTH_AFF_E!U60</f>
        <v>10.603267411865865</v>
      </c>
      <c r="V60" s="10">
        <f>FC_OTH_CP_E!V60+FC_OTH_HH_E!V60+FC_OTH_AFF_E!V60</f>
        <v>11.233877901977639</v>
      </c>
      <c r="W60" s="10">
        <f>FC_OTH_CP_E!W60+FC_OTH_HH_E!W60+FC_OTH_AFF_E!W60</f>
        <v>11.365004299226136</v>
      </c>
      <c r="X60" s="10">
        <f>FC_OTH_CP_E!X60+FC_OTH_HH_E!X60+FC_OTH_AFF_E!X60</f>
        <v>11.531298366294067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0</v>
      </c>
      <c r="G61" s="10">
        <f>FC_OTH_CP_E!G61+FC_OTH_HH_E!G61+FC_OTH_AFF_E!G61</f>
        <v>0</v>
      </c>
      <c r="H61" s="10">
        <f>FC_OTH_CP_E!H61+FC_OTH_HH_E!H61+FC_OTH_AFF_E!H61</f>
        <v>0</v>
      </c>
      <c r="I61" s="10">
        <f>FC_OTH_CP_E!I61+FC_OTH_HH_E!I61+FC_OTH_AFF_E!I61</f>
        <v>0</v>
      </c>
      <c r="J61" s="10">
        <f>FC_OTH_CP_E!J61+FC_OTH_HH_E!J61+FC_OTH_AFF_E!J61</f>
        <v>0</v>
      </c>
      <c r="K61" s="10">
        <f>FC_OTH_CP_E!K61+FC_OTH_HH_E!K61+FC_OTH_AFF_E!K61</f>
        <v>0.15382631126397248</v>
      </c>
      <c r="L61" s="10">
        <f>FC_OTH_CP_E!L61+FC_OTH_HH_E!L61+FC_OTH_AFF_E!L61</f>
        <v>0.43955288048151298</v>
      </c>
      <c r="M61" s="10">
        <f>FC_OTH_CP_E!M61+FC_OTH_HH_E!M61+FC_OTH_AFF_E!M61</f>
        <v>0.54780739466895967</v>
      </c>
      <c r="N61" s="10">
        <f>FC_OTH_CP_E!N61+FC_OTH_HH_E!N61+FC_OTH_AFF_E!N61</f>
        <v>1.4006878761822872</v>
      </c>
      <c r="O61" s="10">
        <f>FC_OTH_CP_E!O61+FC_OTH_HH_E!O61+FC_OTH_AFF_E!O61</f>
        <v>2.4980223559759227</v>
      </c>
      <c r="P61" s="10">
        <f>FC_OTH_CP_E!P61+FC_OTH_HH_E!P61+FC_OTH_AFF_E!P61</f>
        <v>1.3702493551160793</v>
      </c>
      <c r="Q61" s="10">
        <f>FC_OTH_CP_E!Q61+FC_OTH_HH_E!Q61+FC_OTH_AFF_E!Q61</f>
        <v>2.0320722269991394</v>
      </c>
      <c r="R61" s="10">
        <f>FC_OTH_CP_E!R61+FC_OTH_HH_E!R61+FC_OTH_AFF_E!R61</f>
        <v>2.9701633705932915</v>
      </c>
      <c r="S61" s="10">
        <f>FC_OTH_CP_E!S61+FC_OTH_HH_E!S61+FC_OTH_AFF_E!S61</f>
        <v>4.3343078245915709</v>
      </c>
      <c r="T61" s="10">
        <f>FC_OTH_CP_E!T61+FC_OTH_HH_E!T61+FC_OTH_AFF_E!T61</f>
        <v>6.4955288048151303</v>
      </c>
      <c r="U61" s="10">
        <f>FC_OTH_CP_E!U61+FC_OTH_HH_E!U61+FC_OTH_AFF_E!U61</f>
        <v>7.0122098022355885</v>
      </c>
      <c r="V61" s="10">
        <f>FC_OTH_CP_E!V61+FC_OTH_HH_E!V61+FC_OTH_AFF_E!V61</f>
        <v>5.3052450558899379E-2</v>
      </c>
      <c r="W61" s="10">
        <f>FC_OTH_CP_E!W61+FC_OTH_HH_E!W61+FC_OTH_AFF_E!W61</f>
        <v>8.0481513327601034E-2</v>
      </c>
      <c r="X61" s="10">
        <f>FC_OTH_CP_E!X61+FC_OTH_HH_E!X61+FC_OTH_AFF_E!X61</f>
        <v>5.245055889939812E-2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1.45554600171969</v>
      </c>
      <c r="D65" s="10">
        <f>FC_OTH_CP_E!D65+FC_OTH_HH_E!D65+FC_OTH_AFF_E!D65</f>
        <v>1.60146173688736</v>
      </c>
      <c r="E65" s="10">
        <f>FC_OTH_CP_E!E65+FC_OTH_HH_E!E65+FC_OTH_AFF_E!E65</f>
        <v>1.690627687016337</v>
      </c>
      <c r="F65" s="10">
        <f>FC_OTH_CP_E!F65+FC_OTH_HH_E!F65+FC_OTH_AFF_E!F65</f>
        <v>1.727343078245916</v>
      </c>
      <c r="G65" s="10">
        <f>FC_OTH_CP_E!G65+FC_OTH_HH_E!G65+FC_OTH_AFF_E!G65</f>
        <v>3.2231298366294059</v>
      </c>
      <c r="H65" s="10">
        <f>FC_OTH_CP_E!H65+FC_OTH_HH_E!H65+FC_OTH_AFF_E!H65</f>
        <v>3.2231298366294059</v>
      </c>
      <c r="I65" s="10">
        <f>FC_OTH_CP_E!I65+FC_OTH_HH_E!I65+FC_OTH_AFF_E!I65</f>
        <v>3.147033533963886</v>
      </c>
      <c r="J65" s="10">
        <f>FC_OTH_CP_E!J65+FC_OTH_HH_E!J65+FC_OTH_AFF_E!J65</f>
        <v>3.127773000859845</v>
      </c>
      <c r="K65" s="10">
        <f>FC_OTH_CP_E!K65+FC_OTH_HH_E!K65+FC_OTH_AFF_E!K65</f>
        <v>2.9625967325881342</v>
      </c>
      <c r="L65" s="10">
        <f>FC_OTH_CP_E!L65+FC_OTH_HH_E!L65+FC_OTH_AFF_E!L65</f>
        <v>2.3218400687876182</v>
      </c>
      <c r="M65" s="10">
        <f>FC_OTH_CP_E!M65+FC_OTH_HH_E!M65+FC_OTH_AFF_E!M65</f>
        <v>1.5368013757523651</v>
      </c>
      <c r="N65" s="10">
        <f>FC_OTH_CP_E!N65+FC_OTH_HH_E!N65+FC_OTH_AFF_E!N65</f>
        <v>0.99922613929492687</v>
      </c>
      <c r="O65" s="10">
        <f>FC_OTH_CP_E!O65+FC_OTH_HH_E!O65+FC_OTH_AFF_E!O65</f>
        <v>0.55245055889939809</v>
      </c>
      <c r="P65" s="10">
        <f>FC_OTH_CP_E!P65+FC_OTH_HH_E!P65+FC_OTH_AFF_E!P65</f>
        <v>0.70343938091143587</v>
      </c>
      <c r="Q65" s="10">
        <f>FC_OTH_CP_E!Q65+FC_OTH_HH_E!Q65+FC_OTH_AFF_E!Q65</f>
        <v>0.68091143594153047</v>
      </c>
      <c r="R65" s="10">
        <f>FC_OTH_CP_E!R65+FC_OTH_HH_E!R65+FC_OTH_AFF_E!R65</f>
        <v>0.64307824591573515</v>
      </c>
      <c r="S65" s="10">
        <f>FC_OTH_CP_E!S65+FC_OTH_HH_E!S65+FC_OTH_AFF_E!S65</f>
        <v>0.30223559759243329</v>
      </c>
      <c r="T65" s="10">
        <f>FC_OTH_CP_E!T65+FC_OTH_HH_E!T65+FC_OTH_AFF_E!T65</f>
        <v>0.27205503009458298</v>
      </c>
      <c r="U65" s="10">
        <f>FC_OTH_CP_E!U65+FC_OTH_HH_E!U65+FC_OTH_AFF_E!U65</f>
        <v>0.2342218400687876</v>
      </c>
      <c r="V65" s="10">
        <f>FC_OTH_CP_E!V65+FC_OTH_HH_E!V65+FC_OTH_AFF_E!V65</f>
        <v>0.1193465176268272</v>
      </c>
      <c r="W65" s="10">
        <f>FC_OTH_CP_E!W65+FC_OTH_HH_E!W65+FC_OTH_AFF_E!W65</f>
        <v>9.5012897678417876E-2</v>
      </c>
      <c r="X65" s="10">
        <f>FC_OTH_CP_E!X65+FC_OTH_HH_E!X65+FC_OTH_AFF_E!X65</f>
        <v>0.13224419604471191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2.5919174548581254</v>
      </c>
      <c r="I66" s="10">
        <f>FC_OTH_CP_E!I66+FC_OTH_HH_E!I66+FC_OTH_AFF_E!I66</f>
        <v>10.532072226999139</v>
      </c>
      <c r="J66" s="10">
        <f>FC_OTH_CP_E!J66+FC_OTH_HH_E!J66+FC_OTH_AFF_E!J66</f>
        <v>11.746345657781596</v>
      </c>
      <c r="K66" s="10">
        <f>FC_OTH_CP_E!K66+FC_OTH_HH_E!K66+FC_OTH_AFF_E!K66</f>
        <v>11.7926913155632</v>
      </c>
      <c r="L66" s="10">
        <f>FC_OTH_CP_E!L66+FC_OTH_HH_E!L66+FC_OTH_AFF_E!L66</f>
        <v>15.819088564058468</v>
      </c>
      <c r="M66" s="10">
        <f>FC_OTH_CP_E!M66+FC_OTH_HH_E!M66+FC_OTH_AFF_E!M66</f>
        <v>16.069131556319867</v>
      </c>
      <c r="N66" s="10">
        <f>FC_OTH_CP_E!N66+FC_OTH_HH_E!N66+FC_OTH_AFF_E!N66</f>
        <v>16.188907996560619</v>
      </c>
      <c r="O66" s="10">
        <f>FC_OTH_CP_E!O66+FC_OTH_HH_E!O66+FC_OTH_AFF_E!O66</f>
        <v>15.081341358555457</v>
      </c>
      <c r="P66" s="10">
        <f>FC_OTH_CP_E!P66+FC_OTH_HH_E!P66+FC_OTH_AFF_E!P66</f>
        <v>14.787618228718834</v>
      </c>
      <c r="Q66" s="10">
        <f>FC_OTH_CP_E!Q66+FC_OTH_HH_E!Q66+FC_OTH_AFF_E!Q66</f>
        <v>15.173860705073084</v>
      </c>
      <c r="R66" s="10">
        <f>FC_OTH_CP_E!R66+FC_OTH_HH_E!R66+FC_OTH_AFF_E!R66</f>
        <v>15.73181427343078</v>
      </c>
      <c r="S66" s="10">
        <f>FC_OTH_CP_E!S66+FC_OTH_HH_E!S66+FC_OTH_AFF_E!S66</f>
        <v>14.873172828890796</v>
      </c>
      <c r="T66" s="10">
        <f>FC_OTH_CP_E!T66+FC_OTH_HH_E!T66+FC_OTH_AFF_E!T66</f>
        <v>14.614015477214101</v>
      </c>
      <c r="U66" s="10">
        <f>FC_OTH_CP_E!U66+FC_OTH_HH_E!U66+FC_OTH_AFF_E!U66</f>
        <v>13.809630266552015</v>
      </c>
      <c r="V66" s="10">
        <f>FC_OTH_CP_E!V66+FC_OTH_HH_E!V66+FC_OTH_AFF_E!V66</f>
        <v>13.55313843508168</v>
      </c>
      <c r="W66" s="10">
        <f>FC_OTH_CP_E!W66+FC_OTH_HH_E!W66+FC_OTH_AFF_E!W66</f>
        <v>7.318314703353396</v>
      </c>
      <c r="X66" s="10">
        <f>FC_OTH_CP_E!X66+FC_OTH_HH_E!X66+FC_OTH_AFF_E!X66</f>
        <v>7.645829750644884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74.994496990541705</v>
      </c>
      <c r="I70" s="10">
        <f>FC_OTH_CP_E!I70+FC_OTH_HH_E!I70+FC_OTH_AFF_E!I70</f>
        <v>85.904213241616517</v>
      </c>
      <c r="J70" s="10">
        <f>FC_OTH_CP_E!J70+FC_OTH_HH_E!J70+FC_OTH_AFF_E!J70</f>
        <v>101.27076526225279</v>
      </c>
      <c r="K70" s="10">
        <f>FC_OTH_CP_E!K70+FC_OTH_HH_E!K70+FC_OTH_AFF_E!K70</f>
        <v>120.94660361134994</v>
      </c>
      <c r="L70" s="10">
        <f>FC_OTH_CP_E!L70+FC_OTH_HH_E!L70+FC_OTH_AFF_E!L70</f>
        <v>136.47076526225277</v>
      </c>
      <c r="M70" s="10">
        <f>FC_OTH_CP_E!M70+FC_OTH_HH_E!M70+FC_OTH_AFF_E!M70</f>
        <v>153.6339638865004</v>
      </c>
      <c r="N70" s="10">
        <f>FC_OTH_CP_E!N70+FC_OTH_HH_E!N70+FC_OTH_AFF_E!N70</f>
        <v>169.81616509028373</v>
      </c>
      <c r="O70" s="10">
        <f>FC_OTH_CP_E!O70+FC_OTH_HH_E!O70+FC_OTH_AFF_E!O70</f>
        <v>188.31418744625967</v>
      </c>
      <c r="P70" s="10">
        <f>FC_OTH_CP_E!P70+FC_OTH_HH_E!P70+FC_OTH_AFF_E!P70</f>
        <v>208.11762682717111</v>
      </c>
      <c r="Q70" s="10">
        <f>FC_OTH_CP_E!Q70+FC_OTH_HH_E!Q70+FC_OTH_AFF_E!Q70</f>
        <v>227.60025795356836</v>
      </c>
      <c r="R70" s="10">
        <f>FC_OTH_CP_E!R70+FC_OTH_HH_E!R70+FC_OTH_AFF_E!R70</f>
        <v>250.53430782459156</v>
      </c>
      <c r="S70" s="10">
        <f>FC_OTH_CP_E!S70+FC_OTH_HH_E!S70+FC_OTH_AFF_E!S70</f>
        <v>271.51375752364578</v>
      </c>
      <c r="T70" s="10">
        <f>FC_OTH_CP_E!T70+FC_OTH_HH_E!T70+FC_OTH_AFF_E!T70</f>
        <v>297.09466895958724</v>
      </c>
      <c r="U70" s="10">
        <f>FC_OTH_CP_E!U70+FC_OTH_HH_E!U70+FC_OTH_AFF_E!U70</f>
        <v>325.98985382631128</v>
      </c>
      <c r="V70" s="10">
        <f>FC_OTH_CP_E!V70+FC_OTH_HH_E!V70+FC_OTH_AFF_E!V70</f>
        <v>358.24187446259668</v>
      </c>
      <c r="W70" s="10">
        <f>FC_OTH_CP_E!W70+FC_OTH_HH_E!W70+FC_OTH_AFF_E!W70</f>
        <v>386.82631126397251</v>
      </c>
      <c r="X70" s="10">
        <f>FC_OTH_CP_E!X70+FC_OTH_HH_E!X70+FC_OTH_AFF_E!X70</f>
        <v>416.44729148753208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13.399226139294928</v>
      </c>
      <c r="D71" s="37">
        <f t="shared" ref="D71:W71" si="34">SUM(D72:D73)</f>
        <v>14.99948409286328</v>
      </c>
      <c r="E71" s="37">
        <f t="shared" si="34"/>
        <v>14.760705073086839</v>
      </c>
      <c r="F71" s="37">
        <f t="shared" si="34"/>
        <v>15.5250214961307</v>
      </c>
      <c r="G71" s="37">
        <f t="shared" si="34"/>
        <v>12.51556319862425</v>
      </c>
      <c r="H71" s="37">
        <f t="shared" si="34"/>
        <v>25.655546001719689</v>
      </c>
      <c r="I71" s="37">
        <f t="shared" si="34"/>
        <v>17.21943250214963</v>
      </c>
      <c r="J71" s="37">
        <f t="shared" si="34"/>
        <v>7.8323301805675003</v>
      </c>
      <c r="K71" s="37">
        <f t="shared" si="34"/>
        <v>1.2810834049871025</v>
      </c>
      <c r="L71" s="37">
        <f t="shared" si="34"/>
        <v>1.2888220120378335</v>
      </c>
      <c r="M71" s="37">
        <f t="shared" si="34"/>
        <v>1.4257953568357702</v>
      </c>
      <c r="N71" s="37">
        <f t="shared" si="34"/>
        <v>1.1853826311263973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13.399226139294928</v>
      </c>
      <c r="D72" s="10">
        <f>FC_OTH_CP_E!D72+FC_OTH_HH_E!D72+FC_OTH_AFF_E!D72</f>
        <v>14.99948409286328</v>
      </c>
      <c r="E72" s="10">
        <f>FC_OTH_CP_E!E72+FC_OTH_HH_E!E72+FC_OTH_AFF_E!E72</f>
        <v>14.760705073086839</v>
      </c>
      <c r="F72" s="10">
        <f>FC_OTH_CP_E!F72+FC_OTH_HH_E!F72+FC_OTH_AFF_E!F72</f>
        <v>15.5250214961307</v>
      </c>
      <c r="G72" s="10">
        <f>FC_OTH_CP_E!G72+FC_OTH_HH_E!G72+FC_OTH_AFF_E!G72</f>
        <v>12.51556319862425</v>
      </c>
      <c r="H72" s="10">
        <f>FC_OTH_CP_E!H72+FC_OTH_HH_E!H72+FC_OTH_AFF_E!H72</f>
        <v>25.655546001719689</v>
      </c>
      <c r="I72" s="10">
        <f>FC_OTH_CP_E!I72+FC_OTH_HH_E!I72+FC_OTH_AFF_E!I72</f>
        <v>17.21943250214963</v>
      </c>
      <c r="J72" s="10">
        <f>FC_OTH_CP_E!J72+FC_OTH_HH_E!J72+FC_OTH_AFF_E!J72</f>
        <v>7.8323301805675003</v>
      </c>
      <c r="K72" s="10">
        <f>FC_OTH_CP_E!K72+FC_OTH_HH_E!K72+FC_OTH_AFF_E!K72</f>
        <v>1.2810834049871025</v>
      </c>
      <c r="L72" s="10">
        <f>FC_OTH_CP_E!L72+FC_OTH_HH_E!L72+FC_OTH_AFF_E!L72</f>
        <v>1.2888220120378335</v>
      </c>
      <c r="M72" s="10">
        <f>FC_OTH_CP_E!M72+FC_OTH_HH_E!M72+FC_OTH_AFF_E!M72</f>
        <v>1.4257953568357702</v>
      </c>
      <c r="N72" s="10">
        <f>FC_OTH_CP_E!N72+FC_OTH_HH_E!N72+FC_OTH_AFF_E!N72</f>
        <v>1.1853826311263973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898.01272570937226</v>
      </c>
      <c r="D75" s="37">
        <f>FC_OTH_CP_E!D75+FC_OTH_HH_E!D75+FC_OTH_AFF_E!D75</f>
        <v>957.48538263112607</v>
      </c>
      <c r="E75" s="37">
        <f>FC_OTH_CP_E!E75+FC_OTH_HH_E!E75+FC_OTH_AFF_E!E75</f>
        <v>944.77876182287173</v>
      </c>
      <c r="F75" s="37">
        <f>FC_OTH_CP_E!F75+FC_OTH_HH_E!F75+FC_OTH_AFF_E!F75</f>
        <v>1012.7782459157353</v>
      </c>
      <c r="G75" s="37">
        <f>FC_OTH_CP_E!G75+FC_OTH_HH_E!G75+FC_OTH_AFF_E!G75</f>
        <v>1078.8430782459161</v>
      </c>
      <c r="H75" s="37">
        <f>FC_OTH_CP_E!H75+FC_OTH_HH_E!H75+FC_OTH_AFF_E!H75</f>
        <v>1034.9858125537405</v>
      </c>
      <c r="I75" s="37">
        <f>FC_OTH_CP_E!I75+FC_OTH_HH_E!I75+FC_OTH_AFF_E!I75</f>
        <v>1042.5175408426483</v>
      </c>
      <c r="J75" s="37">
        <f>FC_OTH_CP_E!J75+FC_OTH_HH_E!J75+FC_OTH_AFF_E!J75</f>
        <v>1045.8850386930351</v>
      </c>
      <c r="K75" s="37">
        <f>FC_OTH_CP_E!K75+FC_OTH_HH_E!K75+FC_OTH_AFF_E!K75</f>
        <v>1150.1296646603619</v>
      </c>
      <c r="L75" s="37">
        <f>FC_OTH_CP_E!L75+FC_OTH_HH_E!L75+FC_OTH_AFF_E!L75</f>
        <v>1205.3967325881335</v>
      </c>
      <c r="M75" s="37">
        <f>FC_OTH_CP_E!M75+FC_OTH_HH_E!M75+FC_OTH_AFF_E!M75</f>
        <v>1331.1656921754079</v>
      </c>
      <c r="N75" s="37">
        <f>FC_OTH_CP_E!N75+FC_OTH_HH_E!N75+FC_OTH_AFF_E!N75</f>
        <v>1327.379277730008</v>
      </c>
      <c r="O75" s="37">
        <f>FC_OTH_CP_E!O75+FC_OTH_HH_E!O75+FC_OTH_AFF_E!O75</f>
        <v>1400.7720550300951</v>
      </c>
      <c r="P75" s="37">
        <f>FC_OTH_CP_E!P75+FC_OTH_HH_E!P75+FC_OTH_AFF_E!P75</f>
        <v>1448.883404987102</v>
      </c>
      <c r="Q75" s="37">
        <f>FC_OTH_CP_E!Q75+FC_OTH_HH_E!Q75+FC_OTH_AFF_E!Q75</f>
        <v>1322.7647463456581</v>
      </c>
      <c r="R75" s="37">
        <f>FC_OTH_CP_E!R75+FC_OTH_HH_E!R75+FC_OTH_AFF_E!R75</f>
        <v>1412.6794496990547</v>
      </c>
      <c r="S75" s="37">
        <f>FC_OTH_CP_E!S75+FC_OTH_HH_E!S75+FC_OTH_AFF_E!S75</f>
        <v>1488.2858125537402</v>
      </c>
      <c r="T75" s="37">
        <f>FC_OTH_CP_E!T75+FC_OTH_HH_E!T75+FC_OTH_AFF_E!T75</f>
        <v>1550.5397248495274</v>
      </c>
      <c r="U75" s="37">
        <f>FC_OTH_CP_E!U75+FC_OTH_HH_E!U75+FC_OTH_AFF_E!U75</f>
        <v>1446.8730868443681</v>
      </c>
      <c r="V75" s="37">
        <f>FC_OTH_CP_E!V75+FC_OTH_HH_E!V75+FC_OTH_AFF_E!V75</f>
        <v>1458.6057609630259</v>
      </c>
      <c r="W75" s="37">
        <f>FC_OTH_CP_E!W75+FC_OTH_HH_E!W75+FC_OTH_AFF_E!W75</f>
        <v>1482.9012897678424</v>
      </c>
      <c r="X75" s="37">
        <f>FC_OTH_CP_E!X75+FC_OTH_HH_E!X75+FC_OTH_AFF_E!X75</f>
        <v>1639.2436801375752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2415.8890788983354</v>
      </c>
      <c r="D76" s="40">
        <f>FC_OTH_CP_E!D76+FC_OTH_HH_E!D76+FC_OTH_AFF_E!D76</f>
        <v>2530.3224056430563</v>
      </c>
      <c r="E76" s="40">
        <f>FC_OTH_CP_E!E76+FC_OTH_HH_E!E76+FC_OTH_AFF_E!E76</f>
        <v>2552.4505567491055</v>
      </c>
      <c r="F76" s="40">
        <f>FC_OTH_CP_E!F76+FC_OTH_HH_E!F76+FC_OTH_AFF_E!F76</f>
        <v>2651.8722188995575</v>
      </c>
      <c r="G76" s="40">
        <f>FC_OTH_CP_E!G76+FC_OTH_HH_E!G76+FC_OTH_AFF_E!G76</f>
        <v>2557.2687775651821</v>
      </c>
      <c r="H76" s="40">
        <f>FC_OTH_CP_E!H76+FC_OTH_HH_E!H76+FC_OTH_AFF_E!H76</f>
        <v>2645.4690822635985</v>
      </c>
      <c r="I76" s="40">
        <f>FC_OTH_CP_E!I76+FC_OTH_HH_E!I76+FC_OTH_AFF_E!I76</f>
        <v>2668.4111237466036</v>
      </c>
      <c r="J76" s="40">
        <f>FC_OTH_CP_E!J76+FC_OTH_HH_E!J76+FC_OTH_AFF_E!J76</f>
        <v>2656.0031050863263</v>
      </c>
      <c r="K76" s="40">
        <f>FC_OTH_CP_E!K76+FC_OTH_HH_E!K76+FC_OTH_AFF_E!K76</f>
        <v>2730.9329389035906</v>
      </c>
      <c r="L76" s="40">
        <f>FC_OTH_CP_E!L76+FC_OTH_HH_E!L76+FC_OTH_AFF_E!L76</f>
        <v>2652.2904076960131</v>
      </c>
      <c r="M76" s="40">
        <f>FC_OTH_CP_E!M76+FC_OTH_HH_E!M76+FC_OTH_AFF_E!M76</f>
        <v>2704.4772757072678</v>
      </c>
      <c r="N76" s="40">
        <f>FC_OTH_CP_E!N76+FC_OTH_HH_E!N76+FC_OTH_AFF_E!N76</f>
        <v>2659.5945570373678</v>
      </c>
      <c r="O76" s="40">
        <f>FC_OTH_CP_E!O76+FC_OTH_HH_E!O76+FC_OTH_AFF_E!O76</f>
        <v>2725.994507067237</v>
      </c>
      <c r="P76" s="40">
        <f>FC_OTH_CP_E!P76+FC_OTH_HH_E!P76+FC_OTH_AFF_E!P76</f>
        <v>2751.2956183071774</v>
      </c>
      <c r="Q76" s="40">
        <f>FC_OTH_CP_E!Q76+FC_OTH_HH_E!Q76+FC_OTH_AFF_E!Q76</f>
        <v>2667.0273119162575</v>
      </c>
      <c r="R76" s="40">
        <f>FC_OTH_CP_E!R76+FC_OTH_HH_E!R76+FC_OTH_AFF_E!R76</f>
        <v>2716.4512755489441</v>
      </c>
      <c r="S76" s="40">
        <f>FC_OTH_CP_E!S76+FC_OTH_HH_E!S76+FC_OTH_AFF_E!S76</f>
        <v>2725.8012172979284</v>
      </c>
      <c r="T76" s="40">
        <f>FC_OTH_CP_E!T76+FC_OTH_HH_E!T76+FC_OTH_AFF_E!T76</f>
        <v>2792.1376201065841</v>
      </c>
      <c r="U76" s="40">
        <f>FC_OTH_CP_E!U76+FC_OTH_HH_E!U76+FC_OTH_AFF_E!U76</f>
        <v>2806.1393389956288</v>
      </c>
      <c r="V76" s="40">
        <f>FC_OTH_CP_E!V76+FC_OTH_HH_E!V76+FC_OTH_AFF_E!V76</f>
        <v>2843.829393016968</v>
      </c>
      <c r="W76" s="40">
        <f>FC_OTH_CP_E!W76+FC_OTH_HH_E!W76+FC_OTH_AFF_E!W76</f>
        <v>2844.680687014365</v>
      </c>
      <c r="X76" s="40">
        <f>FC_OTH_CP_E!X76+FC_OTH_HH_E!X76+FC_OTH_AFF_E!X76</f>
        <v>3022.0802298017788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2612.5495260178532</v>
      </c>
      <c r="D2" s="31">
        <f t="shared" ref="D2:W2" si="1">SUM(D3,D17,D22,D25,D26,D51,D52,D71,D74,D75,D76)</f>
        <v>3014.6128613610272</v>
      </c>
      <c r="E2" s="31">
        <f t="shared" si="1"/>
        <v>2952.6128095436034</v>
      </c>
      <c r="F2" s="31">
        <f t="shared" si="1"/>
        <v>3284.9533882890682</v>
      </c>
      <c r="G2" s="31">
        <f t="shared" si="1"/>
        <v>3239.8816752435996</v>
      </c>
      <c r="H2" s="31">
        <f t="shared" si="1"/>
        <v>3107.5039919798501</v>
      </c>
      <c r="I2" s="31">
        <f t="shared" si="1"/>
        <v>3215.7827488540843</v>
      </c>
      <c r="J2" s="31">
        <f t="shared" si="1"/>
        <v>2825.8546957999979</v>
      </c>
      <c r="K2" s="31">
        <f t="shared" si="1"/>
        <v>3067.0515975450353</v>
      </c>
      <c r="L2" s="31">
        <f t="shared" si="1"/>
        <v>2734.1962546435625</v>
      </c>
      <c r="M2" s="31">
        <f t="shared" si="1"/>
        <v>2707.1611106169839</v>
      </c>
      <c r="N2" s="31">
        <f t="shared" si="1"/>
        <v>2624.8127857561994</v>
      </c>
      <c r="O2" s="31">
        <f t="shared" si="1"/>
        <v>2625.40878049802</v>
      </c>
      <c r="P2" s="31">
        <f t="shared" si="1"/>
        <v>2624.9963921678827</v>
      </c>
      <c r="Q2" s="31">
        <f t="shared" si="1"/>
        <v>2495.9238725353453</v>
      </c>
      <c r="R2" s="31">
        <f t="shared" si="1"/>
        <v>2556.8204930897873</v>
      </c>
      <c r="S2" s="31">
        <f t="shared" si="1"/>
        <v>2506.7022491122016</v>
      </c>
      <c r="T2" s="31">
        <f t="shared" si="1"/>
        <v>2721.3160379913638</v>
      </c>
      <c r="U2" s="31">
        <f t="shared" si="1"/>
        <v>2661.2586855132563</v>
      </c>
      <c r="V2" s="31">
        <f t="shared" si="1"/>
        <v>2719.9091006695899</v>
      </c>
      <c r="W2" s="31">
        <f t="shared" si="1"/>
        <v>2509.6931547701683</v>
      </c>
      <c r="X2" s="31">
        <f t="shared" ref="X2" si="2">SUM(X3,X17,X22,X25,X26,X51,X52,X71,X74,X75,X76)</f>
        <v>2678.1529727080556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27.257437661220976</v>
      </c>
      <c r="D3" s="34">
        <f t="shared" ref="D3:W3" si="4">SUM(D4,D8,D11)</f>
        <v>29.08211521926053</v>
      </c>
      <c r="E3" s="34">
        <f t="shared" si="4"/>
        <v>20.26930352536543</v>
      </c>
      <c r="F3" s="34">
        <f t="shared" si="4"/>
        <v>28.267583834909711</v>
      </c>
      <c r="G3" s="34">
        <f t="shared" si="4"/>
        <v>20.337231298366294</v>
      </c>
      <c r="H3" s="34">
        <f t="shared" si="4"/>
        <v>16.956061908856405</v>
      </c>
      <c r="I3" s="34">
        <f t="shared" si="4"/>
        <v>12.320894239036971</v>
      </c>
      <c r="J3" s="34">
        <f t="shared" si="4"/>
        <v>9.754772141014616</v>
      </c>
      <c r="K3" s="34">
        <f t="shared" si="4"/>
        <v>5.9950128976784178</v>
      </c>
      <c r="L3" s="34">
        <f t="shared" si="4"/>
        <v>4.5351676698194314</v>
      </c>
      <c r="M3" s="34">
        <f t="shared" si="4"/>
        <v>5.0715391229578675</v>
      </c>
      <c r="N3" s="34">
        <f t="shared" si="4"/>
        <v>3.5312983662940658</v>
      </c>
      <c r="O3" s="34">
        <f t="shared" si="4"/>
        <v>6.4488392089423904E-2</v>
      </c>
      <c r="P3" s="34">
        <f t="shared" si="4"/>
        <v>0.18667239896818574</v>
      </c>
      <c r="Q3" s="34">
        <f t="shared" si="4"/>
        <v>2.0120378331900259E-2</v>
      </c>
      <c r="R3" s="34">
        <f t="shared" si="4"/>
        <v>1.3757523645743759E-2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5.3472914875322441</v>
      </c>
      <c r="D4" s="29">
        <f t="shared" ref="D4:W4" si="7">SUM(D5:D7)</f>
        <v>4.6797076526225272</v>
      </c>
      <c r="E4" s="29">
        <f t="shared" si="7"/>
        <v>8.5390369733447979</v>
      </c>
      <c r="F4" s="29">
        <f t="shared" si="7"/>
        <v>9.8520206362854665</v>
      </c>
      <c r="G4" s="29">
        <f t="shared" si="7"/>
        <v>8.1429922613929495</v>
      </c>
      <c r="H4" s="29">
        <f t="shared" si="7"/>
        <v>6.4048151332760099</v>
      </c>
      <c r="I4" s="29">
        <f t="shared" si="7"/>
        <v>4.3122098022355972</v>
      </c>
      <c r="J4" s="29">
        <f t="shared" si="7"/>
        <v>2.2711951848667238</v>
      </c>
      <c r="K4" s="29">
        <f t="shared" si="7"/>
        <v>0.28882201203783309</v>
      </c>
      <c r="L4" s="29">
        <f t="shared" si="7"/>
        <v>0.28873602751504729</v>
      </c>
      <c r="M4" s="29">
        <f t="shared" si="7"/>
        <v>0.31478933791917452</v>
      </c>
      <c r="N4" s="29">
        <f t="shared" si="7"/>
        <v>0.27884780739466891</v>
      </c>
      <c r="O4" s="29">
        <f t="shared" si="7"/>
        <v>0</v>
      </c>
      <c r="P4" s="29">
        <f t="shared" si="7"/>
        <v>0.177128116938951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5.3472914875322441</v>
      </c>
      <c r="D7" s="10">
        <f>FC_OTH_CP_SH_E!D7+FC_OTH_CP_SC_E!D7+FC_OTH_CP_HW_E!D7+FC_OTH_CP_CA_E!D7+FC_OTH_CP_VE_E!D7+FC_OTH_CP_SL_E!D7+FC_OTH_CP_BL_E!D7+FC_OTH_CP_CR_E!D7+FC_OTH_CP_BT_E!D7+FC_OTH_CP_IT_E!D7</f>
        <v>4.6797076526225272</v>
      </c>
      <c r="E7" s="10">
        <f>FC_OTH_CP_SH_E!E7+FC_OTH_CP_SC_E!E7+FC_OTH_CP_HW_E!E7+FC_OTH_CP_CA_E!E7+FC_OTH_CP_VE_E!E7+FC_OTH_CP_SL_E!E7+FC_OTH_CP_BL_E!E7+FC_OTH_CP_CR_E!E7+FC_OTH_CP_BT_E!E7+FC_OTH_CP_IT_E!E7</f>
        <v>8.5390369733447979</v>
      </c>
      <c r="F7" s="10">
        <f>FC_OTH_CP_SH_E!F7+FC_OTH_CP_SC_E!F7+FC_OTH_CP_HW_E!F7+FC_OTH_CP_CA_E!F7+FC_OTH_CP_VE_E!F7+FC_OTH_CP_SL_E!F7+FC_OTH_CP_BL_E!F7+FC_OTH_CP_CR_E!F7+FC_OTH_CP_BT_E!F7+FC_OTH_CP_IT_E!F7</f>
        <v>9.8520206362854665</v>
      </c>
      <c r="G7" s="10">
        <f>FC_OTH_CP_SH_E!G7+FC_OTH_CP_SC_E!G7+FC_OTH_CP_HW_E!G7+FC_OTH_CP_CA_E!G7+FC_OTH_CP_VE_E!G7+FC_OTH_CP_SL_E!G7+FC_OTH_CP_BL_E!G7+FC_OTH_CP_CR_E!G7+FC_OTH_CP_BT_E!G7+FC_OTH_CP_IT_E!G7</f>
        <v>8.1429922613929495</v>
      </c>
      <c r="H7" s="10">
        <f>FC_OTH_CP_SH_E!H7+FC_OTH_CP_SC_E!H7+FC_OTH_CP_HW_E!H7+FC_OTH_CP_CA_E!H7+FC_OTH_CP_VE_E!H7+FC_OTH_CP_SL_E!H7+FC_OTH_CP_BL_E!H7+FC_OTH_CP_CR_E!H7+FC_OTH_CP_BT_E!H7+FC_OTH_CP_IT_E!H7</f>
        <v>6.4048151332760099</v>
      </c>
      <c r="I7" s="10">
        <f>FC_OTH_CP_SH_E!I7+FC_OTH_CP_SC_E!I7+FC_OTH_CP_HW_E!I7+FC_OTH_CP_CA_E!I7+FC_OTH_CP_VE_E!I7+FC_OTH_CP_SL_E!I7+FC_OTH_CP_BL_E!I7+FC_OTH_CP_CR_E!I7+FC_OTH_CP_BT_E!I7+FC_OTH_CP_IT_E!I7</f>
        <v>4.3122098022355972</v>
      </c>
      <c r="J7" s="10">
        <f>FC_OTH_CP_SH_E!J7+FC_OTH_CP_SC_E!J7+FC_OTH_CP_HW_E!J7+FC_OTH_CP_CA_E!J7+FC_OTH_CP_VE_E!J7+FC_OTH_CP_SL_E!J7+FC_OTH_CP_BL_E!J7+FC_OTH_CP_CR_E!J7+FC_OTH_CP_BT_E!J7+FC_OTH_CP_IT_E!J7</f>
        <v>2.2711951848667238</v>
      </c>
      <c r="K7" s="10">
        <f>FC_OTH_CP_SH_E!K7+FC_OTH_CP_SC_E!K7+FC_OTH_CP_HW_E!K7+FC_OTH_CP_CA_E!K7+FC_OTH_CP_VE_E!K7+FC_OTH_CP_SL_E!K7+FC_OTH_CP_BL_E!K7+FC_OTH_CP_CR_E!K7+FC_OTH_CP_BT_E!K7+FC_OTH_CP_IT_E!K7</f>
        <v>0.28882201203783309</v>
      </c>
      <c r="L7" s="10">
        <f>FC_OTH_CP_SH_E!L7+FC_OTH_CP_SC_E!L7+FC_OTH_CP_HW_E!L7+FC_OTH_CP_CA_E!L7+FC_OTH_CP_VE_E!L7+FC_OTH_CP_SL_E!L7+FC_OTH_CP_BL_E!L7+FC_OTH_CP_CR_E!L7+FC_OTH_CP_BT_E!L7+FC_OTH_CP_IT_E!L7</f>
        <v>0.28873602751504729</v>
      </c>
      <c r="M7" s="10">
        <f>FC_OTH_CP_SH_E!M7+FC_OTH_CP_SC_E!M7+FC_OTH_CP_HW_E!M7+FC_OTH_CP_CA_E!M7+FC_OTH_CP_VE_E!M7+FC_OTH_CP_SL_E!M7+FC_OTH_CP_BL_E!M7+FC_OTH_CP_CR_E!M7+FC_OTH_CP_BT_E!M7+FC_OTH_CP_IT_E!M7</f>
        <v>0.31478933791917452</v>
      </c>
      <c r="N7" s="10">
        <f>FC_OTH_CP_SH_E!N7+FC_OTH_CP_SC_E!N7+FC_OTH_CP_HW_E!N7+FC_OTH_CP_CA_E!N7+FC_OTH_CP_VE_E!N7+FC_OTH_CP_SL_E!N7+FC_OTH_CP_BL_E!N7+FC_OTH_CP_CR_E!N7+FC_OTH_CP_BT_E!N7+FC_OTH_CP_IT_E!N7</f>
        <v>0.27884780739466891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0.177128116938951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0.70361134995700769</v>
      </c>
      <c r="D8" s="29">
        <f t="shared" ref="D8:W8" si="10">SUM(D9:D10)</f>
        <v>0.70361134995700769</v>
      </c>
      <c r="E8" s="29">
        <f t="shared" si="10"/>
        <v>0.46913155631986242</v>
      </c>
      <c r="F8" s="29">
        <f t="shared" si="10"/>
        <v>0.46913155631986242</v>
      </c>
      <c r="G8" s="29">
        <f t="shared" si="10"/>
        <v>0.46809974204643162</v>
      </c>
      <c r="H8" s="29">
        <f t="shared" si="10"/>
        <v>0.15374032674118659</v>
      </c>
      <c r="I8" s="29">
        <f t="shared" si="10"/>
        <v>0.1371453138435082</v>
      </c>
      <c r="J8" s="29">
        <f t="shared" si="10"/>
        <v>2.5709372312983661E-2</v>
      </c>
      <c r="K8" s="29">
        <f t="shared" si="10"/>
        <v>3.043852106620808E-2</v>
      </c>
      <c r="L8" s="29">
        <f t="shared" si="10"/>
        <v>6.4832330180567499E-2</v>
      </c>
      <c r="M8" s="29">
        <f t="shared" si="10"/>
        <v>7.1625107480653469E-2</v>
      </c>
      <c r="N8" s="29">
        <f t="shared" si="10"/>
        <v>2.7858985382631121E-2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0.70361134995700769</v>
      </c>
      <c r="D10" s="10">
        <f>FC_OTH_CP_SH_E!D10+FC_OTH_CP_SC_E!D10+FC_OTH_CP_HW_E!D10+FC_OTH_CP_CA_E!D10+FC_OTH_CP_VE_E!D10+FC_OTH_CP_SL_E!D10+FC_OTH_CP_BL_E!D10+FC_OTH_CP_CR_E!D10+FC_OTH_CP_BT_E!D10+FC_OTH_CP_IT_E!D10</f>
        <v>0.70361134995700769</v>
      </c>
      <c r="E10" s="10">
        <f>FC_OTH_CP_SH_E!E10+FC_OTH_CP_SC_E!E10+FC_OTH_CP_HW_E!E10+FC_OTH_CP_CA_E!E10+FC_OTH_CP_VE_E!E10+FC_OTH_CP_SL_E!E10+FC_OTH_CP_BL_E!E10+FC_OTH_CP_CR_E!E10+FC_OTH_CP_BT_E!E10+FC_OTH_CP_IT_E!E10</f>
        <v>0.46913155631986242</v>
      </c>
      <c r="F10" s="10">
        <f>FC_OTH_CP_SH_E!F10+FC_OTH_CP_SC_E!F10+FC_OTH_CP_HW_E!F10+FC_OTH_CP_CA_E!F10+FC_OTH_CP_VE_E!F10+FC_OTH_CP_SL_E!F10+FC_OTH_CP_BL_E!F10+FC_OTH_CP_CR_E!F10+FC_OTH_CP_BT_E!F10+FC_OTH_CP_IT_E!F10</f>
        <v>0.46913155631986242</v>
      </c>
      <c r="G10" s="10">
        <f>FC_OTH_CP_SH_E!G10+FC_OTH_CP_SC_E!G10+FC_OTH_CP_HW_E!G10+FC_OTH_CP_CA_E!G10+FC_OTH_CP_VE_E!G10+FC_OTH_CP_SL_E!G10+FC_OTH_CP_BL_E!G10+FC_OTH_CP_CR_E!G10+FC_OTH_CP_BT_E!G10+FC_OTH_CP_IT_E!G10</f>
        <v>0.46809974204643162</v>
      </c>
      <c r="H10" s="10">
        <f>FC_OTH_CP_SH_E!H10+FC_OTH_CP_SC_E!H10+FC_OTH_CP_HW_E!H10+FC_OTH_CP_CA_E!H10+FC_OTH_CP_VE_E!H10+FC_OTH_CP_SL_E!H10+FC_OTH_CP_BL_E!H10+FC_OTH_CP_CR_E!H10+FC_OTH_CP_BT_E!H10+FC_OTH_CP_IT_E!H10</f>
        <v>0.15374032674118659</v>
      </c>
      <c r="I10" s="10">
        <f>FC_OTH_CP_SH_E!I10+FC_OTH_CP_SC_E!I10+FC_OTH_CP_HW_E!I10+FC_OTH_CP_CA_E!I10+FC_OTH_CP_VE_E!I10+FC_OTH_CP_SL_E!I10+FC_OTH_CP_BL_E!I10+FC_OTH_CP_CR_E!I10+FC_OTH_CP_BT_E!I10+FC_OTH_CP_IT_E!I10</f>
        <v>0.1371453138435082</v>
      </c>
      <c r="J10" s="10">
        <f>FC_OTH_CP_SH_E!J10+FC_OTH_CP_SC_E!J10+FC_OTH_CP_HW_E!J10+FC_OTH_CP_CA_E!J10+FC_OTH_CP_VE_E!J10+FC_OTH_CP_SL_E!J10+FC_OTH_CP_BL_E!J10+FC_OTH_CP_CR_E!J10+FC_OTH_CP_BT_E!J10+FC_OTH_CP_IT_E!J10</f>
        <v>2.5709372312983661E-2</v>
      </c>
      <c r="K10" s="10">
        <f>FC_OTH_CP_SH_E!K10+FC_OTH_CP_SC_E!K10+FC_OTH_CP_HW_E!K10+FC_OTH_CP_CA_E!K10+FC_OTH_CP_VE_E!K10+FC_OTH_CP_SL_E!K10+FC_OTH_CP_BL_E!K10+FC_OTH_CP_CR_E!K10+FC_OTH_CP_BT_E!K10+FC_OTH_CP_IT_E!K10</f>
        <v>3.043852106620808E-2</v>
      </c>
      <c r="L10" s="10">
        <f>FC_OTH_CP_SH_E!L10+FC_OTH_CP_SC_E!L10+FC_OTH_CP_HW_E!L10+FC_OTH_CP_CA_E!L10+FC_OTH_CP_VE_E!L10+FC_OTH_CP_SL_E!L10+FC_OTH_CP_BL_E!L10+FC_OTH_CP_CR_E!L10+FC_OTH_CP_BT_E!L10+FC_OTH_CP_IT_E!L10</f>
        <v>6.4832330180567499E-2</v>
      </c>
      <c r="M10" s="10">
        <f>FC_OTH_CP_SH_E!M10+FC_OTH_CP_SC_E!M10+FC_OTH_CP_HW_E!M10+FC_OTH_CP_CA_E!M10+FC_OTH_CP_VE_E!M10+FC_OTH_CP_SL_E!M10+FC_OTH_CP_BL_E!M10+FC_OTH_CP_CR_E!M10+FC_OTH_CP_BT_E!M10+FC_OTH_CP_IT_E!M10</f>
        <v>7.1625107480653469E-2</v>
      </c>
      <c r="N10" s="10">
        <f>FC_OTH_CP_SH_E!N10+FC_OTH_CP_SC_E!N10+FC_OTH_CP_HW_E!N10+FC_OTH_CP_CA_E!N10+FC_OTH_CP_VE_E!N10+FC_OTH_CP_SL_E!N10+FC_OTH_CP_BL_E!N10+FC_OTH_CP_CR_E!N10+FC_OTH_CP_BT_E!N10+FC_OTH_CP_IT_E!N10</f>
        <v>2.7858985382631121E-2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21.206534823731722</v>
      </c>
      <c r="D11" s="29">
        <f t="shared" ref="D11:W11" si="13">SUM(D12:D16)</f>
        <v>23.698796216680996</v>
      </c>
      <c r="E11" s="29">
        <f t="shared" si="13"/>
        <v>11.261134995700772</v>
      </c>
      <c r="F11" s="29">
        <f t="shared" si="13"/>
        <v>17.946431642304383</v>
      </c>
      <c r="G11" s="29">
        <f t="shared" si="13"/>
        <v>11.726139294926913</v>
      </c>
      <c r="H11" s="29">
        <f t="shared" si="13"/>
        <v>10.397506448839207</v>
      </c>
      <c r="I11" s="29">
        <f t="shared" si="13"/>
        <v>7.8715391229578655</v>
      </c>
      <c r="J11" s="29">
        <f t="shared" si="13"/>
        <v>7.4578675838349087</v>
      </c>
      <c r="K11" s="29">
        <f t="shared" si="13"/>
        <v>5.675752364574377</v>
      </c>
      <c r="L11" s="29">
        <f t="shared" si="13"/>
        <v>4.1815993121238169</v>
      </c>
      <c r="M11" s="29">
        <f t="shared" si="13"/>
        <v>4.6851246775580391</v>
      </c>
      <c r="N11" s="29">
        <f t="shared" si="13"/>
        <v>3.2245915735167658</v>
      </c>
      <c r="O11" s="29">
        <f t="shared" si="13"/>
        <v>6.4488392089423904E-2</v>
      </c>
      <c r="P11" s="29">
        <f t="shared" si="13"/>
        <v>9.5442820292347373E-3</v>
      </c>
      <c r="Q11" s="29">
        <f t="shared" si="13"/>
        <v>2.0120378331900259E-2</v>
      </c>
      <c r="R11" s="29">
        <f t="shared" si="13"/>
        <v>1.3757523645743759E-2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0.74041272570937233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0.1570077386070507</v>
      </c>
      <c r="I12" s="10">
        <f>FC_OTH_CP_SH_E!I12+FC_OTH_CP_SC_E!I12+FC_OTH_CP_HW_E!I12+FC_OTH_CP_CA_E!I12+FC_OTH_CP_VE_E!I12+FC_OTH_CP_SL_E!I12+FC_OTH_CP_BL_E!I12+FC_OTH_CP_CR_E!I12+FC_OTH_CP_BT_E!I12+FC_OTH_CP_IT_E!I12</f>
        <v>0.11547721410146169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4.7930352536543417</v>
      </c>
      <c r="D13" s="10">
        <f>FC_OTH_CP_SH_E!D13+FC_OTH_CP_SC_E!D13+FC_OTH_CP_HW_E!D13+FC_OTH_CP_CA_E!D13+FC_OTH_CP_VE_E!D13+FC_OTH_CP_SL_E!D13+FC_OTH_CP_BL_E!D13+FC_OTH_CP_CR_E!D13+FC_OTH_CP_BT_E!D13+FC_OTH_CP_IT_E!D13</f>
        <v>4.7988822012037833</v>
      </c>
      <c r="E13" s="10">
        <f>FC_OTH_CP_SH_E!E13+FC_OTH_CP_SC_E!E13+FC_OTH_CP_HW_E!E13+FC_OTH_CP_CA_E!E13+FC_OTH_CP_VE_E!E13+FC_OTH_CP_SL_E!E13+FC_OTH_CP_BL_E!E13+FC_OTH_CP_CR_E!E13+FC_OTH_CP_BT_E!E13+FC_OTH_CP_IT_E!E13</f>
        <v>4.8074806534823731</v>
      </c>
      <c r="F13" s="10">
        <f>FC_OTH_CP_SH_E!F13+FC_OTH_CP_SC_E!F13+FC_OTH_CP_HW_E!F13+FC_OTH_CP_CA_E!F13+FC_OTH_CP_VE_E!F13+FC_OTH_CP_SL_E!F13+FC_OTH_CP_BL_E!F13+FC_OTH_CP_CR_E!F13+FC_OTH_CP_BT_E!F13+FC_OTH_CP_IT_E!F13</f>
        <v>4.1165090283748924</v>
      </c>
      <c r="G13" s="10">
        <f>FC_OTH_CP_SH_E!G13+FC_OTH_CP_SC_E!G13+FC_OTH_CP_HW_E!G13+FC_OTH_CP_CA_E!G13+FC_OTH_CP_VE_E!G13+FC_OTH_CP_SL_E!G13+FC_OTH_CP_BL_E!G13+FC_OTH_CP_CR_E!G13+FC_OTH_CP_BT_E!G13+FC_OTH_CP_IT_E!G13</f>
        <v>3.4277730008598448</v>
      </c>
      <c r="H13" s="10">
        <f>FC_OTH_CP_SH_E!H13+FC_OTH_CP_SC_E!H13+FC_OTH_CP_HW_E!H13+FC_OTH_CP_CA_E!H13+FC_OTH_CP_VE_E!H13+FC_OTH_CP_SL_E!H13+FC_OTH_CP_BL_E!H13+FC_OTH_CP_CR_E!H13+FC_OTH_CP_BT_E!H13+FC_OTH_CP_IT_E!H13</f>
        <v>2.555202063628546</v>
      </c>
      <c r="I13" s="10">
        <f>FC_OTH_CP_SH_E!I13+FC_OTH_CP_SC_E!I13+FC_OTH_CP_HW_E!I13+FC_OTH_CP_CA_E!I13+FC_OTH_CP_VE_E!I13+FC_OTH_CP_SL_E!I13+FC_OTH_CP_BL_E!I13+FC_OTH_CP_CR_E!I13+FC_OTH_CP_BT_E!I13+FC_OTH_CP_IT_E!I13</f>
        <v>2.0100601891659502</v>
      </c>
      <c r="J13" s="10">
        <f>FC_OTH_CP_SH_E!J13+FC_OTH_CP_SC_E!J13+FC_OTH_CP_HW_E!J13+FC_OTH_CP_CA_E!J13+FC_OTH_CP_VE_E!J13+FC_OTH_CP_SL_E!J13+FC_OTH_CP_BL_E!J13+FC_OTH_CP_CR_E!J13+FC_OTH_CP_BT_E!J13+FC_OTH_CP_IT_E!J13</f>
        <v>1.465692175408426</v>
      </c>
      <c r="K13" s="10">
        <f>FC_OTH_CP_SH_E!K13+FC_OTH_CP_SC_E!K13+FC_OTH_CP_HW_E!K13+FC_OTH_CP_CA_E!K13+FC_OTH_CP_VE_E!K13+FC_OTH_CP_SL_E!K13+FC_OTH_CP_BL_E!K13+FC_OTH_CP_CR_E!K13+FC_OTH_CP_BT_E!K13+FC_OTH_CP_IT_E!K13</f>
        <v>0.92123817712811695</v>
      </c>
      <c r="L13" s="10">
        <f>FC_OTH_CP_SH_E!L13+FC_OTH_CP_SC_E!L13+FC_OTH_CP_HW_E!L13+FC_OTH_CP_CA_E!L13+FC_OTH_CP_VE_E!L13+FC_OTH_CP_SL_E!L13+FC_OTH_CP_BL_E!L13+FC_OTH_CP_CR_E!L13+FC_OTH_CP_BT_E!L13+FC_OTH_CP_IT_E!L13</f>
        <v>0.91513327601031813</v>
      </c>
      <c r="M13" s="10">
        <f>FC_OTH_CP_SH_E!M13+FC_OTH_CP_SC_E!M13+FC_OTH_CP_HW_E!M13+FC_OTH_CP_CA_E!M13+FC_OTH_CP_VE_E!M13+FC_OTH_CP_SL_E!M13+FC_OTH_CP_BL_E!M13+FC_OTH_CP_CR_E!M13+FC_OTH_CP_BT_E!M13+FC_OTH_CP_IT_E!M13</f>
        <v>1.0374892519346519</v>
      </c>
      <c r="N13" s="10">
        <f>FC_OTH_CP_SH_E!N13+FC_OTH_CP_SC_E!N13+FC_OTH_CP_HW_E!N13+FC_OTH_CP_CA_E!N13+FC_OTH_CP_VE_E!N13+FC_OTH_CP_SL_E!N13+FC_OTH_CP_BL_E!N13+FC_OTH_CP_CR_E!N13+FC_OTH_CP_BT_E!N13+FC_OTH_CP_IT_E!N13</f>
        <v>0.90730868443680124</v>
      </c>
      <c r="O13" s="10">
        <f>FC_OTH_CP_SH_E!O13+FC_OTH_CP_SC_E!O13+FC_OTH_CP_HW_E!O13+FC_OTH_CP_CA_E!O13+FC_OTH_CP_VE_E!O13+FC_OTH_CP_SL_E!O13+FC_OTH_CP_BL_E!O13+FC_OTH_CP_CR_E!O13+FC_OTH_CP_BT_E!O13+FC_OTH_CP_IT_E!O13</f>
        <v>6.4488392089423904E-2</v>
      </c>
      <c r="P13" s="10">
        <f>FC_OTH_CP_SH_E!P13+FC_OTH_CP_SC_E!P13+FC_OTH_CP_HW_E!P13+FC_OTH_CP_CA_E!P13+FC_OTH_CP_VE_E!P13+FC_OTH_CP_SL_E!P13+FC_OTH_CP_BL_E!P13+FC_OTH_CP_CR_E!P13+FC_OTH_CP_BT_E!P13+FC_OTH_CP_IT_E!P13</f>
        <v>9.5442820292347373E-3</v>
      </c>
      <c r="Q13" s="10">
        <f>FC_OTH_CP_SH_E!Q13+FC_OTH_CP_SC_E!Q13+FC_OTH_CP_HW_E!Q13+FC_OTH_CP_CA_E!Q13+FC_OTH_CP_VE_E!Q13+FC_OTH_CP_SL_E!Q13+FC_OTH_CP_BL_E!Q13+FC_OTH_CP_CR_E!Q13+FC_OTH_CP_BT_E!Q13+FC_OTH_CP_IT_E!Q13</f>
        <v>2.0120378331900259E-2</v>
      </c>
      <c r="R13" s="10">
        <f>FC_OTH_CP_SH_E!R13+FC_OTH_CP_SC_E!R13+FC_OTH_CP_HW_E!R13+FC_OTH_CP_CA_E!R13+FC_OTH_CP_VE_E!R13+FC_OTH_CP_SL_E!R13+FC_OTH_CP_BL_E!R13+FC_OTH_CP_CR_E!R13+FC_OTH_CP_BT_E!R13+FC_OTH_CP_IT_E!R13</f>
        <v>1.3757523645743759E-2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15.67308684436801</v>
      </c>
      <c r="D16" s="10">
        <f>FC_OTH_CP_SH_E!D16+FC_OTH_CP_SC_E!D16+FC_OTH_CP_HW_E!D16+FC_OTH_CP_CA_E!D16+FC_OTH_CP_VE_E!D16+FC_OTH_CP_SL_E!D16+FC_OTH_CP_BL_E!D16+FC_OTH_CP_CR_E!D16+FC_OTH_CP_BT_E!D16+FC_OTH_CP_IT_E!D16</f>
        <v>18.899914015477211</v>
      </c>
      <c r="E16" s="10">
        <f>FC_OTH_CP_SH_E!E16+FC_OTH_CP_SC_E!E16+FC_OTH_CP_HW_E!E16+FC_OTH_CP_CA_E!E16+FC_OTH_CP_VE_E!E16+FC_OTH_CP_SL_E!E16+FC_OTH_CP_BL_E!E16+FC_OTH_CP_CR_E!E16+FC_OTH_CP_BT_E!E16+FC_OTH_CP_IT_E!E16</f>
        <v>6.4536543422183996</v>
      </c>
      <c r="F16" s="10">
        <f>FC_OTH_CP_SH_E!F16+FC_OTH_CP_SC_E!F16+FC_OTH_CP_HW_E!F16+FC_OTH_CP_CA_E!F16+FC_OTH_CP_VE_E!F16+FC_OTH_CP_SL_E!F16+FC_OTH_CP_BL_E!F16+FC_OTH_CP_CR_E!F16+FC_OTH_CP_BT_E!F16+FC_OTH_CP_IT_E!F16</f>
        <v>13.82992261392949</v>
      </c>
      <c r="G16" s="10">
        <f>FC_OTH_CP_SH_E!G16+FC_OTH_CP_SC_E!G16+FC_OTH_CP_HW_E!G16+FC_OTH_CP_CA_E!G16+FC_OTH_CP_VE_E!G16+FC_OTH_CP_SL_E!G16+FC_OTH_CP_BL_E!G16+FC_OTH_CP_CR_E!G16+FC_OTH_CP_BT_E!G16+FC_OTH_CP_IT_E!G16</f>
        <v>8.2983662940670673</v>
      </c>
      <c r="H16" s="10">
        <f>FC_OTH_CP_SH_E!H16+FC_OTH_CP_SC_E!H16+FC_OTH_CP_HW_E!H16+FC_OTH_CP_CA_E!H16+FC_OTH_CP_VE_E!H16+FC_OTH_CP_SL_E!H16+FC_OTH_CP_BL_E!H16+FC_OTH_CP_CR_E!H16+FC_OTH_CP_BT_E!H16+FC_OTH_CP_IT_E!H16</f>
        <v>7.6852966466036108</v>
      </c>
      <c r="I16" s="10">
        <f>FC_OTH_CP_SH_E!I16+FC_OTH_CP_SC_E!I16+FC_OTH_CP_HW_E!I16+FC_OTH_CP_CA_E!I16+FC_OTH_CP_VE_E!I16+FC_OTH_CP_SL_E!I16+FC_OTH_CP_BL_E!I16+FC_OTH_CP_CR_E!I16+FC_OTH_CP_BT_E!I16+FC_OTH_CP_IT_E!I16</f>
        <v>5.7460017196904536</v>
      </c>
      <c r="J16" s="10">
        <f>FC_OTH_CP_SH_E!J16+FC_OTH_CP_SC_E!J16+FC_OTH_CP_HW_E!J16+FC_OTH_CP_CA_E!J16+FC_OTH_CP_VE_E!J16+FC_OTH_CP_SL_E!J16+FC_OTH_CP_BL_E!J16+FC_OTH_CP_CR_E!J16+FC_OTH_CP_BT_E!J16+FC_OTH_CP_IT_E!J16</f>
        <v>5.9921754084264824</v>
      </c>
      <c r="K16" s="10">
        <f>FC_OTH_CP_SH_E!K16+FC_OTH_CP_SC_E!K16+FC_OTH_CP_HW_E!K16+FC_OTH_CP_CA_E!K16+FC_OTH_CP_VE_E!K16+FC_OTH_CP_SL_E!K16+FC_OTH_CP_BL_E!K16+FC_OTH_CP_CR_E!K16+FC_OTH_CP_BT_E!K16+FC_OTH_CP_IT_E!K16</f>
        <v>4.7545141874462598</v>
      </c>
      <c r="L16" s="10">
        <f>FC_OTH_CP_SH_E!L16+FC_OTH_CP_SC_E!L16+FC_OTH_CP_HW_E!L16+FC_OTH_CP_CA_E!L16+FC_OTH_CP_VE_E!L16+FC_OTH_CP_SL_E!L16+FC_OTH_CP_BL_E!L16+FC_OTH_CP_CR_E!L16+FC_OTH_CP_BT_E!L16+FC_OTH_CP_IT_E!L16</f>
        <v>3.2664660361134992</v>
      </c>
      <c r="M16" s="10">
        <f>FC_OTH_CP_SH_E!M16+FC_OTH_CP_SC_E!M16+FC_OTH_CP_HW_E!M16+FC_OTH_CP_CA_E!M16+FC_OTH_CP_VE_E!M16+FC_OTH_CP_SL_E!M16+FC_OTH_CP_BL_E!M16+FC_OTH_CP_CR_E!M16+FC_OTH_CP_BT_E!M16+FC_OTH_CP_IT_E!M16</f>
        <v>3.6476354256233869</v>
      </c>
      <c r="N16" s="10">
        <f>FC_OTH_CP_SH_E!N16+FC_OTH_CP_SC_E!N16+FC_OTH_CP_HW_E!N16+FC_OTH_CP_CA_E!N16+FC_OTH_CP_VE_E!N16+FC_OTH_CP_SL_E!N16+FC_OTH_CP_BL_E!N16+FC_OTH_CP_CR_E!N16+FC_OTH_CP_BT_E!N16+FC_OTH_CP_IT_E!N16</f>
        <v>2.3172828890799648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439.82682717110913</v>
      </c>
      <c r="D26" s="37">
        <f t="shared" ref="D26:W26" si="22">SUM(D27,D33)</f>
        <v>577.04617368873608</v>
      </c>
      <c r="E26" s="37">
        <f t="shared" si="22"/>
        <v>607.39604471195184</v>
      </c>
      <c r="F26" s="37">
        <f t="shared" si="22"/>
        <v>737.29174548581273</v>
      </c>
      <c r="G26" s="37">
        <f t="shared" si="22"/>
        <v>583.13637145313828</v>
      </c>
      <c r="H26" s="37">
        <f t="shared" si="22"/>
        <v>678.53671539122968</v>
      </c>
      <c r="I26" s="37">
        <f t="shared" si="22"/>
        <v>678.19656061908847</v>
      </c>
      <c r="J26" s="37">
        <f t="shared" si="22"/>
        <v>483.83886500429901</v>
      </c>
      <c r="K26" s="37">
        <f t="shared" si="22"/>
        <v>532.25262252794471</v>
      </c>
      <c r="L26" s="37">
        <f t="shared" si="22"/>
        <v>435.0535683576955</v>
      </c>
      <c r="M26" s="37">
        <f t="shared" si="22"/>
        <v>259.04273430782456</v>
      </c>
      <c r="N26" s="37">
        <f t="shared" si="22"/>
        <v>240.76027515047292</v>
      </c>
      <c r="O26" s="37">
        <f t="shared" si="22"/>
        <v>159.29458297506446</v>
      </c>
      <c r="P26" s="37">
        <f t="shared" si="22"/>
        <v>156.77411865864153</v>
      </c>
      <c r="Q26" s="37">
        <f t="shared" si="22"/>
        <v>166.37093723129837</v>
      </c>
      <c r="R26" s="37">
        <f t="shared" si="22"/>
        <v>171.6214101461737</v>
      </c>
      <c r="S26" s="37">
        <f t="shared" si="22"/>
        <v>157.50739466895945</v>
      </c>
      <c r="T26" s="37">
        <f t="shared" si="22"/>
        <v>212.01289767841772</v>
      </c>
      <c r="U26" s="37">
        <f t="shared" si="22"/>
        <v>187.7284608770421</v>
      </c>
      <c r="V26" s="37">
        <f t="shared" si="22"/>
        <v>176.48237317282886</v>
      </c>
      <c r="W26" s="37">
        <f t="shared" si="22"/>
        <v>170.9001719690456</v>
      </c>
      <c r="X26" s="37">
        <f t="shared" ref="X26" si="23">SUM(X27,X33)</f>
        <v>214.83482373172839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439.82682717110913</v>
      </c>
      <c r="D33" s="29">
        <f t="shared" ref="D33:W33" si="28">SUM(D34:D50)</f>
        <v>577.04617368873608</v>
      </c>
      <c r="E33" s="29">
        <f t="shared" si="28"/>
        <v>607.39604471195184</v>
      </c>
      <c r="F33" s="29">
        <f t="shared" si="28"/>
        <v>737.29174548581273</v>
      </c>
      <c r="G33" s="29">
        <f t="shared" si="28"/>
        <v>583.13637145313828</v>
      </c>
      <c r="H33" s="29">
        <f t="shared" si="28"/>
        <v>678.53671539122968</v>
      </c>
      <c r="I33" s="29">
        <f t="shared" si="28"/>
        <v>678.19656061908847</v>
      </c>
      <c r="J33" s="29">
        <f t="shared" si="28"/>
        <v>483.83886500429901</v>
      </c>
      <c r="K33" s="29">
        <f t="shared" si="28"/>
        <v>532.25262252794471</v>
      </c>
      <c r="L33" s="29">
        <f t="shared" si="28"/>
        <v>435.0535683576955</v>
      </c>
      <c r="M33" s="29">
        <f t="shared" si="28"/>
        <v>259.04273430782456</v>
      </c>
      <c r="N33" s="29">
        <f t="shared" si="28"/>
        <v>240.76027515047292</v>
      </c>
      <c r="O33" s="29">
        <f t="shared" si="28"/>
        <v>159.29458297506446</v>
      </c>
      <c r="P33" s="29">
        <f t="shared" si="28"/>
        <v>156.77411865864153</v>
      </c>
      <c r="Q33" s="29">
        <f t="shared" si="28"/>
        <v>166.37093723129837</v>
      </c>
      <c r="R33" s="29">
        <f t="shared" si="28"/>
        <v>171.6214101461737</v>
      </c>
      <c r="S33" s="29">
        <f t="shared" si="28"/>
        <v>157.50739466895945</v>
      </c>
      <c r="T33" s="29">
        <f t="shared" si="28"/>
        <v>212.01289767841772</v>
      </c>
      <c r="U33" s="29">
        <f t="shared" si="28"/>
        <v>187.7284608770421</v>
      </c>
      <c r="V33" s="29">
        <f t="shared" si="28"/>
        <v>176.48237317282886</v>
      </c>
      <c r="W33" s="29">
        <f t="shared" si="28"/>
        <v>170.9001719690456</v>
      </c>
      <c r="X33" s="29">
        <f t="shared" ref="X33" si="29">SUM(X34:X50)</f>
        <v>214.83482373172839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26.368615649183141</v>
      </c>
      <c r="D36" s="10">
        <f>FC_OTH_CP_SH_E!D36+FC_OTH_CP_SC_E!D36+FC_OTH_CP_HW_E!D36+FC_OTH_CP_CA_E!D36+FC_OTH_CP_VE_E!D36+FC_OTH_CP_SL_E!D36+FC_OTH_CP_BL_E!D36+FC_OTH_CP_CR_E!D36+FC_OTH_CP_BT_E!D36+FC_OTH_CP_IT_E!D36</f>
        <v>36.256835769561476</v>
      </c>
      <c r="E36" s="10">
        <f>FC_OTH_CP_SH_E!E36+FC_OTH_CP_SC_E!E36+FC_OTH_CP_HW_E!E36+FC_OTH_CP_CA_E!E36+FC_OTH_CP_VE_E!E36+FC_OTH_CP_SL_E!E36+FC_OTH_CP_BL_E!E36+FC_OTH_CP_CR_E!E36+FC_OTH_CP_BT_E!E36+FC_OTH_CP_IT_E!E36</f>
        <v>68.118830610490107</v>
      </c>
      <c r="F36" s="10">
        <f>FC_OTH_CP_SH_E!F36+FC_OTH_CP_SC_E!F36+FC_OTH_CP_HW_E!F36+FC_OTH_CP_CA_E!F36+FC_OTH_CP_VE_E!F36+FC_OTH_CP_SL_E!F36+FC_OTH_CP_BL_E!F36+FC_OTH_CP_CR_E!F36+FC_OTH_CP_BT_E!F36+FC_OTH_CP_IT_E!F36</f>
        <v>81.303181427343091</v>
      </c>
      <c r="G36" s="10">
        <f>FC_OTH_CP_SH_E!G36+FC_OTH_CP_SC_E!G36+FC_OTH_CP_HW_E!G36+FC_OTH_CP_CA_E!G36+FC_OTH_CP_VE_E!G36+FC_OTH_CP_SL_E!G36+FC_OTH_CP_BL_E!G36+FC_OTH_CP_CR_E!G36+FC_OTH_CP_BT_E!G36+FC_OTH_CP_IT_E!G36</f>
        <v>95.586156491831488</v>
      </c>
      <c r="H36" s="10">
        <f>FC_OTH_CP_SH_E!H36+FC_OTH_CP_SC_E!H36+FC_OTH_CP_HW_E!H36+FC_OTH_CP_CA_E!H36+FC_OTH_CP_VE_E!H36+FC_OTH_CP_SL_E!H36+FC_OTH_CP_BL_E!H36+FC_OTH_CP_CR_E!H36+FC_OTH_CP_BT_E!H36+FC_OTH_CP_IT_E!H36</f>
        <v>76.005245055889944</v>
      </c>
      <c r="I36" s="10">
        <f>FC_OTH_CP_SH_E!I36+FC_OTH_CP_SC_E!I36+FC_OTH_CP_HW_E!I36+FC_OTH_CP_CA_E!I36+FC_OTH_CP_VE_E!I36+FC_OTH_CP_SL_E!I36+FC_OTH_CP_BL_E!I36+FC_OTH_CP_CR_E!I36+FC_OTH_CP_BT_E!I36+FC_OTH_CP_IT_E!I36</f>
        <v>75.747033533963872</v>
      </c>
      <c r="J36" s="10">
        <f>FC_OTH_CP_SH_E!J36+FC_OTH_CP_SC_E!J36+FC_OTH_CP_HW_E!J36+FC_OTH_CP_CA_E!J36+FC_OTH_CP_VE_E!J36+FC_OTH_CP_SL_E!J36+FC_OTH_CP_BL_E!J36+FC_OTH_CP_CR_E!J36+FC_OTH_CP_BT_E!J36+FC_OTH_CP_IT_E!J36</f>
        <v>57.219862424763534</v>
      </c>
      <c r="K36" s="10">
        <f>FC_OTH_CP_SH_E!K36+FC_OTH_CP_SC_E!K36+FC_OTH_CP_HW_E!K36+FC_OTH_CP_CA_E!K36+FC_OTH_CP_VE_E!K36+FC_OTH_CP_SL_E!K36+FC_OTH_CP_BL_E!K36+FC_OTH_CP_CR_E!K36+FC_OTH_CP_BT_E!K36+FC_OTH_CP_IT_E!K36</f>
        <v>46.494411006018908</v>
      </c>
      <c r="L36" s="10">
        <f>FC_OTH_CP_SH_E!L36+FC_OTH_CP_SC_E!L36+FC_OTH_CP_HW_E!L36+FC_OTH_CP_CA_E!L36+FC_OTH_CP_VE_E!L36+FC_OTH_CP_SL_E!L36+FC_OTH_CP_BL_E!L36+FC_OTH_CP_CR_E!L36+FC_OTH_CP_BT_E!L36+FC_OTH_CP_IT_E!L36</f>
        <v>51.086930352536513</v>
      </c>
      <c r="M36" s="10">
        <f>FC_OTH_CP_SH_E!M36+FC_OTH_CP_SC_E!M36+FC_OTH_CP_HW_E!M36+FC_OTH_CP_CA_E!M36+FC_OTH_CP_VE_E!M36+FC_OTH_CP_SL_E!M36+FC_OTH_CP_BL_E!M36+FC_OTH_CP_CR_E!M36+FC_OTH_CP_BT_E!M36+FC_OTH_CP_IT_E!M36</f>
        <v>66.221410146173639</v>
      </c>
      <c r="N36" s="10">
        <f>FC_OTH_CP_SH_E!N36+FC_OTH_CP_SC_E!N36+FC_OTH_CP_HW_E!N36+FC_OTH_CP_CA_E!N36+FC_OTH_CP_VE_E!N36+FC_OTH_CP_SL_E!N36+FC_OTH_CP_BL_E!N36+FC_OTH_CP_CR_E!N36+FC_OTH_CP_BT_E!N36+FC_OTH_CP_IT_E!N36</f>
        <v>54.57970765262246</v>
      </c>
      <c r="O36" s="10">
        <f>FC_OTH_CP_SH_E!O36+FC_OTH_CP_SC_E!O36+FC_OTH_CP_HW_E!O36+FC_OTH_CP_CA_E!O36+FC_OTH_CP_VE_E!O36+FC_OTH_CP_SL_E!O36+FC_OTH_CP_BL_E!O36+FC_OTH_CP_CR_E!O36+FC_OTH_CP_BT_E!O36+FC_OTH_CP_IT_E!O36</f>
        <v>4.1341358555459982</v>
      </c>
      <c r="P36" s="10">
        <f>FC_OTH_CP_SH_E!P36+FC_OTH_CP_SC_E!P36+FC_OTH_CP_HW_E!P36+FC_OTH_CP_CA_E!P36+FC_OTH_CP_VE_E!P36+FC_OTH_CP_SL_E!P36+FC_OTH_CP_BL_E!P36+FC_OTH_CP_CR_E!P36+FC_OTH_CP_BT_E!P36+FC_OTH_CP_IT_E!P36</f>
        <v>3.9882201203783305</v>
      </c>
      <c r="Q36" s="10">
        <f>FC_OTH_CP_SH_E!Q36+FC_OTH_CP_SC_E!Q36+FC_OTH_CP_HW_E!Q36+FC_OTH_CP_CA_E!Q36+FC_OTH_CP_VE_E!Q36+FC_OTH_CP_SL_E!Q36+FC_OTH_CP_BL_E!Q36+FC_OTH_CP_CR_E!Q36+FC_OTH_CP_BT_E!Q36+FC_OTH_CP_IT_E!Q36</f>
        <v>3.1978503869303512</v>
      </c>
      <c r="R36" s="10">
        <f>FC_OTH_CP_SH_E!R36+FC_OTH_CP_SC_E!R36+FC_OTH_CP_HW_E!R36+FC_OTH_CP_CA_E!R36+FC_OTH_CP_VE_E!R36+FC_OTH_CP_SL_E!R36+FC_OTH_CP_BL_E!R36+FC_OTH_CP_CR_E!R36+FC_OTH_CP_BT_E!R36+FC_OTH_CP_IT_E!R36</f>
        <v>3.4368873602751515</v>
      </c>
      <c r="S36" s="10">
        <f>FC_OTH_CP_SH_E!S36+FC_OTH_CP_SC_E!S36+FC_OTH_CP_HW_E!S36+FC_OTH_CP_CA_E!S36+FC_OTH_CP_VE_E!S36+FC_OTH_CP_SL_E!S36+FC_OTH_CP_BL_E!S36+FC_OTH_CP_CR_E!S36+FC_OTH_CP_BT_E!S36+FC_OTH_CP_IT_E!S36</f>
        <v>2.9609630266552012</v>
      </c>
      <c r="T36" s="10">
        <f>FC_OTH_CP_SH_E!T36+FC_OTH_CP_SC_E!T36+FC_OTH_CP_HW_E!T36+FC_OTH_CP_CA_E!T36+FC_OTH_CP_VE_E!T36+FC_OTH_CP_SL_E!T36+FC_OTH_CP_BL_E!T36+FC_OTH_CP_CR_E!T36+FC_OTH_CP_BT_E!T36+FC_OTH_CP_IT_E!T36</f>
        <v>7.5875322441960389</v>
      </c>
      <c r="U36" s="10">
        <f>FC_OTH_CP_SH_E!U36+FC_OTH_CP_SC_E!U36+FC_OTH_CP_HW_E!U36+FC_OTH_CP_CA_E!U36+FC_OTH_CP_VE_E!U36+FC_OTH_CP_SL_E!U36+FC_OTH_CP_BL_E!U36+FC_OTH_CP_CR_E!U36+FC_OTH_CP_BT_E!U36+FC_OTH_CP_IT_E!U36</f>
        <v>6.8902837489251958</v>
      </c>
      <c r="V36" s="10">
        <f>FC_OTH_CP_SH_E!V36+FC_OTH_CP_SC_E!V36+FC_OTH_CP_HW_E!V36+FC_OTH_CP_CA_E!V36+FC_OTH_CP_VE_E!V36+FC_OTH_CP_SL_E!V36+FC_OTH_CP_BL_E!V36+FC_OTH_CP_CR_E!V36+FC_OTH_CP_BT_E!V36+FC_OTH_CP_IT_E!V36</f>
        <v>7.5941530524505572</v>
      </c>
      <c r="W36" s="10">
        <f>FC_OTH_CP_SH_E!W36+FC_OTH_CP_SC_E!W36+FC_OTH_CP_HW_E!W36+FC_OTH_CP_CA_E!W36+FC_OTH_CP_VE_E!W36+FC_OTH_CP_SL_E!W36+FC_OTH_CP_BL_E!W36+FC_OTH_CP_CR_E!W36+FC_OTH_CP_BT_E!W36+FC_OTH_CP_IT_E!W36</f>
        <v>7.3958727429062776</v>
      </c>
      <c r="X36" s="10">
        <f>FC_OTH_CP_SH_E!X36+FC_OTH_CP_SC_E!X36+FC_OTH_CP_HW_E!X36+FC_OTH_CP_CA_E!X36+FC_OTH_CP_VE_E!X36+FC_OTH_CP_SL_E!X36+FC_OTH_CP_BL_E!X36+FC_OTH_CP_CR_E!X36+FC_OTH_CP_BT_E!X36+FC_OTH_CP_IT_E!X36</f>
        <v>8.5139294926913198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6.2052450558899377</v>
      </c>
      <c r="D41" s="10">
        <f>FC_OTH_CP_SH_E!D41+FC_OTH_CP_SC_E!D41+FC_OTH_CP_HW_E!D41+FC_OTH_CP_CA_E!D41+FC_OTH_CP_VE_E!D41+FC_OTH_CP_SL_E!D41+FC_OTH_CP_BL_E!D41+FC_OTH_CP_CR_E!D41+FC_OTH_CP_BT_E!D41+FC_OTH_CP_IT_E!D41</f>
        <v>1.034221840068787</v>
      </c>
      <c r="E41" s="10">
        <f>FC_OTH_CP_SH_E!E41+FC_OTH_CP_SC_E!E41+FC_OTH_CP_HW_E!E41+FC_OTH_CP_CA_E!E41+FC_OTH_CP_VE_E!E41+FC_OTH_CP_SL_E!E41+FC_OTH_CP_BL_E!E41+FC_OTH_CP_CR_E!E41+FC_OTH_CP_BT_E!E41+FC_OTH_CP_IT_E!E41</f>
        <v>4.1368013757523636</v>
      </c>
      <c r="F41" s="10">
        <f>FC_OTH_CP_SH_E!F41+FC_OTH_CP_SC_E!F41+FC_OTH_CP_HW_E!F41+FC_OTH_CP_CA_E!F41+FC_OTH_CP_VE_E!F41+FC_OTH_CP_SL_E!F41+FC_OTH_CP_BL_E!F41+FC_OTH_CP_CR_E!F41+FC_OTH_CP_BT_E!F41+FC_OTH_CP_IT_E!F41</f>
        <v>5.1710232158211529</v>
      </c>
      <c r="G41" s="10">
        <f>FC_OTH_CP_SH_E!G41+FC_OTH_CP_SC_E!G41+FC_OTH_CP_HW_E!G41+FC_OTH_CP_CA_E!G41+FC_OTH_CP_VE_E!G41+FC_OTH_CP_SL_E!G41+FC_OTH_CP_BL_E!G41+FC_OTH_CP_CR_E!G41+FC_OTH_CP_BT_E!G41+FC_OTH_CP_IT_E!G41</f>
        <v>4.1368013757523627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290.32192605331039</v>
      </c>
      <c r="D43" s="10">
        <f>FC_OTH_CP_SH_E!D43+FC_OTH_CP_SC_E!D43+FC_OTH_CP_HW_E!D43+FC_OTH_CP_CA_E!D43+FC_OTH_CP_VE_E!D43+FC_OTH_CP_SL_E!D43+FC_OTH_CP_BL_E!D43+FC_OTH_CP_CR_E!D43+FC_OTH_CP_BT_E!D43+FC_OTH_CP_IT_E!D43</f>
        <v>323.03430782459162</v>
      </c>
      <c r="E43" s="10">
        <f>FC_OTH_CP_SH_E!E43+FC_OTH_CP_SC_E!E43+FC_OTH_CP_HW_E!E43+FC_OTH_CP_CA_E!E43+FC_OTH_CP_VE_E!E43+FC_OTH_CP_SL_E!E43+FC_OTH_CP_BL_E!E43+FC_OTH_CP_CR_E!E43+FC_OTH_CP_BT_E!E43+FC_OTH_CP_IT_E!E43</f>
        <v>326.10111779879622</v>
      </c>
      <c r="F43" s="10">
        <f>FC_OTH_CP_SH_E!F43+FC_OTH_CP_SC_E!F43+FC_OTH_CP_HW_E!F43+FC_OTH_CP_CA_E!F43+FC_OTH_CP_VE_E!F43+FC_OTH_CP_SL_E!F43+FC_OTH_CP_BL_E!F43+FC_OTH_CP_CR_E!F43+FC_OTH_CP_BT_E!F43+FC_OTH_CP_IT_E!F43</f>
        <v>453.88366294067077</v>
      </c>
      <c r="G43" s="10">
        <f>FC_OTH_CP_SH_E!G43+FC_OTH_CP_SC_E!G43+FC_OTH_CP_HW_E!G43+FC_OTH_CP_CA_E!G43+FC_OTH_CP_VE_E!G43+FC_OTH_CP_SL_E!G43+FC_OTH_CP_BL_E!G43+FC_OTH_CP_CR_E!G43+FC_OTH_CP_BT_E!G43+FC_OTH_CP_IT_E!G43</f>
        <v>392.54797936371443</v>
      </c>
      <c r="H43" s="10">
        <f>FC_OTH_CP_SH_E!H43+FC_OTH_CP_SC_E!H43+FC_OTH_CP_HW_E!H43+FC_OTH_CP_CA_E!H43+FC_OTH_CP_VE_E!H43+FC_OTH_CP_SL_E!H43+FC_OTH_CP_BL_E!H43+FC_OTH_CP_CR_E!H43+FC_OTH_CP_BT_E!H43+FC_OTH_CP_IT_E!H43</f>
        <v>512.34058469475497</v>
      </c>
      <c r="I43" s="10">
        <f>FC_OTH_CP_SH_E!I43+FC_OTH_CP_SC_E!I43+FC_OTH_CP_HW_E!I43+FC_OTH_CP_CA_E!I43+FC_OTH_CP_VE_E!I43+FC_OTH_CP_SL_E!I43+FC_OTH_CP_BL_E!I43+FC_OTH_CP_CR_E!I43+FC_OTH_CP_BT_E!I43+FC_OTH_CP_IT_E!I43</f>
        <v>471.30412725709363</v>
      </c>
      <c r="J43" s="10">
        <f>FC_OTH_CP_SH_E!J43+FC_OTH_CP_SC_E!J43+FC_OTH_CP_HW_E!J43+FC_OTH_CP_CA_E!J43+FC_OTH_CP_VE_E!J43+FC_OTH_CP_SL_E!J43+FC_OTH_CP_BL_E!J43+FC_OTH_CP_CR_E!J43+FC_OTH_CP_BT_E!J43+FC_OTH_CP_IT_E!J43</f>
        <v>374.87308684436789</v>
      </c>
      <c r="K43" s="10">
        <f>FC_OTH_CP_SH_E!K43+FC_OTH_CP_SC_E!K43+FC_OTH_CP_HW_E!K43+FC_OTH_CP_CA_E!K43+FC_OTH_CP_VE_E!K43+FC_OTH_CP_SL_E!K43+FC_OTH_CP_BL_E!K43+FC_OTH_CP_CR_E!K43+FC_OTH_CP_BT_E!K43+FC_OTH_CP_IT_E!K43</f>
        <v>444.1803955288047</v>
      </c>
      <c r="L43" s="10">
        <f>FC_OTH_CP_SH_E!L43+FC_OTH_CP_SC_E!L43+FC_OTH_CP_HW_E!L43+FC_OTH_CP_CA_E!L43+FC_OTH_CP_VE_E!L43+FC_OTH_CP_SL_E!L43+FC_OTH_CP_BL_E!L43+FC_OTH_CP_CR_E!L43+FC_OTH_CP_BT_E!L43+FC_OTH_CP_IT_E!L43</f>
        <v>339.18701633705928</v>
      </c>
      <c r="M43" s="10">
        <f>FC_OTH_CP_SH_E!M43+FC_OTH_CP_SC_E!M43+FC_OTH_CP_HW_E!M43+FC_OTH_CP_CA_E!M43+FC_OTH_CP_VE_E!M43+FC_OTH_CP_SL_E!M43+FC_OTH_CP_BL_E!M43+FC_OTH_CP_CR_E!M43+FC_OTH_CP_BT_E!M43+FC_OTH_CP_IT_E!M43</f>
        <v>186.98675838349104</v>
      </c>
      <c r="N43" s="10">
        <f>FC_OTH_CP_SH_E!N43+FC_OTH_CP_SC_E!N43+FC_OTH_CP_HW_E!N43+FC_OTH_CP_CA_E!N43+FC_OTH_CP_VE_E!N43+FC_OTH_CP_SL_E!N43+FC_OTH_CP_BL_E!N43+FC_OTH_CP_CR_E!N43+FC_OTH_CP_BT_E!N43+FC_OTH_CP_IT_E!N43</f>
        <v>168.24032674118666</v>
      </c>
      <c r="O43" s="10">
        <f>FC_OTH_CP_SH_E!O43+FC_OTH_CP_SC_E!O43+FC_OTH_CP_HW_E!O43+FC_OTH_CP_CA_E!O43+FC_OTH_CP_VE_E!O43+FC_OTH_CP_SL_E!O43+FC_OTH_CP_BL_E!O43+FC_OTH_CP_CR_E!O43+FC_OTH_CP_BT_E!O43+FC_OTH_CP_IT_E!O43</f>
        <v>143.85193465176266</v>
      </c>
      <c r="P43" s="10">
        <f>FC_OTH_CP_SH_E!P43+FC_OTH_CP_SC_E!P43+FC_OTH_CP_HW_E!P43+FC_OTH_CP_CA_E!P43+FC_OTH_CP_VE_E!P43+FC_OTH_CP_SL_E!P43+FC_OTH_CP_BL_E!P43+FC_OTH_CP_CR_E!P43+FC_OTH_CP_BT_E!P43+FC_OTH_CP_IT_E!P43</f>
        <v>140.74153052450566</v>
      </c>
      <c r="Q43" s="10">
        <f>FC_OTH_CP_SH_E!Q43+FC_OTH_CP_SC_E!Q43+FC_OTH_CP_HW_E!Q43+FC_OTH_CP_CA_E!Q43+FC_OTH_CP_VE_E!Q43+FC_OTH_CP_SL_E!Q43+FC_OTH_CP_BL_E!Q43+FC_OTH_CP_CR_E!Q43+FC_OTH_CP_BT_E!Q43+FC_OTH_CP_IT_E!Q43</f>
        <v>147.01702493551161</v>
      </c>
      <c r="R43" s="10">
        <f>FC_OTH_CP_SH_E!R43+FC_OTH_CP_SC_E!R43+FC_OTH_CP_HW_E!R43+FC_OTH_CP_CA_E!R43+FC_OTH_CP_VE_E!R43+FC_OTH_CP_SL_E!R43+FC_OTH_CP_BL_E!R43+FC_OTH_CP_CR_E!R43+FC_OTH_CP_BT_E!R43+FC_OTH_CP_IT_E!R43</f>
        <v>153.94531384350819</v>
      </c>
      <c r="S43" s="10">
        <f>FC_OTH_CP_SH_E!S43+FC_OTH_CP_SC_E!S43+FC_OTH_CP_HW_E!S43+FC_OTH_CP_CA_E!S43+FC_OTH_CP_VE_E!S43+FC_OTH_CP_SL_E!S43+FC_OTH_CP_BL_E!S43+FC_OTH_CP_CR_E!S43+FC_OTH_CP_BT_E!S43+FC_OTH_CP_IT_E!S43</f>
        <v>127.43697334479782</v>
      </c>
      <c r="T43" s="10">
        <f>FC_OTH_CP_SH_E!T43+FC_OTH_CP_SC_E!T43+FC_OTH_CP_HW_E!T43+FC_OTH_CP_CA_E!T43+FC_OTH_CP_VE_E!T43+FC_OTH_CP_SL_E!T43+FC_OTH_CP_BL_E!T43+FC_OTH_CP_CR_E!T43+FC_OTH_CP_BT_E!T43+FC_OTH_CP_IT_E!T43</f>
        <v>189.81547721410132</v>
      </c>
      <c r="U43" s="10">
        <f>FC_OTH_CP_SH_E!U43+FC_OTH_CP_SC_E!U43+FC_OTH_CP_HW_E!U43+FC_OTH_CP_CA_E!U43+FC_OTH_CP_VE_E!U43+FC_OTH_CP_SL_E!U43+FC_OTH_CP_BL_E!U43+FC_OTH_CP_CR_E!U43+FC_OTH_CP_BT_E!U43+FC_OTH_CP_IT_E!U43</f>
        <v>172.58030954428202</v>
      </c>
      <c r="V43" s="10">
        <f>FC_OTH_CP_SH_E!V43+FC_OTH_CP_SC_E!V43+FC_OTH_CP_HW_E!V43+FC_OTH_CP_CA_E!V43+FC_OTH_CP_VE_E!V43+FC_OTH_CP_SL_E!V43+FC_OTH_CP_BL_E!V43+FC_OTH_CP_CR_E!V43+FC_OTH_CP_BT_E!V43+FC_OTH_CP_IT_E!V43</f>
        <v>168.13903697334476</v>
      </c>
      <c r="W43" s="10">
        <f>FC_OTH_CP_SH_E!W43+FC_OTH_CP_SC_E!W43+FC_OTH_CP_HW_E!W43+FC_OTH_CP_CA_E!W43+FC_OTH_CP_VE_E!W43+FC_OTH_CP_SL_E!W43+FC_OTH_CP_BL_E!W43+FC_OTH_CP_CR_E!W43+FC_OTH_CP_BT_E!W43+FC_OTH_CP_IT_E!W43</f>
        <v>163.02914875322446</v>
      </c>
      <c r="X43" s="10">
        <f>FC_OTH_CP_SH_E!X43+FC_OTH_CP_SC_E!X43+FC_OTH_CP_HW_E!X43+FC_OTH_CP_CA_E!X43+FC_OTH_CP_VE_E!X43+FC_OTH_CP_SL_E!X43+FC_OTH_CP_BL_E!X43+FC_OTH_CP_CR_E!X43+FC_OTH_CP_BT_E!X43+FC_OTH_CP_IT_E!X43</f>
        <v>204.71083404987112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116.93104041272568</v>
      </c>
      <c r="D44" s="10">
        <f>FC_OTH_CP_SH_E!D44+FC_OTH_CP_SC_E!D44+FC_OTH_CP_HW_E!D44+FC_OTH_CP_CA_E!D44+FC_OTH_CP_VE_E!D44+FC_OTH_CP_SL_E!D44+FC_OTH_CP_BL_E!D44+FC_OTH_CP_CR_E!D44+FC_OTH_CP_BT_E!D44+FC_OTH_CP_IT_E!D44</f>
        <v>216.7208082545142</v>
      </c>
      <c r="E44" s="10">
        <f>FC_OTH_CP_SH_E!E44+FC_OTH_CP_SC_E!E44+FC_OTH_CP_HW_E!E44+FC_OTH_CP_CA_E!E44+FC_OTH_CP_VE_E!E44+FC_OTH_CP_SL_E!E44+FC_OTH_CP_BL_E!E44+FC_OTH_CP_CR_E!E44+FC_OTH_CP_BT_E!E44+FC_OTH_CP_IT_E!E44</f>
        <v>209.0392949269131</v>
      </c>
      <c r="F44" s="10">
        <f>FC_OTH_CP_SH_E!F44+FC_OTH_CP_SC_E!F44+FC_OTH_CP_HW_E!F44+FC_OTH_CP_CA_E!F44+FC_OTH_CP_VE_E!F44+FC_OTH_CP_SL_E!F44+FC_OTH_CP_BL_E!F44+FC_OTH_CP_CR_E!F44+FC_OTH_CP_BT_E!F44+FC_OTH_CP_IT_E!F44</f>
        <v>196.93387790197764</v>
      </c>
      <c r="G44" s="10">
        <f>FC_OTH_CP_SH_E!G44+FC_OTH_CP_SC_E!G44+FC_OTH_CP_HW_E!G44+FC_OTH_CP_CA_E!G44+FC_OTH_CP_VE_E!G44+FC_OTH_CP_SL_E!G44+FC_OTH_CP_BL_E!G44+FC_OTH_CP_CR_E!G44+FC_OTH_CP_BT_E!G44+FC_OTH_CP_IT_E!G44</f>
        <v>90.865434221840047</v>
      </c>
      <c r="H44" s="10">
        <f>FC_OTH_CP_SH_E!H44+FC_OTH_CP_SC_E!H44+FC_OTH_CP_HW_E!H44+FC_OTH_CP_CA_E!H44+FC_OTH_CP_VE_E!H44+FC_OTH_CP_SL_E!H44+FC_OTH_CP_BL_E!H44+FC_OTH_CP_CR_E!H44+FC_OTH_CP_BT_E!H44+FC_OTH_CP_IT_E!H44</f>
        <v>89.927515047291507</v>
      </c>
      <c r="I44" s="10">
        <f>FC_OTH_CP_SH_E!I44+FC_OTH_CP_SC_E!I44+FC_OTH_CP_HW_E!I44+FC_OTH_CP_CA_E!I44+FC_OTH_CP_VE_E!I44+FC_OTH_CP_SL_E!I44+FC_OTH_CP_BL_E!I44+FC_OTH_CP_CR_E!I44+FC_OTH_CP_BT_E!I44+FC_OTH_CP_IT_E!I44</f>
        <v>130.89045571797081</v>
      </c>
      <c r="J44" s="10">
        <f>FC_OTH_CP_SH_E!J44+FC_OTH_CP_SC_E!J44+FC_OTH_CP_HW_E!J44+FC_OTH_CP_CA_E!J44+FC_OTH_CP_VE_E!J44+FC_OTH_CP_SL_E!J44+FC_OTH_CP_BL_E!J44+FC_OTH_CP_CR_E!J44+FC_OTH_CP_BT_E!J44+FC_OTH_CP_IT_E!J44</f>
        <v>51.453052450558879</v>
      </c>
      <c r="K44" s="10">
        <f>FC_OTH_CP_SH_E!K44+FC_OTH_CP_SC_E!K44+FC_OTH_CP_HW_E!K44+FC_OTH_CP_CA_E!K44+FC_OTH_CP_VE_E!K44+FC_OTH_CP_SL_E!K44+FC_OTH_CP_BL_E!K44+FC_OTH_CP_CR_E!K44+FC_OTH_CP_BT_E!K44+FC_OTH_CP_IT_E!K44</f>
        <v>41.29337919174548</v>
      </c>
      <c r="L44" s="10">
        <f>FC_OTH_CP_SH_E!L44+FC_OTH_CP_SC_E!L44+FC_OTH_CP_HW_E!L44+FC_OTH_CP_CA_E!L44+FC_OTH_CP_VE_E!L44+FC_OTH_CP_SL_E!L44+FC_OTH_CP_BL_E!L44+FC_OTH_CP_CR_E!L44+FC_OTH_CP_BT_E!L44+FC_OTH_CP_IT_E!L44</f>
        <v>44.147635425623378</v>
      </c>
      <c r="M44" s="10">
        <f>FC_OTH_CP_SH_E!M44+FC_OTH_CP_SC_E!M44+FC_OTH_CP_HW_E!M44+FC_OTH_CP_CA_E!M44+FC_OTH_CP_VE_E!M44+FC_OTH_CP_SL_E!M44+FC_OTH_CP_BL_E!M44+FC_OTH_CP_CR_E!M44+FC_OTH_CP_BT_E!M44+FC_OTH_CP_IT_E!M44</f>
        <v>5.2046431642304389</v>
      </c>
      <c r="N44" s="10">
        <f>FC_OTH_CP_SH_E!N44+FC_OTH_CP_SC_E!N44+FC_OTH_CP_HW_E!N44+FC_OTH_CP_CA_E!N44+FC_OTH_CP_VE_E!N44+FC_OTH_CP_SL_E!N44+FC_OTH_CP_BL_E!N44+FC_OTH_CP_CR_E!N44+FC_OTH_CP_BT_E!N44+FC_OTH_CP_IT_E!N44</f>
        <v>17.350386930352535</v>
      </c>
      <c r="O44" s="10">
        <f>FC_OTH_CP_SH_E!O44+FC_OTH_CP_SC_E!O44+FC_OTH_CP_HW_E!O44+FC_OTH_CP_CA_E!O44+FC_OTH_CP_VE_E!O44+FC_OTH_CP_SL_E!O44+FC_OTH_CP_BL_E!O44+FC_OTH_CP_CR_E!O44+FC_OTH_CP_BT_E!O44+FC_OTH_CP_IT_E!O44</f>
        <v>10.300515907136708</v>
      </c>
      <c r="P44" s="10">
        <f>FC_OTH_CP_SH_E!P44+FC_OTH_CP_SC_E!P44+FC_OTH_CP_HW_E!P44+FC_OTH_CP_CA_E!P44+FC_OTH_CP_VE_E!P44+FC_OTH_CP_SL_E!P44+FC_OTH_CP_BL_E!P44+FC_OTH_CP_CR_E!P44+FC_OTH_CP_BT_E!P44+FC_OTH_CP_IT_E!P44</f>
        <v>11.748409286328465</v>
      </c>
      <c r="Q44" s="10">
        <f>FC_OTH_CP_SH_E!Q44+FC_OTH_CP_SC_E!Q44+FC_OTH_CP_HW_E!Q44+FC_OTH_CP_CA_E!Q44+FC_OTH_CP_VE_E!Q44+FC_OTH_CP_SL_E!Q44+FC_OTH_CP_BL_E!Q44+FC_OTH_CP_CR_E!Q44+FC_OTH_CP_BT_E!Q44+FC_OTH_CP_IT_E!Q44</f>
        <v>14.794153052450559</v>
      </c>
      <c r="R44" s="10">
        <f>FC_OTH_CP_SH_E!R44+FC_OTH_CP_SC_E!R44+FC_OTH_CP_HW_E!R44+FC_OTH_CP_CA_E!R44+FC_OTH_CP_VE_E!R44+FC_OTH_CP_SL_E!R44+FC_OTH_CP_BL_E!R44+FC_OTH_CP_CR_E!R44+FC_OTH_CP_BT_E!R44+FC_OTH_CP_IT_E!R44</f>
        <v>13.051074806534819</v>
      </c>
      <c r="S44" s="10">
        <f>FC_OTH_CP_SH_E!S44+FC_OTH_CP_SC_E!S44+FC_OTH_CP_HW_E!S44+FC_OTH_CP_CA_E!S44+FC_OTH_CP_VE_E!S44+FC_OTH_CP_SL_E!S44+FC_OTH_CP_BL_E!S44+FC_OTH_CP_CR_E!S44+FC_OTH_CP_BT_E!S44+FC_OTH_CP_IT_E!S44</f>
        <v>26.847205503009441</v>
      </c>
      <c r="T44" s="10">
        <f>FC_OTH_CP_SH_E!T44+FC_OTH_CP_SC_E!T44+FC_OTH_CP_HW_E!T44+FC_OTH_CP_CA_E!T44+FC_OTH_CP_VE_E!T44+FC_OTH_CP_SL_E!T44+FC_OTH_CP_BL_E!T44+FC_OTH_CP_CR_E!T44+FC_OTH_CP_BT_E!T44+FC_OTH_CP_IT_E!T44</f>
        <v>14.357093723129827</v>
      </c>
      <c r="U44" s="10">
        <f>FC_OTH_CP_SH_E!U44+FC_OTH_CP_SC_E!U44+FC_OTH_CP_HW_E!U44+FC_OTH_CP_CA_E!U44+FC_OTH_CP_VE_E!U44+FC_OTH_CP_SL_E!U44+FC_OTH_CP_BL_E!U44+FC_OTH_CP_CR_E!U44+FC_OTH_CP_BT_E!U44+FC_OTH_CP_IT_E!U44</f>
        <v>8.0050730868443694</v>
      </c>
      <c r="V44" s="10">
        <f>FC_OTH_CP_SH_E!V44+FC_OTH_CP_SC_E!V44+FC_OTH_CP_HW_E!V44+FC_OTH_CP_CA_E!V44+FC_OTH_CP_VE_E!V44+FC_OTH_CP_SL_E!V44+FC_OTH_CP_BL_E!V44+FC_OTH_CP_CR_E!V44+FC_OTH_CP_BT_E!V44+FC_OTH_CP_IT_E!V44</f>
        <v>0.49845227858985364</v>
      </c>
      <c r="W44" s="10">
        <f>FC_OTH_CP_SH_E!W44+FC_OTH_CP_SC_E!W44+FC_OTH_CP_HW_E!W44+FC_OTH_CP_CA_E!W44+FC_OTH_CP_VE_E!W44+FC_OTH_CP_SL_E!W44+FC_OTH_CP_BL_E!W44+FC_OTH_CP_CR_E!W44+FC_OTH_CP_BT_E!W44+FC_OTH_CP_IT_E!W44</f>
        <v>0.2244196044711953</v>
      </c>
      <c r="X44" s="10">
        <f>FC_OTH_CP_SH_E!X44+FC_OTH_CP_SC_E!X44+FC_OTH_CP_HW_E!X44+FC_OTH_CP_CA_E!X44+FC_OTH_CP_VE_E!X44+FC_OTH_CP_SL_E!X44+FC_OTH_CP_BL_E!X44+FC_OTH_CP_CR_E!X44+FC_OTH_CP_BT_E!X44+FC_OTH_CP_IT_E!X44</f>
        <v>1.359329320722271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0.26337059329320728</v>
      </c>
      <c r="I45" s="10">
        <f>FC_OTH_CP_SH_E!I45+FC_OTH_CP_SC_E!I45+FC_OTH_CP_HW_E!I45+FC_OTH_CP_CA_E!I45+FC_OTH_CP_VE_E!I45+FC_OTH_CP_SL_E!I45+FC_OTH_CP_BL_E!I45+FC_OTH_CP_CR_E!I45+FC_OTH_CP_BT_E!I45+FC_OTH_CP_IT_E!I45</f>
        <v>0.25494411006018908</v>
      </c>
      <c r="J45" s="10">
        <f>FC_OTH_CP_SH_E!J45+FC_OTH_CP_SC_E!J45+FC_OTH_CP_HW_E!J45+FC_OTH_CP_CA_E!J45+FC_OTH_CP_VE_E!J45+FC_OTH_CP_SL_E!J45+FC_OTH_CP_BL_E!J45+FC_OTH_CP_CR_E!J45+FC_OTH_CP_BT_E!J45+FC_OTH_CP_IT_E!J45</f>
        <v>0.29286328460877037</v>
      </c>
      <c r="K45" s="10">
        <f>FC_OTH_CP_SH_E!K45+FC_OTH_CP_SC_E!K45+FC_OTH_CP_HW_E!K45+FC_OTH_CP_CA_E!K45+FC_OTH_CP_VE_E!K45+FC_OTH_CP_SL_E!K45+FC_OTH_CP_BL_E!K45+FC_OTH_CP_CR_E!K45+FC_OTH_CP_BT_E!K45+FC_OTH_CP_IT_E!K45</f>
        <v>0.28443680137575222</v>
      </c>
      <c r="L45" s="10">
        <f>FC_OTH_CP_SH_E!L45+FC_OTH_CP_SC_E!L45+FC_OTH_CP_HW_E!L45+FC_OTH_CP_CA_E!L45+FC_OTH_CP_VE_E!L45+FC_OTH_CP_SL_E!L45+FC_OTH_CP_BL_E!L45+FC_OTH_CP_CR_E!L45+FC_OTH_CP_BT_E!L45+FC_OTH_CP_IT_E!L45</f>
        <v>0.63198624247635415</v>
      </c>
      <c r="M45" s="10">
        <f>FC_OTH_CP_SH_E!M45+FC_OTH_CP_SC_E!M45+FC_OTH_CP_HW_E!M45+FC_OTH_CP_CA_E!M45+FC_OTH_CP_VE_E!M45+FC_OTH_CP_SL_E!M45+FC_OTH_CP_BL_E!M45+FC_OTH_CP_CR_E!M45+FC_OTH_CP_BT_E!M45+FC_OTH_CP_IT_E!M45</f>
        <v>0.62992261392949278</v>
      </c>
      <c r="N45" s="10">
        <f>FC_OTH_CP_SH_E!N45+FC_OTH_CP_SC_E!N45+FC_OTH_CP_HW_E!N45+FC_OTH_CP_CA_E!N45+FC_OTH_CP_VE_E!N45+FC_OTH_CP_SL_E!N45+FC_OTH_CP_BL_E!N45+FC_OTH_CP_CR_E!N45+FC_OTH_CP_BT_E!N45+FC_OTH_CP_IT_E!N45</f>
        <v>0.58985382631126415</v>
      </c>
      <c r="O45" s="10">
        <f>FC_OTH_CP_SH_E!O45+FC_OTH_CP_SC_E!O45+FC_OTH_CP_HW_E!O45+FC_OTH_CP_CA_E!O45+FC_OTH_CP_VE_E!O45+FC_OTH_CP_SL_E!O45+FC_OTH_CP_BL_E!O45+FC_OTH_CP_CR_E!O45+FC_OTH_CP_BT_E!O45+FC_OTH_CP_IT_E!O45</f>
        <v>1.0079965606190888</v>
      </c>
      <c r="P45" s="10">
        <f>FC_OTH_CP_SH_E!P45+FC_OTH_CP_SC_E!P45+FC_OTH_CP_HW_E!P45+FC_OTH_CP_CA_E!P45+FC_OTH_CP_VE_E!P45+FC_OTH_CP_SL_E!P45+FC_OTH_CP_BL_E!P45+FC_OTH_CP_CR_E!P45+FC_OTH_CP_BT_E!P45+FC_OTH_CP_IT_E!P45</f>
        <v>0.29595872742906293</v>
      </c>
      <c r="Q45" s="10">
        <f>FC_OTH_CP_SH_E!Q45+FC_OTH_CP_SC_E!Q45+FC_OTH_CP_HW_E!Q45+FC_OTH_CP_CA_E!Q45+FC_OTH_CP_VE_E!Q45+FC_OTH_CP_SL_E!Q45+FC_OTH_CP_BL_E!Q45+FC_OTH_CP_CR_E!Q45+FC_OTH_CP_BT_E!Q45+FC_OTH_CP_IT_E!Q45</f>
        <v>1.3619088564058468</v>
      </c>
      <c r="R45" s="10">
        <f>FC_OTH_CP_SH_E!R45+FC_OTH_CP_SC_E!R45+FC_OTH_CP_HW_E!R45+FC_OTH_CP_CA_E!R45+FC_OTH_CP_VE_E!R45+FC_OTH_CP_SL_E!R45+FC_OTH_CP_BL_E!R45+FC_OTH_CP_CR_E!R45+FC_OTH_CP_BT_E!R45+FC_OTH_CP_IT_E!R45</f>
        <v>1.1881341358555457</v>
      </c>
      <c r="S45" s="10">
        <f>FC_OTH_CP_SH_E!S45+FC_OTH_CP_SC_E!S45+FC_OTH_CP_HW_E!S45+FC_OTH_CP_CA_E!S45+FC_OTH_CP_VE_E!S45+FC_OTH_CP_SL_E!S45+FC_OTH_CP_BL_E!S45+FC_OTH_CP_CR_E!S45+FC_OTH_CP_BT_E!S45+FC_OTH_CP_IT_E!S45</f>
        <v>0.26225279449699035</v>
      </c>
      <c r="T45" s="10">
        <f>FC_OTH_CP_SH_E!T45+FC_OTH_CP_SC_E!T45+FC_OTH_CP_HW_E!T45+FC_OTH_CP_CA_E!T45+FC_OTH_CP_VE_E!T45+FC_OTH_CP_SL_E!T45+FC_OTH_CP_BL_E!T45+FC_OTH_CP_CR_E!T45+FC_OTH_CP_BT_E!T45+FC_OTH_CP_IT_E!T45</f>
        <v>0.25279449699054146</v>
      </c>
      <c r="U45" s="10">
        <f>FC_OTH_CP_SH_E!U45+FC_OTH_CP_SC_E!U45+FC_OTH_CP_HW_E!U45+FC_OTH_CP_CA_E!U45+FC_OTH_CP_VE_E!U45+FC_OTH_CP_SL_E!U45+FC_OTH_CP_BL_E!U45+FC_OTH_CP_CR_E!U45+FC_OTH_CP_BT_E!U45+FC_OTH_CP_IT_E!U45</f>
        <v>0.25279449699054174</v>
      </c>
      <c r="V45" s="10">
        <f>FC_OTH_CP_SH_E!V45+FC_OTH_CP_SC_E!V45+FC_OTH_CP_HW_E!V45+FC_OTH_CP_CA_E!V45+FC_OTH_CP_VE_E!V45+FC_OTH_CP_SL_E!V45+FC_OTH_CP_BL_E!V45+FC_OTH_CP_CR_E!V45+FC_OTH_CP_BT_E!V45+FC_OTH_CP_IT_E!V45</f>
        <v>0.25073086844368003</v>
      </c>
      <c r="W45" s="10">
        <f>FC_OTH_CP_SH_E!W45+FC_OTH_CP_SC_E!W45+FC_OTH_CP_HW_E!W45+FC_OTH_CP_CA_E!W45+FC_OTH_CP_VE_E!W45+FC_OTH_CP_SL_E!W45+FC_OTH_CP_BL_E!W45+FC_OTH_CP_CR_E!W45+FC_OTH_CP_BT_E!W45+FC_OTH_CP_IT_E!W45</f>
        <v>0.2507308684436802</v>
      </c>
      <c r="X45" s="10">
        <f>FC_OTH_CP_SH_E!X45+FC_OTH_CP_SC_E!X45+FC_OTH_CP_HW_E!X45+FC_OTH_CP_CA_E!X45+FC_OTH_CP_VE_E!X45+FC_OTH_CP_SL_E!X45+FC_OTH_CP_BL_E!X45+FC_OTH_CP_CR_E!X45+FC_OTH_CP_BT_E!X45+FC_OTH_CP_IT_E!X45</f>
        <v>0.2507308684436802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596.96904557179687</v>
      </c>
      <c r="D51" s="37">
        <f>FC_OTH_CP_SH_E!D51+FC_OTH_CP_SC_E!D51+FC_OTH_CP_HW_E!D51+FC_OTH_CP_CA_E!D51+FC_OTH_CP_VE_E!D51+FC_OTH_CP_SL_E!D51+FC_OTH_CP_BL_E!D51+FC_OTH_CP_CR_E!D51+FC_OTH_CP_BT_E!D51+FC_OTH_CP_IT_E!D51</f>
        <v>832.523645743766</v>
      </c>
      <c r="E51" s="37">
        <f>FC_OTH_CP_SH_E!E51+FC_OTH_CP_SC_E!E51+FC_OTH_CP_HW_E!E51+FC_OTH_CP_CA_E!E51+FC_OTH_CP_VE_E!E51+FC_OTH_CP_SL_E!E51+FC_OTH_CP_BL_E!E51+FC_OTH_CP_CR_E!E51+FC_OTH_CP_BT_E!E51+FC_OTH_CP_IT_E!E51</f>
        <v>756.42734307824583</v>
      </c>
      <c r="F51" s="37">
        <f>FC_OTH_CP_SH_E!F51+FC_OTH_CP_SC_E!F51+FC_OTH_CP_HW_E!F51+FC_OTH_CP_CA_E!F51+FC_OTH_CP_VE_E!F51+FC_OTH_CP_SL_E!F51+FC_OTH_CP_BL_E!F51+FC_OTH_CP_CR_E!F51+FC_OTH_CP_BT_E!F51+FC_OTH_CP_IT_E!F51</f>
        <v>855.07308684436794</v>
      </c>
      <c r="G51" s="37">
        <f>FC_OTH_CP_SH_E!G51+FC_OTH_CP_SC_E!G51+FC_OTH_CP_HW_E!G51+FC_OTH_CP_CA_E!G51+FC_OTH_CP_VE_E!G51+FC_OTH_CP_SL_E!G51+FC_OTH_CP_BL_E!G51+FC_OTH_CP_CR_E!G51+FC_OTH_CP_BT_E!G51+FC_OTH_CP_IT_E!G51</f>
        <v>1021.4101461736889</v>
      </c>
      <c r="H51" s="37">
        <f>FC_OTH_CP_SH_E!H51+FC_OTH_CP_SC_E!H51+FC_OTH_CP_HW_E!H51+FC_OTH_CP_CA_E!H51+FC_OTH_CP_VE_E!H51+FC_OTH_CP_SL_E!H51+FC_OTH_CP_BL_E!H51+FC_OTH_CP_CR_E!H51+FC_OTH_CP_BT_E!H51+FC_OTH_CP_IT_E!H51</f>
        <v>553.24058469475506</v>
      </c>
      <c r="I51" s="37">
        <f>FC_OTH_CP_SH_E!I51+FC_OTH_CP_SC_E!I51+FC_OTH_CP_HW_E!I51+FC_OTH_CP_CA_E!I51+FC_OTH_CP_VE_E!I51+FC_OTH_CP_SL_E!I51+FC_OTH_CP_BL_E!I51+FC_OTH_CP_CR_E!I51+FC_OTH_CP_BT_E!I51+FC_OTH_CP_IT_E!I51</f>
        <v>591.27343078245951</v>
      </c>
      <c r="J51" s="37">
        <f>FC_OTH_CP_SH_E!J51+FC_OTH_CP_SC_E!J51+FC_OTH_CP_HW_E!J51+FC_OTH_CP_CA_E!J51+FC_OTH_CP_VE_E!J51+FC_OTH_CP_SL_E!J51+FC_OTH_CP_BL_E!J51+FC_OTH_CP_CR_E!J51+FC_OTH_CP_BT_E!J51+FC_OTH_CP_IT_E!J51</f>
        <v>461.14961306964739</v>
      </c>
      <c r="K51" s="37">
        <f>FC_OTH_CP_SH_E!K51+FC_OTH_CP_SC_E!K51+FC_OTH_CP_HW_E!K51+FC_OTH_CP_CA_E!K51+FC_OTH_CP_VE_E!K51+FC_OTH_CP_SL_E!K51+FC_OTH_CP_BL_E!K51+FC_OTH_CP_CR_E!K51+FC_OTH_CP_BT_E!K51+FC_OTH_CP_IT_E!K51</f>
        <v>499.95408426483232</v>
      </c>
      <c r="L51" s="37">
        <f>FC_OTH_CP_SH_E!L51+FC_OTH_CP_SC_E!L51+FC_OTH_CP_HW_E!L51+FC_OTH_CP_CA_E!L51+FC_OTH_CP_VE_E!L51+FC_OTH_CP_SL_E!L51+FC_OTH_CP_BL_E!L51+FC_OTH_CP_CR_E!L51+FC_OTH_CP_BT_E!L51+FC_OTH_CP_IT_E!L51</f>
        <v>389.2079105760962</v>
      </c>
      <c r="M51" s="37">
        <f>FC_OTH_CP_SH_E!M51+FC_OTH_CP_SC_E!M51+FC_OTH_CP_HW_E!M51+FC_OTH_CP_CA_E!M51+FC_OTH_CP_VE_E!M51+FC_OTH_CP_SL_E!M51+FC_OTH_CP_BL_E!M51+FC_OTH_CP_CR_E!M51+FC_OTH_CP_BT_E!M51+FC_OTH_CP_IT_E!M51</f>
        <v>410.05288048151334</v>
      </c>
      <c r="N51" s="37">
        <f>FC_OTH_CP_SH_E!N51+FC_OTH_CP_SC_E!N51+FC_OTH_CP_HW_E!N51+FC_OTH_CP_CA_E!N51+FC_OTH_CP_VE_E!N51+FC_OTH_CP_SL_E!N51+FC_OTH_CP_BL_E!N51+FC_OTH_CP_CR_E!N51+FC_OTH_CP_BT_E!N51+FC_OTH_CP_IT_E!N51</f>
        <v>355.8520206362856</v>
      </c>
      <c r="O51" s="37">
        <f>FC_OTH_CP_SH_E!O51+FC_OTH_CP_SC_E!O51+FC_OTH_CP_HW_E!O51+FC_OTH_CP_CA_E!O51+FC_OTH_CP_VE_E!O51+FC_OTH_CP_SL_E!O51+FC_OTH_CP_BL_E!O51+FC_OTH_CP_CR_E!O51+FC_OTH_CP_BT_E!O51+FC_OTH_CP_IT_E!O51</f>
        <v>401.06268271711076</v>
      </c>
      <c r="P51" s="37">
        <f>FC_OTH_CP_SH_E!P51+FC_OTH_CP_SC_E!P51+FC_OTH_CP_HW_E!P51+FC_OTH_CP_CA_E!P51+FC_OTH_CP_VE_E!P51+FC_OTH_CP_SL_E!P51+FC_OTH_CP_BL_E!P51+FC_OTH_CP_CR_E!P51+FC_OTH_CP_BT_E!P51+FC_OTH_CP_IT_E!P51</f>
        <v>404.40601891659526</v>
      </c>
      <c r="Q51" s="37">
        <f>FC_OTH_CP_SH_E!Q51+FC_OTH_CP_SC_E!Q51+FC_OTH_CP_HW_E!Q51+FC_OTH_CP_CA_E!Q51+FC_OTH_CP_VE_E!Q51+FC_OTH_CP_SL_E!Q51+FC_OTH_CP_BL_E!Q51+FC_OTH_CP_CR_E!Q51+FC_OTH_CP_BT_E!Q51+FC_OTH_CP_IT_E!Q51</f>
        <v>338.33731728288888</v>
      </c>
      <c r="R51" s="37">
        <f>FC_OTH_CP_SH_E!R51+FC_OTH_CP_SC_E!R51+FC_OTH_CP_HW_E!R51+FC_OTH_CP_CA_E!R51+FC_OTH_CP_VE_E!R51+FC_OTH_CP_SL_E!R51+FC_OTH_CP_BL_E!R51+FC_OTH_CP_CR_E!R51+FC_OTH_CP_BT_E!R51+FC_OTH_CP_IT_E!R51</f>
        <v>362.35511607910587</v>
      </c>
      <c r="S51" s="37">
        <f>FC_OTH_CP_SH_E!S51+FC_OTH_CP_SC_E!S51+FC_OTH_CP_HW_E!S51+FC_OTH_CP_CA_E!S51+FC_OTH_CP_VE_E!S51+FC_OTH_CP_SL_E!S51+FC_OTH_CP_BL_E!S51+FC_OTH_CP_CR_E!S51+FC_OTH_CP_BT_E!S51+FC_OTH_CP_IT_E!S51</f>
        <v>340.94866723989674</v>
      </c>
      <c r="T51" s="37">
        <f>FC_OTH_CP_SH_E!T51+FC_OTH_CP_SC_E!T51+FC_OTH_CP_HW_E!T51+FC_OTH_CP_CA_E!T51+FC_OTH_CP_VE_E!T51+FC_OTH_CP_SL_E!T51+FC_OTH_CP_BL_E!T51+FC_OTH_CP_CR_E!T51+FC_OTH_CP_BT_E!T51+FC_OTH_CP_IT_E!T51</f>
        <v>358.63680137575255</v>
      </c>
      <c r="U51" s="37">
        <f>FC_OTH_CP_SH_E!U51+FC_OTH_CP_SC_E!U51+FC_OTH_CP_HW_E!U51+FC_OTH_CP_CA_E!U51+FC_OTH_CP_VE_E!U51+FC_OTH_CP_SL_E!U51+FC_OTH_CP_BL_E!U51+FC_OTH_CP_CR_E!U51+FC_OTH_CP_BT_E!U51+FC_OTH_CP_IT_E!U51</f>
        <v>339.402751504729</v>
      </c>
      <c r="V51" s="37">
        <f>FC_OTH_CP_SH_E!V51+FC_OTH_CP_SC_E!V51+FC_OTH_CP_HW_E!V51+FC_OTH_CP_CA_E!V51+FC_OTH_CP_VE_E!V51+FC_OTH_CP_SL_E!V51+FC_OTH_CP_BL_E!V51+FC_OTH_CP_CR_E!V51+FC_OTH_CP_BT_E!V51+FC_OTH_CP_IT_E!V51</f>
        <v>363.04505588993976</v>
      </c>
      <c r="W51" s="37">
        <f>FC_OTH_CP_SH_E!W51+FC_OTH_CP_SC_E!W51+FC_OTH_CP_HW_E!W51+FC_OTH_CP_CA_E!W51+FC_OTH_CP_VE_E!W51+FC_OTH_CP_SL_E!W51+FC_OTH_CP_BL_E!W51+FC_OTH_CP_CR_E!W51+FC_OTH_CP_BT_E!W51+FC_OTH_CP_IT_E!W51</f>
        <v>347.87815993121234</v>
      </c>
      <c r="X51" s="37">
        <f>FC_OTH_CP_SH_E!X51+FC_OTH_CP_SC_E!X51+FC_OTH_CP_HW_E!X51+FC_OTH_CP_CA_E!X51+FC_OTH_CP_VE_E!X51+FC_OTH_CP_SL_E!X51+FC_OTH_CP_BL_E!X51+FC_OTH_CP_CR_E!X51+FC_OTH_CP_BT_E!X51+FC_OTH_CP_IT_E!X51</f>
        <v>383.68134135855553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96.135425623387775</v>
      </c>
      <c r="D52" s="37">
        <f t="shared" ref="D52:W52" si="31">SUM(D53:D70)</f>
        <v>99.40756663800515</v>
      </c>
      <c r="E52" s="37">
        <f t="shared" si="31"/>
        <v>102.44101461736886</v>
      </c>
      <c r="F52" s="37">
        <f t="shared" si="31"/>
        <v>117.94213241616507</v>
      </c>
      <c r="G52" s="37">
        <f t="shared" si="31"/>
        <v>129.33508168529664</v>
      </c>
      <c r="H52" s="37">
        <f t="shared" si="31"/>
        <v>129.78693035253653</v>
      </c>
      <c r="I52" s="37">
        <f t="shared" si="31"/>
        <v>147.32648323301811</v>
      </c>
      <c r="J52" s="37">
        <f t="shared" si="31"/>
        <v>158.67850386930357</v>
      </c>
      <c r="K52" s="37">
        <f t="shared" si="31"/>
        <v>178.8982803095443</v>
      </c>
      <c r="L52" s="37">
        <f t="shared" si="31"/>
        <v>155.76104901117799</v>
      </c>
      <c r="M52" s="37">
        <f t="shared" si="31"/>
        <v>207.99785038693034</v>
      </c>
      <c r="N52" s="37">
        <f t="shared" si="31"/>
        <v>212.74840928632847</v>
      </c>
      <c r="O52" s="37">
        <f t="shared" si="31"/>
        <v>209.50859845227859</v>
      </c>
      <c r="P52" s="37">
        <f t="shared" si="31"/>
        <v>224.3756663800516</v>
      </c>
      <c r="Q52" s="37">
        <f t="shared" si="31"/>
        <v>235.91960447119524</v>
      </c>
      <c r="R52" s="37">
        <f t="shared" si="31"/>
        <v>233.85993121238175</v>
      </c>
      <c r="S52" s="37">
        <f t="shared" si="31"/>
        <v>229.29991401547716</v>
      </c>
      <c r="T52" s="37">
        <f t="shared" si="31"/>
        <v>294.52854686156491</v>
      </c>
      <c r="U52" s="37">
        <f t="shared" si="31"/>
        <v>313.06268271711099</v>
      </c>
      <c r="V52" s="37">
        <f t="shared" si="31"/>
        <v>346.96216680997418</v>
      </c>
      <c r="W52" s="37">
        <f t="shared" si="31"/>
        <v>296.12639724849527</v>
      </c>
      <c r="X52" s="37">
        <f t="shared" ref="X52" si="32">SUM(X53:X70)</f>
        <v>288.56457437661209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25.914789337919171</v>
      </c>
      <c r="D57" s="10">
        <f>FC_OTH_CP_SH_E!D57+FC_OTH_CP_SC_E!D57+FC_OTH_CP_HW_E!D57+FC_OTH_CP_CA_E!D57+FC_OTH_CP_VE_E!D57+FC_OTH_CP_SL_E!D57+FC_OTH_CP_BL_E!D57+FC_OTH_CP_CR_E!D57+FC_OTH_CP_BT_E!D57+FC_OTH_CP_IT_E!D57</f>
        <v>27.037317282889081</v>
      </c>
      <c r="E57" s="10">
        <f>FC_OTH_CP_SH_E!E57+FC_OTH_CP_SC_E!E57+FC_OTH_CP_HW_E!E57+FC_OTH_CP_CA_E!E57+FC_OTH_CP_VE_E!E57+FC_OTH_CP_SL_E!E57+FC_OTH_CP_BL_E!E57+FC_OTH_CP_CR_E!E57+FC_OTH_CP_BT_E!E57+FC_OTH_CP_IT_E!E57</f>
        <v>27.467239896818569</v>
      </c>
      <c r="F57" s="10">
        <f>FC_OTH_CP_SH_E!F57+FC_OTH_CP_SC_E!F57+FC_OTH_CP_HW_E!F57+FC_OTH_CP_CA_E!F57+FC_OTH_CP_VE_E!F57+FC_OTH_CP_SL_E!F57+FC_OTH_CP_BL_E!F57+FC_OTH_CP_CR_E!F57+FC_OTH_CP_BT_E!F57+FC_OTH_CP_IT_E!F57</f>
        <v>33.0085124677558</v>
      </c>
      <c r="G57" s="10">
        <f>FC_OTH_CP_SH_E!G57+FC_OTH_CP_SC_E!G57+FC_OTH_CP_HW_E!G57+FC_OTH_CP_CA_E!G57+FC_OTH_CP_VE_E!G57+FC_OTH_CP_SL_E!G57+FC_OTH_CP_BL_E!G57+FC_OTH_CP_CR_E!G57+FC_OTH_CP_BT_E!G57+FC_OTH_CP_IT_E!G57</f>
        <v>34.489337919174552</v>
      </c>
      <c r="H57" s="10">
        <f>FC_OTH_CP_SH_E!H57+FC_OTH_CP_SC_E!H57+FC_OTH_CP_HW_E!H57+FC_OTH_CP_CA_E!H57+FC_OTH_CP_VE_E!H57+FC_OTH_CP_SL_E!H57+FC_OTH_CP_BL_E!H57+FC_OTH_CP_CR_E!H57+FC_OTH_CP_BT_E!H57+FC_OTH_CP_IT_E!H57</f>
        <v>31.959759243336201</v>
      </c>
      <c r="I57" s="10">
        <f>FC_OTH_CP_SH_E!I57+FC_OTH_CP_SC_E!I57+FC_OTH_CP_HW_E!I57+FC_OTH_CP_CA_E!I57+FC_OTH_CP_VE_E!I57+FC_OTH_CP_SL_E!I57+FC_OTH_CP_BL_E!I57+FC_OTH_CP_CR_E!I57+FC_OTH_CP_BT_E!I57+FC_OTH_CP_IT_E!I57</f>
        <v>24.41134995700774</v>
      </c>
      <c r="J57" s="10">
        <f>FC_OTH_CP_SH_E!J57+FC_OTH_CP_SC_E!J57+FC_OTH_CP_HW_E!J57+FC_OTH_CP_CA_E!J57+FC_OTH_CP_VE_E!J57+FC_OTH_CP_SL_E!J57+FC_OTH_CP_BL_E!J57+FC_OTH_CP_CR_E!J57+FC_OTH_CP_BT_E!J57+FC_OTH_CP_IT_E!J57</f>
        <v>29.295012897678419</v>
      </c>
      <c r="K57" s="10">
        <f>FC_OTH_CP_SH_E!K57+FC_OTH_CP_SC_E!K57+FC_OTH_CP_HW_E!K57+FC_OTH_CP_CA_E!K57+FC_OTH_CP_VE_E!K57+FC_OTH_CP_SL_E!K57+FC_OTH_CP_BL_E!K57+FC_OTH_CP_CR_E!K57+FC_OTH_CP_BT_E!K57+FC_OTH_CP_IT_E!K57</f>
        <v>39.083748925193461</v>
      </c>
      <c r="L57" s="10">
        <f>FC_OTH_CP_SH_E!L57+FC_OTH_CP_SC_E!L57+FC_OTH_CP_HW_E!L57+FC_OTH_CP_CA_E!L57+FC_OTH_CP_VE_E!L57+FC_OTH_CP_SL_E!L57+FC_OTH_CP_BL_E!L57+FC_OTH_CP_CR_E!L57+FC_OTH_CP_BT_E!L57+FC_OTH_CP_IT_E!L57</f>
        <v>21.728374892519341</v>
      </c>
      <c r="M57" s="10">
        <f>FC_OTH_CP_SH_E!M57+FC_OTH_CP_SC_E!M57+FC_OTH_CP_HW_E!M57+FC_OTH_CP_CA_E!M57+FC_OTH_CP_VE_E!M57+FC_OTH_CP_SL_E!M57+FC_OTH_CP_BL_E!M57+FC_OTH_CP_CR_E!M57+FC_OTH_CP_BT_E!M57+FC_OTH_CP_IT_E!M57</f>
        <v>50.497506448839196</v>
      </c>
      <c r="N57" s="10">
        <f>FC_OTH_CP_SH_E!N57+FC_OTH_CP_SC_E!N57+FC_OTH_CP_HW_E!N57+FC_OTH_CP_CA_E!N57+FC_OTH_CP_VE_E!N57+FC_OTH_CP_SL_E!N57+FC_OTH_CP_BL_E!N57+FC_OTH_CP_CR_E!N57+FC_OTH_CP_BT_E!N57+FC_OTH_CP_IT_E!N57</f>
        <v>58.123301805674977</v>
      </c>
      <c r="O57" s="10">
        <f>FC_OTH_CP_SH_E!O57+FC_OTH_CP_SC_E!O57+FC_OTH_CP_HW_E!O57+FC_OTH_CP_CA_E!O57+FC_OTH_CP_VE_E!O57+FC_OTH_CP_SL_E!O57+FC_OTH_CP_BL_E!O57+FC_OTH_CP_CR_E!O57+FC_OTH_CP_BT_E!O57+FC_OTH_CP_IT_E!O57</f>
        <v>61.56061908856406</v>
      </c>
      <c r="P57" s="10">
        <f>FC_OTH_CP_SH_E!P57+FC_OTH_CP_SC_E!P57+FC_OTH_CP_HW_E!P57+FC_OTH_CP_CA_E!P57+FC_OTH_CP_VE_E!P57+FC_OTH_CP_SL_E!P57+FC_OTH_CP_BL_E!P57+FC_OTH_CP_CR_E!P57+FC_OTH_CP_BT_E!P57+FC_OTH_CP_IT_E!P57</f>
        <v>53.663198624247627</v>
      </c>
      <c r="Q57" s="10">
        <f>FC_OTH_CP_SH_E!Q57+FC_OTH_CP_SC_E!Q57+FC_OTH_CP_HW_E!Q57+FC_OTH_CP_CA_E!Q57+FC_OTH_CP_VE_E!Q57+FC_OTH_CP_SL_E!Q57+FC_OTH_CP_BL_E!Q57+FC_OTH_CP_CR_E!Q57+FC_OTH_CP_BT_E!Q57+FC_OTH_CP_IT_E!Q57</f>
        <v>60.241960447119517</v>
      </c>
      <c r="R57" s="10">
        <f>FC_OTH_CP_SH_E!R57+FC_OTH_CP_SC_E!R57+FC_OTH_CP_HW_E!R57+FC_OTH_CP_CA_E!R57+FC_OTH_CP_VE_E!R57+FC_OTH_CP_SL_E!R57+FC_OTH_CP_BL_E!R57+FC_OTH_CP_CR_E!R57+FC_OTH_CP_BT_E!R57+FC_OTH_CP_IT_E!R57</f>
        <v>51.827085124677559</v>
      </c>
      <c r="S57" s="10">
        <f>FC_OTH_CP_SH_E!S57+FC_OTH_CP_SC_E!S57+FC_OTH_CP_HW_E!S57+FC_OTH_CP_CA_E!S57+FC_OTH_CP_VE_E!S57+FC_OTH_CP_SL_E!S57+FC_OTH_CP_BL_E!S57+FC_OTH_CP_CR_E!S57+FC_OTH_CP_BT_E!S57+FC_OTH_CP_IT_E!S57</f>
        <v>48.256835769561476</v>
      </c>
      <c r="T57" s="10">
        <f>FC_OTH_CP_SH_E!T57+FC_OTH_CP_SC_E!T57+FC_OTH_CP_HW_E!T57+FC_OTH_CP_CA_E!T57+FC_OTH_CP_VE_E!T57+FC_OTH_CP_SL_E!T57+FC_OTH_CP_BL_E!T57+FC_OTH_CP_CR_E!T57+FC_OTH_CP_BT_E!T57+FC_OTH_CP_IT_E!T57</f>
        <v>56.82605331040412</v>
      </c>
      <c r="U57" s="10">
        <f>FC_OTH_CP_SH_E!U57+FC_OTH_CP_SC_E!U57+FC_OTH_CP_HW_E!U57+FC_OTH_CP_CA_E!U57+FC_OTH_CP_VE_E!U57+FC_OTH_CP_SL_E!U57+FC_OTH_CP_BL_E!U57+FC_OTH_CP_CR_E!U57+FC_OTH_CP_BT_E!U57+FC_OTH_CP_IT_E!U57</f>
        <v>66.251590713671533</v>
      </c>
      <c r="V57" s="10">
        <f>FC_OTH_CP_SH_E!V57+FC_OTH_CP_SC_E!V57+FC_OTH_CP_HW_E!V57+FC_OTH_CP_CA_E!V57+FC_OTH_CP_VE_E!V57+FC_OTH_CP_SL_E!V57+FC_OTH_CP_BL_E!V57+FC_OTH_CP_CR_E!V57+FC_OTH_CP_BT_E!V57+FC_OTH_CP_IT_E!V57</f>
        <v>62.465176268271712</v>
      </c>
      <c r="W57" s="10">
        <f>FC_OTH_CP_SH_E!W57+FC_OTH_CP_SC_E!W57+FC_OTH_CP_HW_E!W57+FC_OTH_CP_CA_E!W57+FC_OTH_CP_VE_E!W57+FC_OTH_CP_SL_E!W57+FC_OTH_CP_BL_E!W57+FC_OTH_CP_CR_E!W57+FC_OTH_CP_BT_E!W57+FC_OTH_CP_IT_E!W57</f>
        <v>68.4231298366294</v>
      </c>
      <c r="X57" s="10">
        <f>FC_OTH_CP_SH_E!X57+FC_OTH_CP_SC_E!X57+FC_OTH_CP_HW_E!X57+FC_OTH_CP_CA_E!X57+FC_OTH_CP_VE_E!X57+FC_OTH_CP_SL_E!X57+FC_OTH_CP_BL_E!X57+FC_OTH_CP_CR_E!X57+FC_OTH_CP_BT_E!X57+FC_OTH_CP_IT_E!X57</f>
        <v>52.643594153052447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4.9202063628546862</v>
      </c>
      <c r="D58" s="10">
        <f>FC_OTH_CP_SH_E!D58+FC_OTH_CP_SC_E!D58+FC_OTH_CP_HW_E!D58+FC_OTH_CP_CA_E!D58+FC_OTH_CP_VE_E!D58+FC_OTH_CP_SL_E!D58+FC_OTH_CP_BL_E!D58+FC_OTH_CP_CR_E!D58+FC_OTH_CP_BT_E!D58+FC_OTH_CP_IT_E!D58</f>
        <v>4.5380911435941522</v>
      </c>
      <c r="E58" s="10">
        <f>FC_OTH_CP_SH_E!E58+FC_OTH_CP_SC_E!E58+FC_OTH_CP_HW_E!E58+FC_OTH_CP_CA_E!E58+FC_OTH_CP_VE_E!E58+FC_OTH_CP_SL_E!E58+FC_OTH_CP_BL_E!E58+FC_OTH_CP_CR_E!E58+FC_OTH_CP_BT_E!E58+FC_OTH_CP_IT_E!E58</f>
        <v>7.4042132416165094</v>
      </c>
      <c r="F58" s="10">
        <f>FC_OTH_CP_SH_E!F58+FC_OTH_CP_SC_E!F58+FC_OTH_CP_HW_E!F58+FC_OTH_CP_CA_E!F58+FC_OTH_CP_VE_E!F58+FC_OTH_CP_SL_E!F58+FC_OTH_CP_BL_E!F58+FC_OTH_CP_CR_E!F58+FC_OTH_CP_BT_E!F58+FC_OTH_CP_IT_E!F58</f>
        <v>5.732330180567498</v>
      </c>
      <c r="G58" s="10">
        <f>FC_OTH_CP_SH_E!G58+FC_OTH_CP_SC_E!G58+FC_OTH_CP_HW_E!G58+FC_OTH_CP_CA_E!G58+FC_OTH_CP_VE_E!G58+FC_OTH_CP_SL_E!G58+FC_OTH_CP_BL_E!G58+FC_OTH_CP_CR_E!G58+FC_OTH_CP_BT_E!G58+FC_OTH_CP_IT_E!G58</f>
        <v>5.732330180567498</v>
      </c>
      <c r="H58" s="10">
        <f>FC_OTH_CP_SH_E!H58+FC_OTH_CP_SC_E!H58+FC_OTH_CP_HW_E!H58+FC_OTH_CP_CA_E!H58+FC_OTH_CP_VE_E!H58+FC_OTH_CP_SL_E!H58+FC_OTH_CP_BL_E!H58+FC_OTH_CP_CR_E!H58+FC_OTH_CP_BT_E!H58+FC_OTH_CP_IT_E!H58</f>
        <v>6.4447979363714527</v>
      </c>
      <c r="I58" s="10">
        <f>FC_OTH_CP_SH_E!I58+FC_OTH_CP_SC_E!I58+FC_OTH_CP_HW_E!I58+FC_OTH_CP_CA_E!I58+FC_OTH_CP_VE_E!I58+FC_OTH_CP_SL_E!I58+FC_OTH_CP_BL_E!I58+FC_OTH_CP_CR_E!I58+FC_OTH_CP_BT_E!I58+FC_OTH_CP_IT_E!I58</f>
        <v>6.2772141014617366</v>
      </c>
      <c r="J58" s="10">
        <f>FC_OTH_CP_SH_E!J58+FC_OTH_CP_SC_E!J58+FC_OTH_CP_HW_E!J58+FC_OTH_CP_CA_E!J58+FC_OTH_CP_VE_E!J58+FC_OTH_CP_SL_E!J58+FC_OTH_CP_BL_E!J58+FC_OTH_CP_CR_E!J58+FC_OTH_CP_BT_E!J58+FC_OTH_CP_IT_E!J58</f>
        <v>5.6556319862424766</v>
      </c>
      <c r="K58" s="10">
        <f>FC_OTH_CP_SH_E!K58+FC_OTH_CP_SC_E!K58+FC_OTH_CP_HW_E!K58+FC_OTH_CP_CA_E!K58+FC_OTH_CP_VE_E!K58+FC_OTH_CP_SL_E!K58+FC_OTH_CP_BL_E!K58+FC_OTH_CP_CR_E!K58+FC_OTH_CP_BT_E!K58+FC_OTH_CP_IT_E!K58</f>
        <v>6.0750644883920897</v>
      </c>
      <c r="L58" s="10">
        <f>FC_OTH_CP_SH_E!L58+FC_OTH_CP_SC_E!L58+FC_OTH_CP_HW_E!L58+FC_OTH_CP_CA_E!L58+FC_OTH_CP_VE_E!L58+FC_OTH_CP_SL_E!L58+FC_OTH_CP_BL_E!L58+FC_OTH_CP_CR_E!L58+FC_OTH_CP_BT_E!L58+FC_OTH_CP_IT_E!L58</f>
        <v>6.703869303525364</v>
      </c>
      <c r="M58" s="10">
        <f>FC_OTH_CP_SH_E!M58+FC_OTH_CP_SC_E!M58+FC_OTH_CP_HW_E!M58+FC_OTH_CP_CA_E!M58+FC_OTH_CP_VE_E!M58+FC_OTH_CP_SL_E!M58+FC_OTH_CP_BL_E!M58+FC_OTH_CP_CR_E!M58+FC_OTH_CP_BT_E!M58+FC_OTH_CP_IT_E!M58</f>
        <v>7.658641444539982</v>
      </c>
      <c r="N58" s="10">
        <f>FC_OTH_CP_SH_E!N58+FC_OTH_CP_SC_E!N58+FC_OTH_CP_HW_E!N58+FC_OTH_CP_CA_E!N58+FC_OTH_CP_VE_E!N58+FC_OTH_CP_SL_E!N58+FC_OTH_CP_BL_E!N58+FC_OTH_CP_CR_E!N58+FC_OTH_CP_BT_E!N58+FC_OTH_CP_IT_E!N58</f>
        <v>6.6477214101461737</v>
      </c>
      <c r="O58" s="10">
        <f>FC_OTH_CP_SH_E!O58+FC_OTH_CP_SC_E!O58+FC_OTH_CP_HW_E!O58+FC_OTH_CP_CA_E!O58+FC_OTH_CP_VE_E!O58+FC_OTH_CP_SL_E!O58+FC_OTH_CP_BL_E!O58+FC_OTH_CP_CR_E!O58+FC_OTH_CP_BT_E!O58+FC_OTH_CP_IT_E!O58</f>
        <v>8.2565778159931202</v>
      </c>
      <c r="P58" s="10">
        <f>FC_OTH_CP_SH_E!P58+FC_OTH_CP_SC_E!P58+FC_OTH_CP_HW_E!P58+FC_OTH_CP_CA_E!P58+FC_OTH_CP_VE_E!P58+FC_OTH_CP_SL_E!P58+FC_OTH_CP_BL_E!P58+FC_OTH_CP_CR_E!P58+FC_OTH_CP_BT_E!P58+FC_OTH_CP_IT_E!P58</f>
        <v>7.8659501289767828</v>
      </c>
      <c r="Q58" s="10">
        <f>FC_OTH_CP_SH_E!Q58+FC_OTH_CP_SC_E!Q58+FC_OTH_CP_HW_E!Q58+FC_OTH_CP_CA_E!Q58+FC_OTH_CP_VE_E!Q58+FC_OTH_CP_SL_E!Q58+FC_OTH_CP_BL_E!Q58+FC_OTH_CP_CR_E!Q58+FC_OTH_CP_BT_E!Q58+FC_OTH_CP_IT_E!Q58</f>
        <v>6.3785898538263117</v>
      </c>
      <c r="R58" s="10">
        <f>FC_OTH_CP_SH_E!R58+FC_OTH_CP_SC_E!R58+FC_OTH_CP_HW_E!R58+FC_OTH_CP_CA_E!R58+FC_OTH_CP_VE_E!R58+FC_OTH_CP_SL_E!R58+FC_OTH_CP_BL_E!R58+FC_OTH_CP_CR_E!R58+FC_OTH_CP_BT_E!R58+FC_OTH_CP_IT_E!R58</f>
        <v>7.1853826311263971</v>
      </c>
      <c r="S58" s="10">
        <f>FC_OTH_CP_SH_E!S58+FC_OTH_CP_SC_E!S58+FC_OTH_CP_HW_E!S58+FC_OTH_CP_CA_E!S58+FC_OTH_CP_VE_E!S58+FC_OTH_CP_SL_E!S58+FC_OTH_CP_BL_E!S58+FC_OTH_CP_CR_E!S58+FC_OTH_CP_BT_E!S58+FC_OTH_CP_IT_E!S58</f>
        <v>7.1656921754084264</v>
      </c>
      <c r="T58" s="10">
        <f>FC_OTH_CP_SH_E!T58+FC_OTH_CP_SC_E!T58+FC_OTH_CP_HW_E!T58+FC_OTH_CP_CA_E!T58+FC_OTH_CP_VE_E!T58+FC_OTH_CP_SL_E!T58+FC_OTH_CP_BL_E!T58+FC_OTH_CP_CR_E!T58+FC_OTH_CP_BT_E!T58+FC_OTH_CP_IT_E!T58</f>
        <v>12.286070507308681</v>
      </c>
      <c r="U58" s="10">
        <f>FC_OTH_CP_SH_E!U58+FC_OTH_CP_SC_E!U58+FC_OTH_CP_HW_E!U58+FC_OTH_CP_CA_E!U58+FC_OTH_CP_VE_E!U58+FC_OTH_CP_SL_E!U58+FC_OTH_CP_BL_E!U58+FC_OTH_CP_CR_E!U58+FC_OTH_CP_BT_E!U58+FC_OTH_CP_IT_E!U58</f>
        <v>11.291831470335341</v>
      </c>
      <c r="V58" s="10">
        <f>FC_OTH_CP_SH_E!V58+FC_OTH_CP_SC_E!V58+FC_OTH_CP_HW_E!V58+FC_OTH_CP_CA_E!V58+FC_OTH_CP_VE_E!V58+FC_OTH_CP_SL_E!V58+FC_OTH_CP_BL_E!V58+FC_OTH_CP_CR_E!V58+FC_OTH_CP_BT_E!V58+FC_OTH_CP_IT_E!V58</f>
        <v>11.365864144453999</v>
      </c>
      <c r="W58" s="10">
        <f>FC_OTH_CP_SH_E!W58+FC_OTH_CP_SC_E!W58+FC_OTH_CP_HW_E!W58+FC_OTH_CP_CA_E!W58+FC_OTH_CP_VE_E!W58+FC_OTH_CP_SL_E!W58+FC_OTH_CP_BL_E!W58+FC_OTH_CP_CR_E!W58+FC_OTH_CP_BT_E!W58+FC_OTH_CP_IT_E!W58</f>
        <v>11.770679277730011</v>
      </c>
      <c r="X58" s="10">
        <f>FC_OTH_CP_SH_E!X58+FC_OTH_CP_SC_E!X58+FC_OTH_CP_HW_E!X58+FC_OTH_CP_CA_E!X58+FC_OTH_CP_VE_E!X58+FC_OTH_CP_SL_E!X58+FC_OTH_CP_BL_E!X58+FC_OTH_CP_CR_E!X58+FC_OTH_CP_BT_E!X58+FC_OTH_CP_IT_E!X58</f>
        <v>10.243594153052451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62.338779019776432</v>
      </c>
      <c r="D59" s="10">
        <f>FC_OTH_CP_SH_E!D59+FC_OTH_CP_SC_E!D59+FC_OTH_CP_HW_E!D59+FC_OTH_CP_CA_E!D59+FC_OTH_CP_VE_E!D59+FC_OTH_CP_SL_E!D59+FC_OTH_CP_BL_E!D59+FC_OTH_CP_CR_E!D59+FC_OTH_CP_BT_E!D59+FC_OTH_CP_IT_E!D59</f>
        <v>64.870507308684424</v>
      </c>
      <c r="E59" s="10">
        <f>FC_OTH_CP_SH_E!E59+FC_OTH_CP_SC_E!E59+FC_OTH_CP_HW_E!E59+FC_OTH_CP_CA_E!E59+FC_OTH_CP_VE_E!E59+FC_OTH_CP_SL_E!E59+FC_OTH_CP_BL_E!E59+FC_OTH_CP_CR_E!E59+FC_OTH_CP_BT_E!E59+FC_OTH_CP_IT_E!E59</f>
        <v>63.867411865864142</v>
      </c>
      <c r="F59" s="10">
        <f>FC_OTH_CP_SH_E!F59+FC_OTH_CP_SC_E!F59+FC_OTH_CP_HW_E!F59+FC_OTH_CP_CA_E!F59+FC_OTH_CP_VE_E!F59+FC_OTH_CP_SL_E!F59+FC_OTH_CP_BL_E!F59+FC_OTH_CP_CR_E!F59+FC_OTH_CP_BT_E!F59+FC_OTH_CP_IT_E!F59</f>
        <v>74.758727429062745</v>
      </c>
      <c r="G59" s="10">
        <f>FC_OTH_CP_SH_E!G59+FC_OTH_CP_SC_E!G59+FC_OTH_CP_HW_E!G59+FC_OTH_CP_CA_E!G59+FC_OTH_CP_VE_E!G59+FC_OTH_CP_SL_E!G59+FC_OTH_CP_BL_E!G59+FC_OTH_CP_CR_E!G59+FC_OTH_CP_BT_E!G59+FC_OTH_CP_IT_E!G59</f>
        <v>84.67085124677557</v>
      </c>
      <c r="H59" s="10">
        <f>FC_OTH_CP_SH_E!H59+FC_OTH_CP_SC_E!H59+FC_OTH_CP_HW_E!H59+FC_OTH_CP_CA_E!H59+FC_OTH_CP_VE_E!H59+FC_OTH_CP_SL_E!H59+FC_OTH_CP_BL_E!H59+FC_OTH_CP_CR_E!H59+FC_OTH_CP_BT_E!H59+FC_OTH_CP_IT_E!H59</f>
        <v>53.942562338779013</v>
      </c>
      <c r="I59" s="10">
        <f>FC_OTH_CP_SH_E!I59+FC_OTH_CP_SC_E!I59+FC_OTH_CP_HW_E!I59+FC_OTH_CP_CA_E!I59+FC_OTH_CP_VE_E!I59+FC_OTH_CP_SL_E!I59+FC_OTH_CP_BL_E!I59+FC_OTH_CP_CR_E!I59+FC_OTH_CP_BT_E!I59+FC_OTH_CP_IT_E!I59</f>
        <v>67.244110060189229</v>
      </c>
      <c r="J59" s="10">
        <f>FC_OTH_CP_SH_E!J59+FC_OTH_CP_SC_E!J59+FC_OTH_CP_HW_E!J59+FC_OTH_CP_CA_E!J59+FC_OTH_CP_VE_E!J59+FC_OTH_CP_SL_E!J59+FC_OTH_CP_BL_E!J59+FC_OTH_CP_CR_E!J59+FC_OTH_CP_BT_E!J59+FC_OTH_CP_IT_E!J59</f>
        <v>70.68108340498712</v>
      </c>
      <c r="K59" s="10">
        <f>FC_OTH_CP_SH_E!K59+FC_OTH_CP_SC_E!K59+FC_OTH_CP_HW_E!K59+FC_OTH_CP_CA_E!K59+FC_OTH_CP_VE_E!K59+FC_OTH_CP_SL_E!K59+FC_OTH_CP_BL_E!K59+FC_OTH_CP_CR_E!K59+FC_OTH_CP_BT_E!K59+FC_OTH_CP_IT_E!K59</f>
        <v>62.115907136715414</v>
      </c>
      <c r="L59" s="10">
        <f>FC_OTH_CP_SH_E!L59+FC_OTH_CP_SC_E!L59+FC_OTH_CP_HW_E!L59+FC_OTH_CP_CA_E!L59+FC_OTH_CP_VE_E!L59+FC_OTH_CP_SL_E!L59+FC_OTH_CP_BL_E!L59+FC_OTH_CP_CR_E!L59+FC_OTH_CP_BT_E!L59+FC_OTH_CP_IT_E!L59</f>
        <v>61.578073946689614</v>
      </c>
      <c r="M59" s="10">
        <f>FC_OTH_CP_SH_E!M59+FC_OTH_CP_SC_E!M59+FC_OTH_CP_HW_E!M59+FC_OTH_CP_CA_E!M59+FC_OTH_CP_VE_E!M59+FC_OTH_CP_SL_E!M59+FC_OTH_CP_BL_E!M59+FC_OTH_CP_CR_E!M59+FC_OTH_CP_BT_E!M59+FC_OTH_CP_IT_E!M59</f>
        <v>75.271969045571808</v>
      </c>
      <c r="N59" s="10">
        <f>FC_OTH_CP_SH_E!N59+FC_OTH_CP_SC_E!N59+FC_OTH_CP_HW_E!N59+FC_OTH_CP_CA_E!N59+FC_OTH_CP_VE_E!N59+FC_OTH_CP_SL_E!N59+FC_OTH_CP_BL_E!N59+FC_OTH_CP_CR_E!N59+FC_OTH_CP_BT_E!N59+FC_OTH_CP_IT_E!N59</f>
        <v>59.401805674978505</v>
      </c>
      <c r="O59" s="10">
        <f>FC_OTH_CP_SH_E!O59+FC_OTH_CP_SC_E!O59+FC_OTH_CP_HW_E!O59+FC_OTH_CP_CA_E!O59+FC_OTH_CP_VE_E!O59+FC_OTH_CP_SL_E!O59+FC_OTH_CP_BL_E!O59+FC_OTH_CP_CR_E!O59+FC_OTH_CP_BT_E!O59+FC_OTH_CP_IT_E!O59</f>
        <v>39.258813413585578</v>
      </c>
      <c r="P59" s="10">
        <f>FC_OTH_CP_SH_E!P59+FC_OTH_CP_SC_E!P59+FC_OTH_CP_HW_E!P59+FC_OTH_CP_CA_E!P59+FC_OTH_CP_VE_E!P59+FC_OTH_CP_SL_E!P59+FC_OTH_CP_BL_E!P59+FC_OTH_CP_CR_E!P59+FC_OTH_CP_BT_E!P59+FC_OTH_CP_IT_E!P59</f>
        <v>50.039896818572686</v>
      </c>
      <c r="Q59" s="10">
        <f>FC_OTH_CP_SH_E!Q59+FC_OTH_CP_SC_E!Q59+FC_OTH_CP_HW_E!Q59+FC_OTH_CP_CA_E!Q59+FC_OTH_CP_VE_E!Q59+FC_OTH_CP_SL_E!Q59+FC_OTH_CP_BL_E!Q59+FC_OTH_CP_CR_E!Q59+FC_OTH_CP_BT_E!Q59+FC_OTH_CP_IT_E!Q59</f>
        <v>41.654084264832392</v>
      </c>
      <c r="R59" s="10">
        <f>FC_OTH_CP_SH_E!R59+FC_OTH_CP_SC_E!R59+FC_OTH_CP_HW_E!R59+FC_OTH_CP_CA_E!R59+FC_OTH_CP_VE_E!R59+FC_OTH_CP_SL_E!R59+FC_OTH_CP_BL_E!R59+FC_OTH_CP_CR_E!R59+FC_OTH_CP_BT_E!R59+FC_OTH_CP_IT_E!R59</f>
        <v>54.908770421324185</v>
      </c>
      <c r="S59" s="10">
        <f>FC_OTH_CP_SH_E!S59+FC_OTH_CP_SC_E!S59+FC_OTH_CP_HW_E!S59+FC_OTH_CP_CA_E!S59+FC_OTH_CP_VE_E!S59+FC_OTH_CP_SL_E!S59+FC_OTH_CP_BL_E!S59+FC_OTH_CP_CR_E!S59+FC_OTH_CP_BT_E!S59+FC_OTH_CP_IT_E!S59</f>
        <v>41.250902837489221</v>
      </c>
      <c r="T59" s="10">
        <f>FC_OTH_CP_SH_E!T59+FC_OTH_CP_SC_E!T59+FC_OTH_CP_HW_E!T59+FC_OTH_CP_CA_E!T59+FC_OTH_CP_VE_E!T59+FC_OTH_CP_SL_E!T59+FC_OTH_CP_BL_E!T59+FC_OTH_CP_CR_E!T59+FC_OTH_CP_BT_E!T59+FC_OTH_CP_IT_E!T59</f>
        <v>71.175322441960432</v>
      </c>
      <c r="U59" s="10">
        <f>FC_OTH_CP_SH_E!U59+FC_OTH_CP_SC_E!U59+FC_OTH_CP_HW_E!U59+FC_OTH_CP_CA_E!U59+FC_OTH_CP_VE_E!U59+FC_OTH_CP_SL_E!U59+FC_OTH_CP_BL_E!U59+FC_OTH_CP_CR_E!U59+FC_OTH_CP_BT_E!U59+FC_OTH_CP_IT_E!U59</f>
        <v>73.550214961307006</v>
      </c>
      <c r="V59" s="10">
        <f>FC_OTH_CP_SH_E!V59+FC_OTH_CP_SC_E!V59+FC_OTH_CP_HW_E!V59+FC_OTH_CP_CA_E!V59+FC_OTH_CP_VE_E!V59+FC_OTH_CP_SL_E!V59+FC_OTH_CP_BL_E!V59+FC_OTH_CP_CR_E!V59+FC_OTH_CP_BT_E!V59+FC_OTH_CP_IT_E!V59</f>
        <v>81.7253654342218</v>
      </c>
      <c r="W59" s="10">
        <f>FC_OTH_CP_SH_E!W59+FC_OTH_CP_SC_E!W59+FC_OTH_CP_HW_E!W59+FC_OTH_CP_CA_E!W59+FC_OTH_CP_VE_E!W59+FC_OTH_CP_SL_E!W59+FC_OTH_CP_BL_E!W59+FC_OTH_CP_CR_E!W59+FC_OTH_CP_BT_E!W59+FC_OTH_CP_IT_E!W59</f>
        <v>79.100945829750614</v>
      </c>
      <c r="X59" s="10">
        <f>FC_OTH_CP_SH_E!X59+FC_OTH_CP_SC_E!X59+FC_OTH_CP_HW_E!X59+FC_OTH_CP_CA_E!X59+FC_OTH_CP_VE_E!X59+FC_OTH_CP_SL_E!X59+FC_OTH_CP_BL_E!X59+FC_OTH_CP_CR_E!X59+FC_OTH_CP_BT_E!X59+FC_OTH_CP_IT_E!X59</f>
        <v>91.138950988821961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2.9616509028374889</v>
      </c>
      <c r="D60" s="10">
        <f>FC_OTH_CP_SH_E!D60+FC_OTH_CP_SC_E!D60+FC_OTH_CP_HW_E!D60+FC_OTH_CP_CA_E!D60+FC_OTH_CP_VE_E!D60+FC_OTH_CP_SL_E!D60+FC_OTH_CP_BL_E!D60+FC_OTH_CP_CR_E!D60+FC_OTH_CP_BT_E!D60+FC_OTH_CP_IT_E!D60</f>
        <v>2.9616509028374884</v>
      </c>
      <c r="E60" s="10">
        <f>FC_OTH_CP_SH_E!E60+FC_OTH_CP_SC_E!E60+FC_OTH_CP_HW_E!E60+FC_OTH_CP_CA_E!E60+FC_OTH_CP_VE_E!E60+FC_OTH_CP_SL_E!E60+FC_OTH_CP_BL_E!E60+FC_OTH_CP_CR_E!E60+FC_OTH_CP_BT_E!E60+FC_OTH_CP_IT_E!E60</f>
        <v>3.702149613069647</v>
      </c>
      <c r="F60" s="10">
        <f>FC_OTH_CP_SH_E!F60+FC_OTH_CP_SC_E!F60+FC_OTH_CP_HW_E!F60+FC_OTH_CP_CA_E!F60+FC_OTH_CP_VE_E!F60+FC_OTH_CP_SL_E!F60+FC_OTH_CP_BL_E!F60+FC_OTH_CP_CR_E!F60+FC_OTH_CP_BT_E!F60+FC_OTH_CP_IT_E!F60</f>
        <v>4.4425623387790196</v>
      </c>
      <c r="G60" s="10">
        <f>FC_OTH_CP_SH_E!G60+FC_OTH_CP_SC_E!G60+FC_OTH_CP_HW_E!G60+FC_OTH_CP_CA_E!G60+FC_OTH_CP_VE_E!G60+FC_OTH_CP_SL_E!G60+FC_OTH_CP_BL_E!G60+FC_OTH_CP_CR_E!G60+FC_OTH_CP_BT_E!G60+FC_OTH_CP_IT_E!G60</f>
        <v>4.4425623387790187</v>
      </c>
      <c r="H60" s="10">
        <f>FC_OTH_CP_SH_E!H60+FC_OTH_CP_SC_E!H60+FC_OTH_CP_HW_E!H60+FC_OTH_CP_CA_E!H60+FC_OTH_CP_VE_E!H60+FC_OTH_CP_SL_E!H60+FC_OTH_CP_BL_E!H60+FC_OTH_CP_CR_E!H60+FC_OTH_CP_BT_E!H60+FC_OTH_CP_IT_E!H60</f>
        <v>3.4155631986242474</v>
      </c>
      <c r="I60" s="10">
        <f>FC_OTH_CP_SH_E!I60+FC_OTH_CP_SC_E!I60+FC_OTH_CP_HW_E!I60+FC_OTH_CP_CA_E!I60+FC_OTH_CP_VE_E!I60+FC_OTH_CP_SL_E!I60+FC_OTH_CP_BL_E!I60+FC_OTH_CP_CR_E!I60+FC_OTH_CP_BT_E!I60+FC_OTH_CP_IT_E!I60</f>
        <v>3.8650042992261433</v>
      </c>
      <c r="J60" s="10">
        <f>FC_OTH_CP_SH_E!J60+FC_OTH_CP_SC_E!J60+FC_OTH_CP_HW_E!J60+FC_OTH_CP_CA_E!J60+FC_OTH_CP_VE_E!J60+FC_OTH_CP_SL_E!J60+FC_OTH_CP_BL_E!J60+FC_OTH_CP_CR_E!J60+FC_OTH_CP_BT_E!J60+FC_OTH_CP_IT_E!J60</f>
        <v>3.4674118658641451</v>
      </c>
      <c r="K60" s="10">
        <f>FC_OTH_CP_SH_E!K60+FC_OTH_CP_SC_E!K60+FC_OTH_CP_HW_E!K60+FC_OTH_CP_CA_E!K60+FC_OTH_CP_VE_E!K60+FC_OTH_CP_SL_E!K60+FC_OTH_CP_BL_E!K60+FC_OTH_CP_CR_E!K60+FC_OTH_CP_BT_E!K60+FC_OTH_CP_IT_E!K60</f>
        <v>3.9361134995700779</v>
      </c>
      <c r="L60" s="10">
        <f>FC_OTH_CP_SH_E!L60+FC_OTH_CP_SC_E!L60+FC_OTH_CP_HW_E!L60+FC_OTH_CP_CA_E!L60+FC_OTH_CP_VE_E!L60+FC_OTH_CP_SL_E!L60+FC_OTH_CP_BL_E!L60+FC_OTH_CP_CR_E!L60+FC_OTH_CP_BT_E!L60+FC_OTH_CP_IT_E!L60</f>
        <v>3.3222699914015479</v>
      </c>
      <c r="M60" s="10">
        <f>FC_OTH_CP_SH_E!M60+FC_OTH_CP_SC_E!M60+FC_OTH_CP_HW_E!M60+FC_OTH_CP_CA_E!M60+FC_OTH_CP_VE_E!M60+FC_OTH_CP_SL_E!M60+FC_OTH_CP_BL_E!M60+FC_OTH_CP_CR_E!M60+FC_OTH_CP_BT_E!M60+FC_OTH_CP_IT_E!M60</f>
        <v>3.5451418744625967</v>
      </c>
      <c r="N60" s="10">
        <f>FC_OTH_CP_SH_E!N60+FC_OTH_CP_SC_E!N60+FC_OTH_CP_HW_E!N60+FC_OTH_CP_CA_E!N60+FC_OTH_CP_VE_E!N60+FC_OTH_CP_SL_E!N60+FC_OTH_CP_BL_E!N60+FC_OTH_CP_CR_E!N60+FC_OTH_CP_BT_E!N60+FC_OTH_CP_IT_E!N60</f>
        <v>3.29561478933792</v>
      </c>
      <c r="O60" s="10">
        <f>FC_OTH_CP_SH_E!O60+FC_OTH_CP_SC_E!O60+FC_OTH_CP_HW_E!O60+FC_OTH_CP_CA_E!O60+FC_OTH_CP_VE_E!O60+FC_OTH_CP_SL_E!O60+FC_OTH_CP_BL_E!O60+FC_OTH_CP_CR_E!O60+FC_OTH_CP_BT_E!O60+FC_OTH_CP_IT_E!O60</f>
        <v>3.7938950988822038</v>
      </c>
      <c r="P60" s="10">
        <f>FC_OTH_CP_SH_E!P60+FC_OTH_CP_SC_E!P60+FC_OTH_CP_HW_E!P60+FC_OTH_CP_CA_E!P60+FC_OTH_CP_VE_E!P60+FC_OTH_CP_SL_E!P60+FC_OTH_CP_BL_E!P60+FC_OTH_CP_CR_E!P60+FC_OTH_CP_BT_E!P60+FC_OTH_CP_IT_E!P60</f>
        <v>3.5059329320722288</v>
      </c>
      <c r="Q60" s="10">
        <f>FC_OTH_CP_SH_E!Q60+FC_OTH_CP_SC_E!Q60+FC_OTH_CP_HW_E!Q60+FC_OTH_CP_CA_E!Q60+FC_OTH_CP_VE_E!Q60+FC_OTH_CP_SL_E!Q60+FC_OTH_CP_BL_E!Q60+FC_OTH_CP_CR_E!Q60+FC_OTH_CP_BT_E!Q60+FC_OTH_CP_IT_E!Q60</f>
        <v>3.35270851246776</v>
      </c>
      <c r="R60" s="10">
        <f>FC_OTH_CP_SH_E!R60+FC_OTH_CP_SC_E!R60+FC_OTH_CP_HW_E!R60+FC_OTH_CP_CA_E!R60+FC_OTH_CP_VE_E!R60+FC_OTH_CP_SL_E!R60+FC_OTH_CP_BL_E!R60+FC_OTH_CP_CR_E!R60+FC_OTH_CP_BT_E!R60+FC_OTH_CP_IT_E!R60</f>
        <v>4.259071367153914</v>
      </c>
      <c r="S60" s="10">
        <f>FC_OTH_CP_SH_E!S60+FC_OTH_CP_SC_E!S60+FC_OTH_CP_HW_E!S60+FC_OTH_CP_CA_E!S60+FC_OTH_CP_VE_E!S60+FC_OTH_CP_SL_E!S60+FC_OTH_CP_BL_E!S60+FC_OTH_CP_CR_E!S60+FC_OTH_CP_BT_E!S60+FC_OTH_CP_IT_E!S60</f>
        <v>4.2684436801375734</v>
      </c>
      <c r="T60" s="10">
        <f>FC_OTH_CP_SH_E!T60+FC_OTH_CP_SC_E!T60+FC_OTH_CP_HW_E!T60+FC_OTH_CP_CA_E!T60+FC_OTH_CP_VE_E!T60+FC_OTH_CP_SL_E!T60+FC_OTH_CP_BL_E!T60+FC_OTH_CP_CR_E!T60+FC_OTH_CP_BT_E!T60+FC_OTH_CP_IT_E!T60</f>
        <v>3.7639724849527072</v>
      </c>
      <c r="U60" s="10">
        <f>FC_OTH_CP_SH_E!U60+FC_OTH_CP_SC_E!U60+FC_OTH_CP_HW_E!U60+FC_OTH_CP_CA_E!U60+FC_OTH_CP_VE_E!U60+FC_OTH_CP_SL_E!U60+FC_OTH_CP_BL_E!U60+FC_OTH_CP_CR_E!U60+FC_OTH_CP_BT_E!U60+FC_OTH_CP_IT_E!U60</f>
        <v>4.2418744625967344</v>
      </c>
      <c r="V60" s="10">
        <f>FC_OTH_CP_SH_E!V60+FC_OTH_CP_SC_E!V60+FC_OTH_CP_HW_E!V60+FC_OTH_CP_CA_E!V60+FC_OTH_CP_VE_E!V60+FC_OTH_CP_SL_E!V60+FC_OTH_CP_BL_E!V60+FC_OTH_CP_CR_E!V60+FC_OTH_CP_BT_E!V60+FC_OTH_CP_IT_E!V60</f>
        <v>4.4933791917454844</v>
      </c>
      <c r="W60" s="10">
        <f>FC_OTH_CP_SH_E!W60+FC_OTH_CP_SC_E!W60+FC_OTH_CP_HW_E!W60+FC_OTH_CP_CA_E!W60+FC_OTH_CP_VE_E!W60+FC_OTH_CP_SL_E!W60+FC_OTH_CP_BL_E!W60+FC_OTH_CP_CR_E!W60+FC_OTH_CP_BT_E!W60+FC_OTH_CP_IT_E!W60</f>
        <v>4.5457437661220963</v>
      </c>
      <c r="X60" s="10">
        <f>FC_OTH_CP_SH_E!X60+FC_OTH_CP_SC_E!X60+FC_OTH_CP_HW_E!X60+FC_OTH_CP_CA_E!X60+FC_OTH_CP_VE_E!X60+FC_OTH_CP_SL_E!X60+FC_OTH_CP_BL_E!X60+FC_OTH_CP_CR_E!X60+FC_OTH_CP_BT_E!X60+FC_OTH_CP_IT_E!X60</f>
        <v>4.6123817712811679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0</v>
      </c>
      <c r="G61" s="10">
        <f>FC_OTH_CP_SH_E!G61+FC_OTH_CP_SC_E!G61+FC_OTH_CP_HW_E!G61+FC_OTH_CP_CA_E!G61+FC_OTH_CP_VE_E!G61+FC_OTH_CP_SL_E!G61+FC_OTH_CP_BL_E!G61+FC_OTH_CP_CR_E!G61+FC_OTH_CP_BT_E!G61+FC_OTH_CP_IT_E!G61</f>
        <v>0</v>
      </c>
      <c r="H61" s="10">
        <f>FC_OTH_CP_SH_E!H61+FC_OTH_CP_SC_E!H61+FC_OTH_CP_HW_E!H61+FC_OTH_CP_CA_E!H61+FC_OTH_CP_VE_E!H61+FC_OTH_CP_SL_E!H61+FC_OTH_CP_BL_E!H61+FC_OTH_CP_CR_E!H61+FC_OTH_CP_BT_E!H61+FC_OTH_CP_IT_E!H61</f>
        <v>0</v>
      </c>
      <c r="I61" s="10">
        <f>FC_OTH_CP_SH_E!I61+FC_OTH_CP_SC_E!I61+FC_OTH_CP_HW_E!I61+FC_OTH_CP_CA_E!I61+FC_OTH_CP_VE_E!I61+FC_OTH_CP_SL_E!I61+FC_OTH_CP_BL_E!I61+FC_OTH_CP_CR_E!I61+FC_OTH_CP_BT_E!I61+FC_OTH_CP_IT_E!I61</f>
        <v>0</v>
      </c>
      <c r="J61" s="10">
        <f>FC_OTH_CP_SH_E!J61+FC_OTH_CP_SC_E!J61+FC_OTH_CP_HW_E!J61+FC_OTH_CP_CA_E!J61+FC_OTH_CP_VE_E!J61+FC_OTH_CP_SL_E!J61+FC_OTH_CP_BL_E!J61+FC_OTH_CP_CR_E!J61+FC_OTH_CP_BT_E!J61+FC_OTH_CP_IT_E!J61</f>
        <v>0</v>
      </c>
      <c r="K61" s="10">
        <f>FC_OTH_CP_SH_E!K61+FC_OTH_CP_SC_E!K61+FC_OTH_CP_HW_E!K61+FC_OTH_CP_CA_E!K61+FC_OTH_CP_VE_E!K61+FC_OTH_CP_SL_E!K61+FC_OTH_CP_BL_E!K61+FC_OTH_CP_CR_E!K61+FC_OTH_CP_BT_E!K61+FC_OTH_CP_IT_E!K61</f>
        <v>6.4488392089423918E-2</v>
      </c>
      <c r="L61" s="10">
        <f>FC_OTH_CP_SH_E!L61+FC_OTH_CP_SC_E!L61+FC_OTH_CP_HW_E!L61+FC_OTH_CP_CA_E!L61+FC_OTH_CP_VE_E!L61+FC_OTH_CP_SL_E!L61+FC_OTH_CP_BL_E!L61+FC_OTH_CP_CR_E!L61+FC_OTH_CP_BT_E!L61+FC_OTH_CP_IT_E!L61</f>
        <v>0.26732588134135837</v>
      </c>
      <c r="M61" s="10">
        <f>FC_OTH_CP_SH_E!M61+FC_OTH_CP_SC_E!M61+FC_OTH_CP_HW_E!M61+FC_OTH_CP_CA_E!M61+FC_OTH_CP_VE_E!M61+FC_OTH_CP_SL_E!M61+FC_OTH_CP_BL_E!M61+FC_OTH_CP_CR_E!M61+FC_OTH_CP_BT_E!M61+FC_OTH_CP_IT_E!M61</f>
        <v>0.38538263112639737</v>
      </c>
      <c r="N61" s="10">
        <f>FC_OTH_CP_SH_E!N61+FC_OTH_CP_SC_E!N61+FC_OTH_CP_HW_E!N61+FC_OTH_CP_CA_E!N61+FC_OTH_CP_VE_E!N61+FC_OTH_CP_SL_E!N61+FC_OTH_CP_BL_E!N61+FC_OTH_CP_CR_E!N61+FC_OTH_CP_BT_E!N61+FC_OTH_CP_IT_E!N61</f>
        <v>0.8716251074806538</v>
      </c>
      <c r="O61" s="10">
        <f>FC_OTH_CP_SH_E!O61+FC_OTH_CP_SC_E!O61+FC_OTH_CP_HW_E!O61+FC_OTH_CP_CA_E!O61+FC_OTH_CP_VE_E!O61+FC_OTH_CP_SL_E!O61+FC_OTH_CP_BL_E!O61+FC_OTH_CP_CR_E!O61+FC_OTH_CP_BT_E!O61+FC_OTH_CP_IT_E!O61</f>
        <v>1.8554600171969036</v>
      </c>
      <c r="P61" s="10">
        <f>FC_OTH_CP_SH_E!P61+FC_OTH_CP_SC_E!P61+FC_OTH_CP_HW_E!P61+FC_OTH_CP_CA_E!P61+FC_OTH_CP_VE_E!P61+FC_OTH_CP_SL_E!P61+FC_OTH_CP_BL_E!P61+FC_OTH_CP_CR_E!P61+FC_OTH_CP_BT_E!P61+FC_OTH_CP_IT_E!P61</f>
        <v>0.30980223559759273</v>
      </c>
      <c r="Q61" s="10">
        <f>FC_OTH_CP_SH_E!Q61+FC_OTH_CP_SC_E!Q61+FC_OTH_CP_HW_E!Q61+FC_OTH_CP_CA_E!Q61+FC_OTH_CP_VE_E!Q61+FC_OTH_CP_SL_E!Q61+FC_OTH_CP_BL_E!Q61+FC_OTH_CP_CR_E!Q61+FC_OTH_CP_BT_E!Q61+FC_OTH_CP_IT_E!Q61</f>
        <v>0.42708512467755788</v>
      </c>
      <c r="R61" s="10">
        <f>FC_OTH_CP_SH_E!R61+FC_OTH_CP_SC_E!R61+FC_OTH_CP_HW_E!R61+FC_OTH_CP_CA_E!R61+FC_OTH_CP_VE_E!R61+FC_OTH_CP_SL_E!R61+FC_OTH_CP_BL_E!R61+FC_OTH_CP_CR_E!R61+FC_OTH_CP_BT_E!R61+FC_OTH_CP_IT_E!R61</f>
        <v>0.56706792777300097</v>
      </c>
      <c r="S61" s="10">
        <f>FC_OTH_CP_SH_E!S61+FC_OTH_CP_SC_E!S61+FC_OTH_CP_HW_E!S61+FC_OTH_CP_CA_E!S61+FC_OTH_CP_VE_E!S61+FC_OTH_CP_SL_E!S61+FC_OTH_CP_BL_E!S61+FC_OTH_CP_CR_E!S61+FC_OTH_CP_BT_E!S61+FC_OTH_CP_IT_E!S61</f>
        <v>0.66087704213241616</v>
      </c>
      <c r="T61" s="10">
        <f>FC_OTH_CP_SH_E!T61+FC_OTH_CP_SC_E!T61+FC_OTH_CP_HW_E!T61+FC_OTH_CP_CA_E!T61+FC_OTH_CP_VE_E!T61+FC_OTH_CP_SL_E!T61+FC_OTH_CP_BL_E!T61+FC_OTH_CP_CR_E!T61+FC_OTH_CP_BT_E!T61+FC_OTH_CP_IT_E!T61</f>
        <v>0.45563198624247669</v>
      </c>
      <c r="U61" s="10">
        <f>FC_OTH_CP_SH_E!U61+FC_OTH_CP_SC_E!U61+FC_OTH_CP_HW_E!U61+FC_OTH_CP_CA_E!U61+FC_OTH_CP_VE_E!U61+FC_OTH_CP_SL_E!U61+FC_OTH_CP_BL_E!U61+FC_OTH_CP_CR_E!U61+FC_OTH_CP_BT_E!U61+FC_OTH_CP_IT_E!U61</f>
        <v>0.55993121238177102</v>
      </c>
      <c r="V61" s="10">
        <f>FC_OTH_CP_SH_E!V61+FC_OTH_CP_SC_E!V61+FC_OTH_CP_HW_E!V61+FC_OTH_CP_CA_E!V61+FC_OTH_CP_VE_E!V61+FC_OTH_CP_SL_E!V61+FC_OTH_CP_BL_E!V61+FC_OTH_CP_CR_E!V61+FC_OTH_CP_BT_E!V61+FC_OTH_CP_IT_E!V61</f>
        <v>5.3052450558899379E-2</v>
      </c>
      <c r="W61" s="10">
        <f>FC_OTH_CP_SH_E!W61+FC_OTH_CP_SC_E!W61+FC_OTH_CP_HW_E!W61+FC_OTH_CP_CA_E!W61+FC_OTH_CP_VE_E!W61+FC_OTH_CP_SL_E!W61+FC_OTH_CP_BL_E!W61+FC_OTH_CP_CR_E!W61+FC_OTH_CP_BT_E!W61+FC_OTH_CP_IT_E!W61</f>
        <v>5.752364574376613E-2</v>
      </c>
      <c r="X61" s="10">
        <f>FC_OTH_CP_SH_E!X61+FC_OTH_CP_SC_E!X61+FC_OTH_CP_HW_E!X61+FC_OTH_CP_CA_E!X61+FC_OTH_CP_VE_E!X61+FC_OTH_CP_SL_E!X61+FC_OTH_CP_BL_E!X61+FC_OTH_CP_CR_E!X61+FC_OTH_CP_BT_E!X61+FC_OTH_CP_IT_E!X61</f>
        <v>5.245055889939812E-2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0.26749785038693047</v>
      </c>
      <c r="I66" s="10">
        <f>FC_OTH_CP_SH_E!I66+FC_OTH_CP_SC_E!I66+FC_OTH_CP_HW_E!I66+FC_OTH_CP_CA_E!I66+FC_OTH_CP_VE_E!I66+FC_OTH_CP_SL_E!I66+FC_OTH_CP_BL_E!I66+FC_OTH_CP_CR_E!I66+FC_OTH_CP_BT_E!I66+FC_OTH_CP_IT_E!I66</f>
        <v>1.0638865004299218</v>
      </c>
      <c r="J66" s="10">
        <f>FC_OTH_CP_SH_E!J66+FC_OTH_CP_SC_E!J66+FC_OTH_CP_HW_E!J66+FC_OTH_CP_CA_E!J66+FC_OTH_CP_VE_E!J66+FC_OTH_CP_SL_E!J66+FC_OTH_CP_BL_E!J66+FC_OTH_CP_CR_E!J66+FC_OTH_CP_BT_E!J66+FC_OTH_CP_IT_E!J66</f>
        <v>1.2203783319002575</v>
      </c>
      <c r="K66" s="10">
        <f>FC_OTH_CP_SH_E!K66+FC_OTH_CP_SC_E!K66+FC_OTH_CP_HW_E!K66+FC_OTH_CP_CA_E!K66+FC_OTH_CP_VE_E!K66+FC_OTH_CP_SL_E!K66+FC_OTH_CP_BL_E!K66+FC_OTH_CP_CR_E!K66+FC_OTH_CP_BT_E!K66+FC_OTH_CP_IT_E!K66</f>
        <v>1.1993981083404988</v>
      </c>
      <c r="L66" s="10">
        <f>FC_OTH_CP_SH_E!L66+FC_OTH_CP_SC_E!L66+FC_OTH_CP_HW_E!L66+FC_OTH_CP_CA_E!L66+FC_OTH_CP_VE_E!L66+FC_OTH_CP_SL_E!L66+FC_OTH_CP_BL_E!L66+FC_OTH_CP_CR_E!L66+FC_OTH_CP_BT_E!L66+FC_OTH_CP_IT_E!L66</f>
        <v>1.9931212381771279</v>
      </c>
      <c r="M66" s="10">
        <f>FC_OTH_CP_SH_E!M66+FC_OTH_CP_SC_E!M66+FC_OTH_CP_HW_E!M66+FC_OTH_CP_CA_E!M66+FC_OTH_CP_VE_E!M66+FC_OTH_CP_SL_E!M66+FC_OTH_CP_BL_E!M66+FC_OTH_CP_CR_E!M66+FC_OTH_CP_BT_E!M66+FC_OTH_CP_IT_E!M66</f>
        <v>2.1006878761822874</v>
      </c>
      <c r="N66" s="10">
        <f>FC_OTH_CP_SH_E!N66+FC_OTH_CP_SC_E!N66+FC_OTH_CP_HW_E!N66+FC_OTH_CP_CA_E!N66+FC_OTH_CP_VE_E!N66+FC_OTH_CP_SL_E!N66+FC_OTH_CP_BL_E!N66+FC_OTH_CP_CR_E!N66+FC_OTH_CP_BT_E!N66+FC_OTH_CP_IT_E!N66</f>
        <v>2.0744625967325883</v>
      </c>
      <c r="O66" s="10">
        <f>FC_OTH_CP_SH_E!O66+FC_OTH_CP_SC_E!O66+FC_OTH_CP_HW_E!O66+FC_OTH_CP_CA_E!O66+FC_OTH_CP_VE_E!O66+FC_OTH_CP_SL_E!O66+FC_OTH_CP_BL_E!O66+FC_OTH_CP_CR_E!O66+FC_OTH_CP_BT_E!O66+FC_OTH_CP_IT_E!O66</f>
        <v>0.42837489251934646</v>
      </c>
      <c r="P66" s="10">
        <f>FC_OTH_CP_SH_E!P66+FC_OTH_CP_SC_E!P66+FC_OTH_CP_HW_E!P66+FC_OTH_CP_CA_E!P66+FC_OTH_CP_VE_E!P66+FC_OTH_CP_SL_E!P66+FC_OTH_CP_BL_E!P66+FC_OTH_CP_CR_E!P66+FC_OTH_CP_BT_E!P66+FC_OTH_CP_IT_E!P66</f>
        <v>0.50894239036973365</v>
      </c>
      <c r="Q66" s="10">
        <f>FC_OTH_CP_SH_E!Q66+FC_OTH_CP_SC_E!Q66+FC_OTH_CP_HW_E!Q66+FC_OTH_CP_CA_E!Q66+FC_OTH_CP_VE_E!Q66+FC_OTH_CP_SL_E!Q66+FC_OTH_CP_BL_E!Q66+FC_OTH_CP_CR_E!Q66+FC_OTH_CP_BT_E!Q66+FC_OTH_CP_IT_E!Q66</f>
        <v>0.95631986242476352</v>
      </c>
      <c r="R66" s="10">
        <f>FC_OTH_CP_SH_E!R66+FC_OTH_CP_SC_E!R66+FC_OTH_CP_HW_E!R66+FC_OTH_CP_CA_E!R66+FC_OTH_CP_VE_E!R66+FC_OTH_CP_SL_E!R66+FC_OTH_CP_BL_E!R66+FC_OTH_CP_CR_E!R66+FC_OTH_CP_BT_E!R66+FC_OTH_CP_IT_E!R66</f>
        <v>1.3765262252794497</v>
      </c>
      <c r="S66" s="10">
        <f>FC_OTH_CP_SH_E!S66+FC_OTH_CP_SC_E!S66+FC_OTH_CP_HW_E!S66+FC_OTH_CP_CA_E!S66+FC_OTH_CP_VE_E!S66+FC_OTH_CP_SL_E!S66+FC_OTH_CP_BL_E!S66+FC_OTH_CP_CR_E!S66+FC_OTH_CP_BT_E!S66+FC_OTH_CP_IT_E!S66</f>
        <v>0.98056749785038622</v>
      </c>
      <c r="T66" s="10">
        <f>FC_OTH_CP_SH_E!T66+FC_OTH_CP_SC_E!T66+FC_OTH_CP_HW_E!T66+FC_OTH_CP_CA_E!T66+FC_OTH_CP_VE_E!T66+FC_OTH_CP_SL_E!T66+FC_OTH_CP_BL_E!T66+FC_OTH_CP_CR_E!T66+FC_OTH_CP_BT_E!T66+FC_OTH_CP_IT_E!T66</f>
        <v>1.1924333619948402</v>
      </c>
      <c r="U66" s="10">
        <f>FC_OTH_CP_SH_E!U66+FC_OTH_CP_SC_E!U66+FC_OTH_CP_HW_E!U66+FC_OTH_CP_CA_E!U66+FC_OTH_CP_VE_E!U66+FC_OTH_CP_SL_E!U66+FC_OTH_CP_BL_E!U66+FC_OTH_CP_CR_E!U66+FC_OTH_CP_BT_E!U66+FC_OTH_CP_IT_E!U66</f>
        <v>1.1353396388650043</v>
      </c>
      <c r="V66" s="10">
        <f>FC_OTH_CP_SH_E!V66+FC_OTH_CP_SC_E!V66+FC_OTH_CP_HW_E!V66+FC_OTH_CP_CA_E!V66+FC_OTH_CP_VE_E!V66+FC_OTH_CP_SL_E!V66+FC_OTH_CP_BL_E!V66+FC_OTH_CP_CR_E!V66+FC_OTH_CP_BT_E!V66+FC_OTH_CP_IT_E!V66</f>
        <v>1.1226139294926907</v>
      </c>
      <c r="W66" s="10">
        <f>FC_OTH_CP_SH_E!W66+FC_OTH_CP_SC_E!W66+FC_OTH_CP_HW_E!W66+FC_OTH_CP_CA_E!W66+FC_OTH_CP_VE_E!W66+FC_OTH_CP_SL_E!W66+FC_OTH_CP_BL_E!W66+FC_OTH_CP_CR_E!W66+FC_OTH_CP_BT_E!W66+FC_OTH_CP_IT_E!W66</f>
        <v>1.1257953568357695</v>
      </c>
      <c r="X66" s="10">
        <f>FC_OTH_CP_SH_E!X66+FC_OTH_CP_SC_E!X66+FC_OTH_CP_HW_E!X66+FC_OTH_CP_CA_E!X66+FC_OTH_CP_VE_E!X66+FC_OTH_CP_SL_E!X66+FC_OTH_CP_BL_E!X66+FC_OTH_CP_CR_E!X66+FC_OTH_CP_BT_E!X66+FC_OTH_CP_IT_E!X66</f>
        <v>1.1550300945829757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33.756749785038693</v>
      </c>
      <c r="I70" s="10">
        <f>FC_OTH_CP_SH_E!I70+FC_OTH_CP_SC_E!I70+FC_OTH_CP_HW_E!I70+FC_OTH_CP_CA_E!I70+FC_OTH_CP_VE_E!I70+FC_OTH_CP_SL_E!I70+FC_OTH_CP_BL_E!I70+FC_OTH_CP_CR_E!I70+FC_OTH_CP_BT_E!I70+FC_OTH_CP_IT_E!I70</f>
        <v>44.464918314703354</v>
      </c>
      <c r="J70" s="10">
        <f>FC_OTH_CP_SH_E!J70+FC_OTH_CP_SC_E!J70+FC_OTH_CP_HW_E!J70+FC_OTH_CP_CA_E!J70+FC_OTH_CP_VE_E!J70+FC_OTH_CP_SL_E!J70+FC_OTH_CP_BL_E!J70+FC_OTH_CP_CR_E!J70+FC_OTH_CP_BT_E!J70+FC_OTH_CP_IT_E!J70</f>
        <v>48.358985382631126</v>
      </c>
      <c r="K70" s="10">
        <f>FC_OTH_CP_SH_E!K70+FC_OTH_CP_SC_E!K70+FC_OTH_CP_HW_E!K70+FC_OTH_CP_CA_E!K70+FC_OTH_CP_VE_E!K70+FC_OTH_CP_SL_E!K70+FC_OTH_CP_BL_E!K70+FC_OTH_CP_CR_E!K70+FC_OTH_CP_BT_E!K70+FC_OTH_CP_IT_E!K70</f>
        <v>66.423559759243332</v>
      </c>
      <c r="L70" s="10">
        <f>FC_OTH_CP_SH_E!L70+FC_OTH_CP_SC_E!L70+FC_OTH_CP_HW_E!L70+FC_OTH_CP_CA_E!L70+FC_OTH_CP_VE_E!L70+FC_OTH_CP_SL_E!L70+FC_OTH_CP_BL_E!L70+FC_OTH_CP_CR_E!L70+FC_OTH_CP_BT_E!L70+FC_OTH_CP_IT_E!L70</f>
        <v>60.168013757523639</v>
      </c>
      <c r="M70" s="10">
        <f>FC_OTH_CP_SH_E!M70+FC_OTH_CP_SC_E!M70+FC_OTH_CP_HW_E!M70+FC_OTH_CP_CA_E!M70+FC_OTH_CP_VE_E!M70+FC_OTH_CP_SL_E!M70+FC_OTH_CP_BL_E!M70+FC_OTH_CP_CR_E!M70+FC_OTH_CP_BT_E!M70+FC_OTH_CP_IT_E!M70</f>
        <v>68.538521066208077</v>
      </c>
      <c r="N70" s="10">
        <f>FC_OTH_CP_SH_E!N70+FC_OTH_CP_SC_E!N70+FC_OTH_CP_HW_E!N70+FC_OTH_CP_CA_E!N70+FC_OTH_CP_VE_E!N70+FC_OTH_CP_SL_E!N70+FC_OTH_CP_BL_E!N70+FC_OTH_CP_CR_E!N70+FC_OTH_CP_BT_E!N70+FC_OTH_CP_IT_E!N70</f>
        <v>82.33387790197763</v>
      </c>
      <c r="O70" s="10">
        <f>FC_OTH_CP_SH_E!O70+FC_OTH_CP_SC_E!O70+FC_OTH_CP_HW_E!O70+FC_OTH_CP_CA_E!O70+FC_OTH_CP_VE_E!O70+FC_OTH_CP_SL_E!O70+FC_OTH_CP_BL_E!O70+FC_OTH_CP_CR_E!O70+FC_OTH_CP_BT_E!O70+FC_OTH_CP_IT_E!O70</f>
        <v>94.354858125537405</v>
      </c>
      <c r="P70" s="10">
        <f>FC_OTH_CP_SH_E!P70+FC_OTH_CP_SC_E!P70+FC_OTH_CP_HW_E!P70+FC_OTH_CP_CA_E!P70+FC_OTH_CP_VE_E!P70+FC_OTH_CP_SL_E!P70+FC_OTH_CP_BL_E!P70+FC_OTH_CP_CR_E!P70+FC_OTH_CP_BT_E!P70+FC_OTH_CP_IT_E!P70</f>
        <v>108.48194325021497</v>
      </c>
      <c r="Q70" s="10">
        <f>FC_OTH_CP_SH_E!Q70+FC_OTH_CP_SC_E!Q70+FC_OTH_CP_HW_E!Q70+FC_OTH_CP_CA_E!Q70+FC_OTH_CP_VE_E!Q70+FC_OTH_CP_SL_E!Q70+FC_OTH_CP_BL_E!Q70+FC_OTH_CP_CR_E!Q70+FC_OTH_CP_BT_E!Q70+FC_OTH_CP_IT_E!Q70</f>
        <v>122.90885640584695</v>
      </c>
      <c r="R70" s="10">
        <f>FC_OTH_CP_SH_E!R70+FC_OTH_CP_SC_E!R70+FC_OTH_CP_HW_E!R70+FC_OTH_CP_CA_E!R70+FC_OTH_CP_VE_E!R70+FC_OTH_CP_SL_E!R70+FC_OTH_CP_BL_E!R70+FC_OTH_CP_CR_E!R70+FC_OTH_CP_BT_E!R70+FC_OTH_CP_IT_E!R70</f>
        <v>113.73602751504724</v>
      </c>
      <c r="S70" s="10">
        <f>FC_OTH_CP_SH_E!S70+FC_OTH_CP_SC_E!S70+FC_OTH_CP_HW_E!S70+FC_OTH_CP_CA_E!S70+FC_OTH_CP_VE_E!S70+FC_OTH_CP_SL_E!S70+FC_OTH_CP_BL_E!S70+FC_OTH_CP_CR_E!S70+FC_OTH_CP_BT_E!S70+FC_OTH_CP_IT_E!S70</f>
        <v>126.71659501289766</v>
      </c>
      <c r="T70" s="10">
        <f>FC_OTH_CP_SH_E!T70+FC_OTH_CP_SC_E!T70+FC_OTH_CP_HW_E!T70+FC_OTH_CP_CA_E!T70+FC_OTH_CP_VE_E!T70+FC_OTH_CP_SL_E!T70+FC_OTH_CP_BL_E!T70+FC_OTH_CP_CR_E!T70+FC_OTH_CP_BT_E!T70+FC_OTH_CP_IT_E!T70</f>
        <v>148.82906276870162</v>
      </c>
      <c r="U70" s="10">
        <f>FC_OTH_CP_SH_E!U70+FC_OTH_CP_SC_E!U70+FC_OTH_CP_HW_E!U70+FC_OTH_CP_CA_E!U70+FC_OTH_CP_VE_E!U70+FC_OTH_CP_SL_E!U70+FC_OTH_CP_BL_E!U70+FC_OTH_CP_CR_E!U70+FC_OTH_CP_BT_E!U70+FC_OTH_CP_IT_E!U70</f>
        <v>156.03190025795357</v>
      </c>
      <c r="V70" s="10">
        <f>FC_OTH_CP_SH_E!V70+FC_OTH_CP_SC_E!V70+FC_OTH_CP_HW_E!V70+FC_OTH_CP_CA_E!V70+FC_OTH_CP_VE_E!V70+FC_OTH_CP_SL_E!V70+FC_OTH_CP_BL_E!V70+FC_OTH_CP_CR_E!V70+FC_OTH_CP_BT_E!V70+FC_OTH_CP_IT_E!V70</f>
        <v>185.73671539122958</v>
      </c>
      <c r="W70" s="10">
        <f>FC_OTH_CP_SH_E!W70+FC_OTH_CP_SC_E!W70+FC_OTH_CP_HW_E!W70+FC_OTH_CP_CA_E!W70+FC_OTH_CP_VE_E!W70+FC_OTH_CP_SL_E!W70+FC_OTH_CP_BL_E!W70+FC_OTH_CP_CR_E!W70+FC_OTH_CP_BT_E!W70+FC_OTH_CP_IT_E!W70</f>
        <v>131.10257953568362</v>
      </c>
      <c r="X70" s="10">
        <f>FC_OTH_CP_SH_E!X70+FC_OTH_CP_SC_E!X70+FC_OTH_CP_HW_E!X70+FC_OTH_CP_CA_E!X70+FC_OTH_CP_VE_E!X70+FC_OTH_CP_SL_E!X70+FC_OTH_CP_BL_E!X70+FC_OTH_CP_CR_E!X70+FC_OTH_CP_BT_E!X70+FC_OTH_CP_IT_E!X70</f>
        <v>128.71857265692168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13.399226139294928</v>
      </c>
      <c r="D71" s="37">
        <f t="shared" ref="D71:W71" si="34">SUM(D72:D73)</f>
        <v>14.99948409286328</v>
      </c>
      <c r="E71" s="37">
        <f t="shared" si="34"/>
        <v>14.760705073086839</v>
      </c>
      <c r="F71" s="37">
        <f t="shared" si="34"/>
        <v>15.5250214961307</v>
      </c>
      <c r="G71" s="37">
        <f t="shared" si="34"/>
        <v>12.51556319862425</v>
      </c>
      <c r="H71" s="37">
        <f t="shared" si="34"/>
        <v>25.655546001719689</v>
      </c>
      <c r="I71" s="37">
        <f t="shared" si="34"/>
        <v>17.21943250214963</v>
      </c>
      <c r="J71" s="37">
        <f t="shared" si="34"/>
        <v>7.8323301805675003</v>
      </c>
      <c r="K71" s="37">
        <f t="shared" si="34"/>
        <v>1.2810834049871025</v>
      </c>
      <c r="L71" s="37">
        <f t="shared" si="34"/>
        <v>1.2888220120378335</v>
      </c>
      <c r="M71" s="37">
        <f t="shared" si="34"/>
        <v>1.4257953568357702</v>
      </c>
      <c r="N71" s="37">
        <f t="shared" si="34"/>
        <v>1.1853826311263973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13.399226139294928</v>
      </c>
      <c r="D72" s="10">
        <f>FC_OTH_CP_SH_E!D72+FC_OTH_CP_SC_E!D72+FC_OTH_CP_HW_E!D72+FC_OTH_CP_CA_E!D72+FC_OTH_CP_VE_E!D72+FC_OTH_CP_SL_E!D72+FC_OTH_CP_BL_E!D72+FC_OTH_CP_CR_E!D72+FC_OTH_CP_BT_E!D72+FC_OTH_CP_IT_E!D72</f>
        <v>14.99948409286328</v>
      </c>
      <c r="E72" s="10">
        <f>FC_OTH_CP_SH_E!E72+FC_OTH_CP_SC_E!E72+FC_OTH_CP_HW_E!E72+FC_OTH_CP_CA_E!E72+FC_OTH_CP_VE_E!E72+FC_OTH_CP_SL_E!E72+FC_OTH_CP_BL_E!E72+FC_OTH_CP_CR_E!E72+FC_OTH_CP_BT_E!E72+FC_OTH_CP_IT_E!E72</f>
        <v>14.760705073086839</v>
      </c>
      <c r="F72" s="10">
        <f>FC_OTH_CP_SH_E!F72+FC_OTH_CP_SC_E!F72+FC_OTH_CP_HW_E!F72+FC_OTH_CP_CA_E!F72+FC_OTH_CP_VE_E!F72+FC_OTH_CP_SL_E!F72+FC_OTH_CP_BL_E!F72+FC_OTH_CP_CR_E!F72+FC_OTH_CP_BT_E!F72+FC_OTH_CP_IT_E!F72</f>
        <v>15.5250214961307</v>
      </c>
      <c r="G72" s="10">
        <f>FC_OTH_CP_SH_E!G72+FC_OTH_CP_SC_E!G72+FC_OTH_CP_HW_E!G72+FC_OTH_CP_CA_E!G72+FC_OTH_CP_VE_E!G72+FC_OTH_CP_SL_E!G72+FC_OTH_CP_BL_E!G72+FC_OTH_CP_CR_E!G72+FC_OTH_CP_BT_E!G72+FC_OTH_CP_IT_E!G72</f>
        <v>12.51556319862425</v>
      </c>
      <c r="H72" s="10">
        <f>FC_OTH_CP_SH_E!H72+FC_OTH_CP_SC_E!H72+FC_OTH_CP_HW_E!H72+FC_OTH_CP_CA_E!H72+FC_OTH_CP_VE_E!H72+FC_OTH_CP_SL_E!H72+FC_OTH_CP_BL_E!H72+FC_OTH_CP_CR_E!H72+FC_OTH_CP_BT_E!H72+FC_OTH_CP_IT_E!H72</f>
        <v>25.655546001719689</v>
      </c>
      <c r="I72" s="10">
        <f>FC_OTH_CP_SH_E!I72+FC_OTH_CP_SC_E!I72+FC_OTH_CP_HW_E!I72+FC_OTH_CP_CA_E!I72+FC_OTH_CP_VE_E!I72+FC_OTH_CP_SL_E!I72+FC_OTH_CP_BL_E!I72+FC_OTH_CP_CR_E!I72+FC_OTH_CP_BT_E!I72+FC_OTH_CP_IT_E!I72</f>
        <v>17.21943250214963</v>
      </c>
      <c r="J72" s="10">
        <f>FC_OTH_CP_SH_E!J72+FC_OTH_CP_SC_E!J72+FC_OTH_CP_HW_E!J72+FC_OTH_CP_CA_E!J72+FC_OTH_CP_VE_E!J72+FC_OTH_CP_SL_E!J72+FC_OTH_CP_BL_E!J72+FC_OTH_CP_CR_E!J72+FC_OTH_CP_BT_E!J72+FC_OTH_CP_IT_E!J72</f>
        <v>7.8323301805675003</v>
      </c>
      <c r="K72" s="10">
        <f>FC_OTH_CP_SH_E!K72+FC_OTH_CP_SC_E!K72+FC_OTH_CP_HW_E!K72+FC_OTH_CP_CA_E!K72+FC_OTH_CP_VE_E!K72+FC_OTH_CP_SL_E!K72+FC_OTH_CP_BL_E!K72+FC_OTH_CP_CR_E!K72+FC_OTH_CP_BT_E!K72+FC_OTH_CP_IT_E!K72</f>
        <v>1.2810834049871025</v>
      </c>
      <c r="L72" s="10">
        <f>FC_OTH_CP_SH_E!L72+FC_OTH_CP_SC_E!L72+FC_OTH_CP_HW_E!L72+FC_OTH_CP_CA_E!L72+FC_OTH_CP_VE_E!L72+FC_OTH_CP_SL_E!L72+FC_OTH_CP_BL_E!L72+FC_OTH_CP_CR_E!L72+FC_OTH_CP_BT_E!L72+FC_OTH_CP_IT_E!L72</f>
        <v>1.2888220120378335</v>
      </c>
      <c r="M72" s="10">
        <f>FC_OTH_CP_SH_E!M72+FC_OTH_CP_SC_E!M72+FC_OTH_CP_HW_E!M72+FC_OTH_CP_CA_E!M72+FC_OTH_CP_VE_E!M72+FC_OTH_CP_SL_E!M72+FC_OTH_CP_BL_E!M72+FC_OTH_CP_CR_E!M72+FC_OTH_CP_BT_E!M72+FC_OTH_CP_IT_E!M72</f>
        <v>1.4257953568357702</v>
      </c>
      <c r="N72" s="10">
        <f>FC_OTH_CP_SH_E!N72+FC_OTH_CP_SC_E!N72+FC_OTH_CP_HW_E!N72+FC_OTH_CP_CA_E!N72+FC_OTH_CP_VE_E!N72+FC_OTH_CP_SL_E!N72+FC_OTH_CP_BL_E!N72+FC_OTH_CP_CR_E!N72+FC_OTH_CP_BT_E!N72+FC_OTH_CP_IT_E!N72</f>
        <v>1.1853826311263973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382.48779019776441</v>
      </c>
      <c r="D75" s="37">
        <f>FC_OTH_CP_SH_E!D75+FC_OTH_CP_SC_E!D75+FC_OTH_CP_HW_E!D75+FC_OTH_CP_CA_E!D75+FC_OTH_CP_VE_E!D75+FC_OTH_CP_SL_E!D75+FC_OTH_CP_BL_E!D75+FC_OTH_CP_CR_E!D75+FC_OTH_CP_BT_E!D75+FC_OTH_CP_IT_E!D75</f>
        <v>397.86947549441084</v>
      </c>
      <c r="E75" s="37">
        <f>FC_OTH_CP_SH_E!E75+FC_OTH_CP_SC_E!E75+FC_OTH_CP_HW_E!E75+FC_OTH_CP_CA_E!E75+FC_OTH_CP_VE_E!E75+FC_OTH_CP_SL_E!E75+FC_OTH_CP_BL_E!E75+FC_OTH_CP_CR_E!E75+FC_OTH_CP_BT_E!E75+FC_OTH_CP_IT_E!E75</f>
        <v>413.22725709372298</v>
      </c>
      <c r="F75" s="37">
        <f>FC_OTH_CP_SH_E!F75+FC_OTH_CP_SC_E!F75+FC_OTH_CP_HW_E!F75+FC_OTH_CP_CA_E!F75+FC_OTH_CP_VE_E!F75+FC_OTH_CP_SL_E!F75+FC_OTH_CP_BL_E!F75+FC_OTH_CP_CR_E!F75+FC_OTH_CP_BT_E!F75+FC_OTH_CP_IT_E!F75</f>
        <v>440.28856405846949</v>
      </c>
      <c r="G75" s="37">
        <f>FC_OTH_CP_SH_E!G75+FC_OTH_CP_SC_E!G75+FC_OTH_CP_HW_E!G75+FC_OTH_CP_CA_E!G75+FC_OTH_CP_VE_E!G75+FC_OTH_CP_SL_E!G75+FC_OTH_CP_BL_E!G75+FC_OTH_CP_CR_E!G75+FC_OTH_CP_BT_E!G75+FC_OTH_CP_IT_E!G75</f>
        <v>463.59991401547722</v>
      </c>
      <c r="H75" s="37">
        <f>FC_OTH_CP_SH_E!H75+FC_OTH_CP_SC_E!H75+FC_OTH_CP_HW_E!H75+FC_OTH_CP_CA_E!H75+FC_OTH_CP_VE_E!H75+FC_OTH_CP_SL_E!H75+FC_OTH_CP_BL_E!H75+FC_OTH_CP_CR_E!H75+FC_OTH_CP_BT_E!H75+FC_OTH_CP_IT_E!H75</f>
        <v>549.65881341358568</v>
      </c>
      <c r="I75" s="37">
        <f>FC_OTH_CP_SH_E!I75+FC_OTH_CP_SC_E!I75+FC_OTH_CP_HW_E!I75+FC_OTH_CP_CA_E!I75+FC_OTH_CP_VE_E!I75+FC_OTH_CP_SL_E!I75+FC_OTH_CP_BL_E!I75+FC_OTH_CP_CR_E!I75+FC_OTH_CP_BT_E!I75+FC_OTH_CP_IT_E!I75</f>
        <v>599.2343078245915</v>
      </c>
      <c r="J75" s="37">
        <f>FC_OTH_CP_SH_E!J75+FC_OTH_CP_SC_E!J75+FC_OTH_CP_HW_E!J75+FC_OTH_CP_CA_E!J75+FC_OTH_CP_VE_E!J75+FC_OTH_CP_SL_E!J75+FC_OTH_CP_BL_E!J75+FC_OTH_CP_CR_E!J75+FC_OTH_CP_BT_E!J75+FC_OTH_CP_IT_E!J75</f>
        <v>554.7669819432499</v>
      </c>
      <c r="K75" s="37">
        <f>FC_OTH_CP_SH_E!K75+FC_OTH_CP_SC_E!K75+FC_OTH_CP_HW_E!K75+FC_OTH_CP_CA_E!K75+FC_OTH_CP_VE_E!K75+FC_OTH_CP_SL_E!K75+FC_OTH_CP_BL_E!K75+FC_OTH_CP_CR_E!K75+FC_OTH_CP_BT_E!K75+FC_OTH_CP_IT_E!K75</f>
        <v>639.67979363714562</v>
      </c>
      <c r="L75" s="37">
        <f>FC_OTH_CP_SH_E!L75+FC_OTH_CP_SC_E!L75+FC_OTH_CP_HW_E!L75+FC_OTH_CP_CA_E!L75+FC_OTH_CP_VE_E!L75+FC_OTH_CP_SL_E!L75+FC_OTH_CP_BL_E!L75+FC_OTH_CP_CR_E!L75+FC_OTH_CP_BT_E!L75+FC_OTH_CP_IT_E!L75</f>
        <v>675.34101461736861</v>
      </c>
      <c r="M75" s="37">
        <f>FC_OTH_CP_SH_E!M75+FC_OTH_CP_SC_E!M75+FC_OTH_CP_HW_E!M75+FC_OTH_CP_CA_E!M75+FC_OTH_CP_VE_E!M75+FC_OTH_CP_SL_E!M75+FC_OTH_CP_BL_E!M75+FC_OTH_CP_CR_E!M75+FC_OTH_CP_BT_E!M75+FC_OTH_CP_IT_E!M75</f>
        <v>737.25133276010308</v>
      </c>
      <c r="N75" s="37">
        <f>FC_OTH_CP_SH_E!N75+FC_OTH_CP_SC_E!N75+FC_OTH_CP_HW_E!N75+FC_OTH_CP_CA_E!N75+FC_OTH_CP_VE_E!N75+FC_OTH_CP_SL_E!N75+FC_OTH_CP_BL_E!N75+FC_OTH_CP_CR_E!N75+FC_OTH_CP_BT_E!N75+FC_OTH_CP_IT_E!N75</f>
        <v>734.12218400687868</v>
      </c>
      <c r="O75" s="37">
        <f>FC_OTH_CP_SH_E!O75+FC_OTH_CP_SC_E!O75+FC_OTH_CP_HW_E!O75+FC_OTH_CP_CA_E!O75+FC_OTH_CP_VE_E!O75+FC_OTH_CP_SL_E!O75+FC_OTH_CP_BL_E!O75+FC_OTH_CP_CR_E!O75+FC_OTH_CP_BT_E!O75+FC_OTH_CP_IT_E!O75</f>
        <v>737.12785898538345</v>
      </c>
      <c r="P75" s="37">
        <f>FC_OTH_CP_SH_E!P75+FC_OTH_CP_SC_E!P75+FC_OTH_CP_HW_E!P75+FC_OTH_CP_CA_E!P75+FC_OTH_CP_VE_E!P75+FC_OTH_CP_SL_E!P75+FC_OTH_CP_BL_E!P75+FC_OTH_CP_CR_E!P75+FC_OTH_CP_BT_E!P75+FC_OTH_CP_IT_E!P75</f>
        <v>705.67119518486641</v>
      </c>
      <c r="Q75" s="37">
        <f>FC_OTH_CP_SH_E!Q75+FC_OTH_CP_SC_E!Q75+FC_OTH_CP_HW_E!Q75+FC_OTH_CP_CA_E!Q75+FC_OTH_CP_VE_E!Q75+FC_OTH_CP_SL_E!Q75+FC_OTH_CP_BL_E!Q75+FC_OTH_CP_CR_E!Q75+FC_OTH_CP_BT_E!Q75+FC_OTH_CP_IT_E!Q75</f>
        <v>628.94505588993968</v>
      </c>
      <c r="R75" s="37">
        <f>FC_OTH_CP_SH_E!R75+FC_OTH_CP_SC_E!R75+FC_OTH_CP_HW_E!R75+FC_OTH_CP_CA_E!R75+FC_OTH_CP_VE_E!R75+FC_OTH_CP_SL_E!R75+FC_OTH_CP_BL_E!R75+FC_OTH_CP_CR_E!R75+FC_OTH_CP_BT_E!R75+FC_OTH_CP_IT_E!R75</f>
        <v>650.25451418744626</v>
      </c>
      <c r="S75" s="37">
        <f>FC_OTH_CP_SH_E!S75+FC_OTH_CP_SC_E!S75+FC_OTH_CP_HW_E!S75+FC_OTH_CP_CA_E!S75+FC_OTH_CP_VE_E!S75+FC_OTH_CP_SL_E!S75+FC_OTH_CP_BL_E!S75+FC_OTH_CP_CR_E!S75+FC_OTH_CP_BT_E!S75+FC_OTH_CP_IT_E!S75</f>
        <v>688.5597592433362</v>
      </c>
      <c r="T75" s="37">
        <f>FC_OTH_CP_SH_E!T75+FC_OTH_CP_SC_E!T75+FC_OTH_CP_HW_E!T75+FC_OTH_CP_CA_E!T75+FC_OTH_CP_VE_E!T75+FC_OTH_CP_SL_E!T75+FC_OTH_CP_BL_E!T75+FC_OTH_CP_CR_E!T75+FC_OTH_CP_BT_E!T75+FC_OTH_CP_IT_E!T75</f>
        <v>713.68426483232975</v>
      </c>
      <c r="U75" s="37">
        <f>FC_OTH_CP_SH_E!U75+FC_OTH_CP_SC_E!U75+FC_OTH_CP_HW_E!U75+FC_OTH_CP_CA_E!U75+FC_OTH_CP_VE_E!U75+FC_OTH_CP_SL_E!U75+FC_OTH_CP_BL_E!U75+FC_OTH_CP_CR_E!U75+FC_OTH_CP_BT_E!U75+FC_OTH_CP_IT_E!U75</f>
        <v>659.54875322441944</v>
      </c>
      <c r="V75" s="37">
        <f>FC_OTH_CP_SH_E!V75+FC_OTH_CP_SC_E!V75+FC_OTH_CP_HW_E!V75+FC_OTH_CP_CA_E!V75+FC_OTH_CP_VE_E!V75+FC_OTH_CP_SL_E!V75+FC_OTH_CP_BL_E!V75+FC_OTH_CP_CR_E!V75+FC_OTH_CP_BT_E!V75+FC_OTH_CP_IT_E!V75</f>
        <v>681.19475494410938</v>
      </c>
      <c r="W75" s="37">
        <f>FC_OTH_CP_SH_E!W75+FC_OTH_CP_SC_E!W75+FC_OTH_CP_HW_E!W75+FC_OTH_CP_CA_E!W75+FC_OTH_CP_VE_E!W75+FC_OTH_CP_SL_E!W75+FC_OTH_CP_BL_E!W75+FC_OTH_CP_CR_E!W75+FC_OTH_CP_BT_E!W75+FC_OTH_CP_IT_E!W75</f>
        <v>635.73018056749811</v>
      </c>
      <c r="X75" s="37">
        <f>FC_OTH_CP_SH_E!X75+FC_OTH_CP_SC_E!X75+FC_OTH_CP_HW_E!X75+FC_OTH_CP_CA_E!X75+FC_OTH_CP_VE_E!X75+FC_OTH_CP_SL_E!X75+FC_OTH_CP_BL_E!X75+FC_OTH_CP_CR_E!X75+FC_OTH_CP_BT_E!X75+FC_OTH_CP_IT_E!X75</f>
        <v>722.93619948409287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1056.4737736532791</v>
      </c>
      <c r="D76" s="40">
        <f>FC_OTH_CP_SH_E!D76+FC_OTH_CP_SC_E!D76+FC_OTH_CP_HW_E!D76+FC_OTH_CP_CA_E!D76+FC_OTH_CP_VE_E!D76+FC_OTH_CP_SL_E!D76+FC_OTH_CP_BL_E!D76+FC_OTH_CP_CR_E!D76+FC_OTH_CP_BT_E!D76+FC_OTH_CP_IT_E!D76</f>
        <v>1063.6844004839857</v>
      </c>
      <c r="E76" s="40">
        <f>FC_OTH_CP_SH_E!E76+FC_OTH_CP_SC_E!E76+FC_OTH_CP_HW_E!E76+FC_OTH_CP_CA_E!E76+FC_OTH_CP_VE_E!E76+FC_OTH_CP_SL_E!E76+FC_OTH_CP_BL_E!E76+FC_OTH_CP_CR_E!E76+FC_OTH_CP_BT_E!E76+FC_OTH_CP_IT_E!E76</f>
        <v>1038.0911414438613</v>
      </c>
      <c r="F76" s="40">
        <f>FC_OTH_CP_SH_E!F76+FC_OTH_CP_SC_E!F76+FC_OTH_CP_HW_E!F76+FC_OTH_CP_CA_E!F76+FC_OTH_CP_VE_E!F76+FC_OTH_CP_SL_E!F76+FC_OTH_CP_BL_E!F76+FC_OTH_CP_CR_E!F76+FC_OTH_CP_BT_E!F76+FC_OTH_CP_IT_E!F76</f>
        <v>1090.5652541532124</v>
      </c>
      <c r="G76" s="40">
        <f>FC_OTH_CP_SH_E!G76+FC_OTH_CP_SC_E!G76+FC_OTH_CP_HW_E!G76+FC_OTH_CP_CA_E!G76+FC_OTH_CP_VE_E!G76+FC_OTH_CP_SL_E!G76+FC_OTH_CP_BL_E!G76+FC_OTH_CP_CR_E!G76+FC_OTH_CP_BT_E!G76+FC_OTH_CP_IT_E!G76</f>
        <v>1009.5473674190079</v>
      </c>
      <c r="H76" s="40">
        <f>FC_OTH_CP_SH_E!H76+FC_OTH_CP_SC_E!H76+FC_OTH_CP_HW_E!H76+FC_OTH_CP_CA_E!H76+FC_OTH_CP_VE_E!H76+FC_OTH_CP_SL_E!H76+FC_OTH_CP_BL_E!H76+FC_OTH_CP_CR_E!H76+FC_OTH_CP_BT_E!H76+FC_OTH_CP_IT_E!H76</f>
        <v>1153.6693402171672</v>
      </c>
      <c r="I76" s="40">
        <f>FC_OTH_CP_SH_E!I76+FC_OTH_CP_SC_E!I76+FC_OTH_CP_HW_E!I76+FC_OTH_CP_CA_E!I76+FC_OTH_CP_VE_E!I76+FC_OTH_CP_SL_E!I76+FC_OTH_CP_BL_E!I76+FC_OTH_CP_CR_E!I76+FC_OTH_CP_BT_E!I76+FC_OTH_CP_IT_E!I76</f>
        <v>1170.2116396537403</v>
      </c>
      <c r="J76" s="40">
        <f>FC_OTH_CP_SH_E!J76+FC_OTH_CP_SC_E!J76+FC_OTH_CP_HW_E!J76+FC_OTH_CP_CA_E!J76+FC_OTH_CP_VE_E!J76+FC_OTH_CP_SL_E!J76+FC_OTH_CP_BL_E!J76+FC_OTH_CP_CR_E!J76+FC_OTH_CP_BT_E!J76+FC_OTH_CP_IT_E!J76</f>
        <v>1149.8336295919157</v>
      </c>
      <c r="K76" s="40">
        <f>FC_OTH_CP_SH_E!K76+FC_OTH_CP_SC_E!K76+FC_OTH_CP_HW_E!K76+FC_OTH_CP_CA_E!K76+FC_OTH_CP_VE_E!K76+FC_OTH_CP_SL_E!K76+FC_OTH_CP_BL_E!K76+FC_OTH_CP_CR_E!K76+FC_OTH_CP_BT_E!K76+FC_OTH_CP_IT_E!K76</f>
        <v>1208.9907205029031</v>
      </c>
      <c r="L76" s="40">
        <f>FC_OTH_CP_SH_E!L76+FC_OTH_CP_SC_E!L76+FC_OTH_CP_HW_E!L76+FC_OTH_CP_CA_E!L76+FC_OTH_CP_VE_E!L76+FC_OTH_CP_SL_E!L76+FC_OTH_CP_BL_E!L76+FC_OTH_CP_CR_E!L76+FC_OTH_CP_BT_E!L76+FC_OTH_CP_IT_E!L76</f>
        <v>1073.0087223993667</v>
      </c>
      <c r="M76" s="40">
        <f>FC_OTH_CP_SH_E!M76+FC_OTH_CP_SC_E!M76+FC_OTH_CP_HW_E!M76+FC_OTH_CP_CA_E!M76+FC_OTH_CP_VE_E!M76+FC_OTH_CP_SL_E!M76+FC_OTH_CP_BL_E!M76+FC_OTH_CP_CR_E!M76+FC_OTH_CP_BT_E!M76+FC_OTH_CP_IT_E!M76</f>
        <v>1086.3189782008187</v>
      </c>
      <c r="N76" s="40">
        <f>FC_OTH_CP_SH_E!N76+FC_OTH_CP_SC_E!N76+FC_OTH_CP_HW_E!N76+FC_OTH_CP_CA_E!N76+FC_OTH_CP_VE_E!N76+FC_OTH_CP_SL_E!N76+FC_OTH_CP_BL_E!N76+FC_OTH_CP_CR_E!N76+FC_OTH_CP_BT_E!N76+FC_OTH_CP_IT_E!N76</f>
        <v>1076.6132156788135</v>
      </c>
      <c r="O76" s="40">
        <f>FC_OTH_CP_SH_E!O76+FC_OTH_CP_SC_E!O76+FC_OTH_CP_HW_E!O76+FC_OTH_CP_CA_E!O76+FC_OTH_CP_VE_E!O76+FC_OTH_CP_SL_E!O76+FC_OTH_CP_BL_E!O76+FC_OTH_CP_CR_E!O76+FC_OTH_CP_BT_E!O76+FC_OTH_CP_IT_E!O76</f>
        <v>1118.3505689760932</v>
      </c>
      <c r="P76" s="40">
        <f>FC_OTH_CP_SH_E!P76+FC_OTH_CP_SC_E!P76+FC_OTH_CP_HW_E!P76+FC_OTH_CP_CA_E!P76+FC_OTH_CP_VE_E!P76+FC_OTH_CP_SL_E!P76+FC_OTH_CP_BL_E!P76+FC_OTH_CP_CR_E!P76+FC_OTH_CP_BT_E!P76+FC_OTH_CP_IT_E!P76</f>
        <v>1133.5827206287597</v>
      </c>
      <c r="Q76" s="40">
        <f>FC_OTH_CP_SH_E!Q76+FC_OTH_CP_SC_E!Q76+FC_OTH_CP_HW_E!Q76+FC_OTH_CP_CA_E!Q76+FC_OTH_CP_VE_E!Q76+FC_OTH_CP_SL_E!Q76+FC_OTH_CP_BL_E!Q76+FC_OTH_CP_CR_E!Q76+FC_OTH_CP_BT_E!Q76+FC_OTH_CP_IT_E!Q76</f>
        <v>1126.3308372816912</v>
      </c>
      <c r="R76" s="40">
        <f>FC_OTH_CP_SH_E!R76+FC_OTH_CP_SC_E!R76+FC_OTH_CP_HW_E!R76+FC_OTH_CP_CA_E!R76+FC_OTH_CP_VE_E!R76+FC_OTH_CP_SL_E!R76+FC_OTH_CP_BL_E!R76+FC_OTH_CP_CR_E!R76+FC_OTH_CP_BT_E!R76+FC_OTH_CP_IT_E!R76</f>
        <v>1138.7157639410336</v>
      </c>
      <c r="S76" s="40">
        <f>FC_OTH_CP_SH_E!S76+FC_OTH_CP_SC_E!S76+FC_OTH_CP_HW_E!S76+FC_OTH_CP_CA_E!S76+FC_OTH_CP_VE_E!S76+FC_OTH_CP_SL_E!S76+FC_OTH_CP_BL_E!S76+FC_OTH_CP_CR_E!S76+FC_OTH_CP_BT_E!S76+FC_OTH_CP_IT_E!S76</f>
        <v>1090.386513944532</v>
      </c>
      <c r="T76" s="40">
        <f>FC_OTH_CP_SH_E!T76+FC_OTH_CP_SC_E!T76+FC_OTH_CP_HW_E!T76+FC_OTH_CP_CA_E!T76+FC_OTH_CP_VE_E!T76+FC_OTH_CP_SL_E!T76+FC_OTH_CP_BL_E!T76+FC_OTH_CP_CR_E!T76+FC_OTH_CP_BT_E!T76+FC_OTH_CP_IT_E!T76</f>
        <v>1142.453527243299</v>
      </c>
      <c r="U76" s="40">
        <f>FC_OTH_CP_SH_E!U76+FC_OTH_CP_SC_E!U76+FC_OTH_CP_HW_E!U76+FC_OTH_CP_CA_E!U76+FC_OTH_CP_VE_E!U76+FC_OTH_CP_SL_E!U76+FC_OTH_CP_BL_E!U76+FC_OTH_CP_CR_E!U76+FC_OTH_CP_BT_E!U76+FC_OTH_CP_IT_E!U76</f>
        <v>1161.5160371899547</v>
      </c>
      <c r="V76" s="40">
        <f>FC_OTH_CP_SH_E!V76+FC_OTH_CP_SC_E!V76+FC_OTH_CP_HW_E!V76+FC_OTH_CP_CA_E!V76+FC_OTH_CP_VE_E!V76+FC_OTH_CP_SL_E!V76+FC_OTH_CP_BL_E!V76+FC_OTH_CP_CR_E!V76+FC_OTH_CP_BT_E!V76+FC_OTH_CP_IT_E!V76</f>
        <v>1152.2247498527377</v>
      </c>
      <c r="W76" s="40">
        <f>FC_OTH_CP_SH_E!W76+FC_OTH_CP_SC_E!W76+FC_OTH_CP_HW_E!W76+FC_OTH_CP_CA_E!W76+FC_OTH_CP_VE_E!W76+FC_OTH_CP_SL_E!W76+FC_OTH_CP_BL_E!W76+FC_OTH_CP_CR_E!W76+FC_OTH_CP_BT_E!W76+FC_OTH_CP_IT_E!W76</f>
        <v>1059.0582450539171</v>
      </c>
      <c r="X76" s="40">
        <f>FC_OTH_CP_SH_E!X76+FC_OTH_CP_SC_E!X76+FC_OTH_CP_HW_E!X76+FC_OTH_CP_CA_E!X76+FC_OTH_CP_VE_E!X76+FC_OTH_CP_SL_E!X76+FC_OTH_CP_BL_E!X76+FC_OTH_CP_CR_E!X76+FC_OTH_CP_BT_E!X76+FC_OTH_CP_IT_E!X76</f>
        <v>1068.1360337570668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1610.8690320468643</v>
      </c>
      <c r="D2" s="31">
        <f t="shared" ref="D2:W2" si="1">SUM(D3,D17,D22,D25,D26,D51,D52,D71,D74,D75,D76)</f>
        <v>1985.0146949694004</v>
      </c>
      <c r="E2" s="31">
        <f t="shared" si="1"/>
        <v>1885.2423722876056</v>
      </c>
      <c r="F2" s="31">
        <f t="shared" si="1"/>
        <v>2185.0021817342467</v>
      </c>
      <c r="G2" s="31">
        <f t="shared" si="1"/>
        <v>2130.6854119443715</v>
      </c>
      <c r="H2" s="31">
        <f t="shared" si="1"/>
        <v>1971.1581776849121</v>
      </c>
      <c r="I2" s="31">
        <f t="shared" si="1"/>
        <v>2053.775030617267</v>
      </c>
      <c r="J2" s="31">
        <f t="shared" si="1"/>
        <v>1646.8962353820548</v>
      </c>
      <c r="K2" s="31">
        <f t="shared" si="1"/>
        <v>1876.9854833878699</v>
      </c>
      <c r="L2" s="31">
        <f t="shared" si="1"/>
        <v>1529.4932380116222</v>
      </c>
      <c r="M2" s="31">
        <f t="shared" si="1"/>
        <v>1494.2395743945476</v>
      </c>
      <c r="N2" s="31">
        <f t="shared" si="1"/>
        <v>1399.9148968896404</v>
      </c>
      <c r="O2" s="31">
        <f t="shared" si="1"/>
        <v>1402.4200822748785</v>
      </c>
      <c r="P2" s="31">
        <f t="shared" si="1"/>
        <v>1386.9735613899247</v>
      </c>
      <c r="Q2" s="31">
        <f t="shared" si="1"/>
        <v>1233.7533670768516</v>
      </c>
      <c r="R2" s="31">
        <f t="shared" si="1"/>
        <v>1278.530076565557</v>
      </c>
      <c r="S2" s="31">
        <f t="shared" si="1"/>
        <v>1222.1746625527185</v>
      </c>
      <c r="T2" s="31">
        <f t="shared" si="1"/>
        <v>1414.2413469105297</v>
      </c>
      <c r="U2" s="31">
        <f t="shared" si="1"/>
        <v>1350.5150864898601</v>
      </c>
      <c r="V2" s="31">
        <f t="shared" si="1"/>
        <v>1420.9066532111788</v>
      </c>
      <c r="W2" s="31">
        <f t="shared" si="1"/>
        <v>1284.3500921247646</v>
      </c>
      <c r="X2" s="31">
        <f t="shared" ref="X2" si="2">SUM(X3,X17,X22,X25,X26,X51,X52,X71,X74,X75,X76)</f>
        <v>1450.6475717831261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27.257437661220976</v>
      </c>
      <c r="D3" s="34">
        <f t="shared" ref="D3:W3" si="4">SUM(D4,D8,D11)</f>
        <v>29.08211521926053</v>
      </c>
      <c r="E3" s="34">
        <f t="shared" si="4"/>
        <v>20.26930352536543</v>
      </c>
      <c r="F3" s="34">
        <f t="shared" si="4"/>
        <v>28.267583834909711</v>
      </c>
      <c r="G3" s="34">
        <f t="shared" si="4"/>
        <v>20.337231298366294</v>
      </c>
      <c r="H3" s="34">
        <f t="shared" si="4"/>
        <v>16.956061908856405</v>
      </c>
      <c r="I3" s="34">
        <f t="shared" si="4"/>
        <v>12.320894239036971</v>
      </c>
      <c r="J3" s="34">
        <f t="shared" si="4"/>
        <v>9.754772141014616</v>
      </c>
      <c r="K3" s="34">
        <f t="shared" si="4"/>
        <v>5.9950128976784178</v>
      </c>
      <c r="L3" s="34">
        <f t="shared" si="4"/>
        <v>4.5351676698194314</v>
      </c>
      <c r="M3" s="34">
        <f t="shared" si="4"/>
        <v>5.0715391229578675</v>
      </c>
      <c r="N3" s="34">
        <f t="shared" si="4"/>
        <v>3.5312983662940658</v>
      </c>
      <c r="O3" s="34">
        <f t="shared" si="4"/>
        <v>6.4488392089423904E-2</v>
      </c>
      <c r="P3" s="34">
        <f t="shared" si="4"/>
        <v>0.18667239896818574</v>
      </c>
      <c r="Q3" s="34">
        <f t="shared" si="4"/>
        <v>2.0120378331900259E-2</v>
      </c>
      <c r="R3" s="34">
        <f t="shared" si="4"/>
        <v>1.3757523645743759E-2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5.3472914875322441</v>
      </c>
      <c r="D4" s="29">
        <f t="shared" ref="D4:W4" si="7">SUM(D5:D7)</f>
        <v>4.6797076526225272</v>
      </c>
      <c r="E4" s="29">
        <f t="shared" si="7"/>
        <v>8.5390369733447979</v>
      </c>
      <c r="F4" s="29">
        <f t="shared" si="7"/>
        <v>9.8520206362854665</v>
      </c>
      <c r="G4" s="29">
        <f t="shared" si="7"/>
        <v>8.1429922613929495</v>
      </c>
      <c r="H4" s="29">
        <f t="shared" si="7"/>
        <v>6.4048151332760099</v>
      </c>
      <c r="I4" s="29">
        <f t="shared" si="7"/>
        <v>4.3122098022355972</v>
      </c>
      <c r="J4" s="29">
        <f t="shared" si="7"/>
        <v>2.2711951848667238</v>
      </c>
      <c r="K4" s="29">
        <f t="shared" si="7"/>
        <v>0.28882201203783309</v>
      </c>
      <c r="L4" s="29">
        <f t="shared" si="7"/>
        <v>0.28873602751504729</v>
      </c>
      <c r="M4" s="29">
        <f t="shared" si="7"/>
        <v>0.31478933791917452</v>
      </c>
      <c r="N4" s="29">
        <f t="shared" si="7"/>
        <v>0.27884780739466891</v>
      </c>
      <c r="O4" s="29">
        <f t="shared" si="7"/>
        <v>0</v>
      </c>
      <c r="P4" s="29">
        <f t="shared" si="7"/>
        <v>0.177128116938951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5.3472914875322441</v>
      </c>
      <c r="D7" s="10">
        <v>4.6797076526225272</v>
      </c>
      <c r="E7" s="10">
        <v>8.5390369733447979</v>
      </c>
      <c r="F7" s="10">
        <v>9.8520206362854665</v>
      </c>
      <c r="G7" s="10">
        <v>8.1429922613929495</v>
      </c>
      <c r="H7" s="10">
        <v>6.4048151332760099</v>
      </c>
      <c r="I7" s="10">
        <v>4.3122098022355972</v>
      </c>
      <c r="J7" s="10">
        <v>2.2711951848667238</v>
      </c>
      <c r="K7" s="10">
        <v>0.28882201203783309</v>
      </c>
      <c r="L7" s="10">
        <v>0.28873602751504729</v>
      </c>
      <c r="M7" s="10">
        <v>0.31478933791917452</v>
      </c>
      <c r="N7" s="10">
        <v>0.27884780739466891</v>
      </c>
      <c r="O7" s="10">
        <v>0</v>
      </c>
      <c r="P7" s="10">
        <v>0.177128116938951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0.70361134995700769</v>
      </c>
      <c r="D8" s="29">
        <f t="shared" ref="D8:W8" si="10">SUM(D9:D10)</f>
        <v>0.70361134995700769</v>
      </c>
      <c r="E8" s="29">
        <f t="shared" si="10"/>
        <v>0.46913155631986242</v>
      </c>
      <c r="F8" s="29">
        <f t="shared" si="10"/>
        <v>0.46913155631986242</v>
      </c>
      <c r="G8" s="29">
        <f t="shared" si="10"/>
        <v>0.46809974204643162</v>
      </c>
      <c r="H8" s="29">
        <f t="shared" si="10"/>
        <v>0.15374032674118659</v>
      </c>
      <c r="I8" s="29">
        <f t="shared" si="10"/>
        <v>0.1371453138435082</v>
      </c>
      <c r="J8" s="29">
        <f t="shared" si="10"/>
        <v>2.5709372312983661E-2</v>
      </c>
      <c r="K8" s="29">
        <f t="shared" si="10"/>
        <v>3.043852106620808E-2</v>
      </c>
      <c r="L8" s="29">
        <f t="shared" si="10"/>
        <v>6.4832330180567499E-2</v>
      </c>
      <c r="M8" s="29">
        <f t="shared" si="10"/>
        <v>7.1625107480653469E-2</v>
      </c>
      <c r="N8" s="29">
        <f t="shared" si="10"/>
        <v>2.7858985382631121E-2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0.70361134995700769</v>
      </c>
      <c r="D10" s="10">
        <v>0.70361134995700769</v>
      </c>
      <c r="E10" s="10">
        <v>0.46913155631986242</v>
      </c>
      <c r="F10" s="10">
        <v>0.46913155631986242</v>
      </c>
      <c r="G10" s="10">
        <v>0.46809974204643162</v>
      </c>
      <c r="H10" s="10">
        <v>0.15374032674118659</v>
      </c>
      <c r="I10" s="10">
        <v>0.1371453138435082</v>
      </c>
      <c r="J10" s="10">
        <v>2.5709372312983661E-2</v>
      </c>
      <c r="K10" s="10">
        <v>3.043852106620808E-2</v>
      </c>
      <c r="L10" s="10">
        <v>6.4832330180567499E-2</v>
      </c>
      <c r="M10" s="10">
        <v>7.1625107480653469E-2</v>
      </c>
      <c r="N10" s="10">
        <v>2.7858985382631121E-2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21.206534823731722</v>
      </c>
      <c r="D11" s="29">
        <f t="shared" ref="D11:W11" si="13">SUM(D12:D16)</f>
        <v>23.698796216680996</v>
      </c>
      <c r="E11" s="29">
        <f t="shared" si="13"/>
        <v>11.261134995700772</v>
      </c>
      <c r="F11" s="29">
        <f t="shared" si="13"/>
        <v>17.946431642304383</v>
      </c>
      <c r="G11" s="29">
        <f t="shared" si="13"/>
        <v>11.726139294926913</v>
      </c>
      <c r="H11" s="29">
        <f t="shared" si="13"/>
        <v>10.397506448839207</v>
      </c>
      <c r="I11" s="29">
        <f t="shared" si="13"/>
        <v>7.8715391229578655</v>
      </c>
      <c r="J11" s="29">
        <f t="shared" si="13"/>
        <v>7.4578675838349087</v>
      </c>
      <c r="K11" s="29">
        <f t="shared" si="13"/>
        <v>5.675752364574377</v>
      </c>
      <c r="L11" s="29">
        <f t="shared" si="13"/>
        <v>4.1815993121238169</v>
      </c>
      <c r="M11" s="29">
        <f t="shared" si="13"/>
        <v>4.6851246775580391</v>
      </c>
      <c r="N11" s="29">
        <f t="shared" si="13"/>
        <v>3.2245915735167658</v>
      </c>
      <c r="O11" s="29">
        <f t="shared" si="13"/>
        <v>6.4488392089423904E-2</v>
      </c>
      <c r="P11" s="29">
        <f t="shared" si="13"/>
        <v>9.5442820292347373E-3</v>
      </c>
      <c r="Q11" s="29">
        <f t="shared" si="13"/>
        <v>2.0120378331900259E-2</v>
      </c>
      <c r="R11" s="29">
        <f t="shared" si="13"/>
        <v>1.3757523645743759E-2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0.74041272570937233</v>
      </c>
      <c r="D12" s="10">
        <v>0</v>
      </c>
      <c r="E12" s="10">
        <v>0</v>
      </c>
      <c r="F12" s="10">
        <v>0</v>
      </c>
      <c r="G12" s="10">
        <v>0</v>
      </c>
      <c r="H12" s="10">
        <v>0.1570077386070507</v>
      </c>
      <c r="I12" s="10">
        <v>0.11547721410146169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4.7930352536543417</v>
      </c>
      <c r="D13" s="10">
        <v>4.7988822012037833</v>
      </c>
      <c r="E13" s="10">
        <v>4.8074806534823731</v>
      </c>
      <c r="F13" s="10">
        <v>4.1165090283748924</v>
      </c>
      <c r="G13" s="10">
        <v>3.4277730008598448</v>
      </c>
      <c r="H13" s="10">
        <v>2.555202063628546</v>
      </c>
      <c r="I13" s="10">
        <v>2.0100601891659502</v>
      </c>
      <c r="J13" s="10">
        <v>1.465692175408426</v>
      </c>
      <c r="K13" s="10">
        <v>0.92123817712811695</v>
      </c>
      <c r="L13" s="10">
        <v>0.91513327601031813</v>
      </c>
      <c r="M13" s="10">
        <v>1.0374892519346519</v>
      </c>
      <c r="N13" s="10">
        <v>0.90730868443680124</v>
      </c>
      <c r="O13" s="10">
        <v>6.4488392089423904E-2</v>
      </c>
      <c r="P13" s="10">
        <v>9.5442820292347373E-3</v>
      </c>
      <c r="Q13" s="10">
        <v>2.0120378331900259E-2</v>
      </c>
      <c r="R13" s="10">
        <v>1.3757523645743759E-2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15.67308684436801</v>
      </c>
      <c r="D16" s="10">
        <v>18.899914015477211</v>
      </c>
      <c r="E16" s="10">
        <v>6.4536543422183996</v>
      </c>
      <c r="F16" s="10">
        <v>13.82992261392949</v>
      </c>
      <c r="G16" s="10">
        <v>8.2983662940670673</v>
      </c>
      <c r="H16" s="10">
        <v>7.6852966466036108</v>
      </c>
      <c r="I16" s="10">
        <v>5.7460017196904536</v>
      </c>
      <c r="J16" s="10">
        <v>5.9921754084264824</v>
      </c>
      <c r="K16" s="10">
        <v>4.7545141874462598</v>
      </c>
      <c r="L16" s="10">
        <v>3.2664660361134992</v>
      </c>
      <c r="M16" s="10">
        <v>3.6476354256233869</v>
      </c>
      <c r="N16" s="10">
        <v>2.3172828890799648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347.13113696175884</v>
      </c>
      <c r="D26" s="37">
        <f t="shared" si="19"/>
        <v>475.49696898199716</v>
      </c>
      <c r="E26" s="37">
        <f t="shared" si="19"/>
        <v>474.85044334023536</v>
      </c>
      <c r="F26" s="37">
        <f t="shared" si="19"/>
        <v>592.10731404955959</v>
      </c>
      <c r="G26" s="37">
        <f t="shared" si="19"/>
        <v>424.65265564226365</v>
      </c>
      <c r="H26" s="37">
        <f t="shared" si="19"/>
        <v>543.71500031400024</v>
      </c>
      <c r="I26" s="37">
        <f t="shared" si="19"/>
        <v>548.01088284349009</v>
      </c>
      <c r="J26" s="37">
        <f t="shared" si="19"/>
        <v>374.81070323930669</v>
      </c>
      <c r="K26" s="37">
        <f t="shared" si="19"/>
        <v>439.31668054169273</v>
      </c>
      <c r="L26" s="37">
        <f t="shared" si="19"/>
        <v>339.60659924176332</v>
      </c>
      <c r="M26" s="37">
        <f t="shared" si="19"/>
        <v>155.65311525737036</v>
      </c>
      <c r="N26" s="37">
        <f t="shared" si="19"/>
        <v>151.35679215861163</v>
      </c>
      <c r="O26" s="37">
        <f t="shared" si="19"/>
        <v>125.78862770585951</v>
      </c>
      <c r="P26" s="37">
        <f t="shared" si="19"/>
        <v>124.81315493518112</v>
      </c>
      <c r="Q26" s="37">
        <f t="shared" si="19"/>
        <v>137.20030051704174</v>
      </c>
      <c r="R26" s="37">
        <f t="shared" si="19"/>
        <v>143.79600446287535</v>
      </c>
      <c r="S26" s="37">
        <f t="shared" si="19"/>
        <v>130.87775370504303</v>
      </c>
      <c r="T26" s="37">
        <f t="shared" si="19"/>
        <v>180.79555878129537</v>
      </c>
      <c r="U26" s="37">
        <f t="shared" si="19"/>
        <v>158.29548022177553</v>
      </c>
      <c r="V26" s="37">
        <f t="shared" si="19"/>
        <v>147.42987328265545</v>
      </c>
      <c r="W26" s="37">
        <f t="shared" si="19"/>
        <v>144.6698614096459</v>
      </c>
      <c r="X26" s="37">
        <f t="shared" ref="X26" si="20">SUM(X27,X33)</f>
        <v>186.20610689478585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347.13113696175884</v>
      </c>
      <c r="D33" s="29">
        <f t="shared" si="23"/>
        <v>475.49696898199716</v>
      </c>
      <c r="E33" s="29">
        <f t="shared" si="23"/>
        <v>474.85044334023536</v>
      </c>
      <c r="F33" s="29">
        <f t="shared" si="23"/>
        <v>592.10731404955959</v>
      </c>
      <c r="G33" s="29">
        <f t="shared" si="23"/>
        <v>424.65265564226365</v>
      </c>
      <c r="H33" s="29">
        <f t="shared" si="23"/>
        <v>543.71500031400024</v>
      </c>
      <c r="I33" s="29">
        <f t="shared" si="23"/>
        <v>548.01088284349009</v>
      </c>
      <c r="J33" s="29">
        <f t="shared" si="23"/>
        <v>374.81070323930669</v>
      </c>
      <c r="K33" s="29">
        <f t="shared" si="23"/>
        <v>439.31668054169273</v>
      </c>
      <c r="L33" s="29">
        <f t="shared" si="23"/>
        <v>339.60659924176332</v>
      </c>
      <c r="M33" s="29">
        <f t="shared" si="23"/>
        <v>155.65311525737036</v>
      </c>
      <c r="N33" s="29">
        <f t="shared" si="23"/>
        <v>151.35679215861163</v>
      </c>
      <c r="O33" s="29">
        <f t="shared" si="23"/>
        <v>125.78862770585951</v>
      </c>
      <c r="P33" s="29">
        <f t="shared" si="23"/>
        <v>124.81315493518112</v>
      </c>
      <c r="Q33" s="29">
        <f t="shared" si="23"/>
        <v>137.20030051704174</v>
      </c>
      <c r="R33" s="29">
        <f t="shared" si="23"/>
        <v>143.79600446287535</v>
      </c>
      <c r="S33" s="29">
        <f t="shared" si="23"/>
        <v>130.87775370504303</v>
      </c>
      <c r="T33" s="29">
        <f t="shared" si="23"/>
        <v>180.79555878129537</v>
      </c>
      <c r="U33" s="29">
        <f t="shared" si="23"/>
        <v>158.29548022177553</v>
      </c>
      <c r="V33" s="29">
        <f t="shared" si="23"/>
        <v>147.42987328265545</v>
      </c>
      <c r="W33" s="29">
        <f t="shared" si="23"/>
        <v>144.6698614096459</v>
      </c>
      <c r="X33" s="29">
        <f t="shared" ref="X33" si="24">SUM(X34:X50)</f>
        <v>186.20610689478585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5.2097980191238191</v>
      </c>
      <c r="D41" s="10">
        <v>0.90935474449237574</v>
      </c>
      <c r="E41" s="10">
        <v>3.6425829163939469</v>
      </c>
      <c r="F41" s="10">
        <v>4.6674604329457106</v>
      </c>
      <c r="G41" s="10">
        <v>3.6031236089542631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243.74840665238278</v>
      </c>
      <c r="D43" s="10">
        <v>284.03266018300792</v>
      </c>
      <c r="E43" s="10">
        <v>287.14222724672874</v>
      </c>
      <c r="F43" s="10">
        <v>409.68372206382276</v>
      </c>
      <c r="G43" s="10">
        <v>341.90640633198217</v>
      </c>
      <c r="H43" s="10">
        <v>462.32815194390889</v>
      </c>
      <c r="I43" s="10">
        <v>428.71606541977781</v>
      </c>
      <c r="J43" s="10">
        <v>329.3487736271951</v>
      </c>
      <c r="K43" s="10">
        <v>401.7139644722252</v>
      </c>
      <c r="L43" s="10">
        <v>300.00041077433764</v>
      </c>
      <c r="M43" s="10">
        <v>150.94321948472606</v>
      </c>
      <c r="N43" s="10">
        <v>136.77214818650015</v>
      </c>
      <c r="O43" s="10">
        <v>116.62081276899045</v>
      </c>
      <c r="P43" s="10">
        <v>114.97392510193197</v>
      </c>
      <c r="Q43" s="10">
        <v>123.61585107176522</v>
      </c>
      <c r="R43" s="10">
        <v>131.62163003940753</v>
      </c>
      <c r="S43" s="10">
        <v>107.92008998913116</v>
      </c>
      <c r="T43" s="10">
        <v>167.87444745600411</v>
      </c>
      <c r="U43" s="10">
        <v>151.06701145732382</v>
      </c>
      <c r="V43" s="10">
        <v>146.7758787272393</v>
      </c>
      <c r="W43" s="10">
        <v>144.24944461699477</v>
      </c>
      <c r="X43" s="10">
        <v>184.7530158697754</v>
      </c>
    </row>
    <row r="44" spans="1:24" ht="11.25" customHeight="1" x14ac:dyDescent="0.2">
      <c r="A44" s="41" t="s">
        <v>75</v>
      </c>
      <c r="B44" s="9" t="s">
        <v>76</v>
      </c>
      <c r="C44" s="10">
        <v>98.172932290252263</v>
      </c>
      <c r="D44" s="10">
        <v>190.55495405449685</v>
      </c>
      <c r="E44" s="10">
        <v>184.06563317711266</v>
      </c>
      <c r="F44" s="10">
        <v>177.7561315527912</v>
      </c>
      <c r="G44" s="10">
        <v>79.143125701327193</v>
      </c>
      <c r="H44" s="10">
        <v>81.149186854858911</v>
      </c>
      <c r="I44" s="10">
        <v>119.06291061567509</v>
      </c>
      <c r="J44" s="10">
        <v>45.204631430376871</v>
      </c>
      <c r="K44" s="10">
        <v>37.345473209871194</v>
      </c>
      <c r="L44" s="10">
        <v>39.047216209601274</v>
      </c>
      <c r="M44" s="10">
        <v>4.2013969452687991</v>
      </c>
      <c r="N44" s="10">
        <v>14.105118185973838</v>
      </c>
      <c r="O44" s="10">
        <v>8.3506317793931615</v>
      </c>
      <c r="P44" s="10">
        <v>9.597456588110493</v>
      </c>
      <c r="Q44" s="10">
        <v>12.439320012541547</v>
      </c>
      <c r="R44" s="10">
        <v>11.158532188570399</v>
      </c>
      <c r="S44" s="10">
        <v>22.735574753508146</v>
      </c>
      <c r="T44" s="10">
        <v>12.697537688804612</v>
      </c>
      <c r="U44" s="10">
        <v>7.0071868043366816</v>
      </c>
      <c r="V44" s="10">
        <v>0.43512067459514892</v>
      </c>
      <c r="W44" s="10">
        <v>0.19856819196877074</v>
      </c>
      <c r="X44" s="10">
        <v>1.226804593558886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0.2376615152324198</v>
      </c>
      <c r="I45" s="10">
        <v>0.23190680803720032</v>
      </c>
      <c r="J45" s="10">
        <v>0.25729818173470154</v>
      </c>
      <c r="K45" s="10">
        <v>0.25724285959631576</v>
      </c>
      <c r="L45" s="10">
        <v>0.55897225782436677</v>
      </c>
      <c r="M45" s="10">
        <v>0.50849882737550345</v>
      </c>
      <c r="N45" s="10">
        <v>0.47952578613762448</v>
      </c>
      <c r="O45" s="10">
        <v>0.81718315747590586</v>
      </c>
      <c r="P45" s="10">
        <v>0.24177324513866477</v>
      </c>
      <c r="Q45" s="10">
        <v>1.1451294327349557</v>
      </c>
      <c r="R45" s="10">
        <v>1.0158422348973923</v>
      </c>
      <c r="S45" s="10">
        <v>0.22208896240371723</v>
      </c>
      <c r="T45" s="10">
        <v>0.22357363648665082</v>
      </c>
      <c r="U45" s="10">
        <v>0.22128196011503715</v>
      </c>
      <c r="V45" s="10">
        <v>0.21887388082102022</v>
      </c>
      <c r="W45" s="10">
        <v>0.22184860068235071</v>
      </c>
      <c r="X45" s="10">
        <v>0.22628643145155991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515.52432763860475</v>
      </c>
      <c r="D51" s="37">
        <v>743.60513178232304</v>
      </c>
      <c r="E51" s="37">
        <v>661.06369247857879</v>
      </c>
      <c r="F51" s="37">
        <v>755.04457625515226</v>
      </c>
      <c r="G51" s="37">
        <v>915.31623103394725</v>
      </c>
      <c r="H51" s="37">
        <v>443.90139604916942</v>
      </c>
      <c r="I51" s="37">
        <v>479.56771694446172</v>
      </c>
      <c r="J51" s="37">
        <v>347.88102149063752</v>
      </c>
      <c r="K51" s="37">
        <v>384.23909103301617</v>
      </c>
      <c r="L51" s="37">
        <v>269.62489019112274</v>
      </c>
      <c r="M51" s="37">
        <v>288.16188668850629</v>
      </c>
      <c r="N51" s="37">
        <v>233.13496832503756</v>
      </c>
      <c r="O51" s="37">
        <v>277.81628544876958</v>
      </c>
      <c r="P51" s="37">
        <v>279.28946623204826</v>
      </c>
      <c r="Q51" s="37">
        <v>211.47882729571936</v>
      </c>
      <c r="R51" s="37">
        <v>233.94255962851258</v>
      </c>
      <c r="S51" s="37">
        <v>212.34173903041756</v>
      </c>
      <c r="T51" s="37">
        <v>229.6900321523336</v>
      </c>
      <c r="U51" s="37">
        <v>209.7875533374544</v>
      </c>
      <c r="V51" s="37">
        <v>230.52235634955218</v>
      </c>
      <c r="W51" s="37">
        <v>224.32964909787884</v>
      </c>
      <c r="X51" s="37">
        <v>257.65512043393346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60.514104914632711</v>
      </c>
      <c r="D52" s="37">
        <f t="shared" si="25"/>
        <v>62.863076941866325</v>
      </c>
      <c r="E52" s="37">
        <f t="shared" si="25"/>
        <v>65.237634536427834</v>
      </c>
      <c r="F52" s="37">
        <f t="shared" si="25"/>
        <v>75.078364365843484</v>
      </c>
      <c r="G52" s="37">
        <f t="shared" si="25"/>
        <v>84.478145202452808</v>
      </c>
      <c r="H52" s="37">
        <f t="shared" si="25"/>
        <v>89.801842344911478</v>
      </c>
      <c r="I52" s="37">
        <f t="shared" si="25"/>
        <v>113.66277460716772</v>
      </c>
      <c r="J52" s="37">
        <f t="shared" si="25"/>
        <v>119.24291845717158</v>
      </c>
      <c r="K52" s="37">
        <f t="shared" si="25"/>
        <v>129.0640156295608</v>
      </c>
      <c r="L52" s="37">
        <f t="shared" si="25"/>
        <v>123.32455847898427</v>
      </c>
      <c r="M52" s="37">
        <f t="shared" si="25"/>
        <v>146.43351320062823</v>
      </c>
      <c r="N52" s="37">
        <f t="shared" si="25"/>
        <v>143.53560535162728</v>
      </c>
      <c r="O52" s="37">
        <f t="shared" si="25"/>
        <v>136.57477380159349</v>
      </c>
      <c r="P52" s="37">
        <f t="shared" si="25"/>
        <v>159.80155118522151</v>
      </c>
      <c r="Q52" s="37">
        <f t="shared" si="25"/>
        <v>164.21643118353563</v>
      </c>
      <c r="R52" s="37">
        <f t="shared" si="25"/>
        <v>169.95217064733387</v>
      </c>
      <c r="S52" s="37">
        <f t="shared" si="25"/>
        <v>168.84663376845185</v>
      </c>
      <c r="T52" s="37">
        <f t="shared" si="25"/>
        <v>225.37950094258392</v>
      </c>
      <c r="U52" s="37">
        <f t="shared" si="25"/>
        <v>234.09117147776661</v>
      </c>
      <c r="V52" s="37">
        <f t="shared" si="25"/>
        <v>271.38067750914894</v>
      </c>
      <c r="W52" s="37">
        <f t="shared" si="25"/>
        <v>214.8431846758341</v>
      </c>
      <c r="X52" s="37">
        <f t="shared" ref="X52" si="26">SUM(X53:X70)</f>
        <v>222.47458761222308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4.9202063628546862</v>
      </c>
      <c r="D58" s="10">
        <v>4.5380911435941522</v>
      </c>
      <c r="E58" s="10">
        <v>7.4042132416165094</v>
      </c>
      <c r="F58" s="10">
        <v>5.732330180567498</v>
      </c>
      <c r="G58" s="10">
        <v>5.732330180567498</v>
      </c>
      <c r="H58" s="10">
        <v>6.4447979363714527</v>
      </c>
      <c r="I58" s="10">
        <v>6.2772141014617366</v>
      </c>
      <c r="J58" s="10">
        <v>5.6556319862424766</v>
      </c>
      <c r="K58" s="10">
        <v>6.0750644883920897</v>
      </c>
      <c r="L58" s="10">
        <v>6.703869303525364</v>
      </c>
      <c r="M58" s="10">
        <v>7.658641444539982</v>
      </c>
      <c r="N58" s="10">
        <v>6.6477214101461737</v>
      </c>
      <c r="O58" s="10">
        <v>8.2565778159931202</v>
      </c>
      <c r="P58" s="10">
        <v>7.8659501289767828</v>
      </c>
      <c r="Q58" s="10">
        <v>6.3785898538263117</v>
      </c>
      <c r="R58" s="10">
        <v>7.1853826311263971</v>
      </c>
      <c r="S58" s="10">
        <v>7.1656921754084264</v>
      </c>
      <c r="T58" s="10">
        <v>12.286070507308681</v>
      </c>
      <c r="U58" s="10">
        <v>11.291831470335341</v>
      </c>
      <c r="V58" s="10">
        <v>11.365864144453999</v>
      </c>
      <c r="W58" s="10">
        <v>11.770679277730011</v>
      </c>
      <c r="X58" s="10">
        <v>10.243594153052451</v>
      </c>
    </row>
    <row r="59" spans="1:24" ht="11.25" customHeight="1" x14ac:dyDescent="0.2">
      <c r="A59" s="42" t="s">
        <v>105</v>
      </c>
      <c r="B59" s="9" t="s">
        <v>106</v>
      </c>
      <c r="C59" s="10">
        <v>53.072479932739043</v>
      </c>
      <c r="D59" s="10">
        <v>55.778431901095786</v>
      </c>
      <c r="E59" s="10">
        <v>54.664716724546615</v>
      </c>
      <c r="F59" s="10">
        <v>65.456273289737169</v>
      </c>
      <c r="G59" s="10">
        <v>74.82010756577013</v>
      </c>
      <c r="H59" s="10">
        <v>46.419683113968446</v>
      </c>
      <c r="I59" s="10">
        <v>58.585556065995597</v>
      </c>
      <c r="J59" s="10">
        <v>61.155986750158625</v>
      </c>
      <c r="K59" s="10">
        <v>52.127899727533581</v>
      </c>
      <c r="L59" s="10">
        <v>51.714520643678973</v>
      </c>
      <c r="M59" s="10">
        <v>65.199036820192788</v>
      </c>
      <c r="N59" s="10">
        <v>49.547611943925453</v>
      </c>
      <c r="O59" s="10">
        <v>29.48172035977997</v>
      </c>
      <c r="P59" s="10">
        <v>40.020027115577179</v>
      </c>
      <c r="Q59" s="10">
        <v>31.335742358507595</v>
      </c>
      <c r="R59" s="10">
        <v>44.069432608791992</v>
      </c>
      <c r="S59" s="10">
        <v>30.560144434218689</v>
      </c>
      <c r="T59" s="10">
        <v>59.757781034426571</v>
      </c>
      <c r="U59" s="10">
        <v>61.859874483274368</v>
      </c>
      <c r="V59" s="10">
        <v>69.446180973343004</v>
      </c>
      <c r="W59" s="10">
        <v>67.081693444921058</v>
      </c>
      <c r="X59" s="10">
        <v>78.463857773917326</v>
      </c>
    </row>
    <row r="60" spans="1:24" ht="11.25" customHeight="1" x14ac:dyDescent="0.2">
      <c r="A60" s="42" t="s">
        <v>107</v>
      </c>
      <c r="B60" s="9" t="s">
        <v>108</v>
      </c>
      <c r="C60" s="10">
        <v>2.5214186190389842</v>
      </c>
      <c r="D60" s="10">
        <v>2.5465538971763886</v>
      </c>
      <c r="E60" s="10">
        <v>3.1687045702647074</v>
      </c>
      <c r="F60" s="10">
        <v>3.8897608955388168</v>
      </c>
      <c r="G60" s="10">
        <v>3.9257074561151732</v>
      </c>
      <c r="H60" s="10">
        <v>2.93922562187762</v>
      </c>
      <c r="I60" s="10">
        <v>3.3673347132551825</v>
      </c>
      <c r="J60" s="10">
        <v>3.00013785741106</v>
      </c>
      <c r="K60" s="10">
        <v>3.3032010523517243</v>
      </c>
      <c r="L60" s="10">
        <v>2.7901100025140826</v>
      </c>
      <c r="M60" s="10">
        <v>3.07072923077056</v>
      </c>
      <c r="N60" s="10">
        <v>2.7489036880836526</v>
      </c>
      <c r="O60" s="10">
        <v>2.8490559101024391</v>
      </c>
      <c r="P60" s="10">
        <v>2.8039132757533864</v>
      </c>
      <c r="Q60" s="10">
        <v>2.522192289282049</v>
      </c>
      <c r="R60" s="10">
        <v>3.4183038001144617</v>
      </c>
      <c r="S60" s="10">
        <v>3.1622157674518379</v>
      </c>
      <c r="T60" s="10">
        <v>3.160177374100773</v>
      </c>
      <c r="U60" s="10">
        <v>3.567655403428585</v>
      </c>
      <c r="V60" s="10">
        <v>3.8182518104855507</v>
      </c>
      <c r="W60" s="10">
        <v>3.8550258356515625</v>
      </c>
      <c r="X60" s="10">
        <v>3.9709176304344505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4.9562473712076421E-2</v>
      </c>
      <c r="L61" s="10">
        <v>0.18519076679407973</v>
      </c>
      <c r="M61" s="10">
        <v>0.27082503591233759</v>
      </c>
      <c r="N61" s="10">
        <v>0.57104155671355794</v>
      </c>
      <c r="O61" s="10">
        <v>1.2852779178658842</v>
      </c>
      <c r="P61" s="10">
        <v>0.21395453324197866</v>
      </c>
      <c r="Q61" s="10">
        <v>0.26695092946764298</v>
      </c>
      <c r="R61" s="10">
        <v>0.36610859518674771</v>
      </c>
      <c r="S61" s="10">
        <v>0.41159210724509493</v>
      </c>
      <c r="T61" s="10">
        <v>0.29181089382965303</v>
      </c>
      <c r="U61" s="10">
        <v>0.34609795755061701</v>
      </c>
      <c r="V61" s="10">
        <v>3.3686661516368822E-2</v>
      </c>
      <c r="W61" s="10">
        <v>3.7094192021371424E-2</v>
      </c>
      <c r="X61" s="10">
        <v>3.5222341076582037E-2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0.24138588765525895</v>
      </c>
      <c r="I66" s="10">
        <v>0.96775141175186474</v>
      </c>
      <c r="J66" s="10">
        <v>1.0721764807283083</v>
      </c>
      <c r="K66" s="10">
        <v>1.0847281283279959</v>
      </c>
      <c r="L66" s="10">
        <v>1.7628540049481392</v>
      </c>
      <c r="M66" s="10">
        <v>1.6957596030044944</v>
      </c>
      <c r="N66" s="10">
        <v>1.6864488507808058</v>
      </c>
      <c r="O66" s="10">
        <v>0.34728367231467722</v>
      </c>
      <c r="P66" s="10">
        <v>0.41576288145722151</v>
      </c>
      <c r="Q66" s="10">
        <v>0.80409934660509996</v>
      </c>
      <c r="R66" s="10">
        <v>1.1769154970670399</v>
      </c>
      <c r="S66" s="10">
        <v>0.83039427123016107</v>
      </c>
      <c r="T66" s="10">
        <v>1.0545983642166239</v>
      </c>
      <c r="U66" s="10">
        <v>0.99381190522413276</v>
      </c>
      <c r="V66" s="10">
        <v>0.9799785281204525</v>
      </c>
      <c r="W66" s="10">
        <v>0.99611238982648043</v>
      </c>
      <c r="X66" s="10">
        <v>1.0424230568205779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33.756749785038693</v>
      </c>
      <c r="I70" s="10">
        <v>44.464918314703354</v>
      </c>
      <c r="J70" s="10">
        <v>48.358985382631126</v>
      </c>
      <c r="K70" s="10">
        <v>66.423559759243332</v>
      </c>
      <c r="L70" s="10">
        <v>60.168013757523639</v>
      </c>
      <c r="M70" s="10">
        <v>68.538521066208077</v>
      </c>
      <c r="N70" s="10">
        <v>82.33387790197763</v>
      </c>
      <c r="O70" s="10">
        <v>94.354858125537405</v>
      </c>
      <c r="P70" s="10">
        <v>108.48194325021497</v>
      </c>
      <c r="Q70" s="10">
        <v>122.90885640584695</v>
      </c>
      <c r="R70" s="10">
        <v>113.73602751504724</v>
      </c>
      <c r="S70" s="10">
        <v>126.71659501289766</v>
      </c>
      <c r="T70" s="10">
        <v>148.82906276870162</v>
      </c>
      <c r="U70" s="10">
        <v>156.03190025795357</v>
      </c>
      <c r="V70" s="10">
        <v>185.73671539122958</v>
      </c>
      <c r="W70" s="10">
        <v>131.10257953568362</v>
      </c>
      <c r="X70" s="10">
        <v>128.71857265692168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11.407508641873829</v>
      </c>
      <c r="D71" s="37">
        <f t="shared" si="27"/>
        <v>12.897196842382938</v>
      </c>
      <c r="E71" s="37">
        <f t="shared" si="27"/>
        <v>12.633825888694524</v>
      </c>
      <c r="F71" s="37">
        <f t="shared" si="27"/>
        <v>13.59319620366785</v>
      </c>
      <c r="G71" s="37">
        <f t="shared" si="27"/>
        <v>11.059482348158404</v>
      </c>
      <c r="H71" s="37">
        <f t="shared" si="27"/>
        <v>22.077600022710094</v>
      </c>
      <c r="I71" s="37">
        <f t="shared" si="27"/>
        <v>15.00220654829609</v>
      </c>
      <c r="J71" s="37">
        <f t="shared" si="27"/>
        <v>6.7768327488859166</v>
      </c>
      <c r="K71" s="37">
        <f t="shared" si="27"/>
        <v>1.0750899464575734</v>
      </c>
      <c r="L71" s="37">
        <f t="shared" si="27"/>
        <v>1.0823789747834669</v>
      </c>
      <c r="M71" s="37">
        <f t="shared" si="27"/>
        <v>1.2349947151258174</v>
      </c>
      <c r="N71" s="37">
        <f t="shared" si="27"/>
        <v>0.9887389439553651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11.407508641873829</v>
      </c>
      <c r="D72" s="10">
        <v>12.897196842382938</v>
      </c>
      <c r="E72" s="10">
        <v>12.633825888694524</v>
      </c>
      <c r="F72" s="10">
        <v>13.59319620366785</v>
      </c>
      <c r="G72" s="10">
        <v>11.059482348158404</v>
      </c>
      <c r="H72" s="10">
        <v>22.077600022710094</v>
      </c>
      <c r="I72" s="10">
        <v>15.00220654829609</v>
      </c>
      <c r="J72" s="10">
        <v>6.7768327488859166</v>
      </c>
      <c r="K72" s="10">
        <v>1.0750899464575734</v>
      </c>
      <c r="L72" s="10">
        <v>1.0823789747834669</v>
      </c>
      <c r="M72" s="10">
        <v>1.2349947151258174</v>
      </c>
      <c r="N72" s="10">
        <v>0.9887389439553651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325.46897286954112</v>
      </c>
      <c r="D75" s="37">
        <v>340.96850783024979</v>
      </c>
      <c r="E75" s="37">
        <v>355.86197353283234</v>
      </c>
      <c r="F75" s="37">
        <v>384.39852546318417</v>
      </c>
      <c r="G75" s="37">
        <v>408.22075938826271</v>
      </c>
      <c r="H75" s="37">
        <v>494.24360826829428</v>
      </c>
      <c r="I75" s="37">
        <v>535.35680877494906</v>
      </c>
      <c r="J75" s="37">
        <v>481.53332114712373</v>
      </c>
      <c r="K75" s="37">
        <v>559.77780733650934</v>
      </c>
      <c r="L75" s="37">
        <v>583.61834761588386</v>
      </c>
      <c r="M75" s="37">
        <v>638.63889284809352</v>
      </c>
      <c r="N75" s="37">
        <v>633.23444819106817</v>
      </c>
      <c r="O75" s="37">
        <v>632.34562039765012</v>
      </c>
      <c r="P75" s="37">
        <v>599.9426279645545</v>
      </c>
      <c r="Q75" s="37">
        <v>521.01808325494289</v>
      </c>
      <c r="R75" s="37">
        <v>542.15923487532802</v>
      </c>
      <c r="S75" s="37">
        <v>581.03004250787797</v>
      </c>
      <c r="T75" s="37">
        <v>607.89505895506989</v>
      </c>
      <c r="U75" s="37">
        <v>553.18539997624941</v>
      </c>
      <c r="V75" s="37">
        <v>573.97223711071172</v>
      </c>
      <c r="W75" s="37">
        <v>532.47682212016309</v>
      </c>
      <c r="X75" s="37">
        <v>616.53109714773461</v>
      </c>
    </row>
    <row r="76" spans="1:24" ht="11.25" customHeight="1" x14ac:dyDescent="0.2">
      <c r="A76" s="38" t="s">
        <v>139</v>
      </c>
      <c r="B76" s="39" t="s">
        <v>140</v>
      </c>
      <c r="C76" s="40">
        <v>323.56554335923198</v>
      </c>
      <c r="D76" s="40">
        <v>320.10169737132065</v>
      </c>
      <c r="E76" s="40">
        <v>295.3254989854716</v>
      </c>
      <c r="F76" s="40">
        <v>336.51262156192939</v>
      </c>
      <c r="G76" s="40">
        <v>266.62090703092019</v>
      </c>
      <c r="H76" s="40">
        <v>360.46266877697019</v>
      </c>
      <c r="I76" s="40">
        <v>349.85374665986558</v>
      </c>
      <c r="J76" s="40">
        <v>306.89666615791469</v>
      </c>
      <c r="K76" s="40">
        <v>357.51778600295495</v>
      </c>
      <c r="L76" s="40">
        <v>207.70129583926487</v>
      </c>
      <c r="M76" s="40">
        <v>259.04563256186555</v>
      </c>
      <c r="N76" s="40">
        <v>234.1330455530462</v>
      </c>
      <c r="O76" s="40">
        <v>229.83028652891662</v>
      </c>
      <c r="P76" s="40">
        <v>222.94008867395115</v>
      </c>
      <c r="Q76" s="40">
        <v>199.81960444728023</v>
      </c>
      <c r="R76" s="40">
        <v>188.66634942786146</v>
      </c>
      <c r="S76" s="40">
        <v>129.07849354092818</v>
      </c>
      <c r="T76" s="40">
        <v>170.48119607924687</v>
      </c>
      <c r="U76" s="40">
        <v>195.155481476614</v>
      </c>
      <c r="V76" s="40">
        <v>197.6015089591105</v>
      </c>
      <c r="W76" s="40">
        <v>168.03057482124262</v>
      </c>
      <c r="X76" s="40">
        <v>167.78065969444907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19.313892570814339</v>
      </c>
      <c r="D2" s="31">
        <f t="shared" si="0"/>
        <v>19.331977655593835</v>
      </c>
      <c r="E2" s="31">
        <f t="shared" si="0"/>
        <v>19.844759113604699</v>
      </c>
      <c r="F2" s="31">
        <f t="shared" si="0"/>
        <v>22.030195772048426</v>
      </c>
      <c r="G2" s="31">
        <f t="shared" si="0"/>
        <v>19.646609299685348</v>
      </c>
      <c r="H2" s="31">
        <f t="shared" si="0"/>
        <v>20.092688711071851</v>
      </c>
      <c r="I2" s="31">
        <f t="shared" si="0"/>
        <v>21.179008132552415</v>
      </c>
      <c r="J2" s="31">
        <f t="shared" si="0"/>
        <v>21.410456413881732</v>
      </c>
      <c r="K2" s="31">
        <f t="shared" si="0"/>
        <v>20.430017722208579</v>
      </c>
      <c r="L2" s="31">
        <f t="shared" si="0"/>
        <v>20.933494385290917</v>
      </c>
      <c r="M2" s="31">
        <f t="shared" si="0"/>
        <v>22.197545452534541</v>
      </c>
      <c r="N2" s="31">
        <f t="shared" si="0"/>
        <v>21.679991142418537</v>
      </c>
      <c r="O2" s="31">
        <f t="shared" si="0"/>
        <v>22.381506685112381</v>
      </c>
      <c r="P2" s="31">
        <f t="shared" si="0"/>
        <v>23.588352071324483</v>
      </c>
      <c r="Q2" s="31">
        <f t="shared" si="0"/>
        <v>20.396800039091314</v>
      </c>
      <c r="R2" s="31">
        <f t="shared" si="0"/>
        <v>23.546050957914321</v>
      </c>
      <c r="S2" s="31">
        <f t="shared" si="0"/>
        <v>20.339159904181198</v>
      </c>
      <c r="T2" s="31">
        <f t="shared" si="0"/>
        <v>21.462903850098325</v>
      </c>
      <c r="U2" s="31">
        <f t="shared" si="0"/>
        <v>21.035852403187974</v>
      </c>
      <c r="V2" s="31">
        <f t="shared" si="0"/>
        <v>21.641543454909471</v>
      </c>
      <c r="W2" s="31">
        <f t="shared" si="0"/>
        <v>19.77979222848013</v>
      </c>
      <c r="X2" s="31">
        <f t="shared" ref="X2" si="1">SUM(X3,X17,X22,X25,X26,X51,X52,X71,X74,X75,X76)</f>
        <v>20.390780546829482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3.8995403062072949E-2</v>
      </c>
      <c r="D51" s="37">
        <v>4.203738601165187E-2</v>
      </c>
      <c r="E51" s="37">
        <v>5.0519079739203887E-2</v>
      </c>
      <c r="F51" s="37">
        <v>5.8085526194894488E-2</v>
      </c>
      <c r="G51" s="37">
        <v>6.6614417092748721E-2</v>
      </c>
      <c r="H51" s="37">
        <v>7.7891760931118506E-2</v>
      </c>
      <c r="I51" s="37">
        <v>9.1276645538351311E-2</v>
      </c>
      <c r="J51" s="37">
        <v>0.11337327305531344</v>
      </c>
      <c r="K51" s="37">
        <v>0.1284054486092365</v>
      </c>
      <c r="L51" s="37">
        <v>0.1540277800530169</v>
      </c>
      <c r="M51" s="37">
        <v>0.17406963301710893</v>
      </c>
      <c r="N51" s="37">
        <v>0.19877863264461523</v>
      </c>
      <c r="O51" s="37">
        <v>0.21773605693253587</v>
      </c>
      <c r="P51" s="37">
        <v>0.2598117738779549</v>
      </c>
      <c r="Q51" s="37">
        <v>0.25561822396742384</v>
      </c>
      <c r="R51" s="37">
        <v>0.35127014406513529</v>
      </c>
      <c r="S51" s="37">
        <v>0.31376323835489262</v>
      </c>
      <c r="T51" s="37">
        <v>0.37269520375005483</v>
      </c>
      <c r="U51" s="37">
        <v>0.3914874183766695</v>
      </c>
      <c r="V51" s="37">
        <v>0.44761980465002948</v>
      </c>
      <c r="W51" s="37">
        <v>0.41842539802865569</v>
      </c>
      <c r="X51" s="37">
        <v>0.44864425572642519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1.6562842822870985E-5</v>
      </c>
      <c r="L52" s="37">
        <f t="shared" si="20"/>
        <v>1.0579335860049323E-4</v>
      </c>
      <c r="M52" s="37">
        <f t="shared" si="20"/>
        <v>1.6359698069323578E-4</v>
      </c>
      <c r="N52" s="37">
        <f t="shared" si="20"/>
        <v>4.8688903531844409E-4</v>
      </c>
      <c r="O52" s="37">
        <f t="shared" si="20"/>
        <v>1.0073252021440011E-3</v>
      </c>
      <c r="P52" s="37">
        <f t="shared" si="20"/>
        <v>1.9903330963668716E-4</v>
      </c>
      <c r="Q52" s="37">
        <f t="shared" si="20"/>
        <v>3.2266834155247448E-4</v>
      </c>
      <c r="R52" s="37">
        <f t="shared" si="20"/>
        <v>5.4972049198293558E-4</v>
      </c>
      <c r="S52" s="37">
        <f t="shared" si="20"/>
        <v>6.0818223040000547E-4</v>
      </c>
      <c r="T52" s="37">
        <f t="shared" si="20"/>
        <v>4.7349255652591547E-4</v>
      </c>
      <c r="U52" s="37">
        <f t="shared" si="20"/>
        <v>6.4585812528630587E-4</v>
      </c>
      <c r="V52" s="37">
        <f t="shared" si="20"/>
        <v>6.5411516201942439E-5</v>
      </c>
      <c r="W52" s="37">
        <f t="shared" si="20"/>
        <v>6.9189035526559306E-5</v>
      </c>
      <c r="X52" s="37">
        <f t="shared" ref="X52" si="21">SUM(X53:X70)</f>
        <v>6.1331212710353969E-5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1.6562842822870985E-5</v>
      </c>
      <c r="L61" s="10">
        <v>1.0579335860049323E-4</v>
      </c>
      <c r="M61" s="10">
        <v>1.6359698069323578E-4</v>
      </c>
      <c r="N61" s="10">
        <v>4.8688903531844409E-4</v>
      </c>
      <c r="O61" s="10">
        <v>1.0073252021440011E-3</v>
      </c>
      <c r="P61" s="10">
        <v>1.9903330963668716E-4</v>
      </c>
      <c r="Q61" s="10">
        <v>3.2266834155247448E-4</v>
      </c>
      <c r="R61" s="10">
        <v>5.4972049198293558E-4</v>
      </c>
      <c r="S61" s="10">
        <v>6.0818223040000547E-4</v>
      </c>
      <c r="T61" s="10">
        <v>4.7349255652591547E-4</v>
      </c>
      <c r="U61" s="10">
        <v>6.4585812528630587E-4</v>
      </c>
      <c r="V61" s="10">
        <v>6.5411516201942439E-5</v>
      </c>
      <c r="W61" s="10">
        <v>6.9189035526559306E-5</v>
      </c>
      <c r="X61" s="10">
        <v>6.1331212710353969E-5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19.274897167752265</v>
      </c>
      <c r="D76" s="40">
        <v>19.289940269582182</v>
      </c>
      <c r="E76" s="40">
        <v>19.794240033865496</v>
      </c>
      <c r="F76" s="40">
        <v>21.972110245853532</v>
      </c>
      <c r="G76" s="40">
        <v>19.579994882592601</v>
      </c>
      <c r="H76" s="40">
        <v>20.014796950140731</v>
      </c>
      <c r="I76" s="40">
        <v>21.087731487014064</v>
      </c>
      <c r="J76" s="40">
        <v>21.29708314082642</v>
      </c>
      <c r="K76" s="40">
        <v>20.301595710756519</v>
      </c>
      <c r="L76" s="40">
        <v>20.7793608118793</v>
      </c>
      <c r="M76" s="40">
        <v>22.023312222536738</v>
      </c>
      <c r="N76" s="40">
        <v>21.480725620738603</v>
      </c>
      <c r="O76" s="40">
        <v>22.162763302977702</v>
      </c>
      <c r="P76" s="40">
        <v>23.328341264136892</v>
      </c>
      <c r="Q76" s="40">
        <v>20.140859146782336</v>
      </c>
      <c r="R76" s="40">
        <v>23.194231093357203</v>
      </c>
      <c r="S76" s="40">
        <v>20.024788483595906</v>
      </c>
      <c r="T76" s="40">
        <v>21.089735153791743</v>
      </c>
      <c r="U76" s="40">
        <v>20.643719126686019</v>
      </c>
      <c r="V76" s="40">
        <v>21.193858238743239</v>
      </c>
      <c r="W76" s="40">
        <v>19.361297641415948</v>
      </c>
      <c r="X76" s="40">
        <v>19.942074959890348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251.62917709938151</v>
      </c>
      <c r="D2" s="31">
        <f t="shared" ref="D2:W2" si="1">SUM(D3,D17,D22,D25,D26,D51,D52,D71,D74,D75,D76)</f>
        <v>255.4868310379415</v>
      </c>
      <c r="E2" s="31">
        <f t="shared" si="1"/>
        <v>256.87338711635488</v>
      </c>
      <c r="F2" s="31">
        <f t="shared" si="1"/>
        <v>259.35442166970449</v>
      </c>
      <c r="G2" s="31">
        <f t="shared" si="1"/>
        <v>261.68954998375693</v>
      </c>
      <c r="H2" s="31">
        <f t="shared" si="1"/>
        <v>271.07121090255782</v>
      </c>
      <c r="I2" s="31">
        <f t="shared" si="1"/>
        <v>275.04514092122645</v>
      </c>
      <c r="J2" s="31">
        <f t="shared" si="1"/>
        <v>280.02899751201124</v>
      </c>
      <c r="K2" s="31">
        <f t="shared" si="1"/>
        <v>277.42385830598766</v>
      </c>
      <c r="L2" s="31">
        <f t="shared" si="1"/>
        <v>285.57389246881951</v>
      </c>
      <c r="M2" s="31">
        <f t="shared" si="1"/>
        <v>274.2695719797976</v>
      </c>
      <c r="N2" s="31">
        <f t="shared" si="1"/>
        <v>276.07875605018518</v>
      </c>
      <c r="O2" s="31">
        <f t="shared" si="1"/>
        <v>269.86659906182661</v>
      </c>
      <c r="P2" s="31">
        <f t="shared" si="1"/>
        <v>272.62201590702682</v>
      </c>
      <c r="Q2" s="31">
        <f t="shared" si="1"/>
        <v>278.77544020528188</v>
      </c>
      <c r="R2" s="31">
        <f t="shared" si="1"/>
        <v>277.97957396444843</v>
      </c>
      <c r="S2" s="31">
        <f t="shared" si="1"/>
        <v>280.12480496166108</v>
      </c>
      <c r="T2" s="31">
        <f t="shared" si="1"/>
        <v>279.69268225673437</v>
      </c>
      <c r="U2" s="31">
        <f t="shared" si="1"/>
        <v>276.45249685161599</v>
      </c>
      <c r="V2" s="31">
        <f t="shared" si="1"/>
        <v>271.86641603114464</v>
      </c>
      <c r="W2" s="31">
        <f t="shared" si="1"/>
        <v>261.96856623423713</v>
      </c>
      <c r="X2" s="31">
        <f t="shared" ref="X2" si="2">SUM(X3,X17,X22,X25,X26,X51,X52,X71,X74,X75,X76)</f>
        <v>257.64981558368748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81.951742552849524</v>
      </c>
      <c r="D26" s="37">
        <f t="shared" si="19"/>
        <v>83.449084629361522</v>
      </c>
      <c r="E26" s="37">
        <f t="shared" si="19"/>
        <v>83.319930640119836</v>
      </c>
      <c r="F26" s="37">
        <f t="shared" si="19"/>
        <v>84.341887044814115</v>
      </c>
      <c r="G26" s="37">
        <f t="shared" si="19"/>
        <v>84.137023368950665</v>
      </c>
      <c r="H26" s="37">
        <f t="shared" si="19"/>
        <v>80.448495919957622</v>
      </c>
      <c r="I26" s="37">
        <f t="shared" si="19"/>
        <v>76.282286770637199</v>
      </c>
      <c r="J26" s="37">
        <f t="shared" si="19"/>
        <v>73.42646036980841</v>
      </c>
      <c r="K26" s="37">
        <f t="shared" si="19"/>
        <v>66.874154063781475</v>
      </c>
      <c r="L26" s="37">
        <f t="shared" si="19"/>
        <v>62.77897653558022</v>
      </c>
      <c r="M26" s="37">
        <f t="shared" si="19"/>
        <v>50.048458865179008</v>
      </c>
      <c r="N26" s="37">
        <f t="shared" si="19"/>
        <v>43.895398049733267</v>
      </c>
      <c r="O26" s="37">
        <f t="shared" si="19"/>
        <v>29.371819413658951</v>
      </c>
      <c r="P26" s="37">
        <f t="shared" si="19"/>
        <v>27.972743603082062</v>
      </c>
      <c r="Q26" s="37">
        <f t="shared" si="19"/>
        <v>25.97278632732629</v>
      </c>
      <c r="R26" s="37">
        <f t="shared" si="19"/>
        <v>24.388518323023217</v>
      </c>
      <c r="S26" s="37">
        <f t="shared" si="19"/>
        <v>23.66867793726124</v>
      </c>
      <c r="T26" s="37">
        <f t="shared" si="19"/>
        <v>23.629806652926327</v>
      </c>
      <c r="U26" s="37">
        <f t="shared" si="19"/>
        <v>22.542696906341391</v>
      </c>
      <c r="V26" s="37">
        <f t="shared" si="19"/>
        <v>21.458346837722821</v>
      </c>
      <c r="W26" s="37">
        <f t="shared" si="19"/>
        <v>18.834437816493462</v>
      </c>
      <c r="X26" s="37">
        <f t="shared" ref="X26" si="20">SUM(X27,X33)</f>
        <v>20.114787344251237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81.951742552849524</v>
      </c>
      <c r="D33" s="29">
        <f t="shared" si="23"/>
        <v>83.449084629361522</v>
      </c>
      <c r="E33" s="29">
        <f t="shared" si="23"/>
        <v>83.319930640119836</v>
      </c>
      <c r="F33" s="29">
        <f t="shared" si="23"/>
        <v>84.341887044814115</v>
      </c>
      <c r="G33" s="29">
        <f t="shared" si="23"/>
        <v>84.137023368950665</v>
      </c>
      <c r="H33" s="29">
        <f t="shared" si="23"/>
        <v>80.448495919957622</v>
      </c>
      <c r="I33" s="29">
        <f t="shared" si="23"/>
        <v>76.282286770637199</v>
      </c>
      <c r="J33" s="29">
        <f t="shared" si="23"/>
        <v>73.42646036980841</v>
      </c>
      <c r="K33" s="29">
        <f t="shared" si="23"/>
        <v>66.874154063781475</v>
      </c>
      <c r="L33" s="29">
        <f t="shared" si="23"/>
        <v>62.77897653558022</v>
      </c>
      <c r="M33" s="29">
        <f t="shared" si="23"/>
        <v>50.048458865179008</v>
      </c>
      <c r="N33" s="29">
        <f t="shared" si="23"/>
        <v>43.895398049733267</v>
      </c>
      <c r="O33" s="29">
        <f t="shared" si="23"/>
        <v>29.371819413658951</v>
      </c>
      <c r="P33" s="29">
        <f t="shared" si="23"/>
        <v>27.972743603082062</v>
      </c>
      <c r="Q33" s="29">
        <f t="shared" si="23"/>
        <v>25.97278632732629</v>
      </c>
      <c r="R33" s="29">
        <f t="shared" si="23"/>
        <v>24.388518323023217</v>
      </c>
      <c r="S33" s="29">
        <f t="shared" si="23"/>
        <v>23.66867793726124</v>
      </c>
      <c r="T33" s="29">
        <f t="shared" si="23"/>
        <v>23.629806652926327</v>
      </c>
      <c r="U33" s="29">
        <f t="shared" si="23"/>
        <v>22.542696906341391</v>
      </c>
      <c r="V33" s="29">
        <f t="shared" si="23"/>
        <v>21.458346837722821</v>
      </c>
      <c r="W33" s="29">
        <f t="shared" si="23"/>
        <v>18.834437816493462</v>
      </c>
      <c r="X33" s="29">
        <f t="shared" ref="X33" si="24">SUM(X34:X50)</f>
        <v>20.114787344251237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15.624667992682392</v>
      </c>
      <c r="D36" s="10">
        <v>18.156715692184058</v>
      </c>
      <c r="E36" s="10">
        <v>18.893159878893456</v>
      </c>
      <c r="F36" s="10">
        <v>20.46063703590422</v>
      </c>
      <c r="G36" s="10">
        <v>21.239464049907468</v>
      </c>
      <c r="H36" s="10">
        <v>21.632025898618153</v>
      </c>
      <c r="I36" s="10">
        <v>21.84364252900269</v>
      </c>
      <c r="J36" s="10">
        <v>21.618161029579515</v>
      </c>
      <c r="K36" s="10">
        <v>20.432623083548247</v>
      </c>
      <c r="L36" s="10">
        <v>18.418937772184517</v>
      </c>
      <c r="M36" s="10">
        <v>12.880249960898407</v>
      </c>
      <c r="N36" s="10">
        <v>9.0716227104944203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0.99544703676611901</v>
      </c>
      <c r="D41" s="10">
        <v>0.12486709557641135</v>
      </c>
      <c r="E41" s="10">
        <v>0.49421845935841674</v>
      </c>
      <c r="F41" s="10">
        <v>0.50356278287544232</v>
      </c>
      <c r="G41" s="10">
        <v>0.53367776679809986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46.573519400927601</v>
      </c>
      <c r="D43" s="10">
        <v>39.001647641583702</v>
      </c>
      <c r="E43" s="10">
        <v>38.958890552067508</v>
      </c>
      <c r="F43" s="10">
        <v>44.199940876848011</v>
      </c>
      <c r="G43" s="10">
        <v>50.641573031732243</v>
      </c>
      <c r="H43" s="10">
        <v>50.012432750846088</v>
      </c>
      <c r="I43" s="10">
        <v>42.588061837315827</v>
      </c>
      <c r="J43" s="10">
        <v>45.524313217172811</v>
      </c>
      <c r="K43" s="10">
        <v>42.466431056579509</v>
      </c>
      <c r="L43" s="10">
        <v>39.186605562721617</v>
      </c>
      <c r="M43" s="10">
        <v>36.043538898764972</v>
      </c>
      <c r="N43" s="10">
        <v>31.468178554686506</v>
      </c>
      <c r="O43" s="10">
        <v>27.231121882772225</v>
      </c>
      <c r="P43" s="10">
        <v>25.767605422573695</v>
      </c>
      <c r="Q43" s="10">
        <v>23.401173863746386</v>
      </c>
      <c r="R43" s="10">
        <v>22.323683804100643</v>
      </c>
      <c r="S43" s="10">
        <v>19.516883355666671</v>
      </c>
      <c r="T43" s="10">
        <v>21.941029758097219</v>
      </c>
      <c r="U43" s="10">
        <v>21.513298086958201</v>
      </c>
      <c r="V43" s="10">
        <v>21.363158246105456</v>
      </c>
      <c r="W43" s="10">
        <v>18.779704136229707</v>
      </c>
      <c r="X43" s="10">
        <v>19.957818180095732</v>
      </c>
    </row>
    <row r="44" spans="1:24" ht="11.25" customHeight="1" x14ac:dyDescent="0.2">
      <c r="A44" s="41" t="s">
        <v>75</v>
      </c>
      <c r="B44" s="9" t="s">
        <v>76</v>
      </c>
      <c r="C44" s="10">
        <v>18.75810812247342</v>
      </c>
      <c r="D44" s="10">
        <v>26.165854200017346</v>
      </c>
      <c r="E44" s="10">
        <v>24.973661749800453</v>
      </c>
      <c r="F44" s="10">
        <v>19.177746349186439</v>
      </c>
      <c r="G44" s="10">
        <v>11.722308520512859</v>
      </c>
      <c r="H44" s="10">
        <v>8.7783281924325927</v>
      </c>
      <c r="I44" s="10">
        <v>11.827545102295705</v>
      </c>
      <c r="J44" s="10">
        <v>6.2484210201820076</v>
      </c>
      <c r="K44" s="10">
        <v>3.9479059818742854</v>
      </c>
      <c r="L44" s="10">
        <v>5.1004192160221002</v>
      </c>
      <c r="M44" s="10">
        <v>1.0032462189616396</v>
      </c>
      <c r="N44" s="10">
        <v>3.2452687443786981</v>
      </c>
      <c r="O44" s="10">
        <v>1.9498841277435457</v>
      </c>
      <c r="P44" s="10">
        <v>2.1509526982179721</v>
      </c>
      <c r="Q44" s="10">
        <v>2.3548330399090123</v>
      </c>
      <c r="R44" s="10">
        <v>1.8925426179644202</v>
      </c>
      <c r="S44" s="10">
        <v>4.1116307495012947</v>
      </c>
      <c r="T44" s="10">
        <v>1.6595560343252156</v>
      </c>
      <c r="U44" s="10">
        <v>0.99788628250768729</v>
      </c>
      <c r="V44" s="10">
        <v>6.3331603994704722E-2</v>
      </c>
      <c r="W44" s="10">
        <v>2.5851412502424564E-2</v>
      </c>
      <c r="X44" s="10">
        <v>0.13252472716338484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2.57090780607875E-2</v>
      </c>
      <c r="I45" s="10">
        <v>2.3037302022988735E-2</v>
      </c>
      <c r="J45" s="10">
        <v>3.5565102874068839E-2</v>
      </c>
      <c r="K45" s="10">
        <v>2.7193941779436476E-2</v>
      </c>
      <c r="L45" s="10">
        <v>7.3013984651987371E-2</v>
      </c>
      <c r="M45" s="10">
        <v>0.12142378655398929</v>
      </c>
      <c r="N45" s="10">
        <v>0.11032804017363963</v>
      </c>
      <c r="O45" s="10">
        <v>0.19081340314318304</v>
      </c>
      <c r="P45" s="10">
        <v>5.418548229039815E-2</v>
      </c>
      <c r="Q45" s="10">
        <v>0.21677942367089115</v>
      </c>
      <c r="R45" s="10">
        <v>0.17229190095815347</v>
      </c>
      <c r="S45" s="10">
        <v>4.0163832093273122E-2</v>
      </c>
      <c r="T45" s="10">
        <v>2.9220860503890642E-2</v>
      </c>
      <c r="U45" s="10">
        <v>3.1512536875504579E-2</v>
      </c>
      <c r="V45" s="10">
        <v>3.1856987622659816E-2</v>
      </c>
      <c r="W45" s="10">
        <v>2.8882267761329506E-2</v>
      </c>
      <c r="X45" s="10">
        <v>2.4444436992120316E-2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25.050595783582192</v>
      </c>
      <c r="D51" s="37">
        <v>25.197965172495866</v>
      </c>
      <c r="E51" s="37">
        <v>25.545206558183935</v>
      </c>
      <c r="F51" s="37">
        <v>25.871573531725954</v>
      </c>
      <c r="G51" s="37">
        <v>26.411671154799286</v>
      </c>
      <c r="H51" s="37">
        <v>26.916614527034572</v>
      </c>
      <c r="I51" s="37">
        <v>27.538639550837253</v>
      </c>
      <c r="J51" s="37">
        <v>27.888384353199218</v>
      </c>
      <c r="K51" s="37">
        <v>28.265057066498635</v>
      </c>
      <c r="L51" s="37">
        <v>28.425075243114115</v>
      </c>
      <c r="M51" s="37">
        <v>28.586397001365274</v>
      </c>
      <c r="N51" s="37">
        <v>28.65379374862307</v>
      </c>
      <c r="O51" s="37">
        <v>28.92719634577465</v>
      </c>
      <c r="P51" s="37">
        <v>29.639715903612458</v>
      </c>
      <c r="Q51" s="37">
        <v>29.851029574656746</v>
      </c>
      <c r="R51" s="37">
        <v>30.458035047383202</v>
      </c>
      <c r="S51" s="37">
        <v>30.418568754326692</v>
      </c>
      <c r="T51" s="37">
        <v>30.080298550630523</v>
      </c>
      <c r="U51" s="37">
        <v>29.80521232872297</v>
      </c>
      <c r="V51" s="37">
        <v>29.167100571056245</v>
      </c>
      <c r="W51" s="37">
        <v>27.57930538464791</v>
      </c>
      <c r="X51" s="37">
        <v>28.767275588118288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32.180906666956851</v>
      </c>
      <c r="D52" s="37">
        <f t="shared" si="25"/>
        <v>33.14686612289097</v>
      </c>
      <c r="E52" s="37">
        <f t="shared" si="25"/>
        <v>33.561283353647802</v>
      </c>
      <c r="F52" s="37">
        <f t="shared" si="25"/>
        <v>39.18458984940424</v>
      </c>
      <c r="G52" s="37">
        <f t="shared" si="25"/>
        <v>40.961423155929289</v>
      </c>
      <c r="H52" s="37">
        <f t="shared" si="25"/>
        <v>37.043414490213181</v>
      </c>
      <c r="I52" s="37">
        <f t="shared" si="25"/>
        <v>30.387100816398849</v>
      </c>
      <c r="J52" s="37">
        <f t="shared" si="25"/>
        <v>35.923642597930794</v>
      </c>
      <c r="K52" s="37">
        <f t="shared" si="25"/>
        <v>46.193518375955648</v>
      </c>
      <c r="L52" s="37">
        <f t="shared" si="25"/>
        <v>28.887030567790259</v>
      </c>
      <c r="M52" s="37">
        <f t="shared" si="25"/>
        <v>57.840332223986145</v>
      </c>
      <c r="N52" s="37">
        <f t="shared" si="25"/>
        <v>65.494321963211959</v>
      </c>
      <c r="O52" s="37">
        <f t="shared" si="25"/>
        <v>68.795362184644219</v>
      </c>
      <c r="P52" s="37">
        <f t="shared" si="25"/>
        <v>60.798847539255142</v>
      </c>
      <c r="Q52" s="37">
        <f t="shared" si="25"/>
        <v>67.63976292292736</v>
      </c>
      <c r="R52" s="37">
        <f t="shared" si="25"/>
        <v>59.455217809025143</v>
      </c>
      <c r="S52" s="37">
        <f t="shared" si="25"/>
        <v>55.803889417735753</v>
      </c>
      <c r="T52" s="37">
        <f t="shared" si="25"/>
        <v>64.347903578242764</v>
      </c>
      <c r="U52" s="37">
        <f t="shared" si="25"/>
        <v>73.748072569637756</v>
      </c>
      <c r="V52" s="37">
        <f t="shared" si="25"/>
        <v>69.976928266821545</v>
      </c>
      <c r="W52" s="37">
        <f t="shared" si="25"/>
        <v>75.340170606501388</v>
      </c>
      <c r="X52" s="37">
        <f t="shared" ref="X52" si="26">SUM(X53:X70)</f>
        <v>60.016026429466173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25.914789337919171</v>
      </c>
      <c r="D57" s="10">
        <v>27.037317282889081</v>
      </c>
      <c r="E57" s="10">
        <v>27.467239896818569</v>
      </c>
      <c r="F57" s="10">
        <v>33.0085124677558</v>
      </c>
      <c r="G57" s="10">
        <v>34.489337919174552</v>
      </c>
      <c r="H57" s="10">
        <v>31.959759243336201</v>
      </c>
      <c r="I57" s="10">
        <v>24.41134995700774</v>
      </c>
      <c r="J57" s="10">
        <v>29.295012897678419</v>
      </c>
      <c r="K57" s="10">
        <v>39.083748925193461</v>
      </c>
      <c r="L57" s="10">
        <v>21.728374892519341</v>
      </c>
      <c r="M57" s="10">
        <v>50.497506448839196</v>
      </c>
      <c r="N57" s="10">
        <v>58.123301805674977</v>
      </c>
      <c r="O57" s="10">
        <v>61.56061908856406</v>
      </c>
      <c r="P57" s="10">
        <v>53.663198624247627</v>
      </c>
      <c r="Q57" s="10">
        <v>60.241960447119517</v>
      </c>
      <c r="R57" s="10">
        <v>51.827085124677559</v>
      </c>
      <c r="S57" s="10">
        <v>48.256835769561476</v>
      </c>
      <c r="T57" s="10">
        <v>56.82605331040412</v>
      </c>
      <c r="U57" s="10">
        <v>66.251590713671533</v>
      </c>
      <c r="V57" s="10">
        <v>62.465176268271712</v>
      </c>
      <c r="W57" s="10">
        <v>68.4231298366294</v>
      </c>
      <c r="X57" s="10">
        <v>52.643594153052447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5.9819223847345162</v>
      </c>
      <c r="D59" s="10">
        <v>5.8427970320836167</v>
      </c>
      <c r="E59" s="10">
        <v>5.7601496127384451</v>
      </c>
      <c r="F59" s="10">
        <v>5.8296485689672037</v>
      </c>
      <c r="G59" s="10">
        <v>6.1494330010330138</v>
      </c>
      <c r="H59" s="10">
        <v>4.7563765609491133</v>
      </c>
      <c r="I59" s="10">
        <v>5.5600401377394331</v>
      </c>
      <c r="J59" s="10">
        <v>6.1773830962813614</v>
      </c>
      <c r="K59" s="10">
        <v>6.5748250904522969</v>
      </c>
      <c r="L59" s="10">
        <v>6.5551977285919678</v>
      </c>
      <c r="M59" s="10">
        <v>6.6001773319875001</v>
      </c>
      <c r="N59" s="10">
        <v>6.5494575238685133</v>
      </c>
      <c r="O59" s="10">
        <v>6.4012226168693553</v>
      </c>
      <c r="P59" s="10">
        <v>6.5601417940235187</v>
      </c>
      <c r="Q59" s="10">
        <v>6.6709598758969477</v>
      </c>
      <c r="R59" s="10">
        <v>6.8495613487661773</v>
      </c>
      <c r="S59" s="10">
        <v>6.6498267849517889</v>
      </c>
      <c r="T59" s="10">
        <v>6.976842463412761</v>
      </c>
      <c r="U59" s="10">
        <v>6.9074105386249691</v>
      </c>
      <c r="V59" s="10">
        <v>6.9810273403508445</v>
      </c>
      <c r="W59" s="10">
        <v>6.4141891668536326</v>
      </c>
      <c r="X59" s="10">
        <v>6.9063732674283127</v>
      </c>
    </row>
    <row r="60" spans="1:24" ht="11.25" customHeight="1" x14ac:dyDescent="0.2">
      <c r="A60" s="42" t="s">
        <v>107</v>
      </c>
      <c r="B60" s="9" t="s">
        <v>108</v>
      </c>
      <c r="C60" s="10">
        <v>0.28419494430316639</v>
      </c>
      <c r="D60" s="10">
        <v>0.26675180791826575</v>
      </c>
      <c r="E60" s="10">
        <v>0.33389384409078682</v>
      </c>
      <c r="F60" s="10">
        <v>0.34642881268124059</v>
      </c>
      <c r="G60" s="10">
        <v>0.32265223572172935</v>
      </c>
      <c r="H60" s="10">
        <v>0.30116672319619864</v>
      </c>
      <c r="I60" s="10">
        <v>0.31957563297362124</v>
      </c>
      <c r="J60" s="10">
        <v>0.3030447527990674</v>
      </c>
      <c r="K60" s="10">
        <v>0.41662850932663364</v>
      </c>
      <c r="L60" s="10">
        <v>0.35366706533008507</v>
      </c>
      <c r="M60" s="10">
        <v>0.31085363296848983</v>
      </c>
      <c r="N60" s="10">
        <v>0.36336419124870978</v>
      </c>
      <c r="O60" s="10">
        <v>0.61860165912682685</v>
      </c>
      <c r="P60" s="10">
        <v>0.45962159430740551</v>
      </c>
      <c r="Q60" s="10">
        <v>0.53694095925987029</v>
      </c>
      <c r="R60" s="10">
        <v>0.53129528114081992</v>
      </c>
      <c r="S60" s="10">
        <v>0.68809187585685971</v>
      </c>
      <c r="T60" s="10">
        <v>0.36895713518613715</v>
      </c>
      <c r="U60" s="10">
        <v>0.39837230090869247</v>
      </c>
      <c r="V60" s="10">
        <v>0.38382701406684144</v>
      </c>
      <c r="W60" s="10">
        <v>0.36860823994074743</v>
      </c>
      <c r="X60" s="10">
        <v>0.34951938571530022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3.6458709707605091E-3</v>
      </c>
      <c r="L61" s="10">
        <v>1.9523648119876107E-2</v>
      </c>
      <c r="M61" s="10">
        <v>2.6866537013161107E-2</v>
      </c>
      <c r="N61" s="10">
        <v>7.0184696467971597E-2</v>
      </c>
      <c r="O61" s="10">
        <v>0.1338275998793127</v>
      </c>
      <c r="P61" s="10">
        <v>2.2706017764069067E-2</v>
      </c>
      <c r="Q61" s="10">
        <v>3.7681124831365181E-2</v>
      </c>
      <c r="R61" s="10">
        <v>4.7665326228170109E-2</v>
      </c>
      <c r="S61" s="10">
        <v>5.8961760745397551E-2</v>
      </c>
      <c r="T61" s="10">
        <v>3.8215671461532034E-2</v>
      </c>
      <c r="U61" s="10">
        <v>4.9171282791693666E-2</v>
      </c>
      <c r="V61" s="10">
        <v>4.2622427599220934E-3</v>
      </c>
      <c r="W61" s="10">
        <v>4.5603960683226769E-3</v>
      </c>
      <c r="X61" s="10">
        <v>3.932585507721539E-3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2.6111962731671542E-2</v>
      </c>
      <c r="I66" s="10">
        <v>9.6135088678057187E-2</v>
      </c>
      <c r="J66" s="10">
        <v>0.1482018511719492</v>
      </c>
      <c r="K66" s="10">
        <v>0.11466998001250291</v>
      </c>
      <c r="L66" s="10">
        <v>0.23026723322898873</v>
      </c>
      <c r="M66" s="10">
        <v>0.40492827317779306</v>
      </c>
      <c r="N66" s="10">
        <v>0.38801374595178273</v>
      </c>
      <c r="O66" s="10">
        <v>8.1091220204669232E-2</v>
      </c>
      <c r="P66" s="10">
        <v>9.3179508912512088E-2</v>
      </c>
      <c r="Q66" s="10">
        <v>0.15222051581966356</v>
      </c>
      <c r="R66" s="10">
        <v>0.19961072821240985</v>
      </c>
      <c r="S66" s="10">
        <v>0.15017322662022514</v>
      </c>
      <c r="T66" s="10">
        <v>0.13783499777821617</v>
      </c>
      <c r="U66" s="10">
        <v>0.14152773364087157</v>
      </c>
      <c r="V66" s="10">
        <v>0.14263540137223818</v>
      </c>
      <c r="W66" s="10">
        <v>0.12968296700928914</v>
      </c>
      <c r="X66" s="10">
        <v>0.11260703776239789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1.2857667737659779</v>
      </c>
      <c r="D71" s="37">
        <f t="shared" si="27"/>
        <v>1.3509828237281949</v>
      </c>
      <c r="E71" s="37">
        <f t="shared" si="27"/>
        <v>1.3312559116855511</v>
      </c>
      <c r="F71" s="37">
        <f t="shared" si="27"/>
        <v>1.2106334933801866</v>
      </c>
      <c r="G71" s="37">
        <f t="shared" si="27"/>
        <v>0.908974177380379</v>
      </c>
      <c r="H71" s="37">
        <f t="shared" si="27"/>
        <v>2.2621735484969059</v>
      </c>
      <c r="I71" s="37">
        <f t="shared" si="27"/>
        <v>1.4237787633050796</v>
      </c>
      <c r="J71" s="37">
        <f t="shared" si="27"/>
        <v>0.68452974588273197</v>
      </c>
      <c r="K71" s="37">
        <f t="shared" si="27"/>
        <v>0.13559971515078564</v>
      </c>
      <c r="L71" s="37">
        <f t="shared" si="27"/>
        <v>0.13719953523041165</v>
      </c>
      <c r="M71" s="37">
        <f t="shared" si="27"/>
        <v>0.1250200082921053</v>
      </c>
      <c r="N71" s="37">
        <f t="shared" si="27"/>
        <v>0.13069658580032123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1.2857667737659779</v>
      </c>
      <c r="D72" s="10">
        <v>1.3509828237281949</v>
      </c>
      <c r="E72" s="10">
        <v>1.3312559116855511</v>
      </c>
      <c r="F72" s="10">
        <v>1.2106334933801866</v>
      </c>
      <c r="G72" s="10">
        <v>0.908974177380379</v>
      </c>
      <c r="H72" s="10">
        <v>2.2621735484969059</v>
      </c>
      <c r="I72" s="10">
        <v>1.4237787633050796</v>
      </c>
      <c r="J72" s="10">
        <v>0.68452974588273197</v>
      </c>
      <c r="K72" s="10">
        <v>0.13559971515078564</v>
      </c>
      <c r="L72" s="10">
        <v>0.13719953523041165</v>
      </c>
      <c r="M72" s="10">
        <v>0.1250200082921053</v>
      </c>
      <c r="N72" s="10">
        <v>0.13069658580032123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57.018817328223307</v>
      </c>
      <c r="D75" s="37">
        <v>56.900967664161072</v>
      </c>
      <c r="E75" s="37">
        <v>57.365283560890674</v>
      </c>
      <c r="F75" s="37">
        <v>55.890038595285304</v>
      </c>
      <c r="G75" s="37">
        <v>55.379154627214525</v>
      </c>
      <c r="H75" s="37">
        <v>55.415205145291431</v>
      </c>
      <c r="I75" s="37">
        <v>63.877499049642395</v>
      </c>
      <c r="J75" s="37">
        <v>73.233660796126159</v>
      </c>
      <c r="K75" s="37">
        <v>79.901986300636281</v>
      </c>
      <c r="L75" s="37">
        <v>91.722667001484794</v>
      </c>
      <c r="M75" s="37">
        <v>98.612439912009592</v>
      </c>
      <c r="N75" s="37">
        <v>100.88773581581047</v>
      </c>
      <c r="O75" s="37">
        <v>104.78223858773335</v>
      </c>
      <c r="P75" s="37">
        <v>105.72856722031193</v>
      </c>
      <c r="Q75" s="37">
        <v>107.92697263499682</v>
      </c>
      <c r="R75" s="37">
        <v>108.09527931211819</v>
      </c>
      <c r="S75" s="37">
        <v>107.52971673545827</v>
      </c>
      <c r="T75" s="37">
        <v>105.78920587725983</v>
      </c>
      <c r="U75" s="37">
        <v>106.36335324817004</v>
      </c>
      <c r="V75" s="37">
        <v>107.22251783339767</v>
      </c>
      <c r="W75" s="37">
        <v>103.25335844733505</v>
      </c>
      <c r="X75" s="37">
        <v>106.40510233635823</v>
      </c>
    </row>
    <row r="76" spans="1:24" ht="11.25" customHeight="1" x14ac:dyDescent="0.2">
      <c r="A76" s="38" t="s">
        <v>139</v>
      </c>
      <c r="B76" s="39" t="s">
        <v>140</v>
      </c>
      <c r="C76" s="40">
        <v>54.141347994003674</v>
      </c>
      <c r="D76" s="40">
        <v>55.440964625303849</v>
      </c>
      <c r="E76" s="40">
        <v>55.750427091827071</v>
      </c>
      <c r="F76" s="40">
        <v>52.855699155094676</v>
      </c>
      <c r="G76" s="40">
        <v>53.89130349948281</v>
      </c>
      <c r="H76" s="40">
        <v>68.985307271564096</v>
      </c>
      <c r="I76" s="40">
        <v>75.535835970405714</v>
      </c>
      <c r="J76" s="40">
        <v>68.872319649063897</v>
      </c>
      <c r="K76" s="40">
        <v>56.053542783964851</v>
      </c>
      <c r="L76" s="40">
        <v>73.622943585619737</v>
      </c>
      <c r="M76" s="40">
        <v>39.056923968965478</v>
      </c>
      <c r="N76" s="40">
        <v>37.016809887006104</v>
      </c>
      <c r="O76" s="40">
        <v>37.989982530015411</v>
      </c>
      <c r="P76" s="40">
        <v>48.482141640765249</v>
      </c>
      <c r="Q76" s="40">
        <v>47.384888745374667</v>
      </c>
      <c r="R76" s="40">
        <v>55.582523472898679</v>
      </c>
      <c r="S76" s="40">
        <v>62.703952116879108</v>
      </c>
      <c r="T76" s="40">
        <v>55.84546759767494</v>
      </c>
      <c r="U76" s="40">
        <v>43.993161798743834</v>
      </c>
      <c r="V76" s="40">
        <v>44.041522522146366</v>
      </c>
      <c r="W76" s="40">
        <v>36.961293979259317</v>
      </c>
      <c r="X76" s="40">
        <v>42.34662388549355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197.02165440613737</v>
      </c>
      <c r="D2" s="31">
        <f t="shared" ref="D2:W2" si="1">SUM(D3,D17,D22,D25,D26,D51,D52,D71,D74,D75,D76)</f>
        <v>206.73810865967317</v>
      </c>
      <c r="E2" s="31">
        <f t="shared" si="1"/>
        <v>225.24795713448924</v>
      </c>
      <c r="F2" s="31">
        <f t="shared" si="1"/>
        <v>237.08283242311148</v>
      </c>
      <c r="G2" s="31">
        <f t="shared" si="1"/>
        <v>245.71244770905523</v>
      </c>
      <c r="H2" s="31">
        <f t="shared" si="1"/>
        <v>244.4183820027614</v>
      </c>
      <c r="I2" s="31">
        <f t="shared" si="1"/>
        <v>246.76592710985096</v>
      </c>
      <c r="J2" s="31">
        <f t="shared" si="1"/>
        <v>244.13928598119358</v>
      </c>
      <c r="K2" s="31">
        <f t="shared" si="1"/>
        <v>243.40677579649184</v>
      </c>
      <c r="L2" s="31">
        <f t="shared" si="1"/>
        <v>248.73542385133089</v>
      </c>
      <c r="M2" s="31">
        <f t="shared" si="1"/>
        <v>256.51577434685566</v>
      </c>
      <c r="N2" s="31">
        <f t="shared" si="1"/>
        <v>256.96174253876575</v>
      </c>
      <c r="O2" s="31">
        <f t="shared" si="1"/>
        <v>250.11688323395401</v>
      </c>
      <c r="P2" s="31">
        <f t="shared" si="1"/>
        <v>250.22833954462359</v>
      </c>
      <c r="Q2" s="31">
        <f t="shared" si="1"/>
        <v>253.04178875883906</v>
      </c>
      <c r="R2" s="31">
        <f t="shared" si="1"/>
        <v>254.53436116394556</v>
      </c>
      <c r="S2" s="31">
        <f t="shared" si="1"/>
        <v>257.68234724912634</v>
      </c>
      <c r="T2" s="31">
        <f t="shared" si="1"/>
        <v>260.1190759957837</v>
      </c>
      <c r="U2" s="31">
        <f t="shared" si="1"/>
        <v>261.18650540554256</v>
      </c>
      <c r="V2" s="31">
        <f t="shared" si="1"/>
        <v>263.23107836662007</v>
      </c>
      <c r="W2" s="31">
        <f t="shared" si="1"/>
        <v>252.56320970884047</v>
      </c>
      <c r="X2" s="31">
        <f t="shared" ref="X2" si="2">SUM(X3,X17,X22,X25,X26,X51,X52,X71,X74,X75,X76)</f>
        <v>261.17020644920871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10.743947656500749</v>
      </c>
      <c r="D26" s="37">
        <f t="shared" si="19"/>
        <v>18.100120077377419</v>
      </c>
      <c r="E26" s="37">
        <f t="shared" si="19"/>
        <v>49.225670731596644</v>
      </c>
      <c r="F26" s="37">
        <f t="shared" si="19"/>
        <v>60.842544391438871</v>
      </c>
      <c r="G26" s="37">
        <f t="shared" si="19"/>
        <v>74.34669244192402</v>
      </c>
      <c r="H26" s="37">
        <f t="shared" si="19"/>
        <v>54.373219157271791</v>
      </c>
      <c r="I26" s="37">
        <f t="shared" si="19"/>
        <v>53.903391004961179</v>
      </c>
      <c r="J26" s="37">
        <f t="shared" si="19"/>
        <v>35.601701395184016</v>
      </c>
      <c r="K26" s="37">
        <f t="shared" si="19"/>
        <v>26.061787922470661</v>
      </c>
      <c r="L26" s="37">
        <f t="shared" si="19"/>
        <v>32.667992580351999</v>
      </c>
      <c r="M26" s="37">
        <f t="shared" si="19"/>
        <v>53.341160185275236</v>
      </c>
      <c r="N26" s="37">
        <f t="shared" si="19"/>
        <v>45.508084942128036</v>
      </c>
      <c r="O26" s="37">
        <f t="shared" si="19"/>
        <v>4.1341358555459982</v>
      </c>
      <c r="P26" s="37">
        <f t="shared" si="19"/>
        <v>3.9882201203783305</v>
      </c>
      <c r="Q26" s="37">
        <f t="shared" si="19"/>
        <v>3.1978503869303512</v>
      </c>
      <c r="R26" s="37">
        <f t="shared" si="19"/>
        <v>3.4368873602751515</v>
      </c>
      <c r="S26" s="37">
        <f t="shared" si="19"/>
        <v>2.9609630266552012</v>
      </c>
      <c r="T26" s="37">
        <f t="shared" si="19"/>
        <v>7.5875322441960389</v>
      </c>
      <c r="U26" s="37">
        <f t="shared" si="19"/>
        <v>6.8902837489251958</v>
      </c>
      <c r="V26" s="37">
        <f t="shared" si="19"/>
        <v>7.5941530524505572</v>
      </c>
      <c r="W26" s="37">
        <f t="shared" si="19"/>
        <v>7.3958727429062776</v>
      </c>
      <c r="X26" s="37">
        <f t="shared" ref="X26" si="20">SUM(X27,X33)</f>
        <v>8.5139294926913198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10.743947656500749</v>
      </c>
      <c r="D33" s="29">
        <f t="shared" si="23"/>
        <v>18.100120077377419</v>
      </c>
      <c r="E33" s="29">
        <f t="shared" si="23"/>
        <v>49.225670731596644</v>
      </c>
      <c r="F33" s="29">
        <f t="shared" si="23"/>
        <v>60.842544391438871</v>
      </c>
      <c r="G33" s="29">
        <f t="shared" si="23"/>
        <v>74.34669244192402</v>
      </c>
      <c r="H33" s="29">
        <f t="shared" si="23"/>
        <v>54.373219157271791</v>
      </c>
      <c r="I33" s="29">
        <f t="shared" si="23"/>
        <v>53.903391004961179</v>
      </c>
      <c r="J33" s="29">
        <f t="shared" si="23"/>
        <v>35.601701395184016</v>
      </c>
      <c r="K33" s="29">
        <f t="shared" si="23"/>
        <v>26.061787922470661</v>
      </c>
      <c r="L33" s="29">
        <f t="shared" si="23"/>
        <v>32.667992580351999</v>
      </c>
      <c r="M33" s="29">
        <f t="shared" si="23"/>
        <v>53.341160185275236</v>
      </c>
      <c r="N33" s="29">
        <f t="shared" si="23"/>
        <v>45.508084942128036</v>
      </c>
      <c r="O33" s="29">
        <f t="shared" si="23"/>
        <v>4.1341358555459982</v>
      </c>
      <c r="P33" s="29">
        <f t="shared" si="23"/>
        <v>3.9882201203783305</v>
      </c>
      <c r="Q33" s="29">
        <f t="shared" si="23"/>
        <v>3.1978503869303512</v>
      </c>
      <c r="R33" s="29">
        <f t="shared" si="23"/>
        <v>3.4368873602751515</v>
      </c>
      <c r="S33" s="29">
        <f t="shared" si="23"/>
        <v>2.9609630266552012</v>
      </c>
      <c r="T33" s="29">
        <f t="shared" si="23"/>
        <v>7.5875322441960389</v>
      </c>
      <c r="U33" s="29">
        <f t="shared" si="23"/>
        <v>6.8902837489251958</v>
      </c>
      <c r="V33" s="29">
        <f t="shared" si="23"/>
        <v>7.5941530524505572</v>
      </c>
      <c r="W33" s="29">
        <f t="shared" si="23"/>
        <v>7.3958727429062776</v>
      </c>
      <c r="X33" s="29">
        <f t="shared" ref="X33" si="24">SUM(X34:X50)</f>
        <v>8.5139294926913198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10.743947656500749</v>
      </c>
      <c r="D36" s="10">
        <v>18.100120077377419</v>
      </c>
      <c r="E36" s="10">
        <v>49.225670731596644</v>
      </c>
      <c r="F36" s="10">
        <v>60.842544391438871</v>
      </c>
      <c r="G36" s="10">
        <v>74.34669244192402</v>
      </c>
      <c r="H36" s="10">
        <v>54.373219157271791</v>
      </c>
      <c r="I36" s="10">
        <v>53.903391004961179</v>
      </c>
      <c r="J36" s="10">
        <v>35.601701395184016</v>
      </c>
      <c r="K36" s="10">
        <v>26.061787922470661</v>
      </c>
      <c r="L36" s="10">
        <v>32.667992580351999</v>
      </c>
      <c r="M36" s="10">
        <v>53.341160185275236</v>
      </c>
      <c r="N36" s="10">
        <v>45.508084942128036</v>
      </c>
      <c r="O36" s="10">
        <v>4.1341358555459982</v>
      </c>
      <c r="P36" s="10">
        <v>3.9882201203783305</v>
      </c>
      <c r="Q36" s="10">
        <v>3.1978503869303512</v>
      </c>
      <c r="R36" s="10">
        <v>3.4368873602751515</v>
      </c>
      <c r="S36" s="10">
        <v>2.9609630266552012</v>
      </c>
      <c r="T36" s="10">
        <v>7.5875322441960389</v>
      </c>
      <c r="U36" s="10">
        <v>6.8902837489251958</v>
      </c>
      <c r="V36" s="10">
        <v>7.5941530524505572</v>
      </c>
      <c r="W36" s="10">
        <v>7.3958727429062776</v>
      </c>
      <c r="X36" s="10">
        <v>8.5139294926913198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56.355126746548009</v>
      </c>
      <c r="D51" s="37">
        <v>63.678511402935463</v>
      </c>
      <c r="E51" s="37">
        <v>69.767924961743901</v>
      </c>
      <c r="F51" s="37">
        <v>74.098851531294855</v>
      </c>
      <c r="G51" s="37">
        <v>79.615629567849581</v>
      </c>
      <c r="H51" s="37">
        <v>82.344682357619917</v>
      </c>
      <c r="I51" s="37">
        <v>84.075797641622131</v>
      </c>
      <c r="J51" s="37">
        <v>85.266833952755334</v>
      </c>
      <c r="K51" s="37">
        <v>87.321530716708324</v>
      </c>
      <c r="L51" s="37">
        <v>91.003917361806302</v>
      </c>
      <c r="M51" s="37">
        <v>93.130527158624673</v>
      </c>
      <c r="N51" s="37">
        <v>93.864479929980362</v>
      </c>
      <c r="O51" s="37">
        <v>94.101464865634028</v>
      </c>
      <c r="P51" s="37">
        <v>95.217025007056591</v>
      </c>
      <c r="Q51" s="37">
        <v>96.751842188545396</v>
      </c>
      <c r="R51" s="37">
        <v>97.603251259144969</v>
      </c>
      <c r="S51" s="37">
        <v>97.874596216797627</v>
      </c>
      <c r="T51" s="37">
        <v>98.493775469038397</v>
      </c>
      <c r="U51" s="37">
        <v>99.418498420174956</v>
      </c>
      <c r="V51" s="37">
        <v>102.90797916468129</v>
      </c>
      <c r="W51" s="37">
        <v>95.550780050656925</v>
      </c>
      <c r="X51" s="37">
        <v>96.810301080777293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3.4404140417982081</v>
      </c>
      <c r="D52" s="37">
        <f t="shared" si="25"/>
        <v>3.3976235732478508</v>
      </c>
      <c r="E52" s="37">
        <f t="shared" si="25"/>
        <v>3.6420967272932345</v>
      </c>
      <c r="F52" s="37">
        <f t="shared" si="25"/>
        <v>3.6791782009173382</v>
      </c>
      <c r="G52" s="37">
        <f t="shared" si="25"/>
        <v>3.8955133269145343</v>
      </c>
      <c r="H52" s="37">
        <f t="shared" si="25"/>
        <v>2.9416735174118793</v>
      </c>
      <c r="I52" s="37">
        <f t="shared" si="25"/>
        <v>3.2766078094515381</v>
      </c>
      <c r="J52" s="37">
        <f t="shared" si="25"/>
        <v>3.5119428142011451</v>
      </c>
      <c r="K52" s="37">
        <f t="shared" si="25"/>
        <v>3.6407297411850177</v>
      </c>
      <c r="L52" s="37">
        <f t="shared" si="25"/>
        <v>3.5493541710448486</v>
      </c>
      <c r="M52" s="37">
        <f t="shared" si="25"/>
        <v>3.7238413653352707</v>
      </c>
      <c r="N52" s="37">
        <f t="shared" si="25"/>
        <v>3.7179950824539061</v>
      </c>
      <c r="O52" s="37">
        <f t="shared" si="25"/>
        <v>4.1374551408387541</v>
      </c>
      <c r="P52" s="37">
        <f t="shared" si="25"/>
        <v>3.7750686222653327</v>
      </c>
      <c r="Q52" s="37">
        <f t="shared" si="25"/>
        <v>4.0630876963906832</v>
      </c>
      <c r="R52" s="37">
        <f t="shared" si="25"/>
        <v>4.4519930355307427</v>
      </c>
      <c r="S52" s="37">
        <f t="shared" si="25"/>
        <v>4.6487826470591456</v>
      </c>
      <c r="T52" s="37">
        <f t="shared" si="25"/>
        <v>4.80066884818166</v>
      </c>
      <c r="U52" s="37">
        <f t="shared" si="25"/>
        <v>5.2227928115813018</v>
      </c>
      <c r="V52" s="37">
        <f t="shared" si="25"/>
        <v>5.6044956224874429</v>
      </c>
      <c r="W52" s="37">
        <f t="shared" si="25"/>
        <v>5.9429727771242629</v>
      </c>
      <c r="X52" s="37">
        <f t="shared" ref="X52" si="26">SUM(X53:X70)</f>
        <v>6.0738990037101273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3.28437670230287</v>
      </c>
      <c r="D59" s="10">
        <v>3.2492783755050167</v>
      </c>
      <c r="E59" s="10">
        <v>3.4425455285790818</v>
      </c>
      <c r="F59" s="10">
        <v>3.4728055703583762</v>
      </c>
      <c r="G59" s="10">
        <v>3.7013106799724178</v>
      </c>
      <c r="H59" s="10">
        <v>2.7665026638614507</v>
      </c>
      <c r="I59" s="10">
        <v>3.0985138564541987</v>
      </c>
      <c r="J59" s="10">
        <v>3.3477135585471274</v>
      </c>
      <c r="K59" s="10">
        <v>3.4131823187295334</v>
      </c>
      <c r="L59" s="10">
        <v>3.3083555744186661</v>
      </c>
      <c r="M59" s="10">
        <v>3.4727548933915187</v>
      </c>
      <c r="N59" s="10">
        <v>3.304736207184543</v>
      </c>
      <c r="O59" s="10">
        <v>3.3758704369362533</v>
      </c>
      <c r="P59" s="10">
        <v>3.4597279089719875</v>
      </c>
      <c r="Q59" s="10">
        <v>3.6473820304278455</v>
      </c>
      <c r="R59" s="10">
        <v>3.9897764637660105</v>
      </c>
      <c r="S59" s="10">
        <v>4.040931618318746</v>
      </c>
      <c r="T59" s="10">
        <v>4.4406989441210971</v>
      </c>
      <c r="U59" s="10">
        <v>4.782929939407671</v>
      </c>
      <c r="V59" s="10">
        <v>5.2981571205279447</v>
      </c>
      <c r="W59" s="10">
        <v>5.605063217975931</v>
      </c>
      <c r="X59" s="10">
        <v>5.7687199474763258</v>
      </c>
    </row>
    <row r="60" spans="1:24" ht="11.25" customHeight="1" x14ac:dyDescent="0.2">
      <c r="A60" s="42" t="s">
        <v>107</v>
      </c>
      <c r="B60" s="9" t="s">
        <v>108</v>
      </c>
      <c r="C60" s="10">
        <v>0.15603733949533799</v>
      </c>
      <c r="D60" s="10">
        <v>0.14834519774283422</v>
      </c>
      <c r="E60" s="10">
        <v>0.19955119871415272</v>
      </c>
      <c r="F60" s="10">
        <v>0.2063726305589621</v>
      </c>
      <c r="G60" s="10">
        <v>0.19420264694211659</v>
      </c>
      <c r="H60" s="10">
        <v>0.17517085355042847</v>
      </c>
      <c r="I60" s="10">
        <v>0.17809395299733932</v>
      </c>
      <c r="J60" s="10">
        <v>0.16422925565401791</v>
      </c>
      <c r="K60" s="10">
        <v>0.21628393789172023</v>
      </c>
      <c r="L60" s="10">
        <v>0.17849292355738006</v>
      </c>
      <c r="M60" s="10">
        <v>0.16355901072354684</v>
      </c>
      <c r="N60" s="10">
        <v>0.18334691000555722</v>
      </c>
      <c r="O60" s="10">
        <v>0.32623752965293773</v>
      </c>
      <c r="P60" s="10">
        <v>0.24239806201143682</v>
      </c>
      <c r="Q60" s="10">
        <v>0.29357526392584077</v>
      </c>
      <c r="R60" s="10">
        <v>0.30947228589863246</v>
      </c>
      <c r="S60" s="10">
        <v>0.41813603682887518</v>
      </c>
      <c r="T60" s="10">
        <v>0.23483797566579687</v>
      </c>
      <c r="U60" s="10">
        <v>0.27584675825945693</v>
      </c>
      <c r="V60" s="10">
        <v>0.29130036719309205</v>
      </c>
      <c r="W60" s="10">
        <v>0.32210969052978605</v>
      </c>
      <c r="X60" s="10">
        <v>0.29194475513141716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1.1263484563764111E-2</v>
      </c>
      <c r="L61" s="10">
        <v>6.2505673068802059E-2</v>
      </c>
      <c r="M61" s="10">
        <v>8.752746122020541E-2</v>
      </c>
      <c r="N61" s="10">
        <v>0.22991196526380581</v>
      </c>
      <c r="O61" s="10">
        <v>0.43534717424956276</v>
      </c>
      <c r="P61" s="10">
        <v>7.2942651281908313E-2</v>
      </c>
      <c r="Q61" s="10">
        <v>0.12213040203699722</v>
      </c>
      <c r="R61" s="10">
        <v>0.15274428586610025</v>
      </c>
      <c r="S61" s="10">
        <v>0.18971499191152363</v>
      </c>
      <c r="T61" s="10">
        <v>0.12513192839476575</v>
      </c>
      <c r="U61" s="10">
        <v>0.16401611391417409</v>
      </c>
      <c r="V61" s="10">
        <v>1.5038134766406523E-2</v>
      </c>
      <c r="W61" s="10">
        <v>1.5799868618545473E-2</v>
      </c>
      <c r="X61" s="10">
        <v>1.3234301102384188E-2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0.70595072365512179</v>
      </c>
      <c r="D71" s="37">
        <f t="shared" si="27"/>
        <v>0.75130442675214748</v>
      </c>
      <c r="E71" s="37">
        <f t="shared" si="27"/>
        <v>0.79562327270676436</v>
      </c>
      <c r="F71" s="37">
        <f t="shared" si="27"/>
        <v>0.7211917990826634</v>
      </c>
      <c r="G71" s="37">
        <f t="shared" si="27"/>
        <v>0.54710667308546512</v>
      </c>
      <c r="H71" s="37">
        <f t="shared" si="27"/>
        <v>1.3157724305126892</v>
      </c>
      <c r="I71" s="37">
        <f t="shared" si="27"/>
        <v>0.79344719054845747</v>
      </c>
      <c r="J71" s="37">
        <f t="shared" si="27"/>
        <v>0.3709676857988517</v>
      </c>
      <c r="K71" s="37">
        <f t="shared" si="27"/>
        <v>7.0393743378743462E-2</v>
      </c>
      <c r="L71" s="37">
        <f t="shared" si="27"/>
        <v>6.924350202395492E-2</v>
      </c>
      <c r="M71" s="37">
        <f t="shared" si="27"/>
        <v>6.5780633417847553E-2</v>
      </c>
      <c r="N71" s="37">
        <f t="shared" si="27"/>
        <v>6.5947101370711012E-2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0.70595072365512179</v>
      </c>
      <c r="D72" s="10">
        <v>0.75130442675214748</v>
      </c>
      <c r="E72" s="10">
        <v>0.79562327270676436</v>
      </c>
      <c r="F72" s="10">
        <v>0.7211917990826634</v>
      </c>
      <c r="G72" s="10">
        <v>0.54710667308546512</v>
      </c>
      <c r="H72" s="10">
        <v>1.3157724305126892</v>
      </c>
      <c r="I72" s="10">
        <v>0.79344719054845747</v>
      </c>
      <c r="J72" s="10">
        <v>0.3709676857988517</v>
      </c>
      <c r="K72" s="10">
        <v>7.0393743378743462E-2</v>
      </c>
      <c r="L72" s="10">
        <v>6.924350202395492E-2</v>
      </c>
      <c r="M72" s="10">
        <v>6.5780633417847553E-2</v>
      </c>
      <c r="N72" s="10">
        <v>6.5947101370711012E-2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125.77621523763527</v>
      </c>
      <c r="D76" s="40">
        <v>120.81054917936029</v>
      </c>
      <c r="E76" s="40">
        <v>101.81664144114868</v>
      </c>
      <c r="F76" s="40">
        <v>97.741066500377755</v>
      </c>
      <c r="G76" s="40">
        <v>87.30750569928162</v>
      </c>
      <c r="H76" s="40">
        <v>103.44303453994513</v>
      </c>
      <c r="I76" s="40">
        <v>104.71668346326767</v>
      </c>
      <c r="J76" s="40">
        <v>119.38784013325424</v>
      </c>
      <c r="K76" s="40">
        <v>126.31233367274909</v>
      </c>
      <c r="L76" s="40">
        <v>121.44491623610381</v>
      </c>
      <c r="M76" s="40">
        <v>106.25446500420263</v>
      </c>
      <c r="N76" s="40">
        <v>113.8052354828327</v>
      </c>
      <c r="O76" s="40">
        <v>147.74382737193523</v>
      </c>
      <c r="P76" s="40">
        <v>147.24802579492334</v>
      </c>
      <c r="Q76" s="40">
        <v>149.02900848697263</v>
      </c>
      <c r="R76" s="40">
        <v>149.04222950899469</v>
      </c>
      <c r="S76" s="40">
        <v>152.19800535861438</v>
      </c>
      <c r="T76" s="40">
        <v>149.23709943436759</v>
      </c>
      <c r="U76" s="40">
        <v>149.65493042486108</v>
      </c>
      <c r="V76" s="40">
        <v>147.12445052700076</v>
      </c>
      <c r="W76" s="40">
        <v>143.67358413815302</v>
      </c>
      <c r="X76" s="40">
        <v>149.77207687202997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37.447656622869388</v>
      </c>
      <c r="D2" s="31">
        <f t="shared" ref="D2:W2" si="1">SUM(D3,D17,D22,D25,D26,D51,D52,D71,D74,D75,D76)</f>
        <v>38.544311999765839</v>
      </c>
      <c r="E2" s="31">
        <f t="shared" si="1"/>
        <v>39.614431336012586</v>
      </c>
      <c r="F2" s="31">
        <f t="shared" si="1"/>
        <v>40.562054001446285</v>
      </c>
      <c r="G2" s="31">
        <f t="shared" si="1"/>
        <v>41.720566944457694</v>
      </c>
      <c r="H2" s="31">
        <f t="shared" si="1"/>
        <v>42.872912076234051</v>
      </c>
      <c r="I2" s="31">
        <f t="shared" si="1"/>
        <v>44.311126175192562</v>
      </c>
      <c r="J2" s="31">
        <f t="shared" si="1"/>
        <v>45.873214944668028</v>
      </c>
      <c r="K2" s="31">
        <f t="shared" si="1"/>
        <v>47.114972933048371</v>
      </c>
      <c r="L2" s="31">
        <f t="shared" si="1"/>
        <v>46.983256663295862</v>
      </c>
      <c r="M2" s="31">
        <f t="shared" si="1"/>
        <v>47.926144692641259</v>
      </c>
      <c r="N2" s="31">
        <f t="shared" si="1"/>
        <v>48.585940783160041</v>
      </c>
      <c r="O2" s="31">
        <f t="shared" si="1"/>
        <v>48.981610839985841</v>
      </c>
      <c r="P2" s="31">
        <f t="shared" si="1"/>
        <v>49.395370122065067</v>
      </c>
      <c r="Q2" s="31">
        <f t="shared" si="1"/>
        <v>49.860526146218547</v>
      </c>
      <c r="R2" s="31">
        <f t="shared" si="1"/>
        <v>50.39416446498003</v>
      </c>
      <c r="S2" s="31">
        <f t="shared" si="1"/>
        <v>50.702296625545173</v>
      </c>
      <c r="T2" s="31">
        <f t="shared" si="1"/>
        <v>51.019443654046427</v>
      </c>
      <c r="U2" s="31">
        <f t="shared" si="1"/>
        <v>51.284748902035211</v>
      </c>
      <c r="V2" s="31">
        <f t="shared" si="1"/>
        <v>51.631227319713091</v>
      </c>
      <c r="W2" s="31">
        <f t="shared" si="1"/>
        <v>51.924655322393868</v>
      </c>
      <c r="X2" s="31">
        <f t="shared" ref="X2" si="2">SUM(X3,X17,X22,X25,X26,X51,X52,X71,X74,X75,X76)</f>
        <v>52.178738737926288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37.447656622869388</v>
      </c>
      <c r="D76" s="40">
        <v>38.544311999765839</v>
      </c>
      <c r="E76" s="40">
        <v>39.614431336012586</v>
      </c>
      <c r="F76" s="40">
        <v>40.562054001446285</v>
      </c>
      <c r="G76" s="40">
        <v>41.720566944457694</v>
      </c>
      <c r="H76" s="40">
        <v>42.872912076234051</v>
      </c>
      <c r="I76" s="40">
        <v>44.311126175192562</v>
      </c>
      <c r="J76" s="40">
        <v>45.873214944668028</v>
      </c>
      <c r="K76" s="40">
        <v>47.114972933048371</v>
      </c>
      <c r="L76" s="40">
        <v>46.983256663295862</v>
      </c>
      <c r="M76" s="40">
        <v>47.926144692641259</v>
      </c>
      <c r="N76" s="40">
        <v>48.585940783160041</v>
      </c>
      <c r="O76" s="40">
        <v>48.981610839985841</v>
      </c>
      <c r="P76" s="40">
        <v>49.395370122065067</v>
      </c>
      <c r="Q76" s="40">
        <v>49.860526146218547</v>
      </c>
      <c r="R76" s="40">
        <v>50.39416446498003</v>
      </c>
      <c r="S76" s="40">
        <v>50.702296625545173</v>
      </c>
      <c r="T76" s="40">
        <v>51.019443654046427</v>
      </c>
      <c r="U76" s="40">
        <v>51.284748902035211</v>
      </c>
      <c r="V76" s="40">
        <v>51.631227319713091</v>
      </c>
      <c r="W76" s="40">
        <v>51.924655322393868</v>
      </c>
      <c r="X76" s="40">
        <v>52.178738737926288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86.480565165208972</v>
      </c>
      <c r="D2" s="31">
        <f t="shared" si="0"/>
        <v>86.740221154906138</v>
      </c>
      <c r="E2" s="31">
        <f t="shared" si="0"/>
        <v>86.759118225718709</v>
      </c>
      <c r="F2" s="31">
        <f t="shared" si="0"/>
        <v>86.771527388435885</v>
      </c>
      <c r="G2" s="31">
        <f t="shared" si="0"/>
        <v>87.518727947215893</v>
      </c>
      <c r="H2" s="31">
        <f t="shared" si="0"/>
        <v>87.944330420868056</v>
      </c>
      <c r="I2" s="31">
        <f t="shared" si="0"/>
        <v>88.518436580054214</v>
      </c>
      <c r="J2" s="31">
        <f t="shared" si="0"/>
        <v>88.337092548089714</v>
      </c>
      <c r="K2" s="31">
        <f t="shared" si="0"/>
        <v>88.960256615141688</v>
      </c>
      <c r="L2" s="31">
        <f t="shared" si="0"/>
        <v>90.023896981043677</v>
      </c>
      <c r="M2" s="31">
        <f t="shared" si="0"/>
        <v>90.048823942750928</v>
      </c>
      <c r="N2" s="31">
        <f t="shared" si="0"/>
        <v>90.716995467882157</v>
      </c>
      <c r="O2" s="31">
        <f t="shared" si="0"/>
        <v>91.401577478118227</v>
      </c>
      <c r="P2" s="31">
        <f t="shared" si="0"/>
        <v>92.356803278222799</v>
      </c>
      <c r="Q2" s="31">
        <f t="shared" si="0"/>
        <v>93.483781166225967</v>
      </c>
      <c r="R2" s="31">
        <f t="shared" si="0"/>
        <v>95.462512400970624</v>
      </c>
      <c r="S2" s="31">
        <f t="shared" si="0"/>
        <v>92.647791843627999</v>
      </c>
      <c r="T2" s="31">
        <f t="shared" si="0"/>
        <v>92.107034657512202</v>
      </c>
      <c r="U2" s="31">
        <f t="shared" si="0"/>
        <v>89.582288969275368</v>
      </c>
      <c r="V2" s="31">
        <f t="shared" si="0"/>
        <v>86.698452505325321</v>
      </c>
      <c r="W2" s="31">
        <f t="shared" si="0"/>
        <v>83.271760857877197</v>
      </c>
      <c r="X2" s="31">
        <f t="shared" ref="X2" si="1">SUM(X3,X17,X22,X25,X26,X51,X52,X71,X74,X75,X76)</f>
        <v>79.951567562070338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86.480565165208972</v>
      </c>
      <c r="D76" s="40">
        <v>86.740221154906138</v>
      </c>
      <c r="E76" s="40">
        <v>86.759118225718709</v>
      </c>
      <c r="F76" s="40">
        <v>86.771527388435885</v>
      </c>
      <c r="G76" s="40">
        <v>87.518727947215893</v>
      </c>
      <c r="H76" s="40">
        <v>87.944330420868056</v>
      </c>
      <c r="I76" s="40">
        <v>88.518436580054214</v>
      </c>
      <c r="J76" s="40">
        <v>88.337092548089714</v>
      </c>
      <c r="K76" s="40">
        <v>88.960256615141688</v>
      </c>
      <c r="L76" s="40">
        <v>90.023896981043677</v>
      </c>
      <c r="M76" s="40">
        <v>90.048823942750928</v>
      </c>
      <c r="N76" s="40">
        <v>90.716995467882157</v>
      </c>
      <c r="O76" s="40">
        <v>91.401577478118227</v>
      </c>
      <c r="P76" s="40">
        <v>92.356803278222799</v>
      </c>
      <c r="Q76" s="40">
        <v>93.483781166225967</v>
      </c>
      <c r="R76" s="40">
        <v>95.462512400970624</v>
      </c>
      <c r="S76" s="40">
        <v>92.647791843627999</v>
      </c>
      <c r="T76" s="40">
        <v>92.107034657512202</v>
      </c>
      <c r="U76" s="40">
        <v>89.582288969275368</v>
      </c>
      <c r="V76" s="40">
        <v>86.698452505325321</v>
      </c>
      <c r="W76" s="40">
        <v>83.271760857877197</v>
      </c>
      <c r="X76" s="40">
        <v>79.951567562070338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202.28380511839987</v>
      </c>
      <c r="D2" s="31">
        <f t="shared" si="0"/>
        <v>203.08395409582624</v>
      </c>
      <c r="E2" s="31">
        <f t="shared" si="0"/>
        <v>204.70665467651685</v>
      </c>
      <c r="F2" s="31">
        <f t="shared" si="0"/>
        <v>205.84802263211887</v>
      </c>
      <c r="G2" s="31">
        <f t="shared" si="0"/>
        <v>209.26927411429594</v>
      </c>
      <c r="H2" s="31">
        <f t="shared" si="0"/>
        <v>211.42888866189779</v>
      </c>
      <c r="I2" s="31">
        <f t="shared" si="0"/>
        <v>214.80589300645613</v>
      </c>
      <c r="J2" s="31">
        <f t="shared" si="0"/>
        <v>220.12506507172992</v>
      </c>
      <c r="K2" s="31">
        <f t="shared" si="0"/>
        <v>223.8129959515139</v>
      </c>
      <c r="L2" s="31">
        <f t="shared" si="0"/>
        <v>219.19552162340565</v>
      </c>
      <c r="M2" s="31">
        <f t="shared" si="0"/>
        <v>221.80051836540579</v>
      </c>
      <c r="N2" s="31">
        <f t="shared" si="0"/>
        <v>223.29227861156139</v>
      </c>
      <c r="O2" s="31">
        <f t="shared" si="0"/>
        <v>223.12822835444504</v>
      </c>
      <c r="P2" s="31">
        <f t="shared" si="0"/>
        <v>222.30528249603225</v>
      </c>
      <c r="Q2" s="31">
        <f t="shared" si="0"/>
        <v>223.53679721313915</v>
      </c>
      <c r="R2" s="31">
        <f t="shared" si="0"/>
        <v>226.34527197738325</v>
      </c>
      <c r="S2" s="31">
        <f t="shared" si="0"/>
        <v>217.29901597781122</v>
      </c>
      <c r="T2" s="31">
        <f t="shared" si="0"/>
        <v>216.33381337195803</v>
      </c>
      <c r="U2" s="31">
        <f t="shared" si="0"/>
        <v>208.41727866560871</v>
      </c>
      <c r="V2" s="31">
        <f t="shared" si="0"/>
        <v>200.00699445002635</v>
      </c>
      <c r="W2" s="31">
        <f t="shared" si="0"/>
        <v>174.80693761032759</v>
      </c>
      <c r="X2" s="31">
        <f t="shared" ref="X2" si="1">SUM(X3,X17,X22,X25,X26,X51,X52,X71,X74,X75,X76)</f>
        <v>168.20695329328112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202.28380511839987</v>
      </c>
      <c r="D76" s="40">
        <v>203.08395409582624</v>
      </c>
      <c r="E76" s="40">
        <v>204.70665467651685</v>
      </c>
      <c r="F76" s="40">
        <v>205.84802263211887</v>
      </c>
      <c r="G76" s="40">
        <v>209.26927411429594</v>
      </c>
      <c r="H76" s="40">
        <v>211.42888866189779</v>
      </c>
      <c r="I76" s="40">
        <v>214.80589300645613</v>
      </c>
      <c r="J76" s="40">
        <v>220.12506507172992</v>
      </c>
      <c r="K76" s="40">
        <v>223.8129959515139</v>
      </c>
      <c r="L76" s="40">
        <v>219.19552162340565</v>
      </c>
      <c r="M76" s="40">
        <v>221.80051836540579</v>
      </c>
      <c r="N76" s="40">
        <v>223.29227861156139</v>
      </c>
      <c r="O76" s="40">
        <v>223.12822835444504</v>
      </c>
      <c r="P76" s="40">
        <v>222.30528249603225</v>
      </c>
      <c r="Q76" s="40">
        <v>223.53679721313915</v>
      </c>
      <c r="R76" s="40">
        <v>226.34527197738325</v>
      </c>
      <c r="S76" s="40">
        <v>217.29901597781122</v>
      </c>
      <c r="T76" s="40">
        <v>216.33381337195803</v>
      </c>
      <c r="U76" s="40">
        <v>208.41727866560871</v>
      </c>
      <c r="V76" s="40">
        <v>200.00699445002635</v>
      </c>
      <c r="W76" s="40">
        <v>174.80693761032759</v>
      </c>
      <c r="X76" s="40">
        <v>168.20695329328112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93.176019407284599</v>
      </c>
      <c r="D2" s="31">
        <f t="shared" si="0"/>
        <v>93.566295453013538</v>
      </c>
      <c r="E2" s="31">
        <f t="shared" si="0"/>
        <v>94.183139393477902</v>
      </c>
      <c r="F2" s="31">
        <f t="shared" si="0"/>
        <v>94.657805127665213</v>
      </c>
      <c r="G2" s="31">
        <f t="shared" si="0"/>
        <v>94.997681511232074</v>
      </c>
      <c r="H2" s="31">
        <f t="shared" si="0"/>
        <v>95.647620173085073</v>
      </c>
      <c r="I2" s="31">
        <f t="shared" si="0"/>
        <v>96.217369357157807</v>
      </c>
      <c r="J2" s="31">
        <f t="shared" si="0"/>
        <v>96.710439380092339</v>
      </c>
      <c r="K2" s="31">
        <f t="shared" si="0"/>
        <v>97.058112243494293</v>
      </c>
      <c r="L2" s="31">
        <f t="shared" si="0"/>
        <v>97.549687522683143</v>
      </c>
      <c r="M2" s="31">
        <f t="shared" si="0"/>
        <v>97.971601286420793</v>
      </c>
      <c r="N2" s="31">
        <f t="shared" si="0"/>
        <v>98.347791631142798</v>
      </c>
      <c r="O2" s="31">
        <f t="shared" si="0"/>
        <v>99.055928891362726</v>
      </c>
      <c r="P2" s="31">
        <f t="shared" si="0"/>
        <v>100.12160355212299</v>
      </c>
      <c r="Q2" s="31">
        <f t="shared" si="0"/>
        <v>101.55454375580308</v>
      </c>
      <c r="R2" s="31">
        <f t="shared" si="0"/>
        <v>103.69586763945186</v>
      </c>
      <c r="S2" s="31">
        <f t="shared" si="0"/>
        <v>106.01962276496056</v>
      </c>
      <c r="T2" s="31">
        <f t="shared" si="0"/>
        <v>107.94679359997384</v>
      </c>
      <c r="U2" s="31">
        <f t="shared" si="0"/>
        <v>109.77318321232848</v>
      </c>
      <c r="V2" s="31">
        <f t="shared" si="0"/>
        <v>111.33269956048485</v>
      </c>
      <c r="W2" s="31">
        <f t="shared" si="0"/>
        <v>112.52392262592382</v>
      </c>
      <c r="X2" s="31">
        <f t="shared" ref="X2" si="1">SUM(X3,X17,X22,X25,X26,X51,X52,X71,X74,X75,X76)</f>
        <v>113.5247444496316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93.176019407284599</v>
      </c>
      <c r="D76" s="40">
        <v>93.566295453013538</v>
      </c>
      <c r="E76" s="40">
        <v>94.183139393477902</v>
      </c>
      <c r="F76" s="40">
        <v>94.657805127665213</v>
      </c>
      <c r="G76" s="40">
        <v>94.997681511232074</v>
      </c>
      <c r="H76" s="40">
        <v>95.647620173085073</v>
      </c>
      <c r="I76" s="40">
        <v>96.217369357157807</v>
      </c>
      <c r="J76" s="40">
        <v>96.710439380092339</v>
      </c>
      <c r="K76" s="40">
        <v>97.058112243494293</v>
      </c>
      <c r="L76" s="40">
        <v>97.549687522683143</v>
      </c>
      <c r="M76" s="40">
        <v>97.971601286420793</v>
      </c>
      <c r="N76" s="40">
        <v>98.347791631142798</v>
      </c>
      <c r="O76" s="40">
        <v>99.055928891362726</v>
      </c>
      <c r="P76" s="40">
        <v>100.12160355212299</v>
      </c>
      <c r="Q76" s="40">
        <v>101.55454375580308</v>
      </c>
      <c r="R76" s="40">
        <v>103.69586763945186</v>
      </c>
      <c r="S76" s="40">
        <v>106.01962276496056</v>
      </c>
      <c r="T76" s="40">
        <v>107.94679359997384</v>
      </c>
      <c r="U76" s="40">
        <v>109.77318321232848</v>
      </c>
      <c r="V76" s="40">
        <v>111.33269956048485</v>
      </c>
      <c r="W76" s="40">
        <v>112.52392262592382</v>
      </c>
      <c r="X76" s="40">
        <v>113.5247444496316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43.967471829597237</v>
      </c>
      <c r="D2" s="31">
        <f t="shared" si="0"/>
        <v>45.759583826478327</v>
      </c>
      <c r="E2" s="31">
        <f t="shared" si="0"/>
        <v>47.723768687387434</v>
      </c>
      <c r="F2" s="31">
        <f t="shared" si="0"/>
        <v>49.87329249025607</v>
      </c>
      <c r="G2" s="31">
        <f t="shared" si="0"/>
        <v>52.747598047805823</v>
      </c>
      <c r="H2" s="31">
        <f t="shared" si="0"/>
        <v>55.824796687421099</v>
      </c>
      <c r="I2" s="31">
        <f t="shared" si="0"/>
        <v>59.275097243954534</v>
      </c>
      <c r="J2" s="31">
        <f t="shared" si="0"/>
        <v>63.223797309896817</v>
      </c>
      <c r="K2" s="31">
        <f t="shared" si="0"/>
        <v>67.057010074299512</v>
      </c>
      <c r="L2" s="31">
        <f t="shared" si="0"/>
        <v>68.912941623182093</v>
      </c>
      <c r="M2" s="31">
        <f t="shared" si="0"/>
        <v>71.808558646870992</v>
      </c>
      <c r="N2" s="31">
        <f t="shared" si="0"/>
        <v>73.837392772364453</v>
      </c>
      <c r="O2" s="31">
        <f t="shared" si="0"/>
        <v>75.176827000423032</v>
      </c>
      <c r="P2" s="31">
        <f t="shared" si="0"/>
        <v>76.323112728133594</v>
      </c>
      <c r="Q2" s="31">
        <f t="shared" si="0"/>
        <v>77.325004274536724</v>
      </c>
      <c r="R2" s="31">
        <f t="shared" si="0"/>
        <v>78.19355924645096</v>
      </c>
      <c r="S2" s="31">
        <f t="shared" si="0"/>
        <v>81.038040585702674</v>
      </c>
      <c r="T2" s="31">
        <f t="shared" si="0"/>
        <v>85.849824143854761</v>
      </c>
      <c r="U2" s="31">
        <f t="shared" si="0"/>
        <v>89.970824580930284</v>
      </c>
      <c r="V2" s="31">
        <f t="shared" si="0"/>
        <v>93.253122813294922</v>
      </c>
      <c r="W2" s="31">
        <f t="shared" si="0"/>
        <v>88.465942765154395</v>
      </c>
      <c r="X2" s="31">
        <f t="shared" ref="X2" si="1">SUM(X3,X17,X22,X25,X26,X51,X52,X71,X74,X75,X76)</f>
        <v>91.840561167926765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43.967471829597237</v>
      </c>
      <c r="D76" s="40">
        <v>45.759583826478327</v>
      </c>
      <c r="E76" s="40">
        <v>47.723768687387434</v>
      </c>
      <c r="F76" s="40">
        <v>49.87329249025607</v>
      </c>
      <c r="G76" s="40">
        <v>52.747598047805823</v>
      </c>
      <c r="H76" s="40">
        <v>55.824796687421099</v>
      </c>
      <c r="I76" s="40">
        <v>59.275097243954534</v>
      </c>
      <c r="J76" s="40">
        <v>63.223797309896817</v>
      </c>
      <c r="K76" s="40">
        <v>67.057010074299512</v>
      </c>
      <c r="L76" s="40">
        <v>68.912941623182093</v>
      </c>
      <c r="M76" s="40">
        <v>71.808558646870992</v>
      </c>
      <c r="N76" s="40">
        <v>73.837392772364453</v>
      </c>
      <c r="O76" s="40">
        <v>75.176827000423032</v>
      </c>
      <c r="P76" s="40">
        <v>76.323112728133594</v>
      </c>
      <c r="Q76" s="40">
        <v>77.325004274536724</v>
      </c>
      <c r="R76" s="40">
        <v>78.19355924645096</v>
      </c>
      <c r="S76" s="40">
        <v>81.038040585702674</v>
      </c>
      <c r="T76" s="40">
        <v>85.849824143854761</v>
      </c>
      <c r="U76" s="40">
        <v>89.970824580930284</v>
      </c>
      <c r="V76" s="40">
        <v>93.253122813294922</v>
      </c>
      <c r="W76" s="40">
        <v>88.465942765154395</v>
      </c>
      <c r="X76" s="40">
        <v>91.840561167926765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70.360251751295792</v>
      </c>
      <c r="D2" s="31">
        <f t="shared" si="0"/>
        <v>80.346882508428791</v>
      </c>
      <c r="E2" s="31">
        <f t="shared" si="0"/>
        <v>92.417221572435082</v>
      </c>
      <c r="F2" s="31">
        <f t="shared" si="0"/>
        <v>103.77105505003475</v>
      </c>
      <c r="G2" s="31">
        <f t="shared" si="0"/>
        <v>95.893807741723236</v>
      </c>
      <c r="H2" s="31">
        <f t="shared" si="0"/>
        <v>107.04498465904109</v>
      </c>
      <c r="I2" s="31">
        <f t="shared" si="0"/>
        <v>115.88971971037193</v>
      </c>
      <c r="J2" s="31">
        <f t="shared" si="0"/>
        <v>119.11011125637961</v>
      </c>
      <c r="K2" s="31">
        <f t="shared" si="0"/>
        <v>124.80211451497982</v>
      </c>
      <c r="L2" s="31">
        <f t="shared" si="0"/>
        <v>126.79490151288867</v>
      </c>
      <c r="M2" s="31">
        <f t="shared" si="0"/>
        <v>130.3829975091586</v>
      </c>
      <c r="N2" s="31">
        <f t="shared" si="0"/>
        <v>135.39699986907908</v>
      </c>
      <c r="O2" s="31">
        <f t="shared" si="0"/>
        <v>142.87953667791319</v>
      </c>
      <c r="P2" s="31">
        <f t="shared" si="0"/>
        <v>151.08195107840629</v>
      </c>
      <c r="Q2" s="31">
        <f t="shared" si="0"/>
        <v>164.19582389935792</v>
      </c>
      <c r="R2" s="31">
        <f t="shared" si="0"/>
        <v>168.13905470868482</v>
      </c>
      <c r="S2" s="31">
        <f t="shared" si="0"/>
        <v>178.67450664686689</v>
      </c>
      <c r="T2" s="31">
        <f t="shared" si="0"/>
        <v>192.54311955087258</v>
      </c>
      <c r="U2" s="31">
        <f t="shared" si="0"/>
        <v>203.04042003287159</v>
      </c>
      <c r="V2" s="31">
        <f t="shared" si="0"/>
        <v>199.34091295689228</v>
      </c>
      <c r="W2" s="31">
        <f t="shared" si="0"/>
        <v>180.03827529216935</v>
      </c>
      <c r="X2" s="31">
        <f t="shared" ref="X2" si="1">SUM(X3,X17,X22,X25,X26,X51,X52,X71,X74,X75,X76)</f>
        <v>182.59203313436751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70.360251751295792</v>
      </c>
      <c r="D76" s="40">
        <v>80.346882508428791</v>
      </c>
      <c r="E76" s="40">
        <v>92.417221572435082</v>
      </c>
      <c r="F76" s="40">
        <v>103.77105505003475</v>
      </c>
      <c r="G76" s="40">
        <v>95.893807741723236</v>
      </c>
      <c r="H76" s="40">
        <v>107.04498465904109</v>
      </c>
      <c r="I76" s="40">
        <v>115.88971971037193</v>
      </c>
      <c r="J76" s="40">
        <v>119.11011125637961</v>
      </c>
      <c r="K76" s="40">
        <v>124.80211451497982</v>
      </c>
      <c r="L76" s="40">
        <v>126.79490151288867</v>
      </c>
      <c r="M76" s="40">
        <v>130.3829975091586</v>
      </c>
      <c r="N76" s="40">
        <v>135.39699986907908</v>
      </c>
      <c r="O76" s="40">
        <v>142.87953667791319</v>
      </c>
      <c r="P76" s="40">
        <v>151.08195107840629</v>
      </c>
      <c r="Q76" s="40">
        <v>164.19582389935792</v>
      </c>
      <c r="R76" s="40">
        <v>168.13905470868482</v>
      </c>
      <c r="S76" s="40">
        <v>178.67450664686689</v>
      </c>
      <c r="T76" s="40">
        <v>192.54311955087258</v>
      </c>
      <c r="U76" s="40">
        <v>203.04042003287159</v>
      </c>
      <c r="V76" s="40">
        <v>199.34091295689228</v>
      </c>
      <c r="W76" s="40">
        <v>180.03827529216935</v>
      </c>
      <c r="X76" s="40">
        <v>182.59203313436751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6348.27867583835</v>
      </c>
      <c r="D2" s="31">
        <f t="shared" si="0"/>
        <v>6692.1121238177138</v>
      </c>
      <c r="E2" s="31">
        <f t="shared" si="0"/>
        <v>6435.8136715391211</v>
      </c>
      <c r="F2" s="31">
        <f t="shared" si="0"/>
        <v>6562.5251934651769</v>
      </c>
      <c r="G2" s="31">
        <f t="shared" si="0"/>
        <v>6431.3320722269991</v>
      </c>
      <c r="H2" s="31">
        <f t="shared" si="0"/>
        <v>6579.7216680997417</v>
      </c>
      <c r="I2" s="31">
        <f t="shared" si="0"/>
        <v>6513.1023215821142</v>
      </c>
      <c r="J2" s="31">
        <f t="shared" si="0"/>
        <v>6266.4024935511607</v>
      </c>
      <c r="K2" s="31">
        <f t="shared" si="0"/>
        <v>6391.8785898538263</v>
      </c>
      <c r="L2" s="31">
        <f t="shared" si="0"/>
        <v>6482.5549441100584</v>
      </c>
      <c r="M2" s="31">
        <f t="shared" si="0"/>
        <v>7058.5179707652605</v>
      </c>
      <c r="N2" s="31">
        <f t="shared" si="0"/>
        <v>6551.5046431642277</v>
      </c>
      <c r="O2" s="31">
        <f t="shared" si="0"/>
        <v>6677.8187446259635</v>
      </c>
      <c r="P2" s="31">
        <f t="shared" si="0"/>
        <v>6911.1319862424753</v>
      </c>
      <c r="Q2" s="31">
        <f t="shared" si="0"/>
        <v>6239.8697334479803</v>
      </c>
      <c r="R2" s="31">
        <f t="shared" si="0"/>
        <v>6631.9372312983669</v>
      </c>
      <c r="S2" s="31">
        <f t="shared" si="0"/>
        <v>6919.0976784178874</v>
      </c>
      <c r="T2" s="31">
        <f t="shared" si="0"/>
        <v>6955.6010318142735</v>
      </c>
      <c r="U2" s="31">
        <f t="shared" si="0"/>
        <v>6531.0914015477183</v>
      </c>
      <c r="V2" s="31">
        <f t="shared" si="0"/>
        <v>6687.8601031814287</v>
      </c>
      <c r="W2" s="31">
        <f t="shared" si="0"/>
        <v>6962.264316423044</v>
      </c>
      <c r="X2" s="31">
        <f t="shared" ref="X2" si="1">SUM(X3,X17,X22,X25,X26,X51,X52,X71,X74,X75,X76)</f>
        <v>7799.1247635425625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213.2498710232158</v>
      </c>
      <c r="D3" s="34">
        <f t="shared" ref="D3:W3" si="3">SUM(D4,D8,D11)</f>
        <v>201.21367153912291</v>
      </c>
      <c r="E3" s="34">
        <f t="shared" si="3"/>
        <v>160.64333619948408</v>
      </c>
      <c r="F3" s="34">
        <f t="shared" si="3"/>
        <v>133.97050730868443</v>
      </c>
      <c r="G3" s="34">
        <f t="shared" si="3"/>
        <v>129.16809974204639</v>
      </c>
      <c r="H3" s="34">
        <f t="shared" si="3"/>
        <v>93.593809114359416</v>
      </c>
      <c r="I3" s="34">
        <f t="shared" si="3"/>
        <v>88.723817712811694</v>
      </c>
      <c r="J3" s="34">
        <f t="shared" si="3"/>
        <v>76.485124677558034</v>
      </c>
      <c r="K3" s="34">
        <f t="shared" si="3"/>
        <v>77.810748065348221</v>
      </c>
      <c r="L3" s="34">
        <f t="shared" si="3"/>
        <v>55.760017196904549</v>
      </c>
      <c r="M3" s="34">
        <f t="shared" si="3"/>
        <v>61.294840928632851</v>
      </c>
      <c r="N3" s="34">
        <f t="shared" si="3"/>
        <v>39.784780739466896</v>
      </c>
      <c r="O3" s="34">
        <f t="shared" si="3"/>
        <v>41.86010318142732</v>
      </c>
      <c r="P3" s="34">
        <f t="shared" si="3"/>
        <v>31.656061908856401</v>
      </c>
      <c r="Q3" s="34">
        <f t="shared" si="3"/>
        <v>26.15004299226139</v>
      </c>
      <c r="R3" s="34">
        <f t="shared" si="3"/>
        <v>21.283490971625103</v>
      </c>
      <c r="S3" s="34">
        <f t="shared" si="3"/>
        <v>20.544368013757527</v>
      </c>
      <c r="T3" s="34">
        <f t="shared" si="3"/>
        <v>22.476182287188301</v>
      </c>
      <c r="U3" s="34">
        <f t="shared" si="3"/>
        <v>19.278933791917449</v>
      </c>
      <c r="V3" s="34">
        <f t="shared" si="3"/>
        <v>19.733190025795359</v>
      </c>
      <c r="W3" s="34">
        <f t="shared" si="3"/>
        <v>13.557007738607048</v>
      </c>
      <c r="X3" s="34">
        <f t="shared" ref="X3" si="4">SUM(X4,X8,X11)</f>
        <v>11.327773000859846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46.120292347377472</v>
      </c>
      <c r="D4" s="29">
        <f t="shared" ref="D4:W4" si="6">SUM(D5:D7)</f>
        <v>44.79148753224419</v>
      </c>
      <c r="E4" s="29">
        <f t="shared" si="6"/>
        <v>35.469905417024933</v>
      </c>
      <c r="F4" s="29">
        <f t="shared" si="6"/>
        <v>31.526483233018055</v>
      </c>
      <c r="G4" s="29">
        <f t="shared" si="6"/>
        <v>31.893551160791052</v>
      </c>
      <c r="H4" s="29">
        <f t="shared" si="6"/>
        <v>26.011521926053312</v>
      </c>
      <c r="I4" s="29">
        <f t="shared" si="6"/>
        <v>24.780395528804817</v>
      </c>
      <c r="J4" s="29">
        <f t="shared" si="6"/>
        <v>16.809630266552016</v>
      </c>
      <c r="K4" s="29">
        <f t="shared" si="6"/>
        <v>14.703267411865861</v>
      </c>
      <c r="L4" s="29">
        <f t="shared" si="6"/>
        <v>3.9127257093723129</v>
      </c>
      <c r="M4" s="29">
        <f t="shared" si="6"/>
        <v>6.1245055889939817</v>
      </c>
      <c r="N4" s="29">
        <f t="shared" si="6"/>
        <v>10.184694754944109</v>
      </c>
      <c r="O4" s="29">
        <f t="shared" si="6"/>
        <v>5.6329320722269962</v>
      </c>
      <c r="P4" s="29">
        <f t="shared" si="6"/>
        <v>2.4067067927773</v>
      </c>
      <c r="Q4" s="29">
        <f t="shared" si="6"/>
        <v>0.79845227858985368</v>
      </c>
      <c r="R4" s="29">
        <f t="shared" si="6"/>
        <v>1.2689595872742898</v>
      </c>
      <c r="S4" s="29">
        <f t="shared" si="6"/>
        <v>3.0608770421324167</v>
      </c>
      <c r="T4" s="29">
        <f t="shared" si="6"/>
        <v>5.6215821152192591</v>
      </c>
      <c r="U4" s="29">
        <f t="shared" si="6"/>
        <v>6.4770421324161642</v>
      </c>
      <c r="V4" s="29">
        <f t="shared" si="6"/>
        <v>6.8036113499570092</v>
      </c>
      <c r="W4" s="29">
        <f t="shared" si="6"/>
        <v>1.8966466036113498</v>
      </c>
      <c r="X4" s="29">
        <f t="shared" ref="X4" si="7">SUM(X5:X7)</f>
        <v>1.0346517626827172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4.0715391229578657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2.2573516766981938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8.5124677558039551E-3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46.120292347377472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44.79148753224419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35.469905417024933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31.526483233018055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27.822012037833186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23.75417024935512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24.771883061049014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16.809630266552016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14.703267411865861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3.9127257093723129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6.1245055889939817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10.184694754944109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5.6329320722269962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2.4067067927773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0.79845227858985368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1.2689595872742898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3.0608770421324167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5.6215821152192591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6.4770421324161642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6.8036113499570092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1.8966466036113498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1.0346517626827172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9.8509888220120381</v>
      </c>
      <c r="D8" s="29">
        <f t="shared" ref="D8:W8" si="9">SUM(D9:D10)</f>
        <v>10.320034393809109</v>
      </c>
      <c r="E8" s="29">
        <f t="shared" si="9"/>
        <v>8.4436801375752371</v>
      </c>
      <c r="F8" s="29">
        <f t="shared" si="9"/>
        <v>7.7400687876182257</v>
      </c>
      <c r="G8" s="29">
        <f t="shared" si="9"/>
        <v>7.2561478933791905</v>
      </c>
      <c r="H8" s="29">
        <f t="shared" si="9"/>
        <v>2.3312983662940669</v>
      </c>
      <c r="I8" s="29">
        <f t="shared" si="9"/>
        <v>1.7089423903697332</v>
      </c>
      <c r="J8" s="29">
        <f t="shared" si="9"/>
        <v>0.71229578675838345</v>
      </c>
      <c r="K8" s="29">
        <f t="shared" si="9"/>
        <v>0.63172828890799659</v>
      </c>
      <c r="L8" s="29">
        <f t="shared" si="9"/>
        <v>1.202923473774721</v>
      </c>
      <c r="M8" s="29">
        <f t="shared" si="9"/>
        <v>1.3648323301805669</v>
      </c>
      <c r="N8" s="29">
        <f t="shared" si="9"/>
        <v>0.51504729148753225</v>
      </c>
      <c r="O8" s="29">
        <f t="shared" si="9"/>
        <v>0.4563198624247633</v>
      </c>
      <c r="P8" s="29">
        <f t="shared" si="9"/>
        <v>0.53336199484092861</v>
      </c>
      <c r="Q8" s="29">
        <f t="shared" si="9"/>
        <v>0.35021496130696472</v>
      </c>
      <c r="R8" s="29">
        <f t="shared" si="9"/>
        <v>0.4223559759243336</v>
      </c>
      <c r="S8" s="29">
        <f t="shared" si="9"/>
        <v>0.31023215821152195</v>
      </c>
      <c r="T8" s="29">
        <f t="shared" si="9"/>
        <v>0.42966466036113471</v>
      </c>
      <c r="U8" s="29">
        <f t="shared" si="9"/>
        <v>0.57884780739466868</v>
      </c>
      <c r="V8" s="29">
        <f t="shared" si="9"/>
        <v>0.56758383490971653</v>
      </c>
      <c r="W8" s="29">
        <f t="shared" si="9"/>
        <v>0.47239896818572646</v>
      </c>
      <c r="X8" s="29">
        <f t="shared" ref="X8" si="10">SUM(X9:X10)</f>
        <v>0.20980223559759242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9.8509888220120381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10.320034393809109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8.4436801375752371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7.7400687876182257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7.2561478933791905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2.3312983662940669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1.7089423903697332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0.71229578675838345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0.63172828890799659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1.202923473774721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1.3648323301805669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0.51504729148753225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0.4563198624247633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0.53336199484092861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0.35021496130696472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0.4223559759243336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0.31023215821152195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0.42966466036113471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0.57884780739466868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0.56758383490971653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0.47239896818572646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0.20980223559759242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157.2785898538263</v>
      </c>
      <c r="D11" s="29">
        <f t="shared" ref="D11:W11" si="12">SUM(D12:D16)</f>
        <v>146.1021496130696</v>
      </c>
      <c r="E11" s="29">
        <f t="shared" si="12"/>
        <v>116.72975064488392</v>
      </c>
      <c r="F11" s="29">
        <f t="shared" si="12"/>
        <v>94.703955288048149</v>
      </c>
      <c r="G11" s="29">
        <f t="shared" si="12"/>
        <v>90.018400687876152</v>
      </c>
      <c r="H11" s="29">
        <f t="shared" si="12"/>
        <v>65.250988822012033</v>
      </c>
      <c r="I11" s="29">
        <f t="shared" si="12"/>
        <v>62.234479793637149</v>
      </c>
      <c r="J11" s="29">
        <f t="shared" si="12"/>
        <v>58.963198624247632</v>
      </c>
      <c r="K11" s="29">
        <f t="shared" si="12"/>
        <v>62.475752364574362</v>
      </c>
      <c r="L11" s="29">
        <f t="shared" si="12"/>
        <v>50.644368013757514</v>
      </c>
      <c r="M11" s="29">
        <f t="shared" si="12"/>
        <v>53.805503009458299</v>
      </c>
      <c r="N11" s="29">
        <f t="shared" si="12"/>
        <v>29.085038693035255</v>
      </c>
      <c r="O11" s="29">
        <f t="shared" si="12"/>
        <v>35.770851246775564</v>
      </c>
      <c r="P11" s="29">
        <f t="shared" si="12"/>
        <v>28.715993121238174</v>
      </c>
      <c r="Q11" s="29">
        <f t="shared" si="12"/>
        <v>25.001375752364574</v>
      </c>
      <c r="R11" s="29">
        <f t="shared" si="12"/>
        <v>19.592175408426478</v>
      </c>
      <c r="S11" s="29">
        <f t="shared" si="12"/>
        <v>17.17325881341359</v>
      </c>
      <c r="T11" s="29">
        <f t="shared" si="12"/>
        <v>16.424935511607906</v>
      </c>
      <c r="U11" s="29">
        <f t="shared" si="12"/>
        <v>12.223043852106617</v>
      </c>
      <c r="V11" s="29">
        <f t="shared" si="12"/>
        <v>12.361994840928634</v>
      </c>
      <c r="W11" s="29">
        <f t="shared" si="12"/>
        <v>11.187962166809971</v>
      </c>
      <c r="X11" s="29">
        <f t="shared" ref="X11" si="13">SUM(X12:X16)</f>
        <v>10.083319002579536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2.2212381771281167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0.74041272570937233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0.74041272570937233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1.4808254514187449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0.74041272570937233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0.62785898538263107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0.46130696474634558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6.5379191745485805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9.3855546001719663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11.056749785038692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9.5499570077386089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0.1939810834049871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5.5524505588993955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6.6822871883061037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6.7978503869303513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5.1274290627687007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2.960361134995702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2.9765262252794482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1.1683576956147887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0.71375752364574396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0.78340498710232154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0.81668099742046429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123.25021496130698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115.85950128976779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93.401719690455707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74.783233018056748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71.29819432502147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49.7816852966466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47.60885640584695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39.353052450558899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39.550472914875321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30.493121238177121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34.280137575236459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22.440240756663801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22.897678417884773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15.068615649183148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12.480309544282028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9.7880481513327577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9.9434221840068808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7.4887360275150447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5.3167669819432488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7.0462596732588141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5.8650042992261371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3.6871883061049013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31.807136715391223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29.502235597592431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22.587618228718831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18.439896818572659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17.979793637145313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14.841444539982801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14.16431642304385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13.072226999140151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13.539724849527079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9.0944969905417015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9.9754084264832343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6.4508168529664651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7.3207222699913981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6.9650902837489248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5.7232158211521931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4.6766981943250219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4.269475494411008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5.959673258813412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5.7379191745485807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4.6019776440240765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4.5395528804815122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5.5794496990541713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0.21014617368873598</v>
      </c>
      <c r="D22" s="37">
        <f t="shared" ref="D22:W22" si="18">SUM(D23:D24)</f>
        <v>0.210146173688736</v>
      </c>
      <c r="E22" s="37">
        <f t="shared" si="18"/>
        <v>0.21014617368873603</v>
      </c>
      <c r="F22" s="37">
        <f t="shared" si="18"/>
        <v>0.210146173688736</v>
      </c>
      <c r="G22" s="37">
        <f t="shared" si="18"/>
        <v>0.21014617368873598</v>
      </c>
      <c r="H22" s="37">
        <f t="shared" si="18"/>
        <v>0.210146173688736</v>
      </c>
      <c r="I22" s="37">
        <f t="shared" si="18"/>
        <v>0.210146173688736</v>
      </c>
      <c r="J22" s="37">
        <f t="shared" si="18"/>
        <v>0.198280309544282</v>
      </c>
      <c r="K22" s="37">
        <f t="shared" si="18"/>
        <v>0.19828030954428197</v>
      </c>
      <c r="L22" s="37">
        <f t="shared" si="18"/>
        <v>0.198280309544282</v>
      </c>
      <c r="M22" s="37">
        <f t="shared" si="18"/>
        <v>0.21014617368873603</v>
      </c>
      <c r="N22" s="37">
        <f t="shared" si="18"/>
        <v>0.210146173688736</v>
      </c>
      <c r="O22" s="37">
        <f t="shared" si="18"/>
        <v>0.21014617368873592</v>
      </c>
      <c r="P22" s="37">
        <f t="shared" si="18"/>
        <v>0.21014617368873598</v>
      </c>
      <c r="Q22" s="37">
        <f t="shared" si="18"/>
        <v>0.210146173688736</v>
      </c>
      <c r="R22" s="37">
        <f t="shared" si="18"/>
        <v>0.210146173688736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0.21014617368873598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0.210146173688736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0.21014617368873603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0.210146173688736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0.21014617368873598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0.210146173688736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0.210146173688736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0.198280309544282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0.19828030954428197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0.198280309544282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0.21014617368873603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0.210146173688736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0.21014617368873592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0.21014617368873598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0.210146173688736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0.210146173688736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1733.452450558899</v>
      </c>
      <c r="D26" s="37">
        <f t="shared" ref="D26:W26" si="21">SUM(D27,D33)</f>
        <v>1712.2250214961309</v>
      </c>
      <c r="E26" s="37">
        <f t="shared" si="21"/>
        <v>1657.041960447119</v>
      </c>
      <c r="F26" s="37">
        <f t="shared" si="21"/>
        <v>1666.8130696474636</v>
      </c>
      <c r="G26" s="37">
        <f t="shared" si="21"/>
        <v>1590.095098882201</v>
      </c>
      <c r="H26" s="37">
        <f t="shared" si="21"/>
        <v>1523.9321582115219</v>
      </c>
      <c r="I26" s="37">
        <f t="shared" si="21"/>
        <v>1464.9162510748063</v>
      </c>
      <c r="J26" s="37">
        <f t="shared" si="21"/>
        <v>1276.5239036973346</v>
      </c>
      <c r="K26" s="37">
        <f t="shared" si="21"/>
        <v>1296.4042132416168</v>
      </c>
      <c r="L26" s="37">
        <f t="shared" si="21"/>
        <v>1209.0616509028382</v>
      </c>
      <c r="M26" s="37">
        <f t="shared" si="21"/>
        <v>1334.3451418744628</v>
      </c>
      <c r="N26" s="37">
        <f t="shared" si="21"/>
        <v>1147.7836629406706</v>
      </c>
      <c r="O26" s="37">
        <f t="shared" si="21"/>
        <v>1045.5659501289772</v>
      </c>
      <c r="P26" s="37">
        <f t="shared" si="21"/>
        <v>1124.4922613929486</v>
      </c>
      <c r="Q26" s="37">
        <f t="shared" si="21"/>
        <v>979.98581255374029</v>
      </c>
      <c r="R26" s="37">
        <f t="shared" si="21"/>
        <v>1020.9733447979373</v>
      </c>
      <c r="S26" s="37">
        <f t="shared" si="21"/>
        <v>1015.1190885640597</v>
      </c>
      <c r="T26" s="37">
        <f t="shared" si="21"/>
        <v>1027.6671539122956</v>
      </c>
      <c r="U26" s="37">
        <f t="shared" si="21"/>
        <v>914.03009458297436</v>
      </c>
      <c r="V26" s="37">
        <f t="shared" si="21"/>
        <v>919.67549441100664</v>
      </c>
      <c r="W26" s="37">
        <f t="shared" si="21"/>
        <v>942.50791057609706</v>
      </c>
      <c r="X26" s="37">
        <f t="shared" ref="X26" si="22">SUM(X27,X33)</f>
        <v>994.68624247635387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1733.452450558899</v>
      </c>
      <c r="D33" s="29">
        <f t="shared" ref="D33:W33" si="27">SUM(D34:D50)</f>
        <v>1712.2250214961309</v>
      </c>
      <c r="E33" s="29">
        <f t="shared" si="27"/>
        <v>1657.041960447119</v>
      </c>
      <c r="F33" s="29">
        <f t="shared" si="27"/>
        <v>1666.8130696474636</v>
      </c>
      <c r="G33" s="29">
        <f t="shared" si="27"/>
        <v>1590.095098882201</v>
      </c>
      <c r="H33" s="29">
        <f t="shared" si="27"/>
        <v>1523.9321582115219</v>
      </c>
      <c r="I33" s="29">
        <f t="shared" si="27"/>
        <v>1464.9162510748063</v>
      </c>
      <c r="J33" s="29">
        <f t="shared" si="27"/>
        <v>1276.5239036973346</v>
      </c>
      <c r="K33" s="29">
        <f t="shared" si="27"/>
        <v>1296.4042132416168</v>
      </c>
      <c r="L33" s="29">
        <f t="shared" si="27"/>
        <v>1209.0616509028382</v>
      </c>
      <c r="M33" s="29">
        <f t="shared" si="27"/>
        <v>1334.3451418744628</v>
      </c>
      <c r="N33" s="29">
        <f t="shared" si="27"/>
        <v>1147.7836629406706</v>
      </c>
      <c r="O33" s="29">
        <f t="shared" si="27"/>
        <v>1045.5659501289772</v>
      </c>
      <c r="P33" s="29">
        <f t="shared" si="27"/>
        <v>1124.4922613929486</v>
      </c>
      <c r="Q33" s="29">
        <f t="shared" si="27"/>
        <v>979.98581255374029</v>
      </c>
      <c r="R33" s="29">
        <f t="shared" si="27"/>
        <v>1020.9733447979373</v>
      </c>
      <c r="S33" s="29">
        <f t="shared" si="27"/>
        <v>1015.1190885640597</v>
      </c>
      <c r="T33" s="29">
        <f t="shared" si="27"/>
        <v>1027.6671539122956</v>
      </c>
      <c r="U33" s="29">
        <f t="shared" si="27"/>
        <v>914.03009458297436</v>
      </c>
      <c r="V33" s="29">
        <f t="shared" si="27"/>
        <v>919.67549441100664</v>
      </c>
      <c r="W33" s="29">
        <f t="shared" si="27"/>
        <v>942.50791057609706</v>
      </c>
      <c r="X33" s="29">
        <f t="shared" ref="X33" si="28">SUM(X34:X50)</f>
        <v>994.68624247635387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56.03327601031814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47.24368013757524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42.848925193465178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37.35546001719689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37.355460017196897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47.390971625107461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46.298882201203767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48.283061049011167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49.839896818572633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34.311006018916586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36.27325881341357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26.045571797076537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27.117024935511598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30.651246775580393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26.196130696474629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26.477042132416148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26.479191745485814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32.025537403267407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29.457867583834904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30.085726569217538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30.725709372312995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32.353826311263944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1447.5208082545139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1436.2759243336202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1422.986500429922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1411.7417024935512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1346.3170249355112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1367.1809114359414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1319.7601891659499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1159.2116079105763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1176.0922613929495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1135.4379191745495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1268.612897678418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1109.5425623387789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1012.1338779019781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1089.5083404987097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953.78968185726569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994.49630266552117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988.6398968185739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995.64161650902815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884.5722269991395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889.58976784178913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911.7822012037841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962.33241616508997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229.89836629406699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228.70541702493557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191.20653482373169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217.71590713671543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206.42261392949277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109.36027515047293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98.857179707652634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69.029234737747217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70.472055030094609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39.312725709372316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29.458985382631123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12.19552880481513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6.3150472914875317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4.3326741186586402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1134.307824591574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1268.4221840068792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1185.9415305245047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1252.8374892519353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1222.7644024075673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1569.5226999140154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1516.4305245055889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1375.6096302665521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1413.0002579535676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1442.2736027515032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1563.699570077385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1389.5603611349954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1414.4495270851226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1429.0390369733445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1251.5374032674119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1357.5781599312108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1500.4076526225272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1468.8123817712806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1344.2398108340487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1426.3717970765265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1439.2746345657772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1585.1760963026657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1470.3831470335344</v>
      </c>
      <c r="D52" s="37">
        <f t="shared" ref="D52:W52" si="30">SUM(D53:D70)</f>
        <v>1562.2671539122962</v>
      </c>
      <c r="E52" s="37">
        <f t="shared" si="30"/>
        <v>1467.6841788478075</v>
      </c>
      <c r="F52" s="37">
        <f t="shared" si="30"/>
        <v>1457.0077386070509</v>
      </c>
      <c r="G52" s="37">
        <f t="shared" si="30"/>
        <v>1408.3787618228719</v>
      </c>
      <c r="H52" s="37">
        <f t="shared" si="30"/>
        <v>1502.2343938091142</v>
      </c>
      <c r="I52" s="37">
        <f t="shared" si="30"/>
        <v>1591.9895098882193</v>
      </c>
      <c r="J52" s="37">
        <f t="shared" si="30"/>
        <v>1635.9540842648323</v>
      </c>
      <c r="K52" s="37">
        <f t="shared" si="30"/>
        <v>1672.3370593293212</v>
      </c>
      <c r="L52" s="37">
        <f t="shared" si="30"/>
        <v>1770.935253654342</v>
      </c>
      <c r="M52" s="37">
        <f t="shared" si="30"/>
        <v>1995.2198624247626</v>
      </c>
      <c r="N52" s="37">
        <f t="shared" si="30"/>
        <v>1903.9124677558027</v>
      </c>
      <c r="O52" s="37">
        <f t="shared" si="30"/>
        <v>2013.1235597592413</v>
      </c>
      <c r="P52" s="37">
        <f t="shared" si="30"/>
        <v>2075.5796216681001</v>
      </c>
      <c r="Q52" s="37">
        <f t="shared" si="30"/>
        <v>1851.9679277730002</v>
      </c>
      <c r="R52" s="37">
        <f t="shared" si="30"/>
        <v>1999.8453998280313</v>
      </c>
      <c r="S52" s="37">
        <f t="shared" si="30"/>
        <v>2060.4498710232178</v>
      </c>
      <c r="T52" s="37">
        <f t="shared" si="30"/>
        <v>2063.8866723989681</v>
      </c>
      <c r="U52" s="37">
        <f t="shared" si="30"/>
        <v>1934.4065348237316</v>
      </c>
      <c r="V52" s="37">
        <f t="shared" si="30"/>
        <v>1968.529664660361</v>
      </c>
      <c r="W52" s="37">
        <f t="shared" si="30"/>
        <v>2056.0695614789333</v>
      </c>
      <c r="X52" s="37">
        <f t="shared" ref="X52" si="31">SUM(X53:X70)</f>
        <v>2470.7452278589853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35.707480653482371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38.716938950988819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40.962080825451423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45.165778159931207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49.656061908856401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55.045141874462587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71.274204643164225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71.87093723129837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72.595786758383483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97.87815993121238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109.66233877901981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103.1184006878762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107.8962166809974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119.2210662080825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117.079105760963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127.42760103181431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131.1207222699914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121.6362854686157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110.8962166809974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112.7681857265692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109.42811693895101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119.61934651762679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1430.233104041273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1518.367239896819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1422.279535683577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1406.6589853826313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1352.7993121238178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1400.8285468615647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1473.4777300085977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1505.9699054170251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1539.2257953568362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1591.6010318142733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1794.9837489251925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1707.8448839208932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1804.9419604471177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1850.4147033533968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1623.5818572656915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1726.8562338779025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1774.5053310404146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1782.4164230438523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1640.8599312123815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1676.5158211521923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1684.0754944110056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2056.4782459157354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4.4425623387790196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5.1829750644883914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4.4425623387790196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5.1829750644883923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5.9233877901977632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5.1229578675838336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5.7982803095442819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5.2014617368873592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5.9041272570937249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4.9830610490111793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5.3177128116938945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4.9437661220980189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5.6908856405846908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5.2570077386070544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5.0286328460877021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6.3879621668099755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6.4008598452278633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5.6441960447119506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6.3613929492691303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6.7404987102321545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6.8192605331040399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6.9189165950128988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8.8306104901117774E-2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0.17024935511607892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0.1606190885640584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0.52312983662940638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0.63516766981943185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1.0511607910576095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1.586930352536543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2.3753224419604453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3.6257953568357668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5.9241616509028345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6.3310404127257014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2.29578675838349E-2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41.237747205503013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41.439294926913163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52.911779879621669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54.523043852106611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76.302751504729144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85.095442820292334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87.482287188306103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93.959329320722276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99.63568357695614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104.6914015477214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136.79828030954431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144.79716251074811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148.26560619088559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169.95795356835771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172.5051590713671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255.7237317282889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287.72871883061038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510.17480653482369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554.05081685296636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525.77145313843505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566.30361134995712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608.74651762682731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478.56199484092878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437.10429922613923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484.2723129836632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503.33465176268294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522.53181427343065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585.47730008598433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584.98761822871836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654.32785898538248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732.59991401547734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684.14118658641496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751.7974204643167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788.71281169389511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825.19045571797142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776.3497850386932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766.5645743766122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835.36233877901998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903.55941530524501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1286.5004299226141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1393.7231298366289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1438.5210662080822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1485.382631126397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1471.9690455717973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1411.666466036113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1413.72777300086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1417.3591573516762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1428.7933791917453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1481.794325021496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1518.2711092003444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1485.2656061908847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1508.2815993121239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1517.5549441100598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1445.8772141014622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1480.249269131556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1533.8638865004302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1547.5681857265693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1542.7862424763537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1586.9853826311266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1675.4928632846097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1833.6300085984522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4832.9478961321229</v>
      </c>
      <c r="D2" s="31">
        <f t="shared" ref="D2:W2" si="1">SUM(D3,D17,D22,D25,D26,D51,D52,D71,D74,D75,D76)</f>
        <v>5098.7996254810487</v>
      </c>
      <c r="E2" s="31">
        <f t="shared" si="1"/>
        <v>4771.3033927975084</v>
      </c>
      <c r="F2" s="31">
        <f t="shared" si="1"/>
        <v>4857.4522251318685</v>
      </c>
      <c r="G2" s="31">
        <f t="shared" si="1"/>
        <v>4703.6687775804285</v>
      </c>
      <c r="H2" s="31">
        <f t="shared" si="1"/>
        <v>4919.8513704422476</v>
      </c>
      <c r="I2" s="31">
        <f t="shared" si="1"/>
        <v>4788.1953359851404</v>
      </c>
      <c r="J2" s="31">
        <f t="shared" si="1"/>
        <v>4557.436931264795</v>
      </c>
      <c r="K2" s="31">
        <f t="shared" si="1"/>
        <v>4663.1300337932298</v>
      </c>
      <c r="L2" s="31">
        <f t="shared" si="1"/>
        <v>4657.3867138758533</v>
      </c>
      <c r="M2" s="31">
        <f t="shared" si="1"/>
        <v>5214.1246263487801</v>
      </c>
      <c r="N2" s="31">
        <f t="shared" si="1"/>
        <v>4719.2051627172568</v>
      </c>
      <c r="O2" s="31">
        <f t="shared" si="1"/>
        <v>4828.0972590918036</v>
      </c>
      <c r="P2" s="31">
        <f t="shared" si="1"/>
        <v>5068.505400925912</v>
      </c>
      <c r="Q2" s="31">
        <f t="shared" si="1"/>
        <v>4372.2105574150783</v>
      </c>
      <c r="R2" s="31">
        <f t="shared" si="1"/>
        <v>4792.9255895155266</v>
      </c>
      <c r="S2" s="31">
        <f t="shared" si="1"/>
        <v>5083.2188295430378</v>
      </c>
      <c r="T2" s="31">
        <f t="shared" si="1"/>
        <v>5129.2413347476422</v>
      </c>
      <c r="U2" s="31">
        <f t="shared" si="1"/>
        <v>4754.3740796982374</v>
      </c>
      <c r="V2" s="31">
        <f t="shared" si="1"/>
        <v>4884.6734591350614</v>
      </c>
      <c r="W2" s="31">
        <f t="shared" si="1"/>
        <v>5175.0409899816277</v>
      </c>
      <c r="X2" s="31">
        <f t="shared" ref="X2" si="2">SUM(X3,X17,X22,X25,X26,X51,X52,X71,X74,X75,X76)</f>
        <v>5768.6531470889449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208.51596786618813</v>
      </c>
      <c r="D3" s="34">
        <f t="shared" ref="D3:W3" si="4">SUM(D4,D8,D11)</f>
        <v>196.35080499177656</v>
      </c>
      <c r="E3" s="34">
        <f t="shared" si="4"/>
        <v>155.89940283760302</v>
      </c>
      <c r="F3" s="34">
        <f t="shared" si="4"/>
        <v>129.63538560378021</v>
      </c>
      <c r="G3" s="34">
        <f t="shared" si="4"/>
        <v>124.45476226138814</v>
      </c>
      <c r="H3" s="34">
        <f t="shared" si="4"/>
        <v>90.220915578597541</v>
      </c>
      <c r="I3" s="34">
        <f t="shared" si="4"/>
        <v>84.975635512167898</v>
      </c>
      <c r="J3" s="34">
        <f t="shared" si="4"/>
        <v>72.85672235085795</v>
      </c>
      <c r="K3" s="34">
        <f t="shared" si="4"/>
        <v>73.862529793681404</v>
      </c>
      <c r="L3" s="34">
        <f t="shared" si="4"/>
        <v>52.471180924703368</v>
      </c>
      <c r="M3" s="34">
        <f t="shared" si="4"/>
        <v>57.676501971713989</v>
      </c>
      <c r="N3" s="34">
        <f t="shared" si="4"/>
        <v>37.0998132291339</v>
      </c>
      <c r="O3" s="34">
        <f t="shared" si="4"/>
        <v>40.12675849026931</v>
      </c>
      <c r="P3" s="34">
        <f t="shared" si="4"/>
        <v>29.727619804357765</v>
      </c>
      <c r="Q3" s="34">
        <f t="shared" si="4"/>
        <v>24.087512078982876</v>
      </c>
      <c r="R3" s="34">
        <f t="shared" si="4"/>
        <v>19.676661142563557</v>
      </c>
      <c r="S3" s="34">
        <f t="shared" si="4"/>
        <v>19.546374319289203</v>
      </c>
      <c r="T3" s="34">
        <f t="shared" si="4"/>
        <v>21.466007451991967</v>
      </c>
      <c r="U3" s="34">
        <f t="shared" si="4"/>
        <v>18.520144262921558</v>
      </c>
      <c r="V3" s="34">
        <f t="shared" si="4"/>
        <v>18.896990541702497</v>
      </c>
      <c r="W3" s="34">
        <f t="shared" si="4"/>
        <v>12.706453616126874</v>
      </c>
      <c r="X3" s="34">
        <f t="shared" ref="X3" si="5">SUM(X4,X8,X11)</f>
        <v>10.741669055125634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45.096474623602518</v>
      </c>
      <c r="D4" s="29">
        <f t="shared" ref="D4:W4" si="7">SUM(D5:D7)</f>
        <v>43.708981434818895</v>
      </c>
      <c r="E4" s="29">
        <f t="shared" si="7"/>
        <v>34.422449160005719</v>
      </c>
      <c r="F4" s="29">
        <f t="shared" si="7"/>
        <v>30.506324807941347</v>
      </c>
      <c r="G4" s="29">
        <f t="shared" si="7"/>
        <v>30.729757078679036</v>
      </c>
      <c r="H4" s="29">
        <f t="shared" si="7"/>
        <v>25.074129859314009</v>
      </c>
      <c r="I4" s="29">
        <f t="shared" si="7"/>
        <v>23.733535284956591</v>
      </c>
      <c r="J4" s="29">
        <f t="shared" si="7"/>
        <v>16.012192832446331</v>
      </c>
      <c r="K4" s="29">
        <f t="shared" si="7"/>
        <v>13.957204554328776</v>
      </c>
      <c r="L4" s="29">
        <f t="shared" si="7"/>
        <v>3.6819453961110016</v>
      </c>
      <c r="M4" s="29">
        <f t="shared" si="7"/>
        <v>5.7629655828729724</v>
      </c>
      <c r="N4" s="29">
        <f t="shared" si="7"/>
        <v>9.4973571848627767</v>
      </c>
      <c r="O4" s="29">
        <f t="shared" si="7"/>
        <v>5.3996834139346195</v>
      </c>
      <c r="P4" s="29">
        <f t="shared" si="7"/>
        <v>2.260093650380198</v>
      </c>
      <c r="Q4" s="29">
        <f t="shared" si="7"/>
        <v>0.73547599561178789</v>
      </c>
      <c r="R4" s="29">
        <f t="shared" si="7"/>
        <v>1.1731575349030727</v>
      </c>
      <c r="S4" s="29">
        <f t="shared" si="7"/>
        <v>2.912187338679606</v>
      </c>
      <c r="T4" s="29">
        <f t="shared" si="7"/>
        <v>5.3689244034146508</v>
      </c>
      <c r="U4" s="29">
        <f t="shared" si="7"/>
        <v>6.2221155995493378</v>
      </c>
      <c r="V4" s="29">
        <f t="shared" si="7"/>
        <v>6.515306403145801</v>
      </c>
      <c r="W4" s="29">
        <f t="shared" si="7"/>
        <v>1.7776527504917079</v>
      </c>
      <c r="X4" s="29">
        <f t="shared" ref="X4" si="8">SUM(X5:X7)</f>
        <v>0.98111842647239866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3.9229688645850325</v>
      </c>
      <c r="H5" s="10">
        <v>2.1760022055064243</v>
      </c>
      <c r="I5" s="10">
        <v>8.1528542839272664E-3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45.096474623602518</v>
      </c>
      <c r="D7" s="10">
        <v>43.708981434818895</v>
      </c>
      <c r="E7" s="10">
        <v>34.422449160005719</v>
      </c>
      <c r="F7" s="10">
        <v>30.506324807941347</v>
      </c>
      <c r="G7" s="10">
        <v>26.806788214094002</v>
      </c>
      <c r="H7" s="10">
        <v>22.898127653807585</v>
      </c>
      <c r="I7" s="10">
        <v>23.725382430672664</v>
      </c>
      <c r="J7" s="10">
        <v>16.012192832446331</v>
      </c>
      <c r="K7" s="10">
        <v>13.957204554328776</v>
      </c>
      <c r="L7" s="10">
        <v>3.6819453961110016</v>
      </c>
      <c r="M7" s="10">
        <v>5.7629655828729724</v>
      </c>
      <c r="N7" s="10">
        <v>9.4973571848627767</v>
      </c>
      <c r="O7" s="10">
        <v>5.3996834139346195</v>
      </c>
      <c r="P7" s="10">
        <v>2.260093650380198</v>
      </c>
      <c r="Q7" s="10">
        <v>0.73547599561178789</v>
      </c>
      <c r="R7" s="10">
        <v>1.1731575349030727</v>
      </c>
      <c r="S7" s="10">
        <v>2.912187338679606</v>
      </c>
      <c r="T7" s="10">
        <v>5.3689244034146508</v>
      </c>
      <c r="U7" s="10">
        <v>6.2221155995493378</v>
      </c>
      <c r="V7" s="10">
        <v>6.515306403145801</v>
      </c>
      <c r="W7" s="10">
        <v>1.7776527504917079</v>
      </c>
      <c r="X7" s="10">
        <v>0.98111842647239866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9.6323081407032518</v>
      </c>
      <c r="D8" s="29">
        <f t="shared" ref="D8:W8" si="10">SUM(D9:D10)</f>
        <v>10.070623160281867</v>
      </c>
      <c r="E8" s="29">
        <f t="shared" si="10"/>
        <v>8.1943311334437823</v>
      </c>
      <c r="F8" s="29">
        <f t="shared" si="10"/>
        <v>7.4896096315493264</v>
      </c>
      <c r="G8" s="29">
        <f t="shared" si="10"/>
        <v>6.9913714207101361</v>
      </c>
      <c r="H8" s="29">
        <f t="shared" si="10"/>
        <v>2.2472840360300039</v>
      </c>
      <c r="I8" s="29">
        <f t="shared" si="10"/>
        <v>1.6367472615460039</v>
      </c>
      <c r="J8" s="29">
        <f t="shared" si="10"/>
        <v>0.67850495879192119</v>
      </c>
      <c r="K8" s="29">
        <f t="shared" si="10"/>
        <v>0.59967357622356587</v>
      </c>
      <c r="L8" s="29">
        <f t="shared" si="10"/>
        <v>1.1319726643576076</v>
      </c>
      <c r="M8" s="29">
        <f t="shared" si="10"/>
        <v>1.2842639509314127</v>
      </c>
      <c r="N8" s="29">
        <f t="shared" si="10"/>
        <v>0.48028813941415677</v>
      </c>
      <c r="O8" s="29">
        <f t="shared" si="10"/>
        <v>0.43742455278886033</v>
      </c>
      <c r="P8" s="29">
        <f t="shared" si="10"/>
        <v>0.50087034345510428</v>
      </c>
      <c r="Q8" s="29">
        <f t="shared" si="10"/>
        <v>0.32259247578363259</v>
      </c>
      <c r="R8" s="29">
        <f t="shared" si="10"/>
        <v>0.39046956304674724</v>
      </c>
      <c r="S8" s="29">
        <f t="shared" si="10"/>
        <v>0.29516186072127698</v>
      </c>
      <c r="T8" s="29">
        <f t="shared" si="10"/>
        <v>0.41035371057775433</v>
      </c>
      <c r="U8" s="29">
        <f t="shared" si="10"/>
        <v>0.55606523757654702</v>
      </c>
      <c r="V8" s="29">
        <f t="shared" si="10"/>
        <v>0.54353231007716096</v>
      </c>
      <c r="W8" s="29">
        <f t="shared" si="10"/>
        <v>0.44276109398864094</v>
      </c>
      <c r="X8" s="29">
        <f t="shared" ref="X8" si="11">SUM(X9:X10)</f>
        <v>0.19894697586575688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9.6323081407032518</v>
      </c>
      <c r="D10" s="10">
        <v>10.070623160281867</v>
      </c>
      <c r="E10" s="10">
        <v>8.1943311334437823</v>
      </c>
      <c r="F10" s="10">
        <v>7.4896096315493264</v>
      </c>
      <c r="G10" s="10">
        <v>6.9913714207101361</v>
      </c>
      <c r="H10" s="10">
        <v>2.2472840360300039</v>
      </c>
      <c r="I10" s="10">
        <v>1.6367472615460039</v>
      </c>
      <c r="J10" s="10">
        <v>0.67850495879192119</v>
      </c>
      <c r="K10" s="10">
        <v>0.59967357622356587</v>
      </c>
      <c r="L10" s="10">
        <v>1.1319726643576076</v>
      </c>
      <c r="M10" s="10">
        <v>1.2842639509314127</v>
      </c>
      <c r="N10" s="10">
        <v>0.48028813941415677</v>
      </c>
      <c r="O10" s="10">
        <v>0.43742455278886033</v>
      </c>
      <c r="P10" s="10">
        <v>0.50087034345510428</v>
      </c>
      <c r="Q10" s="10">
        <v>0.32259247578363259</v>
      </c>
      <c r="R10" s="10">
        <v>0.39046956304674724</v>
      </c>
      <c r="S10" s="10">
        <v>0.29516186072127698</v>
      </c>
      <c r="T10" s="10">
        <v>0.41035371057775433</v>
      </c>
      <c r="U10" s="10">
        <v>0.55606523757654702</v>
      </c>
      <c r="V10" s="10">
        <v>0.54353231007716096</v>
      </c>
      <c r="W10" s="10">
        <v>0.44276109398864094</v>
      </c>
      <c r="X10" s="10">
        <v>0.19894697586575688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153.78718510188236</v>
      </c>
      <c r="D11" s="29">
        <f t="shared" ref="D11:W11" si="13">SUM(D12:D16)</f>
        <v>142.57120039667581</v>
      </c>
      <c r="E11" s="29">
        <f t="shared" si="13"/>
        <v>113.28262254415353</v>
      </c>
      <c r="F11" s="29">
        <f t="shared" si="13"/>
        <v>91.63945116428954</v>
      </c>
      <c r="G11" s="29">
        <f t="shared" si="13"/>
        <v>86.733633761998959</v>
      </c>
      <c r="H11" s="29">
        <f t="shared" si="13"/>
        <v>62.899501683253533</v>
      </c>
      <c r="I11" s="29">
        <f t="shared" si="13"/>
        <v>59.605352965665304</v>
      </c>
      <c r="J11" s="29">
        <f t="shared" si="13"/>
        <v>56.1660245596197</v>
      </c>
      <c r="K11" s="29">
        <f t="shared" si="13"/>
        <v>59.305651663129069</v>
      </c>
      <c r="L11" s="29">
        <f t="shared" si="13"/>
        <v>47.65726286423476</v>
      </c>
      <c r="M11" s="29">
        <f t="shared" si="13"/>
        <v>50.629272437909606</v>
      </c>
      <c r="N11" s="29">
        <f t="shared" si="13"/>
        <v>27.122167904856965</v>
      </c>
      <c r="O11" s="29">
        <f t="shared" si="13"/>
        <v>34.289650523545831</v>
      </c>
      <c r="P11" s="29">
        <f t="shared" si="13"/>
        <v>26.966655810522461</v>
      </c>
      <c r="Q11" s="29">
        <f t="shared" si="13"/>
        <v>23.029443607587456</v>
      </c>
      <c r="R11" s="29">
        <f t="shared" si="13"/>
        <v>18.113034044613737</v>
      </c>
      <c r="S11" s="29">
        <f t="shared" si="13"/>
        <v>16.339025119888319</v>
      </c>
      <c r="T11" s="29">
        <f t="shared" si="13"/>
        <v>15.686729337999562</v>
      </c>
      <c r="U11" s="29">
        <f t="shared" si="13"/>
        <v>11.741963425795674</v>
      </c>
      <c r="V11" s="29">
        <f t="shared" si="13"/>
        <v>11.838151828479536</v>
      </c>
      <c r="W11" s="29">
        <f t="shared" si="13"/>
        <v>10.486039771646524</v>
      </c>
      <c r="X11" s="29">
        <f t="shared" ref="X11" si="14">SUM(X12:X16)</f>
        <v>9.561603652787479</v>
      </c>
    </row>
    <row r="12" spans="1:24" ht="11.25" customHeight="1" x14ac:dyDescent="0.2">
      <c r="A12" s="41" t="s">
        <v>15</v>
      </c>
      <c r="B12" s="9" t="s">
        <v>16</v>
      </c>
      <c r="C12" s="10">
        <v>2.171929230919786</v>
      </c>
      <c r="D12" s="10">
        <v>0.72251867185338692</v>
      </c>
      <c r="E12" s="10">
        <v>0.71854771272998386</v>
      </c>
      <c r="F12" s="10">
        <v>1.4329077515862845</v>
      </c>
      <c r="G12" s="10">
        <v>0.7133951024865206</v>
      </c>
      <c r="H12" s="10">
        <v>0.60523247265485514</v>
      </c>
      <c r="I12" s="10">
        <v>0.44181882053807858</v>
      </c>
      <c r="J12" s="10">
        <v>6.227764732822612</v>
      </c>
      <c r="K12" s="10">
        <v>8.9093193873835705</v>
      </c>
      <c r="L12" s="10">
        <v>10.404600779824493</v>
      </c>
      <c r="M12" s="10">
        <v>8.9862067645781103</v>
      </c>
      <c r="N12" s="10">
        <v>0.18088982345882096</v>
      </c>
      <c r="O12" s="10">
        <v>5.3225344820690896</v>
      </c>
      <c r="P12" s="10">
        <v>6.2752117913289416</v>
      </c>
      <c r="Q12" s="10">
        <v>6.2616839044876524</v>
      </c>
      <c r="R12" s="10">
        <v>4.740325933144061</v>
      </c>
      <c r="S12" s="10">
        <v>2.8165542413450244</v>
      </c>
      <c r="T12" s="10">
        <v>2.8427485289313834</v>
      </c>
      <c r="U12" s="10">
        <v>1.1223729126842128</v>
      </c>
      <c r="V12" s="10">
        <v>0.68351184759135175</v>
      </c>
      <c r="W12" s="10">
        <v>0.73425488302339059</v>
      </c>
      <c r="X12" s="10">
        <v>0.77442556425121267</v>
      </c>
    </row>
    <row r="13" spans="1:24" ht="11.25" customHeight="1" x14ac:dyDescent="0.2">
      <c r="A13" s="41" t="s">
        <v>17</v>
      </c>
      <c r="B13" s="9" t="s">
        <v>18</v>
      </c>
      <c r="C13" s="10">
        <v>120.51420120003182</v>
      </c>
      <c r="D13" s="10">
        <v>113.05944655837399</v>
      </c>
      <c r="E13" s="10">
        <v>90.643488041516392</v>
      </c>
      <c r="F13" s="10">
        <v>72.363339094146284</v>
      </c>
      <c r="G13" s="10">
        <v>68.696526790340002</v>
      </c>
      <c r="H13" s="10">
        <v>47.987674281118544</v>
      </c>
      <c r="I13" s="10">
        <v>45.597596376989621</v>
      </c>
      <c r="J13" s="10">
        <v>37.486170391121597</v>
      </c>
      <c r="K13" s="10">
        <v>37.54363062511311</v>
      </c>
      <c r="L13" s="10">
        <v>28.694576542134374</v>
      </c>
      <c r="M13" s="10">
        <v>32.256522612576951</v>
      </c>
      <c r="N13" s="10">
        <v>20.925809453139671</v>
      </c>
      <c r="O13" s="10">
        <v>21.949530508323633</v>
      </c>
      <c r="P13" s="10">
        <v>14.150657093312933</v>
      </c>
      <c r="Q13" s="10">
        <v>11.495950770952893</v>
      </c>
      <c r="R13" s="10">
        <v>9.0490844278148348</v>
      </c>
      <c r="S13" s="10">
        <v>9.4603957587388905</v>
      </c>
      <c r="T13" s="10">
        <v>7.1521605101178602</v>
      </c>
      <c r="U13" s="10">
        <v>5.1075071153161336</v>
      </c>
      <c r="V13" s="10">
        <v>6.7476724354193571</v>
      </c>
      <c r="W13" s="10">
        <v>5.4970393558364021</v>
      </c>
      <c r="X13" s="10">
        <v>3.4964115651948311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31.101054670930758</v>
      </c>
      <c r="D16" s="10">
        <v>28.789235166448428</v>
      </c>
      <c r="E16" s="10">
        <v>21.920586789907141</v>
      </c>
      <c r="F16" s="10">
        <v>17.843204318556975</v>
      </c>
      <c r="G16" s="10">
        <v>17.323711869172438</v>
      </c>
      <c r="H16" s="10">
        <v>14.306594929480132</v>
      </c>
      <c r="I16" s="10">
        <v>13.5659377681376</v>
      </c>
      <c r="J16" s="10">
        <v>12.452089435675488</v>
      </c>
      <c r="K16" s="10">
        <v>12.852701650632394</v>
      </c>
      <c r="L16" s="10">
        <v>8.5580855422758919</v>
      </c>
      <c r="M16" s="10">
        <v>9.3865430607545495</v>
      </c>
      <c r="N16" s="10">
        <v>6.0154686282584766</v>
      </c>
      <c r="O16" s="10">
        <v>7.0175855331531123</v>
      </c>
      <c r="P16" s="10">
        <v>6.5407869258805844</v>
      </c>
      <c r="Q16" s="10">
        <v>5.2718089321469117</v>
      </c>
      <c r="R16" s="10">
        <v>4.3236236836548416</v>
      </c>
      <c r="S16" s="10">
        <v>4.0620751198044047</v>
      </c>
      <c r="T16" s="10">
        <v>5.6918202989503186</v>
      </c>
      <c r="U16" s="10">
        <v>5.512083397795327</v>
      </c>
      <c r="V16" s="10">
        <v>4.4069675454688273</v>
      </c>
      <c r="W16" s="10">
        <v>4.254745532786731</v>
      </c>
      <c r="X16" s="10">
        <v>5.2907665233414347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0.2054811690615862</v>
      </c>
      <c r="D22" s="37">
        <f t="shared" si="17"/>
        <v>0.20506742933569588</v>
      </c>
      <c r="E22" s="37">
        <f t="shared" si="17"/>
        <v>0.20394037973662529</v>
      </c>
      <c r="F22" s="37">
        <f t="shared" si="17"/>
        <v>0.20334610061995576</v>
      </c>
      <c r="G22" s="37">
        <f t="shared" si="17"/>
        <v>0.20247795035153363</v>
      </c>
      <c r="H22" s="37">
        <f t="shared" si="17"/>
        <v>0.20257301604607861</v>
      </c>
      <c r="I22" s="37">
        <f t="shared" si="17"/>
        <v>0.20126844313048725</v>
      </c>
      <c r="J22" s="37">
        <f t="shared" si="17"/>
        <v>0.18887402643338605</v>
      </c>
      <c r="K22" s="37">
        <f t="shared" si="17"/>
        <v>0.18821930948299204</v>
      </c>
      <c r="L22" s="37">
        <f t="shared" si="17"/>
        <v>0.18658534410354835</v>
      </c>
      <c r="M22" s="37">
        <f t="shared" si="17"/>
        <v>0.19774088679369833</v>
      </c>
      <c r="N22" s="37">
        <f t="shared" si="17"/>
        <v>0.19596397541372271</v>
      </c>
      <c r="O22" s="37">
        <f t="shared" si="17"/>
        <v>0.20144443320444216</v>
      </c>
      <c r="P22" s="37">
        <f t="shared" si="17"/>
        <v>0.19734436875774217</v>
      </c>
      <c r="Q22" s="37">
        <f t="shared" si="17"/>
        <v>0.19357132600422244</v>
      </c>
      <c r="R22" s="37">
        <f t="shared" si="17"/>
        <v>0.19428086565273822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0.2054811690615862</v>
      </c>
      <c r="D23" s="10">
        <v>0.20506742933569588</v>
      </c>
      <c r="E23" s="10">
        <v>0.20394037973662529</v>
      </c>
      <c r="F23" s="10">
        <v>0.20334610061995576</v>
      </c>
      <c r="G23" s="10">
        <v>0.20247795035153363</v>
      </c>
      <c r="H23" s="10">
        <v>0.20257301604607861</v>
      </c>
      <c r="I23" s="10">
        <v>0.20126844313048725</v>
      </c>
      <c r="J23" s="10">
        <v>0.18887402643338605</v>
      </c>
      <c r="K23" s="10">
        <v>0.18821930948299204</v>
      </c>
      <c r="L23" s="10">
        <v>0.18658534410354835</v>
      </c>
      <c r="M23" s="10">
        <v>0.19774088679369833</v>
      </c>
      <c r="N23" s="10">
        <v>0.19596397541372271</v>
      </c>
      <c r="O23" s="10">
        <v>0.20144443320444216</v>
      </c>
      <c r="P23" s="10">
        <v>0.19734436875774217</v>
      </c>
      <c r="Q23" s="10">
        <v>0.19357132600422244</v>
      </c>
      <c r="R23" s="10">
        <v>0.19428086565273822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1573.9983587288314</v>
      </c>
      <c r="D26" s="37">
        <f t="shared" si="19"/>
        <v>1556.3612722064286</v>
      </c>
      <c r="E26" s="37">
        <f t="shared" si="19"/>
        <v>1489.7621997335652</v>
      </c>
      <c r="F26" s="37">
        <f t="shared" si="19"/>
        <v>1497.9081173032696</v>
      </c>
      <c r="G26" s="37">
        <f t="shared" si="19"/>
        <v>1424.5061090474942</v>
      </c>
      <c r="H26" s="37">
        <f t="shared" si="19"/>
        <v>1378.1857536962707</v>
      </c>
      <c r="I26" s="37">
        <f t="shared" si="19"/>
        <v>1315.3279064182721</v>
      </c>
      <c r="J26" s="37">
        <f t="shared" si="19"/>
        <v>1141.3172548914179</v>
      </c>
      <c r="K26" s="37">
        <f t="shared" si="19"/>
        <v>1160.9389452167109</v>
      </c>
      <c r="L26" s="37">
        <f t="shared" si="19"/>
        <v>1075.4702848301392</v>
      </c>
      <c r="M26" s="37">
        <f t="shared" si="19"/>
        <v>1198.426277825547</v>
      </c>
      <c r="N26" s="37">
        <f t="shared" si="19"/>
        <v>1014.0905799178371</v>
      </c>
      <c r="O26" s="37">
        <f t="shared" si="19"/>
        <v>933.12340403171913</v>
      </c>
      <c r="P26" s="37">
        <f t="shared" si="19"/>
        <v>1003.0117034489342</v>
      </c>
      <c r="Q26" s="37">
        <f t="shared" si="19"/>
        <v>861.22341071940389</v>
      </c>
      <c r="R26" s="37">
        <f t="shared" si="19"/>
        <v>909.77483137479794</v>
      </c>
      <c r="S26" s="37">
        <f t="shared" si="19"/>
        <v>909.37942294831498</v>
      </c>
      <c r="T26" s="37">
        <f t="shared" si="19"/>
        <v>922.96683863571195</v>
      </c>
      <c r="U26" s="37">
        <f t="shared" si="19"/>
        <v>820.91408044329739</v>
      </c>
      <c r="V26" s="37">
        <f t="shared" si="19"/>
        <v>826.14427629693387</v>
      </c>
      <c r="W26" s="37">
        <f t="shared" si="19"/>
        <v>847.83749593962045</v>
      </c>
      <c r="X26" s="37">
        <f t="shared" ref="X26" si="20">SUM(X27,X33)</f>
        <v>888.56400878952866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1573.9983587288314</v>
      </c>
      <c r="D33" s="29">
        <f t="shared" si="23"/>
        <v>1556.3612722064286</v>
      </c>
      <c r="E33" s="29">
        <f t="shared" si="23"/>
        <v>1489.7621997335652</v>
      </c>
      <c r="F33" s="29">
        <f t="shared" si="23"/>
        <v>1497.9081173032696</v>
      </c>
      <c r="G33" s="29">
        <f t="shared" si="23"/>
        <v>1424.5061090474942</v>
      </c>
      <c r="H33" s="29">
        <f t="shared" si="23"/>
        <v>1378.1857536962707</v>
      </c>
      <c r="I33" s="29">
        <f t="shared" si="23"/>
        <v>1315.3279064182721</v>
      </c>
      <c r="J33" s="29">
        <f t="shared" si="23"/>
        <v>1141.3172548914179</v>
      </c>
      <c r="K33" s="29">
        <f t="shared" si="23"/>
        <v>1160.9389452167109</v>
      </c>
      <c r="L33" s="29">
        <f t="shared" si="23"/>
        <v>1075.4702848301392</v>
      </c>
      <c r="M33" s="29">
        <f t="shared" si="23"/>
        <v>1198.426277825547</v>
      </c>
      <c r="N33" s="29">
        <f t="shared" si="23"/>
        <v>1014.0905799178371</v>
      </c>
      <c r="O33" s="29">
        <f t="shared" si="23"/>
        <v>933.12340403171913</v>
      </c>
      <c r="P33" s="29">
        <f t="shared" si="23"/>
        <v>1003.0117034489342</v>
      </c>
      <c r="Q33" s="29">
        <f t="shared" si="23"/>
        <v>861.22341071940389</v>
      </c>
      <c r="R33" s="29">
        <f t="shared" si="23"/>
        <v>909.77483137479794</v>
      </c>
      <c r="S33" s="29">
        <f t="shared" si="23"/>
        <v>909.37942294831498</v>
      </c>
      <c r="T33" s="29">
        <f t="shared" si="23"/>
        <v>922.96683863571195</v>
      </c>
      <c r="U33" s="29">
        <f t="shared" si="23"/>
        <v>820.91408044329739</v>
      </c>
      <c r="V33" s="29">
        <f t="shared" si="23"/>
        <v>826.14427629693387</v>
      </c>
      <c r="W33" s="29">
        <f t="shared" si="23"/>
        <v>847.83749593962045</v>
      </c>
      <c r="X33" s="29">
        <f t="shared" ref="X33" si="24">SUM(X34:X50)</f>
        <v>888.56400878952866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48.174875468398234</v>
      </c>
      <c r="D36" s="10">
        <v>40.952268997651487</v>
      </c>
      <c r="E36" s="10">
        <v>36.826536535662655</v>
      </c>
      <c r="F36" s="10">
        <v>32.197256674384398</v>
      </c>
      <c r="G36" s="10">
        <v>32.025202959853573</v>
      </c>
      <c r="H36" s="10">
        <v>40.839910572243269</v>
      </c>
      <c r="I36" s="10">
        <v>39.740837420412504</v>
      </c>
      <c r="J36" s="10">
        <v>41.352699839881865</v>
      </c>
      <c r="K36" s="10">
        <v>42.798304655205968</v>
      </c>
      <c r="L36" s="10">
        <v>29.410221251728956</v>
      </c>
      <c r="M36" s="10">
        <v>31.642275723703055</v>
      </c>
      <c r="N36" s="10">
        <v>21.683768032865203</v>
      </c>
      <c r="O36" s="10">
        <v>23.04566924620234</v>
      </c>
      <c r="P36" s="10">
        <v>26.969532817426192</v>
      </c>
      <c r="Q36" s="10">
        <v>22.366016050444248</v>
      </c>
      <c r="R36" s="10">
        <v>22.618286997229369</v>
      </c>
      <c r="S36" s="10">
        <v>23.245019585363522</v>
      </c>
      <c r="T36" s="10">
        <v>28.814497945925282</v>
      </c>
      <c r="U36" s="10">
        <v>26.545350148084449</v>
      </c>
      <c r="V36" s="10">
        <v>27.120334384255276</v>
      </c>
      <c r="W36" s="10">
        <v>27.844035540269427</v>
      </c>
      <c r="X36" s="10">
        <v>28.482954046049464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1316.7020356359312</v>
      </c>
      <c r="D43" s="10">
        <v>1307.2491641565216</v>
      </c>
      <c r="E43" s="10">
        <v>1280.8306005352847</v>
      </c>
      <c r="F43" s="10">
        <v>1269.8735662212318</v>
      </c>
      <c r="G43" s="10">
        <v>1207.3632332422258</v>
      </c>
      <c r="H43" s="10">
        <v>1238.2950948590887</v>
      </c>
      <c r="I43" s="10">
        <v>1186.6970392551636</v>
      </c>
      <c r="J43" s="10">
        <v>1038.1446669340435</v>
      </c>
      <c r="K43" s="10">
        <v>1054.928764756218</v>
      </c>
      <c r="L43" s="10">
        <v>1011.0539348019925</v>
      </c>
      <c r="M43" s="10">
        <v>1140.3045187148755</v>
      </c>
      <c r="N43" s="10">
        <v>981.61737185793379</v>
      </c>
      <c r="O43" s="10">
        <v>904.43465952476311</v>
      </c>
      <c r="P43" s="10">
        <v>972.1760944879893</v>
      </c>
      <c r="Q43" s="10">
        <v>838.85739466895961</v>
      </c>
      <c r="R43" s="10">
        <v>887.15654437756859</v>
      </c>
      <c r="S43" s="10">
        <v>886.1344033629515</v>
      </c>
      <c r="T43" s="10">
        <v>894.15234068978668</v>
      </c>
      <c r="U43" s="10">
        <v>794.36873029521291</v>
      </c>
      <c r="V43" s="10">
        <v>799.02394191267854</v>
      </c>
      <c r="W43" s="10">
        <v>819.99346039935108</v>
      </c>
      <c r="X43" s="10">
        <v>860.08105474347917</v>
      </c>
    </row>
    <row r="44" spans="1:24" ht="11.25" customHeight="1" x14ac:dyDescent="0.2">
      <c r="A44" s="41" t="s">
        <v>75</v>
      </c>
      <c r="B44" s="9" t="s">
        <v>76</v>
      </c>
      <c r="C44" s="10">
        <v>209.12144762450188</v>
      </c>
      <c r="D44" s="10">
        <v>208.15983905225539</v>
      </c>
      <c r="E44" s="10">
        <v>172.10506266261791</v>
      </c>
      <c r="F44" s="10">
        <v>195.83729440765336</v>
      </c>
      <c r="G44" s="10">
        <v>185.11767284541477</v>
      </c>
      <c r="H44" s="10">
        <v>99.050748264938733</v>
      </c>
      <c r="I44" s="10">
        <v>88.890029742695717</v>
      </c>
      <c r="J44" s="10">
        <v>61.819888117492567</v>
      </c>
      <c r="K44" s="10">
        <v>63.211875805286724</v>
      </c>
      <c r="L44" s="10">
        <v>35.006128776417967</v>
      </c>
      <c r="M44" s="10">
        <v>26.479483386968575</v>
      </c>
      <c r="N44" s="10">
        <v>10.789440027038026</v>
      </c>
      <c r="O44" s="10">
        <v>5.6430752607536458</v>
      </c>
      <c r="P44" s="10">
        <v>3.8660761435187347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1013.499955090698</v>
      </c>
      <c r="D51" s="37">
        <v>1133.5675807576135</v>
      </c>
      <c r="E51" s="37">
        <v>1046.147394380029</v>
      </c>
      <c r="F51" s="37">
        <v>1104.3104000651774</v>
      </c>
      <c r="G51" s="37">
        <v>1072.9165382823583</v>
      </c>
      <c r="H51" s="37">
        <v>1393.9722552854571</v>
      </c>
      <c r="I51" s="37">
        <v>1334.4530430212649</v>
      </c>
      <c r="J51" s="37">
        <v>1206.2439594640782</v>
      </c>
      <c r="K51" s="37">
        <v>1241.6861473292388</v>
      </c>
      <c r="L51" s="37">
        <v>1256.190873098438</v>
      </c>
      <c r="M51" s="37">
        <v>1378.7876140936837</v>
      </c>
      <c r="N51" s="37">
        <v>1196.4247975433407</v>
      </c>
      <c r="O51" s="37">
        <v>1224.1736456227363</v>
      </c>
      <c r="P51" s="37">
        <v>1247.2980190951091</v>
      </c>
      <c r="Q51" s="37">
        <v>1061.7111992652813</v>
      </c>
      <c r="R51" s="37">
        <v>1178.5319459040097</v>
      </c>
      <c r="S51" s="37">
        <v>1318.499743496307</v>
      </c>
      <c r="T51" s="37">
        <v>1288.280989168325</v>
      </c>
      <c r="U51" s="37">
        <v>1177.2084642724408</v>
      </c>
      <c r="V51" s="37">
        <v>1260.9203544473107</v>
      </c>
      <c r="W51" s="37">
        <v>1269.3645474381865</v>
      </c>
      <c r="X51" s="37">
        <v>1384.5772379860516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1290.0638066688373</v>
      </c>
      <c r="D52" s="37">
        <f t="shared" si="25"/>
        <v>1371.3860167388416</v>
      </c>
      <c r="E52" s="37">
        <f t="shared" si="25"/>
        <v>1269.5987757922837</v>
      </c>
      <c r="F52" s="37">
        <f t="shared" si="25"/>
        <v>1256.6051971852758</v>
      </c>
      <c r="G52" s="37">
        <f t="shared" si="25"/>
        <v>1205.5031699412111</v>
      </c>
      <c r="H52" s="37">
        <f t="shared" si="25"/>
        <v>1303.5611735008529</v>
      </c>
      <c r="I52" s="37">
        <f t="shared" si="25"/>
        <v>1359.5554323010244</v>
      </c>
      <c r="J52" s="37">
        <f t="shared" si="25"/>
        <v>1395.6195156615643</v>
      </c>
      <c r="K52" s="37">
        <f t="shared" si="25"/>
        <v>1431.9017354716445</v>
      </c>
      <c r="L52" s="37">
        <f t="shared" si="25"/>
        <v>1489.9522202648595</v>
      </c>
      <c r="M52" s="37">
        <f t="shared" si="25"/>
        <v>1697.5478449681279</v>
      </c>
      <c r="N52" s="37">
        <f t="shared" si="25"/>
        <v>1607.4720019216431</v>
      </c>
      <c r="O52" s="37">
        <f t="shared" si="25"/>
        <v>1705.6918411451973</v>
      </c>
      <c r="P52" s="37">
        <f t="shared" si="25"/>
        <v>1769.484497385258</v>
      </c>
      <c r="Q52" s="37">
        <f t="shared" si="25"/>
        <v>1534.7711070306957</v>
      </c>
      <c r="R52" s="37">
        <f t="shared" si="25"/>
        <v>1681.070968015928</v>
      </c>
      <c r="S52" s="37">
        <f t="shared" si="25"/>
        <v>1752.4465734999683</v>
      </c>
      <c r="T52" s="37">
        <f t="shared" si="25"/>
        <v>1766.3986468305279</v>
      </c>
      <c r="U52" s="37">
        <f t="shared" si="25"/>
        <v>1651.1792399407996</v>
      </c>
      <c r="V52" s="37">
        <f t="shared" si="25"/>
        <v>1680.1364669914969</v>
      </c>
      <c r="W52" s="37">
        <f t="shared" si="25"/>
        <v>1770.4624899173104</v>
      </c>
      <c r="X52" s="37">
        <f t="shared" ref="X52" si="26">SUM(X53:X70)</f>
        <v>2157.689056081017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1286.0690439385335</v>
      </c>
      <c r="D59" s="10">
        <v>1366.7206900179065</v>
      </c>
      <c r="E59" s="10">
        <v>1265.6454679164801</v>
      </c>
      <c r="F59" s="10">
        <v>1251.9921076289522</v>
      </c>
      <c r="G59" s="10">
        <v>1200.2477467718431</v>
      </c>
      <c r="H59" s="10">
        <v>1257.7238154933964</v>
      </c>
      <c r="I59" s="10">
        <v>1312.9495512930018</v>
      </c>
      <c r="J59" s="10">
        <v>1338.0861269668908</v>
      </c>
      <c r="K59" s="10">
        <v>1372.0382587581157</v>
      </c>
      <c r="L59" s="10">
        <v>1409.0895397535285</v>
      </c>
      <c r="M59" s="10">
        <v>1607.5483489579185</v>
      </c>
      <c r="N59" s="10">
        <v>1515.1533206928652</v>
      </c>
      <c r="O59" s="10">
        <v>1606.1187819911715</v>
      </c>
      <c r="P59" s="10">
        <v>1664.203353232444</v>
      </c>
      <c r="Q59" s="10">
        <v>1424.3219958796446</v>
      </c>
      <c r="R59" s="10">
        <v>1536.526740201637</v>
      </c>
      <c r="S59" s="10">
        <v>1598.6965076906602</v>
      </c>
      <c r="T59" s="10">
        <v>1607.8456158382221</v>
      </c>
      <c r="U59" s="10">
        <v>1469.9780159300155</v>
      </c>
      <c r="V59" s="10">
        <v>1501.5940890090064</v>
      </c>
      <c r="W59" s="10">
        <v>1508.609756521528</v>
      </c>
      <c r="X59" s="10">
        <v>1863.6900467583548</v>
      </c>
    </row>
    <row r="60" spans="1:24" ht="11.25" customHeight="1" x14ac:dyDescent="0.2">
      <c r="A60" s="42" t="s">
        <v>107</v>
      </c>
      <c r="B60" s="9" t="s">
        <v>108</v>
      </c>
      <c r="C60" s="10">
        <v>3.9947627303038518</v>
      </c>
      <c r="D60" s="10">
        <v>4.6653267209351474</v>
      </c>
      <c r="E60" s="10">
        <v>3.953307875803552</v>
      </c>
      <c r="F60" s="10">
        <v>4.6130895563234287</v>
      </c>
      <c r="G60" s="10">
        <v>5.2554231693680791</v>
      </c>
      <c r="H60" s="10">
        <v>4.5996108019536255</v>
      </c>
      <c r="I60" s="10">
        <v>5.1665860811094788</v>
      </c>
      <c r="J60" s="10">
        <v>4.6216088150518235</v>
      </c>
      <c r="K60" s="10">
        <v>5.2628331111298934</v>
      </c>
      <c r="L60" s="10">
        <v>4.4116452928602135</v>
      </c>
      <c r="M60" s="10">
        <v>4.7624277689363952</v>
      </c>
      <c r="N60" s="10">
        <v>4.3859742340468095</v>
      </c>
      <c r="O60" s="10">
        <v>5.064006773515711</v>
      </c>
      <c r="P60" s="10">
        <v>4.7279833491940817</v>
      </c>
      <c r="Q60" s="10">
        <v>4.4114759843078755</v>
      </c>
      <c r="R60" s="10">
        <v>5.6838979945993042</v>
      </c>
      <c r="S60" s="10">
        <v>5.7666957105073395</v>
      </c>
      <c r="T60" s="10">
        <v>5.0914004988374559</v>
      </c>
      <c r="U60" s="10">
        <v>5.698906779452269</v>
      </c>
      <c r="V60" s="10">
        <v>6.0372189111233068</v>
      </c>
      <c r="W60" s="10">
        <v>6.1087540354602528</v>
      </c>
      <c r="X60" s="10">
        <v>6.2702904920517737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7.7599750292419042E-2</v>
      </c>
      <c r="L61" s="10">
        <v>0.1482837137417686</v>
      </c>
      <c r="M61" s="10">
        <v>0.14162542098043837</v>
      </c>
      <c r="N61" s="10">
        <v>0.45041980642495733</v>
      </c>
      <c r="O61" s="10">
        <v>0.54972305978773783</v>
      </c>
      <c r="P61" s="10">
        <v>0.91747722666379483</v>
      </c>
      <c r="Q61" s="10">
        <v>1.3462336190219715</v>
      </c>
      <c r="R61" s="10">
        <v>2.0620495101475074</v>
      </c>
      <c r="S61" s="10">
        <v>3.1862075880525826</v>
      </c>
      <c r="T61" s="10">
        <v>5.1960243025828428</v>
      </c>
      <c r="U61" s="10">
        <v>5.5443636629741784</v>
      </c>
      <c r="V61" s="10">
        <v>0</v>
      </c>
      <c r="W61" s="10">
        <v>2.0247632033404371E-2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41.237747205503013</v>
      </c>
      <c r="I70" s="10">
        <v>41.439294926913163</v>
      </c>
      <c r="J70" s="10">
        <v>52.911779879621669</v>
      </c>
      <c r="K70" s="10">
        <v>54.523043852106611</v>
      </c>
      <c r="L70" s="10">
        <v>76.302751504729144</v>
      </c>
      <c r="M70" s="10">
        <v>85.095442820292334</v>
      </c>
      <c r="N70" s="10">
        <v>87.482287188306103</v>
      </c>
      <c r="O70" s="10">
        <v>93.959329320722276</v>
      </c>
      <c r="P70" s="10">
        <v>99.63568357695614</v>
      </c>
      <c r="Q70" s="10">
        <v>104.6914015477214</v>
      </c>
      <c r="R70" s="10">
        <v>136.79828030954431</v>
      </c>
      <c r="S70" s="10">
        <v>144.79716251074811</v>
      </c>
      <c r="T70" s="10">
        <v>148.26560619088559</v>
      </c>
      <c r="U70" s="10">
        <v>169.95795356835771</v>
      </c>
      <c r="V70" s="10">
        <v>172.5051590713671</v>
      </c>
      <c r="W70" s="10">
        <v>255.7237317282889</v>
      </c>
      <c r="X70" s="10">
        <v>287.72871883061038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436.9565129579064</v>
      </c>
      <c r="D75" s="37">
        <v>475.54248786106865</v>
      </c>
      <c r="E75" s="37">
        <v>444.08004086122003</v>
      </c>
      <c r="F75" s="37">
        <v>478.51626223654245</v>
      </c>
      <c r="G75" s="37">
        <v>512.34016610765354</v>
      </c>
      <c r="H75" s="37">
        <v>409.35099757840953</v>
      </c>
      <c r="I75" s="37">
        <v>370.15437611135673</v>
      </c>
      <c r="J75" s="37">
        <v>408.04406603040604</v>
      </c>
      <c r="K75" s="37">
        <v>425.66434229914267</v>
      </c>
      <c r="L75" s="37">
        <v>437.76643242607861</v>
      </c>
      <c r="M75" s="37">
        <v>498.28915626161034</v>
      </c>
      <c r="N75" s="37">
        <v>491.20148084455866</v>
      </c>
      <c r="O75" s="37">
        <v>554.44427247539875</v>
      </c>
      <c r="P75" s="37">
        <v>634.6940670679279</v>
      </c>
      <c r="Q75" s="37">
        <v>572.00886595968336</v>
      </c>
      <c r="R75" s="37">
        <v>638.74179325499222</v>
      </c>
      <c r="S75" s="37">
        <v>673.64978026177516</v>
      </c>
      <c r="T75" s="37">
        <v>716.15474825642559</v>
      </c>
      <c r="U75" s="37">
        <v>672.55074997611564</v>
      </c>
      <c r="V75" s="37">
        <v>664.07381771281166</v>
      </c>
      <c r="W75" s="37">
        <v>730.14398586032314</v>
      </c>
      <c r="X75" s="37">
        <v>767.78094487436704</v>
      </c>
    </row>
    <row r="76" spans="1:24" ht="11.25" customHeight="1" x14ac:dyDescent="0.2">
      <c r="A76" s="38" t="s">
        <v>139</v>
      </c>
      <c r="B76" s="39" t="s">
        <v>140</v>
      </c>
      <c r="C76" s="40">
        <v>309.70781365059969</v>
      </c>
      <c r="D76" s="40">
        <v>365.38639549598412</v>
      </c>
      <c r="E76" s="40">
        <v>365.61163881307033</v>
      </c>
      <c r="F76" s="40">
        <v>390.2735166372035</v>
      </c>
      <c r="G76" s="40">
        <v>363.74555398997211</v>
      </c>
      <c r="H76" s="40">
        <v>344.35770178661363</v>
      </c>
      <c r="I76" s="40">
        <v>323.52767417792313</v>
      </c>
      <c r="J76" s="40">
        <v>333.1665388400383</v>
      </c>
      <c r="K76" s="40">
        <v>328.88811437332856</v>
      </c>
      <c r="L76" s="40">
        <v>345.34913698753127</v>
      </c>
      <c r="M76" s="40">
        <v>383.19949034130298</v>
      </c>
      <c r="N76" s="40">
        <v>372.7205252853305</v>
      </c>
      <c r="O76" s="40">
        <v>370.33589289327881</v>
      </c>
      <c r="P76" s="40">
        <v>384.09214975556699</v>
      </c>
      <c r="Q76" s="40">
        <v>318.21489103502677</v>
      </c>
      <c r="R76" s="40">
        <v>364.93510895758175</v>
      </c>
      <c r="S76" s="40">
        <v>409.69693501738317</v>
      </c>
      <c r="T76" s="40">
        <v>413.9741044046595</v>
      </c>
      <c r="U76" s="40">
        <v>414.00140080266203</v>
      </c>
      <c r="V76" s="40">
        <v>434.50155314480543</v>
      </c>
      <c r="W76" s="40">
        <v>544.52601721005954</v>
      </c>
      <c r="X76" s="40">
        <v>559.30023030285543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0.16581504394228719</v>
      </c>
      <c r="D2" s="31">
        <f t="shared" ref="D2:W2" si="1">SUM(D3,D17,D22,D25,D26,D51,D52,D71,D74,D75,D76)</f>
        <v>0.21072226923741927</v>
      </c>
      <c r="E2" s="31">
        <f t="shared" si="1"/>
        <v>0.24305111034988025</v>
      </c>
      <c r="F2" s="31">
        <f t="shared" si="1"/>
        <v>0.46172366930202607</v>
      </c>
      <c r="G2" s="31">
        <f t="shared" si="1"/>
        <v>0.30642757343327437</v>
      </c>
      <c r="H2" s="31">
        <f t="shared" si="1"/>
        <v>0.35066675477744902</v>
      </c>
      <c r="I2" s="31">
        <f t="shared" si="1"/>
        <v>0.45769819236511283</v>
      </c>
      <c r="J2" s="31">
        <f t="shared" si="1"/>
        <v>0.48328873800597366</v>
      </c>
      <c r="K2" s="31">
        <f t="shared" si="1"/>
        <v>0.45079657264507211</v>
      </c>
      <c r="L2" s="31">
        <f t="shared" si="1"/>
        <v>0.48157997944829839</v>
      </c>
      <c r="M2" s="31">
        <f t="shared" si="1"/>
        <v>0.56116604566733541</v>
      </c>
      <c r="N2" s="31">
        <f t="shared" si="1"/>
        <v>0.52806725900448992</v>
      </c>
      <c r="O2" s="31">
        <f t="shared" si="1"/>
        <v>0.61289051304098596</v>
      </c>
      <c r="P2" s="31">
        <f t="shared" si="1"/>
        <v>0.77834623101175127</v>
      </c>
      <c r="Q2" s="31">
        <f t="shared" si="1"/>
        <v>0.4951991974777874</v>
      </c>
      <c r="R2" s="31">
        <f t="shared" si="1"/>
        <v>0.85986911244864828</v>
      </c>
      <c r="S2" s="31">
        <f t="shared" si="1"/>
        <v>0.52450558899398159</v>
      </c>
      <c r="T2" s="31">
        <f t="shared" si="1"/>
        <v>0.68099742046431655</v>
      </c>
      <c r="U2" s="31">
        <f t="shared" si="1"/>
        <v>0.65380768128403466</v>
      </c>
      <c r="V2" s="31">
        <f t="shared" si="1"/>
        <v>0.71849622623483378</v>
      </c>
      <c r="W2" s="31">
        <f t="shared" si="1"/>
        <v>0.70550300945829769</v>
      </c>
      <c r="X2" s="31">
        <f t="shared" ref="X2" si="2">SUM(X3,X17,X22,X25,X26,X51,X52,X71,X74,X75,X76)</f>
        <v>0.59635043469953175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0.16581504394228719</v>
      </c>
      <c r="D76" s="40">
        <v>0.21072226923741927</v>
      </c>
      <c r="E76" s="40">
        <v>0.24305111034988025</v>
      </c>
      <c r="F76" s="40">
        <v>0.46172366930202607</v>
      </c>
      <c r="G76" s="40">
        <v>0.30642757343327437</v>
      </c>
      <c r="H76" s="40">
        <v>0.35066675477744902</v>
      </c>
      <c r="I76" s="40">
        <v>0.45769819236511283</v>
      </c>
      <c r="J76" s="40">
        <v>0.48328873800597366</v>
      </c>
      <c r="K76" s="40">
        <v>0.45079657264507211</v>
      </c>
      <c r="L76" s="40">
        <v>0.48157997944829839</v>
      </c>
      <c r="M76" s="40">
        <v>0.56116604566733541</v>
      </c>
      <c r="N76" s="40">
        <v>0.52806725900448992</v>
      </c>
      <c r="O76" s="40">
        <v>0.61289051304098596</v>
      </c>
      <c r="P76" s="40">
        <v>0.77834623101175127</v>
      </c>
      <c r="Q76" s="40">
        <v>0.4951991974777874</v>
      </c>
      <c r="R76" s="40">
        <v>0.85986911244864828</v>
      </c>
      <c r="S76" s="40">
        <v>0.52450558899398159</v>
      </c>
      <c r="T76" s="40">
        <v>0.68099742046431655</v>
      </c>
      <c r="U76" s="40">
        <v>0.65380768128403466</v>
      </c>
      <c r="V76" s="40">
        <v>0.71849622623483378</v>
      </c>
      <c r="W76" s="40">
        <v>0.70550300945829769</v>
      </c>
      <c r="X76" s="40">
        <v>0.59635043469953175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811.57963516756945</v>
      </c>
      <c r="D2" s="31">
        <f t="shared" ref="D2:W2" si="1">SUM(D3,D17,D22,D25,D26,D51,D52,D71,D74,D75,D76)</f>
        <v>852.69455138572198</v>
      </c>
      <c r="E2" s="31">
        <f t="shared" si="1"/>
        <v>896.84969186541139</v>
      </c>
      <c r="F2" s="31">
        <f t="shared" si="1"/>
        <v>919.81428759648793</v>
      </c>
      <c r="G2" s="31">
        <f t="shared" si="1"/>
        <v>919.95915682683517</v>
      </c>
      <c r="H2" s="31">
        <f t="shared" si="1"/>
        <v>861.74873859680997</v>
      </c>
      <c r="I2" s="31">
        <f t="shared" si="1"/>
        <v>896.34389235533422</v>
      </c>
      <c r="J2" s="31">
        <f t="shared" si="1"/>
        <v>892.5400423438598</v>
      </c>
      <c r="K2" s="31">
        <f t="shared" si="1"/>
        <v>897.27299283617549</v>
      </c>
      <c r="L2" s="31">
        <f t="shared" si="1"/>
        <v>956.63583022037642</v>
      </c>
      <c r="M2" s="31">
        <f t="shared" si="1"/>
        <v>971.8777096228082</v>
      </c>
      <c r="N2" s="31">
        <f t="shared" si="1"/>
        <v>976.53475944845331</v>
      </c>
      <c r="O2" s="31">
        <f t="shared" si="1"/>
        <v>975.76894787423771</v>
      </c>
      <c r="P2" s="31">
        <f t="shared" si="1"/>
        <v>970.17742226406858</v>
      </c>
      <c r="Q2" s="31">
        <f t="shared" si="1"/>
        <v>1005.2580675872439</v>
      </c>
      <c r="R2" s="31">
        <f t="shared" si="1"/>
        <v>983.90241556960041</v>
      </c>
      <c r="S2" s="31">
        <f t="shared" si="1"/>
        <v>976.57370013057698</v>
      </c>
      <c r="T2" s="31">
        <f t="shared" si="1"/>
        <v>959.84099052644297</v>
      </c>
      <c r="U2" s="31">
        <f t="shared" si="1"/>
        <v>914.65570749192079</v>
      </c>
      <c r="V2" s="31">
        <f t="shared" si="1"/>
        <v>922.57377276453758</v>
      </c>
      <c r="W2" s="31">
        <f t="shared" si="1"/>
        <v>922.07886362098316</v>
      </c>
      <c r="X2" s="31">
        <f t="shared" ref="X2" si="2">SUM(X3,X17,X22,X25,X26,X51,X52,X71,X74,X75,X76)</f>
        <v>1055.4282057697728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4.4487435206263459</v>
      </c>
      <c r="D3" s="34">
        <f t="shared" ref="D3:W3" si="4">SUM(D4,D8,D11)</f>
        <v>4.5699270021681624</v>
      </c>
      <c r="E3" s="34">
        <f t="shared" si="4"/>
        <v>4.4820851259346242</v>
      </c>
      <c r="F3" s="34">
        <f t="shared" si="4"/>
        <v>4.1209430968356866</v>
      </c>
      <c r="G3" s="34">
        <f t="shared" si="4"/>
        <v>4.4895991538162647</v>
      </c>
      <c r="H3" s="34">
        <f t="shared" si="4"/>
        <v>3.24397454212041</v>
      </c>
      <c r="I3" s="34">
        <f t="shared" si="4"/>
        <v>3.6042100608152925</v>
      </c>
      <c r="J3" s="34">
        <f t="shared" si="4"/>
        <v>3.5180659341345599</v>
      </c>
      <c r="K3" s="34">
        <f t="shared" si="4"/>
        <v>3.8308514477480702</v>
      </c>
      <c r="L3" s="34">
        <f t="shared" si="4"/>
        <v>3.1852302833328006</v>
      </c>
      <c r="M3" s="34">
        <f t="shared" si="4"/>
        <v>3.5152244372666397</v>
      </c>
      <c r="N3" s="34">
        <f t="shared" si="4"/>
        <v>2.5842764768770325</v>
      </c>
      <c r="O3" s="34">
        <f t="shared" si="4"/>
        <v>1.6402323118123228</v>
      </c>
      <c r="P3" s="34">
        <f t="shared" si="4"/>
        <v>1.8625045508739351</v>
      </c>
      <c r="Q3" s="34">
        <f t="shared" si="4"/>
        <v>2.0268948677223726</v>
      </c>
      <c r="R3" s="34">
        <f t="shared" si="4"/>
        <v>1.5587472102051885</v>
      </c>
      <c r="S3" s="34">
        <f t="shared" si="4"/>
        <v>0.94633132702780143</v>
      </c>
      <c r="T3" s="34">
        <f t="shared" si="4"/>
        <v>0.95098882201203794</v>
      </c>
      <c r="U3" s="34">
        <f t="shared" si="4"/>
        <v>0.704213241616509</v>
      </c>
      <c r="V3" s="34">
        <f t="shared" si="4"/>
        <v>0.78673449890130875</v>
      </c>
      <c r="W3" s="34">
        <f t="shared" si="4"/>
        <v>0.80166236744052721</v>
      </c>
      <c r="X3" s="34">
        <f t="shared" ref="X3" si="5">SUM(X4,X8,X11)</f>
        <v>0.54382822203114534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0.96214525601026679</v>
      </c>
      <c r="D4" s="29">
        <f t="shared" ref="D4:W4" si="7">SUM(D5:D7)</f>
        <v>1.017295826745459</v>
      </c>
      <c r="E4" s="29">
        <f t="shared" si="7"/>
        <v>0.98964039996366793</v>
      </c>
      <c r="F4" s="29">
        <f t="shared" si="7"/>
        <v>0.96975704620766168</v>
      </c>
      <c r="G4" s="29">
        <f t="shared" si="7"/>
        <v>1.1085497161422799</v>
      </c>
      <c r="H4" s="29">
        <f t="shared" si="7"/>
        <v>0.90156299576205501</v>
      </c>
      <c r="I4" s="29">
        <f t="shared" si="7"/>
        <v>1.0066490957929519</v>
      </c>
      <c r="J4" s="29">
        <f t="shared" si="7"/>
        <v>0.77318809187357929</v>
      </c>
      <c r="K4" s="29">
        <f t="shared" si="7"/>
        <v>0.72388499856175081</v>
      </c>
      <c r="L4" s="29">
        <f t="shared" si="7"/>
        <v>0.22351019684691509</v>
      </c>
      <c r="M4" s="29">
        <f t="shared" si="7"/>
        <v>0.35123692934735784</v>
      </c>
      <c r="N4" s="29">
        <f t="shared" si="7"/>
        <v>0.66156119476272968</v>
      </c>
      <c r="O4" s="29">
        <f t="shared" si="7"/>
        <v>0.22071893026795034</v>
      </c>
      <c r="P4" s="29">
        <f t="shared" si="7"/>
        <v>0.14160012597501476</v>
      </c>
      <c r="Q4" s="29">
        <f t="shared" si="7"/>
        <v>6.188818986163569E-2</v>
      </c>
      <c r="R4" s="29">
        <f t="shared" si="7"/>
        <v>9.2935281113608478E-2</v>
      </c>
      <c r="S4" s="29">
        <f t="shared" si="7"/>
        <v>0.14099259861439359</v>
      </c>
      <c r="T4" s="29">
        <f t="shared" si="7"/>
        <v>0.23785452908715837</v>
      </c>
      <c r="U4" s="29">
        <f t="shared" si="7"/>
        <v>0.23659082423260097</v>
      </c>
      <c r="V4" s="29">
        <f t="shared" si="7"/>
        <v>0.27125040397070532</v>
      </c>
      <c r="W4" s="29">
        <f t="shared" si="7"/>
        <v>0.11215382005862415</v>
      </c>
      <c r="X4" s="29">
        <f t="shared" ref="X4" si="8">SUM(X5:X7)</f>
        <v>4.9671972459054602E-2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0.14151774809466472</v>
      </c>
      <c r="H5" s="10">
        <v>7.8240125507385516E-2</v>
      </c>
      <c r="I5" s="10">
        <v>3.4580029037010318E-4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0.96214525601026679</v>
      </c>
      <c r="D7" s="10">
        <v>1.017295826745459</v>
      </c>
      <c r="E7" s="10">
        <v>0.98964039996366793</v>
      </c>
      <c r="F7" s="10">
        <v>0.96975704620766168</v>
      </c>
      <c r="G7" s="10">
        <v>0.96703196804761526</v>
      </c>
      <c r="H7" s="10">
        <v>0.82332287025466955</v>
      </c>
      <c r="I7" s="10">
        <v>1.0063032955025819</v>
      </c>
      <c r="J7" s="10">
        <v>0.77318809187357929</v>
      </c>
      <c r="K7" s="10">
        <v>0.72388499856175081</v>
      </c>
      <c r="L7" s="10">
        <v>0.22351019684691509</v>
      </c>
      <c r="M7" s="10">
        <v>0.35123692934735784</v>
      </c>
      <c r="N7" s="10">
        <v>0.66156119476272968</v>
      </c>
      <c r="O7" s="10">
        <v>0.22071893026795034</v>
      </c>
      <c r="P7" s="10">
        <v>0.14160012597501476</v>
      </c>
      <c r="Q7" s="10">
        <v>6.188818986163569E-2</v>
      </c>
      <c r="R7" s="10">
        <v>9.2935281113608478E-2</v>
      </c>
      <c r="S7" s="10">
        <v>0.14099259861439359</v>
      </c>
      <c r="T7" s="10">
        <v>0.23785452908715837</v>
      </c>
      <c r="U7" s="10">
        <v>0.23659082423260097</v>
      </c>
      <c r="V7" s="10">
        <v>0.27125040397070532</v>
      </c>
      <c r="W7" s="10">
        <v>0.11215382005862415</v>
      </c>
      <c r="X7" s="10">
        <v>4.9671972459054602E-2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0.20550785087657836</v>
      </c>
      <c r="D8" s="29">
        <f t="shared" ref="D8:W8" si="10">SUM(D9:D10)</f>
        <v>0.23438667700272295</v>
      </c>
      <c r="E8" s="29">
        <f t="shared" si="10"/>
        <v>0.23558582664007899</v>
      </c>
      <c r="F8" s="29">
        <f t="shared" si="10"/>
        <v>0.23808511052268783</v>
      </c>
      <c r="G8" s="29">
        <f t="shared" si="10"/>
        <v>0.25220774716929939</v>
      </c>
      <c r="H8" s="29">
        <f t="shared" si="10"/>
        <v>8.0803128133232163E-2</v>
      </c>
      <c r="I8" s="29">
        <f t="shared" si="10"/>
        <v>6.9422027990967666E-2</v>
      </c>
      <c r="J8" s="29">
        <f t="shared" si="10"/>
        <v>3.2763279827110178E-2</v>
      </c>
      <c r="K8" s="29">
        <f t="shared" si="10"/>
        <v>3.1101837346611292E-2</v>
      </c>
      <c r="L8" s="29">
        <f t="shared" si="10"/>
        <v>6.8715693965242131E-2</v>
      </c>
      <c r="M8" s="29">
        <f t="shared" si="10"/>
        <v>7.8272361705096438E-2</v>
      </c>
      <c r="N8" s="29">
        <f t="shared" si="10"/>
        <v>3.3455622354355931E-2</v>
      </c>
      <c r="O8" s="29">
        <f t="shared" si="10"/>
        <v>1.7880285187709125E-2</v>
      </c>
      <c r="P8" s="29">
        <f t="shared" si="10"/>
        <v>3.1380692440979512E-2</v>
      </c>
      <c r="Q8" s="29">
        <f t="shared" si="10"/>
        <v>2.7145229087491084E-2</v>
      </c>
      <c r="R8" s="29">
        <f t="shared" si="10"/>
        <v>3.0932246973170145E-2</v>
      </c>
      <c r="S8" s="29">
        <f t="shared" si="10"/>
        <v>1.4290165059855389E-2</v>
      </c>
      <c r="T8" s="29">
        <f t="shared" si="10"/>
        <v>1.8179523728544793E-2</v>
      </c>
      <c r="U8" s="29">
        <f t="shared" si="10"/>
        <v>2.1143922960039686E-2</v>
      </c>
      <c r="V8" s="29">
        <f t="shared" si="10"/>
        <v>2.2628768250772514E-2</v>
      </c>
      <c r="W8" s="29">
        <f t="shared" si="10"/>
        <v>2.7934222839880361E-2</v>
      </c>
      <c r="X8" s="29">
        <f t="shared" ref="X8" si="11">SUM(X9:X10)</f>
        <v>1.0072268993608679E-2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0.20550785087657836</v>
      </c>
      <c r="D10" s="10">
        <v>0.23438667700272295</v>
      </c>
      <c r="E10" s="10">
        <v>0.23558582664007899</v>
      </c>
      <c r="F10" s="10">
        <v>0.23808511052268783</v>
      </c>
      <c r="G10" s="10">
        <v>0.25220774716929939</v>
      </c>
      <c r="H10" s="10">
        <v>8.0803128133232163E-2</v>
      </c>
      <c r="I10" s="10">
        <v>6.9422027990967666E-2</v>
      </c>
      <c r="J10" s="10">
        <v>3.2763279827110178E-2</v>
      </c>
      <c r="K10" s="10">
        <v>3.1101837346611292E-2</v>
      </c>
      <c r="L10" s="10">
        <v>6.8715693965242131E-2</v>
      </c>
      <c r="M10" s="10">
        <v>7.8272361705096438E-2</v>
      </c>
      <c r="N10" s="10">
        <v>3.3455622354355931E-2</v>
      </c>
      <c r="O10" s="10">
        <v>1.7880285187709125E-2</v>
      </c>
      <c r="P10" s="10">
        <v>3.1380692440979512E-2</v>
      </c>
      <c r="Q10" s="10">
        <v>2.7145229087491084E-2</v>
      </c>
      <c r="R10" s="10">
        <v>3.0932246973170145E-2</v>
      </c>
      <c r="S10" s="10">
        <v>1.4290165059855389E-2</v>
      </c>
      <c r="T10" s="10">
        <v>1.8179523728544793E-2</v>
      </c>
      <c r="U10" s="10">
        <v>2.1143922960039686E-2</v>
      </c>
      <c r="V10" s="10">
        <v>2.2628768250772514E-2</v>
      </c>
      <c r="W10" s="10">
        <v>2.7934222839880361E-2</v>
      </c>
      <c r="X10" s="10">
        <v>1.0072268993608679E-2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3.2810904137395007</v>
      </c>
      <c r="D11" s="29">
        <f t="shared" ref="D11:W11" si="13">SUM(D12:D16)</f>
        <v>3.3182444984199799</v>
      </c>
      <c r="E11" s="29">
        <f t="shared" si="13"/>
        <v>3.2568588993308776</v>
      </c>
      <c r="F11" s="29">
        <f t="shared" si="13"/>
        <v>2.9131009401053367</v>
      </c>
      <c r="G11" s="29">
        <f t="shared" si="13"/>
        <v>3.128841690504685</v>
      </c>
      <c r="H11" s="29">
        <f t="shared" si="13"/>
        <v>2.2616084182251228</v>
      </c>
      <c r="I11" s="29">
        <f t="shared" si="13"/>
        <v>2.5281389370313727</v>
      </c>
      <c r="J11" s="29">
        <f t="shared" si="13"/>
        <v>2.7121145624338707</v>
      </c>
      <c r="K11" s="29">
        <f t="shared" si="13"/>
        <v>3.0758646118397079</v>
      </c>
      <c r="L11" s="29">
        <f t="shared" si="13"/>
        <v>2.8930043925206435</v>
      </c>
      <c r="M11" s="29">
        <f t="shared" si="13"/>
        <v>3.0857151462141852</v>
      </c>
      <c r="N11" s="29">
        <f t="shared" si="13"/>
        <v>1.8892596597599469</v>
      </c>
      <c r="O11" s="29">
        <f t="shared" si="13"/>
        <v>1.4016330963566632</v>
      </c>
      <c r="P11" s="29">
        <f t="shared" si="13"/>
        <v>1.6895237324579409</v>
      </c>
      <c r="Q11" s="29">
        <f t="shared" si="13"/>
        <v>1.937861448773246</v>
      </c>
      <c r="R11" s="29">
        <f t="shared" si="13"/>
        <v>1.4348796821184098</v>
      </c>
      <c r="S11" s="29">
        <f t="shared" si="13"/>
        <v>0.79104856335355245</v>
      </c>
      <c r="T11" s="29">
        <f t="shared" si="13"/>
        <v>0.6949547691963347</v>
      </c>
      <c r="U11" s="29">
        <f t="shared" si="13"/>
        <v>0.44647849442386833</v>
      </c>
      <c r="V11" s="29">
        <f t="shared" si="13"/>
        <v>0.49285532667983095</v>
      </c>
      <c r="W11" s="29">
        <f t="shared" si="13"/>
        <v>0.6615743245420227</v>
      </c>
      <c r="X11" s="29">
        <f t="shared" ref="X11" si="14">SUM(X12:X16)</f>
        <v>0.48408398057848206</v>
      </c>
    </row>
    <row r="12" spans="1:24" ht="11.25" customHeight="1" x14ac:dyDescent="0.2">
      <c r="A12" s="41" t="s">
        <v>15</v>
      </c>
      <c r="B12" s="9" t="s">
        <v>16</v>
      </c>
      <c r="C12" s="10">
        <v>4.6338686634848164E-2</v>
      </c>
      <c r="D12" s="10">
        <v>1.6816114342957527E-2</v>
      </c>
      <c r="E12" s="10">
        <v>2.0658142089589823E-2</v>
      </c>
      <c r="F12" s="10">
        <v>4.5550304647141451E-2</v>
      </c>
      <c r="G12" s="10">
        <v>2.5735118449973778E-2</v>
      </c>
      <c r="H12" s="10">
        <v>2.1761680434804753E-2</v>
      </c>
      <c r="I12" s="10">
        <v>1.8739581392278819E-2</v>
      </c>
      <c r="J12" s="10">
        <v>0.30072292913256271</v>
      </c>
      <c r="K12" s="10">
        <v>0.46207839304913684</v>
      </c>
      <c r="L12" s="10">
        <v>0.63160479535314373</v>
      </c>
      <c r="M12" s="10">
        <v>0.54768462956833908</v>
      </c>
      <c r="N12" s="10">
        <v>1.2600314529453585E-2</v>
      </c>
      <c r="O12" s="10">
        <v>0.21756536951127131</v>
      </c>
      <c r="P12" s="10">
        <v>0.39315661986953454</v>
      </c>
      <c r="Q12" s="10">
        <v>0.52690269246942234</v>
      </c>
      <c r="R12" s="10">
        <v>0.37551949338438151</v>
      </c>
      <c r="S12" s="10">
        <v>0.13636255344949036</v>
      </c>
      <c r="T12" s="10">
        <v>0.12593967838924058</v>
      </c>
      <c r="U12" s="10">
        <v>4.2677306176621986E-2</v>
      </c>
      <c r="V12" s="10">
        <v>2.8456507385193553E-2</v>
      </c>
      <c r="W12" s="10">
        <v>4.6324846067373492E-2</v>
      </c>
      <c r="X12" s="10">
        <v>3.9207545451350502E-2</v>
      </c>
    </row>
    <row r="13" spans="1:24" ht="11.25" customHeight="1" x14ac:dyDescent="0.2">
      <c r="A13" s="41" t="s">
        <v>17</v>
      </c>
      <c r="B13" s="9" t="s">
        <v>18</v>
      </c>
      <c r="C13" s="10">
        <v>2.5712024705760603</v>
      </c>
      <c r="D13" s="10">
        <v>2.6313791669911439</v>
      </c>
      <c r="E13" s="10">
        <v>2.6059870796100357</v>
      </c>
      <c r="F13" s="10">
        <v>2.3003379927101193</v>
      </c>
      <c r="G13" s="10">
        <v>2.4781684761910756</v>
      </c>
      <c r="H13" s="10">
        <v>1.7254401898404539</v>
      </c>
      <c r="I13" s="10">
        <v>1.9340051371243718</v>
      </c>
      <c r="J13" s="10">
        <v>1.8101118853395073</v>
      </c>
      <c r="K13" s="10">
        <v>1.947185834761874</v>
      </c>
      <c r="L13" s="10">
        <v>1.7418863566378577</v>
      </c>
      <c r="M13" s="10">
        <v>1.9659464889979492</v>
      </c>
      <c r="N13" s="10">
        <v>1.457637449422339</v>
      </c>
      <c r="O13" s="10">
        <v>0.89721498878593187</v>
      </c>
      <c r="P13" s="10">
        <v>0.88657159259983542</v>
      </c>
      <c r="Q13" s="10">
        <v>0.96735119595702934</v>
      </c>
      <c r="R13" s="10">
        <v>0.71685104523428811</v>
      </c>
      <c r="S13" s="10">
        <v>0.45802197002544254</v>
      </c>
      <c r="T13" s="10">
        <v>0.31685560128354628</v>
      </c>
      <c r="U13" s="10">
        <v>0.19420875405690641</v>
      </c>
      <c r="V13" s="10">
        <v>0.28092445093384422</v>
      </c>
      <c r="W13" s="10">
        <v>0.34681349470481238</v>
      </c>
      <c r="X13" s="10">
        <v>0.17701599958357681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0.6635492565285922</v>
      </c>
      <c r="D16" s="10">
        <v>0.67004921708587839</v>
      </c>
      <c r="E16" s="10">
        <v>0.6302136776312518</v>
      </c>
      <c r="F16" s="10">
        <v>0.56721264274807603</v>
      </c>
      <c r="G16" s="10">
        <v>0.62493809586363547</v>
      </c>
      <c r="H16" s="10">
        <v>0.51440654794986429</v>
      </c>
      <c r="I16" s="10">
        <v>0.57539421851472183</v>
      </c>
      <c r="J16" s="10">
        <v>0.60127974796180095</v>
      </c>
      <c r="K16" s="10">
        <v>0.66660038402869715</v>
      </c>
      <c r="L16" s="10">
        <v>0.51951324052964198</v>
      </c>
      <c r="M16" s="10">
        <v>0.57208402764789656</v>
      </c>
      <c r="N16" s="10">
        <v>0.41902189580815435</v>
      </c>
      <c r="O16" s="10">
        <v>0.28685273805946016</v>
      </c>
      <c r="P16" s="10">
        <v>0.40979551998857078</v>
      </c>
      <c r="Q16" s="10">
        <v>0.44360756034679449</v>
      </c>
      <c r="R16" s="10">
        <v>0.34250914349974027</v>
      </c>
      <c r="S16" s="10">
        <v>0.19666403987861961</v>
      </c>
      <c r="T16" s="10">
        <v>0.25215948952354783</v>
      </c>
      <c r="U16" s="10">
        <v>0.20959243419033993</v>
      </c>
      <c r="V16" s="10">
        <v>0.18347436836079317</v>
      </c>
      <c r="W16" s="10">
        <v>0.26843598376983685</v>
      </c>
      <c r="X16" s="10">
        <v>0.26786043554355476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4.3839952826063133E-3</v>
      </c>
      <c r="D22" s="37">
        <f t="shared" si="17"/>
        <v>4.7728003082322832E-3</v>
      </c>
      <c r="E22" s="37">
        <f t="shared" si="17"/>
        <v>5.8632562149526788E-3</v>
      </c>
      <c r="F22" s="37">
        <f t="shared" si="17"/>
        <v>6.4641124467317186E-3</v>
      </c>
      <c r="G22" s="37">
        <f t="shared" si="17"/>
        <v>7.304218963155952E-3</v>
      </c>
      <c r="H22" s="37">
        <f t="shared" si="17"/>
        <v>7.2836958343827458E-3</v>
      </c>
      <c r="I22" s="37">
        <f t="shared" si="17"/>
        <v>8.5367263602477983E-3</v>
      </c>
      <c r="J22" s="37">
        <f t="shared" si="17"/>
        <v>9.1202466539493064E-3</v>
      </c>
      <c r="K22" s="37">
        <f t="shared" si="17"/>
        <v>9.7619214538295397E-3</v>
      </c>
      <c r="L22" s="37">
        <f t="shared" si="17"/>
        <v>1.132654683944591E-2</v>
      </c>
      <c r="M22" s="37">
        <f t="shared" si="17"/>
        <v>1.2051764128221242E-2</v>
      </c>
      <c r="N22" s="37">
        <f t="shared" si="17"/>
        <v>1.3650340740241382E-2</v>
      </c>
      <c r="O22" s="37">
        <f t="shared" si="17"/>
        <v>8.2342975313286423E-3</v>
      </c>
      <c r="P22" s="37">
        <f t="shared" si="17"/>
        <v>1.2364083882920188E-2</v>
      </c>
      <c r="Q22" s="37">
        <f t="shared" si="17"/>
        <v>1.6288470387878271E-2</v>
      </c>
      <c r="R22" s="37">
        <f t="shared" si="17"/>
        <v>1.5390556107986121E-2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4.3839952826063133E-3</v>
      </c>
      <c r="D23" s="10">
        <v>4.7728003082322832E-3</v>
      </c>
      <c r="E23" s="10">
        <v>5.8632562149526788E-3</v>
      </c>
      <c r="F23" s="10">
        <v>6.4641124467317186E-3</v>
      </c>
      <c r="G23" s="10">
        <v>7.304218963155952E-3</v>
      </c>
      <c r="H23" s="10">
        <v>7.2836958343827458E-3</v>
      </c>
      <c r="I23" s="10">
        <v>8.5367263602477983E-3</v>
      </c>
      <c r="J23" s="10">
        <v>9.1202466539493064E-3</v>
      </c>
      <c r="K23" s="10">
        <v>9.7619214538295397E-3</v>
      </c>
      <c r="L23" s="10">
        <v>1.132654683944591E-2</v>
      </c>
      <c r="M23" s="10">
        <v>1.2051764128221242E-2</v>
      </c>
      <c r="N23" s="10">
        <v>1.3650340740241382E-2</v>
      </c>
      <c r="O23" s="10">
        <v>8.2342975313286423E-3</v>
      </c>
      <c r="P23" s="10">
        <v>1.2364083882920188E-2</v>
      </c>
      <c r="Q23" s="10">
        <v>1.6288470387878271E-2</v>
      </c>
      <c r="R23" s="10">
        <v>1.5390556107986121E-2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158.8258501297999</v>
      </c>
      <c r="D26" s="37">
        <f t="shared" si="19"/>
        <v>155.15144832992914</v>
      </c>
      <c r="E26" s="37">
        <f t="shared" si="19"/>
        <v>166.56290344128186</v>
      </c>
      <c r="F26" s="37">
        <f t="shared" si="19"/>
        <v>168.25111865720501</v>
      </c>
      <c r="G26" s="37">
        <f t="shared" si="19"/>
        <v>164.90277400835325</v>
      </c>
      <c r="H26" s="37">
        <f t="shared" si="19"/>
        <v>145.19114048644201</v>
      </c>
      <c r="I26" s="37">
        <f t="shared" si="19"/>
        <v>148.98134315147297</v>
      </c>
      <c r="J26" s="37">
        <f t="shared" si="19"/>
        <v>134.7041895192842</v>
      </c>
      <c r="K26" s="37">
        <f t="shared" si="19"/>
        <v>134.96051894511172</v>
      </c>
      <c r="L26" s="37">
        <f t="shared" si="19"/>
        <v>132.98402561404683</v>
      </c>
      <c r="M26" s="37">
        <f t="shared" si="19"/>
        <v>135.33985382631127</v>
      </c>
      <c r="N26" s="37">
        <f t="shared" si="19"/>
        <v>133.258001337537</v>
      </c>
      <c r="O26" s="37">
        <f t="shared" si="19"/>
        <v>112.15393809114359</v>
      </c>
      <c r="P26" s="37">
        <f t="shared" si="19"/>
        <v>121.22566160313366</v>
      </c>
      <c r="Q26" s="37">
        <f t="shared" si="19"/>
        <v>118.46057514091906</v>
      </c>
      <c r="R26" s="37">
        <f t="shared" si="19"/>
        <v>110.80856214770229</v>
      </c>
      <c r="S26" s="37">
        <f t="shared" si="19"/>
        <v>105.28582401834336</v>
      </c>
      <c r="T26" s="37">
        <f t="shared" si="19"/>
        <v>104.25748925193467</v>
      </c>
      <c r="U26" s="37">
        <f t="shared" si="19"/>
        <v>92.72055507786375</v>
      </c>
      <c r="V26" s="37">
        <f t="shared" si="19"/>
        <v>93.133555937708977</v>
      </c>
      <c r="W26" s="37">
        <f t="shared" si="19"/>
        <v>94.284869590140431</v>
      </c>
      <c r="X26" s="37">
        <f t="shared" ref="X26" si="20">SUM(X27,X33)</f>
        <v>105.60119709563391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158.8258501297999</v>
      </c>
      <c r="D33" s="29">
        <f t="shared" si="23"/>
        <v>155.15144832992914</v>
      </c>
      <c r="E33" s="29">
        <f t="shared" si="23"/>
        <v>166.56290344128186</v>
      </c>
      <c r="F33" s="29">
        <f t="shared" si="23"/>
        <v>168.25111865720501</v>
      </c>
      <c r="G33" s="29">
        <f t="shared" si="23"/>
        <v>164.90277400835325</v>
      </c>
      <c r="H33" s="29">
        <f t="shared" si="23"/>
        <v>145.19114048644201</v>
      </c>
      <c r="I33" s="29">
        <f t="shared" si="23"/>
        <v>148.98134315147297</v>
      </c>
      <c r="J33" s="29">
        <f t="shared" si="23"/>
        <v>134.7041895192842</v>
      </c>
      <c r="K33" s="29">
        <f t="shared" si="23"/>
        <v>134.96051894511172</v>
      </c>
      <c r="L33" s="29">
        <f t="shared" si="23"/>
        <v>132.98402561404683</v>
      </c>
      <c r="M33" s="29">
        <f t="shared" si="23"/>
        <v>135.33985382631127</v>
      </c>
      <c r="N33" s="29">
        <f t="shared" si="23"/>
        <v>133.258001337537</v>
      </c>
      <c r="O33" s="29">
        <f t="shared" si="23"/>
        <v>112.15393809114359</v>
      </c>
      <c r="P33" s="29">
        <f t="shared" si="23"/>
        <v>121.22566160313366</v>
      </c>
      <c r="Q33" s="29">
        <f t="shared" si="23"/>
        <v>118.46057514091906</v>
      </c>
      <c r="R33" s="29">
        <f t="shared" si="23"/>
        <v>110.80856214770229</v>
      </c>
      <c r="S33" s="29">
        <f t="shared" si="23"/>
        <v>105.28582401834336</v>
      </c>
      <c r="T33" s="29">
        <f t="shared" si="23"/>
        <v>104.25748925193467</v>
      </c>
      <c r="U33" s="29">
        <f t="shared" si="23"/>
        <v>92.72055507786375</v>
      </c>
      <c r="V33" s="29">
        <f t="shared" si="23"/>
        <v>93.133555937708977</v>
      </c>
      <c r="W33" s="29">
        <f t="shared" si="23"/>
        <v>94.284869590140431</v>
      </c>
      <c r="X33" s="29">
        <f t="shared" ref="X33" si="24">SUM(X34:X50)</f>
        <v>105.60119709563391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7.23015884165219</v>
      </c>
      <c r="D36" s="10">
        <v>5.5791101801503915</v>
      </c>
      <c r="E36" s="10">
        <v>5.3055313855308786</v>
      </c>
      <c r="F36" s="10">
        <v>4.5043696558236039</v>
      </c>
      <c r="G36" s="10">
        <v>4.6440412309897541</v>
      </c>
      <c r="H36" s="10">
        <v>5.9957970240551681</v>
      </c>
      <c r="I36" s="10">
        <v>5.9510432757297176</v>
      </c>
      <c r="J36" s="10">
        <v>6.4279019224966456</v>
      </c>
      <c r="K36" s="10">
        <v>6.5368430835724585</v>
      </c>
      <c r="L36" s="10">
        <v>4.2934443085354852</v>
      </c>
      <c r="M36" s="10">
        <v>4.0519728671061435</v>
      </c>
      <c r="N36" s="10">
        <v>3.9267220789146848</v>
      </c>
      <c r="O36" s="10">
        <v>3.7827476831948039</v>
      </c>
      <c r="P36" s="10">
        <v>3.4268176172733349</v>
      </c>
      <c r="Q36" s="10">
        <v>3.5282879526129731</v>
      </c>
      <c r="R36" s="10">
        <v>3.46880385974969</v>
      </c>
      <c r="S36" s="10">
        <v>2.7803305627209323</v>
      </c>
      <c r="T36" s="10">
        <v>2.7682134326932264</v>
      </c>
      <c r="U36" s="10">
        <v>2.5170583739371355</v>
      </c>
      <c r="V36" s="10">
        <v>2.5677300085984522</v>
      </c>
      <c r="W36" s="10">
        <v>2.4961287857074614</v>
      </c>
      <c r="X36" s="10">
        <v>3.3498356740231201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130.81877261858261</v>
      </c>
      <c r="D43" s="10">
        <v>129.02676017709857</v>
      </c>
      <c r="E43" s="10">
        <v>142.1558998946372</v>
      </c>
      <c r="F43" s="10">
        <v>141.86813627231933</v>
      </c>
      <c r="G43" s="10">
        <v>138.9537916932855</v>
      </c>
      <c r="H43" s="10">
        <v>128.88581657685262</v>
      </c>
      <c r="I43" s="10">
        <v>133.06314991078634</v>
      </c>
      <c r="J43" s="10">
        <v>121.0669409765329</v>
      </c>
      <c r="K43" s="10">
        <v>121.16349663673137</v>
      </c>
      <c r="L43" s="10">
        <v>124.38398437255697</v>
      </c>
      <c r="M43" s="10">
        <v>128.30837896354257</v>
      </c>
      <c r="N43" s="10">
        <v>127.92519048084519</v>
      </c>
      <c r="O43" s="10">
        <v>107.6992183772149</v>
      </c>
      <c r="P43" s="10">
        <v>117.33224601072043</v>
      </c>
      <c r="Q43" s="10">
        <v>114.93228718830609</v>
      </c>
      <c r="R43" s="10">
        <v>107.33975828795261</v>
      </c>
      <c r="S43" s="10">
        <v>102.50549345562243</v>
      </c>
      <c r="T43" s="10">
        <v>101.48927581924144</v>
      </c>
      <c r="U43" s="10">
        <v>90.203496703926618</v>
      </c>
      <c r="V43" s="10">
        <v>90.565825929110531</v>
      </c>
      <c r="W43" s="10">
        <v>91.788740804432976</v>
      </c>
      <c r="X43" s="10">
        <v>102.25136142161078</v>
      </c>
    </row>
    <row r="44" spans="1:24" ht="11.25" customHeight="1" x14ac:dyDescent="0.2">
      <c r="A44" s="41" t="s">
        <v>75</v>
      </c>
      <c r="B44" s="9" t="s">
        <v>76</v>
      </c>
      <c r="C44" s="10">
        <v>20.776918669565099</v>
      </c>
      <c r="D44" s="10">
        <v>20.545577972680171</v>
      </c>
      <c r="E44" s="10">
        <v>19.101472161113769</v>
      </c>
      <c r="F44" s="10">
        <v>21.87861272906207</v>
      </c>
      <c r="G44" s="10">
        <v>21.304941084077992</v>
      </c>
      <c r="H44" s="10">
        <v>10.309526885534199</v>
      </c>
      <c r="I44" s="10">
        <v>9.9671499649569117</v>
      </c>
      <c r="J44" s="10">
        <v>7.2093466202546548</v>
      </c>
      <c r="K44" s="10">
        <v>7.2601792248078851</v>
      </c>
      <c r="L44" s="10">
        <v>4.3065969329543519</v>
      </c>
      <c r="M44" s="10">
        <v>2.9795019956625484</v>
      </c>
      <c r="N44" s="10">
        <v>1.4060887777771038</v>
      </c>
      <c r="O44" s="10">
        <v>0.67197203073388601</v>
      </c>
      <c r="P44" s="10">
        <v>0.4665979751399057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115.31109104946701</v>
      </c>
      <c r="D51" s="37">
        <v>128.03492258579345</v>
      </c>
      <c r="E51" s="37">
        <v>132.59224751237477</v>
      </c>
      <c r="F51" s="37">
        <v>140.88549027051124</v>
      </c>
      <c r="G51" s="37">
        <v>141.58829752746033</v>
      </c>
      <c r="H51" s="37">
        <v>166.80230182106439</v>
      </c>
      <c r="I51" s="37">
        <v>171.85688825952224</v>
      </c>
      <c r="J51" s="37">
        <v>161.07046280933204</v>
      </c>
      <c r="K51" s="37">
        <v>162.22882908490473</v>
      </c>
      <c r="L51" s="37">
        <v>174.49029465011799</v>
      </c>
      <c r="M51" s="37">
        <v>173.36303238950839</v>
      </c>
      <c r="N51" s="37">
        <v>181.60890085397745</v>
      </c>
      <c r="O51" s="37">
        <v>179.36060533608301</v>
      </c>
      <c r="P51" s="37">
        <v>171.09107008000407</v>
      </c>
      <c r="Q51" s="37">
        <v>179.35681923454632</v>
      </c>
      <c r="R51" s="37">
        <v>169.28987756081312</v>
      </c>
      <c r="S51" s="37">
        <v>172.56884078788221</v>
      </c>
      <c r="T51" s="37">
        <v>171.20736264516324</v>
      </c>
      <c r="U51" s="37">
        <v>158.21724118457902</v>
      </c>
      <c r="V51" s="37">
        <v>156.22305818286046</v>
      </c>
      <c r="W51" s="37">
        <v>160.379141419951</v>
      </c>
      <c r="X51" s="37">
        <v>189.67514569599695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175.9918857826537</v>
      </c>
      <c r="D52" s="37">
        <f t="shared" si="25"/>
        <v>185.76612031943239</v>
      </c>
      <c r="E52" s="37">
        <f t="shared" si="25"/>
        <v>192.65714646359726</v>
      </c>
      <c r="F52" s="37">
        <f t="shared" si="25"/>
        <v>195.00857805626822</v>
      </c>
      <c r="G52" s="37">
        <f t="shared" si="25"/>
        <v>197.10554714449748</v>
      </c>
      <c r="H52" s="37">
        <f t="shared" si="25"/>
        <v>193.7212150269433</v>
      </c>
      <c r="I52" s="37">
        <f t="shared" si="25"/>
        <v>226.07610659489725</v>
      </c>
      <c r="J52" s="37">
        <f t="shared" si="25"/>
        <v>234.34436133019739</v>
      </c>
      <c r="K52" s="37">
        <f t="shared" si="25"/>
        <v>233.79112706623124</v>
      </c>
      <c r="L52" s="37">
        <f t="shared" si="25"/>
        <v>272.25309633699845</v>
      </c>
      <c r="M52" s="37">
        <f t="shared" si="25"/>
        <v>288.49850386729867</v>
      </c>
      <c r="N52" s="37">
        <f t="shared" si="25"/>
        <v>286.48351340034566</v>
      </c>
      <c r="O52" s="37">
        <f t="shared" si="25"/>
        <v>296.73261144045273</v>
      </c>
      <c r="P52" s="37">
        <f t="shared" si="25"/>
        <v>296.02600262468684</v>
      </c>
      <c r="Q52" s="37">
        <f t="shared" si="25"/>
        <v>306.99844015209743</v>
      </c>
      <c r="R52" s="37">
        <f t="shared" si="25"/>
        <v>309.87924444167089</v>
      </c>
      <c r="S52" s="37">
        <f t="shared" si="25"/>
        <v>300.43496641570999</v>
      </c>
      <c r="T52" s="37">
        <f t="shared" si="25"/>
        <v>289.93033201424259</v>
      </c>
      <c r="U52" s="37">
        <f t="shared" si="25"/>
        <v>276.3318129856703</v>
      </c>
      <c r="V52" s="37">
        <f t="shared" si="25"/>
        <v>281.40635807776818</v>
      </c>
      <c r="W52" s="37">
        <f t="shared" si="25"/>
        <v>278.61960225063279</v>
      </c>
      <c r="X52" s="37">
        <f t="shared" ref="X52" si="26">SUM(X53:X70)</f>
        <v>304.99340307633508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35.707480653482371</v>
      </c>
      <c r="D57" s="10">
        <v>38.716938950988819</v>
      </c>
      <c r="E57" s="10">
        <v>40.962080825451423</v>
      </c>
      <c r="F57" s="10">
        <v>45.165778159931207</v>
      </c>
      <c r="G57" s="10">
        <v>49.656061908856401</v>
      </c>
      <c r="H57" s="10">
        <v>55.045141874462587</v>
      </c>
      <c r="I57" s="10">
        <v>71.274204643164225</v>
      </c>
      <c r="J57" s="10">
        <v>71.87093723129837</v>
      </c>
      <c r="K57" s="10">
        <v>72.595786758383483</v>
      </c>
      <c r="L57" s="10">
        <v>97.87815993121238</v>
      </c>
      <c r="M57" s="10">
        <v>109.66233877901981</v>
      </c>
      <c r="N57" s="10">
        <v>103.1184006878762</v>
      </c>
      <c r="O57" s="10">
        <v>107.8962166809974</v>
      </c>
      <c r="P57" s="10">
        <v>119.2210662080825</v>
      </c>
      <c r="Q57" s="10">
        <v>117.079105760963</v>
      </c>
      <c r="R57" s="10">
        <v>127.42760103181431</v>
      </c>
      <c r="S57" s="10">
        <v>131.1207222699914</v>
      </c>
      <c r="T57" s="10">
        <v>121.6362854686157</v>
      </c>
      <c r="U57" s="10">
        <v>110.8962166809974</v>
      </c>
      <c r="V57" s="10">
        <v>112.7681857265692</v>
      </c>
      <c r="W57" s="10">
        <v>109.42811693895101</v>
      </c>
      <c r="X57" s="10">
        <v>119.61934651762679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139.85000575267853</v>
      </c>
      <c r="D59" s="10">
        <v>146.54893383291656</v>
      </c>
      <c r="E59" s="10">
        <v>151.22271381397715</v>
      </c>
      <c r="F59" s="10">
        <v>149.29271602206973</v>
      </c>
      <c r="G59" s="10">
        <v>146.80667527848718</v>
      </c>
      <c r="H59" s="10">
        <v>138.17077003383653</v>
      </c>
      <c r="I59" s="10">
        <v>154.19512889943857</v>
      </c>
      <c r="J59" s="10">
        <v>161.91418950970538</v>
      </c>
      <c r="K59" s="10">
        <v>160.56929370155385</v>
      </c>
      <c r="L59" s="10">
        <v>173.8101659367158</v>
      </c>
      <c r="M59" s="10">
        <v>178.29016578337433</v>
      </c>
      <c r="N59" s="10">
        <v>182.76767731889936</v>
      </c>
      <c r="O59" s="10">
        <v>188.16258513898808</v>
      </c>
      <c r="P59" s="10">
        <v>176.17856529478016</v>
      </c>
      <c r="Q59" s="10">
        <v>189.10620419299485</v>
      </c>
      <c r="R59" s="10">
        <v>181.48409750179073</v>
      </c>
      <c r="S59" s="10">
        <v>168.29018114678973</v>
      </c>
      <c r="T59" s="10">
        <v>167.07445818853759</v>
      </c>
      <c r="U59" s="10">
        <v>164.05441496272155</v>
      </c>
      <c r="V59" s="10">
        <v>167.96287093107892</v>
      </c>
      <c r="W59" s="10">
        <v>168.50659996952061</v>
      </c>
      <c r="X59" s="10">
        <v>184.75246627085104</v>
      </c>
    </row>
    <row r="60" spans="1:24" ht="11.25" customHeight="1" x14ac:dyDescent="0.2">
      <c r="A60" s="42" t="s">
        <v>107</v>
      </c>
      <c r="B60" s="9" t="s">
        <v>108</v>
      </c>
      <c r="C60" s="10">
        <v>0.43439937649279159</v>
      </c>
      <c r="D60" s="10">
        <v>0.50024753552703216</v>
      </c>
      <c r="E60" s="10">
        <v>0.47235182416868837</v>
      </c>
      <c r="F60" s="10">
        <v>0.55008387426726224</v>
      </c>
      <c r="G60" s="10">
        <v>0.64280995715388667</v>
      </c>
      <c r="H60" s="10">
        <v>0.50530311864419142</v>
      </c>
      <c r="I60" s="10">
        <v>0.60677305229447887</v>
      </c>
      <c r="J60" s="10">
        <v>0.559234589193631</v>
      </c>
      <c r="K60" s="10">
        <v>0.61590804055869752</v>
      </c>
      <c r="L60" s="10">
        <v>0.54417322588320971</v>
      </c>
      <c r="M60" s="10">
        <v>0.5281919122404215</v>
      </c>
      <c r="N60" s="10">
        <v>0.52906482307064706</v>
      </c>
      <c r="O60" s="10">
        <v>0.59326658547929234</v>
      </c>
      <c r="P60" s="10">
        <v>0.50052135851109514</v>
      </c>
      <c r="Q60" s="10">
        <v>0.58570848494535999</v>
      </c>
      <c r="R60" s="10">
        <v>0.67134340773446299</v>
      </c>
      <c r="S60" s="10">
        <v>0.60704346389144559</v>
      </c>
      <c r="T60" s="10">
        <v>0.5290576230608125</v>
      </c>
      <c r="U60" s="10">
        <v>0.63601687065954116</v>
      </c>
      <c r="V60" s="10">
        <v>0.675301420120062</v>
      </c>
      <c r="W60" s="10">
        <v>0.68232713471173045</v>
      </c>
      <c r="X60" s="10">
        <v>0.62159028785725856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1.0138565735228521E-2</v>
      </c>
      <c r="L61" s="10">
        <v>2.0597243187092797E-2</v>
      </c>
      <c r="M61" s="10">
        <v>1.7807392664133143E-2</v>
      </c>
      <c r="N61" s="10">
        <v>6.8370570499425451E-2</v>
      </c>
      <c r="O61" s="10">
        <v>8.0543034987961476E-2</v>
      </c>
      <c r="P61" s="10">
        <v>0.12584976331303999</v>
      </c>
      <c r="Q61" s="10">
        <v>0.22742171319421312</v>
      </c>
      <c r="R61" s="10">
        <v>0.29620250033140699</v>
      </c>
      <c r="S61" s="10">
        <v>0.41701953503742067</v>
      </c>
      <c r="T61" s="10">
        <v>0.69053073402851295</v>
      </c>
      <c r="U61" s="10">
        <v>0.74516447129179686</v>
      </c>
      <c r="V61" s="10">
        <v>0</v>
      </c>
      <c r="W61" s="10">
        <v>2.5582074494345537E-3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73.218293576917262</v>
      </c>
      <c r="D75" s="37">
        <v>78.508328991897741</v>
      </c>
      <c r="E75" s="37">
        <v>81.691412277215065</v>
      </c>
      <c r="F75" s="37">
        <v>87.787349113414663</v>
      </c>
      <c r="G75" s="37">
        <v>96.406351519173782</v>
      </c>
      <c r="H75" s="37">
        <v>69.210997262519257</v>
      </c>
      <c r="I75" s="37">
        <v>66.949923114782536</v>
      </c>
      <c r="J75" s="37">
        <v>76.228246953257155</v>
      </c>
      <c r="K75" s="37">
        <v>77.670309463540235</v>
      </c>
      <c r="L75" s="37">
        <v>84.765381847352018</v>
      </c>
      <c r="M75" s="37">
        <v>87.188143824373967</v>
      </c>
      <c r="N75" s="37">
        <v>93.78613738415973</v>
      </c>
      <c r="O75" s="37">
        <v>99.883586509983758</v>
      </c>
      <c r="P75" s="37">
        <v>97.905846947549449</v>
      </c>
      <c r="Q75" s="37">
        <v>112.13232062673163</v>
      </c>
      <c r="R75" s="37">
        <v>113.05562720932451</v>
      </c>
      <c r="S75" s="37">
        <v>115.06303143211998</v>
      </c>
      <c r="T75" s="37">
        <v>109.0357074615458</v>
      </c>
      <c r="U75" s="37">
        <v>103.79903506257762</v>
      </c>
      <c r="V75" s="37">
        <v>102.4907566638005</v>
      </c>
      <c r="W75" s="37">
        <v>105.21835291869687</v>
      </c>
      <c r="X75" s="37">
        <v>135.778470430878</v>
      </c>
    </row>
    <row r="76" spans="1:24" ht="11.25" customHeight="1" x14ac:dyDescent="0.2">
      <c r="A76" s="38" t="s">
        <v>139</v>
      </c>
      <c r="B76" s="39" t="s">
        <v>140</v>
      </c>
      <c r="C76" s="40">
        <v>283.77938711282258</v>
      </c>
      <c r="D76" s="40">
        <v>300.65903135619288</v>
      </c>
      <c r="E76" s="40">
        <v>318.85803378879297</v>
      </c>
      <c r="F76" s="40">
        <v>323.7543442898064</v>
      </c>
      <c r="G76" s="40">
        <v>315.45928325457089</v>
      </c>
      <c r="H76" s="40">
        <v>283.5718257618862</v>
      </c>
      <c r="I76" s="40">
        <v>278.86688444748353</v>
      </c>
      <c r="J76" s="40">
        <v>282.66559555100048</v>
      </c>
      <c r="K76" s="40">
        <v>284.78159490718582</v>
      </c>
      <c r="L76" s="40">
        <v>288.9464749416889</v>
      </c>
      <c r="M76" s="40">
        <v>283.96089951392122</v>
      </c>
      <c r="N76" s="40">
        <v>278.80027965481628</v>
      </c>
      <c r="O76" s="40">
        <v>285.98973988723094</v>
      </c>
      <c r="P76" s="40">
        <v>282.05397237393782</v>
      </c>
      <c r="Q76" s="40">
        <v>286.26672909483915</v>
      </c>
      <c r="R76" s="40">
        <v>279.2949664437765</v>
      </c>
      <c r="S76" s="40">
        <v>282.27470614949362</v>
      </c>
      <c r="T76" s="40">
        <v>284.45911033154454</v>
      </c>
      <c r="U76" s="40">
        <v>282.88284993961366</v>
      </c>
      <c r="V76" s="40">
        <v>288.53330940349809</v>
      </c>
      <c r="W76" s="40">
        <v>282.77523507412161</v>
      </c>
      <c r="X76" s="40">
        <v>318.83616124889772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105.38632496531469</v>
      </c>
      <c r="D2" s="31">
        <f t="shared" ref="D2:W2" si="1">SUM(D3,D17,D22,D25,D26,D51,D52,D71,D74,D75,D76)</f>
        <v>123.42940288404333</v>
      </c>
      <c r="E2" s="31">
        <f t="shared" si="1"/>
        <v>131.31173002528723</v>
      </c>
      <c r="F2" s="31">
        <f t="shared" si="1"/>
        <v>133.06006657900255</v>
      </c>
      <c r="G2" s="31">
        <f t="shared" si="1"/>
        <v>141.56355697739505</v>
      </c>
      <c r="H2" s="31">
        <f t="shared" si="1"/>
        <v>117.26461817689476</v>
      </c>
      <c r="I2" s="31">
        <f t="shared" si="1"/>
        <v>137.35333917081158</v>
      </c>
      <c r="J2" s="31">
        <f t="shared" si="1"/>
        <v>120.13245456453272</v>
      </c>
      <c r="K2" s="31">
        <f t="shared" si="1"/>
        <v>131.1465332026979</v>
      </c>
      <c r="L2" s="31">
        <f t="shared" si="1"/>
        <v>166.91913855163165</v>
      </c>
      <c r="M2" s="31">
        <f t="shared" si="1"/>
        <v>169.8307465735522</v>
      </c>
      <c r="N2" s="31">
        <f t="shared" si="1"/>
        <v>168.88309015873469</v>
      </c>
      <c r="O2" s="31">
        <f t="shared" si="1"/>
        <v>174.16002079264206</v>
      </c>
      <c r="P2" s="31">
        <f t="shared" si="1"/>
        <v>171.81357708937347</v>
      </c>
      <c r="Q2" s="31">
        <f t="shared" si="1"/>
        <v>181.60892826031306</v>
      </c>
      <c r="R2" s="31">
        <f t="shared" si="1"/>
        <v>176.01306685525734</v>
      </c>
      <c r="S2" s="31">
        <f t="shared" si="1"/>
        <v>180.33404909776468</v>
      </c>
      <c r="T2" s="31">
        <f t="shared" si="1"/>
        <v>181.32954059005937</v>
      </c>
      <c r="U2" s="31">
        <f t="shared" si="1"/>
        <v>179.01476186878725</v>
      </c>
      <c r="V2" s="31">
        <f t="shared" si="1"/>
        <v>182.49390130429347</v>
      </c>
      <c r="W2" s="31">
        <f t="shared" si="1"/>
        <v>179.62822129946343</v>
      </c>
      <c r="X2" s="31">
        <f t="shared" ref="X2" si="2">SUM(X3,X17,X22,X25,X26,X51,X52,X71,X74,X75,X76)</f>
        <v>203.03660357579056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0.28515963640135672</v>
      </c>
      <c r="D3" s="34">
        <f t="shared" ref="D3:W3" si="4">SUM(D4,D8,D11)</f>
        <v>0.29293954517817306</v>
      </c>
      <c r="E3" s="34">
        <f t="shared" si="4"/>
        <v>0.2618482359464489</v>
      </c>
      <c r="F3" s="34">
        <f t="shared" si="4"/>
        <v>0.21417860806852898</v>
      </c>
      <c r="G3" s="34">
        <f t="shared" si="4"/>
        <v>0.22373832684200984</v>
      </c>
      <c r="H3" s="34">
        <f t="shared" si="4"/>
        <v>0.12891899364145692</v>
      </c>
      <c r="I3" s="34">
        <f t="shared" si="4"/>
        <v>0.14397213982850926</v>
      </c>
      <c r="J3" s="34">
        <f t="shared" si="4"/>
        <v>0.11033639256552194</v>
      </c>
      <c r="K3" s="34">
        <f t="shared" si="4"/>
        <v>0.11736682391873961</v>
      </c>
      <c r="L3" s="34">
        <f t="shared" si="4"/>
        <v>0.10360598886837824</v>
      </c>
      <c r="M3" s="34">
        <f t="shared" si="4"/>
        <v>0.1031145196522148</v>
      </c>
      <c r="N3" s="34">
        <f t="shared" si="4"/>
        <v>0.10069103345596087</v>
      </c>
      <c r="O3" s="34">
        <f t="shared" si="4"/>
        <v>9.3112379345687807E-2</v>
      </c>
      <c r="P3" s="34">
        <f t="shared" si="4"/>
        <v>6.5937553624707504E-2</v>
      </c>
      <c r="Q3" s="34">
        <f t="shared" si="4"/>
        <v>3.5636045556140104E-2</v>
      </c>
      <c r="R3" s="34">
        <f t="shared" si="4"/>
        <v>4.8082618856358277E-2</v>
      </c>
      <c r="S3" s="34">
        <f t="shared" si="4"/>
        <v>5.1662367440527365E-2</v>
      </c>
      <c r="T3" s="34">
        <f t="shared" si="4"/>
        <v>5.9186013184293493E-2</v>
      </c>
      <c r="U3" s="34">
        <f t="shared" si="4"/>
        <v>5.4576287379382825E-2</v>
      </c>
      <c r="V3" s="34">
        <f t="shared" si="4"/>
        <v>4.9464985191554414E-2</v>
      </c>
      <c r="W3" s="34">
        <f t="shared" si="4"/>
        <v>4.8891755039648419E-2</v>
      </c>
      <c r="X3" s="34">
        <f t="shared" ref="X3" si="5">SUM(X4,X8,X11)</f>
        <v>4.2275723703066773E-2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6.1672467764684637E-2</v>
      </c>
      <c r="D4" s="29">
        <f t="shared" ref="D4:W4" si="7">SUM(D5:D7)</f>
        <v>6.5210270679834023E-2</v>
      </c>
      <c r="E4" s="29">
        <f t="shared" si="7"/>
        <v>5.7815857055545879E-2</v>
      </c>
      <c r="F4" s="29">
        <f t="shared" si="7"/>
        <v>5.040137886904842E-2</v>
      </c>
      <c r="G4" s="29">
        <f t="shared" si="7"/>
        <v>5.5244365969739542E-2</v>
      </c>
      <c r="H4" s="29">
        <f t="shared" si="7"/>
        <v>3.5829070977249071E-2</v>
      </c>
      <c r="I4" s="29">
        <f t="shared" si="7"/>
        <v>4.0211148055272192E-2</v>
      </c>
      <c r="J4" s="29">
        <f t="shared" si="7"/>
        <v>2.4249342232108118E-2</v>
      </c>
      <c r="K4" s="29">
        <f t="shared" si="7"/>
        <v>2.2177858975334856E-2</v>
      </c>
      <c r="L4" s="29">
        <f t="shared" si="7"/>
        <v>7.2701164143964703E-3</v>
      </c>
      <c r="M4" s="29">
        <f t="shared" si="7"/>
        <v>1.0303076773650827E-2</v>
      </c>
      <c r="N4" s="29">
        <f t="shared" si="7"/>
        <v>2.5776375318602999E-2</v>
      </c>
      <c r="O4" s="29">
        <f t="shared" si="7"/>
        <v>1.2529728024425939E-2</v>
      </c>
      <c r="P4" s="29">
        <f t="shared" si="7"/>
        <v>5.0130164220870349E-3</v>
      </c>
      <c r="Q4" s="29">
        <f t="shared" si="7"/>
        <v>1.0880931164301423E-3</v>
      </c>
      <c r="R4" s="29">
        <f t="shared" si="7"/>
        <v>2.8667712576088068E-3</v>
      </c>
      <c r="S4" s="29">
        <f t="shared" si="7"/>
        <v>7.6971048384173379E-3</v>
      </c>
      <c r="T4" s="29">
        <f t="shared" si="7"/>
        <v>1.480318271744973E-2</v>
      </c>
      <c r="U4" s="29">
        <f t="shared" si="7"/>
        <v>1.8335708634225113E-2</v>
      </c>
      <c r="V4" s="29">
        <f t="shared" si="7"/>
        <v>1.7054542840503076E-2</v>
      </c>
      <c r="W4" s="29">
        <f t="shared" si="7"/>
        <v>6.8400330610178667E-3</v>
      </c>
      <c r="X4" s="29">
        <f t="shared" ref="X4" si="8">SUM(X5:X7)</f>
        <v>3.8613637512638524E-3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7.0525102781692807E-3</v>
      </c>
      <c r="H5" s="10">
        <v>3.1093456843839279E-3</v>
      </c>
      <c r="I5" s="10">
        <v>1.381318150658561E-5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6.1672467764684637E-2</v>
      </c>
      <c r="D7" s="10">
        <v>6.5210270679834023E-2</v>
      </c>
      <c r="E7" s="10">
        <v>5.7815857055545879E-2</v>
      </c>
      <c r="F7" s="10">
        <v>5.040137886904842E-2</v>
      </c>
      <c r="G7" s="10">
        <v>4.8191855691570258E-2</v>
      </c>
      <c r="H7" s="10">
        <v>3.271972529286514E-2</v>
      </c>
      <c r="I7" s="10">
        <v>4.0197334873765603E-2</v>
      </c>
      <c r="J7" s="10">
        <v>2.4249342232108118E-2</v>
      </c>
      <c r="K7" s="10">
        <v>2.2177858975334856E-2</v>
      </c>
      <c r="L7" s="10">
        <v>7.2701164143964703E-3</v>
      </c>
      <c r="M7" s="10">
        <v>1.0303076773650827E-2</v>
      </c>
      <c r="N7" s="10">
        <v>2.5776375318602999E-2</v>
      </c>
      <c r="O7" s="10">
        <v>1.2529728024425939E-2</v>
      </c>
      <c r="P7" s="10">
        <v>5.0130164220870349E-3</v>
      </c>
      <c r="Q7" s="10">
        <v>1.0880931164301423E-3</v>
      </c>
      <c r="R7" s="10">
        <v>2.8667712576088068E-3</v>
      </c>
      <c r="S7" s="10">
        <v>7.6971048384173379E-3</v>
      </c>
      <c r="T7" s="10">
        <v>1.480318271744973E-2</v>
      </c>
      <c r="U7" s="10">
        <v>1.8335708634225113E-2</v>
      </c>
      <c r="V7" s="10">
        <v>1.7054542840503076E-2</v>
      </c>
      <c r="W7" s="10">
        <v>6.8400330610178667E-3</v>
      </c>
      <c r="X7" s="10">
        <v>3.8613637512638524E-3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1.3172830432206748E-2</v>
      </c>
      <c r="D8" s="29">
        <f t="shared" ref="D8:W8" si="10">SUM(D9:D10)</f>
        <v>1.5024556524518956E-2</v>
      </c>
      <c r="E8" s="29">
        <f t="shared" si="10"/>
        <v>1.3763177491375112E-2</v>
      </c>
      <c r="F8" s="29">
        <f t="shared" si="10"/>
        <v>1.2374045546211623E-2</v>
      </c>
      <c r="G8" s="29">
        <f t="shared" si="10"/>
        <v>1.2568725499755608E-2</v>
      </c>
      <c r="H8" s="29">
        <f t="shared" si="10"/>
        <v>3.2112021308308173E-3</v>
      </c>
      <c r="I8" s="29">
        <f t="shared" si="10"/>
        <v>2.7731008327615044E-3</v>
      </c>
      <c r="J8" s="29">
        <f t="shared" si="10"/>
        <v>1.0275481393521282E-3</v>
      </c>
      <c r="K8" s="29">
        <f t="shared" si="10"/>
        <v>9.5287533781943307E-4</v>
      </c>
      <c r="L8" s="29">
        <f t="shared" si="10"/>
        <v>2.2351154518713695E-3</v>
      </c>
      <c r="M8" s="29">
        <f t="shared" si="10"/>
        <v>2.296017544057948E-3</v>
      </c>
      <c r="N8" s="29">
        <f t="shared" si="10"/>
        <v>1.3035297190195864E-3</v>
      </c>
      <c r="O8" s="29">
        <f t="shared" si="10"/>
        <v>1.0150244481938677E-3</v>
      </c>
      <c r="P8" s="29">
        <f t="shared" si="10"/>
        <v>1.1109589448447975E-3</v>
      </c>
      <c r="Q8" s="29">
        <f t="shared" si="10"/>
        <v>4.7725643584104778E-4</v>
      </c>
      <c r="R8" s="29">
        <f t="shared" si="10"/>
        <v>9.5416590441621259E-4</v>
      </c>
      <c r="S8" s="29">
        <f t="shared" si="10"/>
        <v>7.8013243038962173E-4</v>
      </c>
      <c r="T8" s="29">
        <f t="shared" si="10"/>
        <v>1.1314260548355936E-3</v>
      </c>
      <c r="U8" s="29">
        <f t="shared" si="10"/>
        <v>1.6386468580820339E-3</v>
      </c>
      <c r="V8" s="29">
        <f t="shared" si="10"/>
        <v>1.4227565817829893E-3</v>
      </c>
      <c r="W8" s="29">
        <f t="shared" si="10"/>
        <v>1.7036513572051932E-3</v>
      </c>
      <c r="X8" s="29">
        <f t="shared" ref="X8" si="11">SUM(X9:X10)</f>
        <v>7.8299073822685943E-4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1.3172830432206748E-2</v>
      </c>
      <c r="D10" s="10">
        <v>1.5024556524518956E-2</v>
      </c>
      <c r="E10" s="10">
        <v>1.3763177491375112E-2</v>
      </c>
      <c r="F10" s="10">
        <v>1.2374045546211623E-2</v>
      </c>
      <c r="G10" s="10">
        <v>1.2568725499755608E-2</v>
      </c>
      <c r="H10" s="10">
        <v>3.2112021308308173E-3</v>
      </c>
      <c r="I10" s="10">
        <v>2.7731008327615044E-3</v>
      </c>
      <c r="J10" s="10">
        <v>1.0275481393521282E-3</v>
      </c>
      <c r="K10" s="10">
        <v>9.5287533781943307E-4</v>
      </c>
      <c r="L10" s="10">
        <v>2.2351154518713695E-3</v>
      </c>
      <c r="M10" s="10">
        <v>2.296017544057948E-3</v>
      </c>
      <c r="N10" s="10">
        <v>1.3035297190195864E-3</v>
      </c>
      <c r="O10" s="10">
        <v>1.0150244481938677E-3</v>
      </c>
      <c r="P10" s="10">
        <v>1.1109589448447975E-3</v>
      </c>
      <c r="Q10" s="10">
        <v>4.7725643584104778E-4</v>
      </c>
      <c r="R10" s="10">
        <v>9.5416590441621259E-4</v>
      </c>
      <c r="S10" s="10">
        <v>7.8013243038962173E-4</v>
      </c>
      <c r="T10" s="10">
        <v>1.1314260548355936E-3</v>
      </c>
      <c r="U10" s="10">
        <v>1.6386468580820339E-3</v>
      </c>
      <c r="V10" s="10">
        <v>1.4227565817829893E-3</v>
      </c>
      <c r="W10" s="10">
        <v>1.7036513572051932E-3</v>
      </c>
      <c r="X10" s="10">
        <v>7.8299073822685943E-4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0.21031433820446532</v>
      </c>
      <c r="D11" s="29">
        <f t="shared" ref="D11:W11" si="13">SUM(D12:D16)</f>
        <v>0.21270471797382007</v>
      </c>
      <c r="E11" s="29">
        <f t="shared" si="13"/>
        <v>0.19026920139952788</v>
      </c>
      <c r="F11" s="29">
        <f t="shared" si="13"/>
        <v>0.15140318365326894</v>
      </c>
      <c r="G11" s="29">
        <f t="shared" si="13"/>
        <v>0.15592523537251468</v>
      </c>
      <c r="H11" s="29">
        <f t="shared" si="13"/>
        <v>8.9878720533377032E-2</v>
      </c>
      <c r="I11" s="29">
        <f t="shared" si="13"/>
        <v>0.10098789094047556</v>
      </c>
      <c r="J11" s="29">
        <f t="shared" si="13"/>
        <v>8.5059502194061692E-2</v>
      </c>
      <c r="K11" s="29">
        <f t="shared" si="13"/>
        <v>9.4236089605585313E-2</v>
      </c>
      <c r="L11" s="29">
        <f t="shared" si="13"/>
        <v>9.4100757002110402E-2</v>
      </c>
      <c r="M11" s="29">
        <f t="shared" si="13"/>
        <v>9.0515425334506017E-2</v>
      </c>
      <c r="N11" s="29">
        <f t="shared" si="13"/>
        <v>7.3611128418338279E-2</v>
      </c>
      <c r="O11" s="29">
        <f t="shared" si="13"/>
        <v>7.9567626873067995E-2</v>
      </c>
      <c r="P11" s="29">
        <f t="shared" si="13"/>
        <v>5.9813578257775668E-2</v>
      </c>
      <c r="Q11" s="29">
        <f t="shared" si="13"/>
        <v>3.4070696003868917E-2</v>
      </c>
      <c r="R11" s="29">
        <f t="shared" si="13"/>
        <v>4.4261681694333255E-2</v>
      </c>
      <c r="S11" s="29">
        <f t="shared" si="13"/>
        <v>4.3185130171720404E-2</v>
      </c>
      <c r="T11" s="29">
        <f t="shared" si="13"/>
        <v>4.3251404412008171E-2</v>
      </c>
      <c r="U11" s="29">
        <f t="shared" si="13"/>
        <v>3.4601931887075679E-2</v>
      </c>
      <c r="V11" s="29">
        <f t="shared" si="13"/>
        <v>3.0987685769268344E-2</v>
      </c>
      <c r="W11" s="29">
        <f t="shared" si="13"/>
        <v>4.0348070621425355E-2</v>
      </c>
      <c r="X11" s="29">
        <f t="shared" ref="X11" si="14">SUM(X12:X16)</f>
        <v>3.7631369213576064E-2</v>
      </c>
    </row>
    <row r="12" spans="1:24" ht="11.25" customHeight="1" x14ac:dyDescent="0.2">
      <c r="A12" s="41" t="s">
        <v>15</v>
      </c>
      <c r="B12" s="9" t="s">
        <v>16</v>
      </c>
      <c r="C12" s="10">
        <v>2.9702595734827394E-3</v>
      </c>
      <c r="D12" s="10">
        <v>1.0779395130278849E-3</v>
      </c>
      <c r="E12" s="10">
        <v>1.2068708897986875E-3</v>
      </c>
      <c r="F12" s="10">
        <v>2.3673951853189585E-3</v>
      </c>
      <c r="G12" s="10">
        <v>1.282504772877929E-3</v>
      </c>
      <c r="H12" s="10">
        <v>8.6483229297114404E-4</v>
      </c>
      <c r="I12" s="10">
        <v>7.4856281598819989E-4</v>
      </c>
      <c r="J12" s="10">
        <v>9.4315125934063757E-3</v>
      </c>
      <c r="K12" s="10">
        <v>1.4156819739259887E-2</v>
      </c>
      <c r="L12" s="10">
        <v>2.0544209861053552E-2</v>
      </c>
      <c r="M12" s="10">
        <v>1.6065613592159023E-2</v>
      </c>
      <c r="N12" s="10">
        <v>4.9094541671255206E-4</v>
      </c>
      <c r="O12" s="10">
        <v>1.2350707319035049E-2</v>
      </c>
      <c r="P12" s="10">
        <v>1.3918777107627506E-2</v>
      </c>
      <c r="Q12" s="10">
        <v>9.263789973277042E-3</v>
      </c>
      <c r="R12" s="10">
        <v>1.1583636240258058E-2</v>
      </c>
      <c r="S12" s="10">
        <v>7.4443402011874433E-3</v>
      </c>
      <c r="T12" s="10">
        <v>7.8380179588240437E-3</v>
      </c>
      <c r="U12" s="10">
        <v>3.3074767539540513E-3</v>
      </c>
      <c r="V12" s="10">
        <v>1.7891686691986963E-3</v>
      </c>
      <c r="W12" s="10">
        <v>2.8252580115574293E-3</v>
      </c>
      <c r="X12" s="10">
        <v>3.0478877179011109E-3</v>
      </c>
    </row>
    <row r="13" spans="1:24" ht="11.25" customHeight="1" x14ac:dyDescent="0.2">
      <c r="A13" s="41" t="s">
        <v>17</v>
      </c>
      <c r="B13" s="9" t="s">
        <v>18</v>
      </c>
      <c r="C13" s="10">
        <v>0.16481129069911196</v>
      </c>
      <c r="D13" s="10">
        <v>0.16867556440266762</v>
      </c>
      <c r="E13" s="10">
        <v>0.15224456932928832</v>
      </c>
      <c r="F13" s="10">
        <v>0.11955593120034094</v>
      </c>
      <c r="G13" s="10">
        <v>0.12349905849039981</v>
      </c>
      <c r="H13" s="10">
        <v>6.8570825687601547E-2</v>
      </c>
      <c r="I13" s="10">
        <v>7.7254891732958519E-2</v>
      </c>
      <c r="J13" s="10">
        <v>5.6770174097793898E-2</v>
      </c>
      <c r="K13" s="10">
        <v>5.9656455000337588E-2</v>
      </c>
      <c r="L13" s="10">
        <v>5.6658339404889395E-2</v>
      </c>
      <c r="M13" s="10">
        <v>5.7668473661559555E-2</v>
      </c>
      <c r="N13" s="10">
        <v>5.6793854101791594E-2</v>
      </c>
      <c r="O13" s="10">
        <v>5.0932920775207641E-2</v>
      </c>
      <c r="P13" s="10">
        <v>3.1386963270379022E-2</v>
      </c>
      <c r="Q13" s="10">
        <v>1.7007577372105259E-2</v>
      </c>
      <c r="R13" s="10">
        <v>2.2112678283635903E-2</v>
      </c>
      <c r="S13" s="10">
        <v>2.5004455242548958E-2</v>
      </c>
      <c r="T13" s="10">
        <v>1.9719916113638426E-2</v>
      </c>
      <c r="U13" s="10">
        <v>1.5051112570208629E-2</v>
      </c>
      <c r="V13" s="10">
        <v>1.7662786905613147E-2</v>
      </c>
      <c r="W13" s="10">
        <v>2.1151448684922865E-2</v>
      </c>
      <c r="X13" s="10">
        <v>1.3760741326493521E-2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4.2532787931870632E-2</v>
      </c>
      <c r="D16" s="10">
        <v>4.2951214058124555E-2</v>
      </c>
      <c r="E16" s="10">
        <v>3.6817761180440882E-2</v>
      </c>
      <c r="F16" s="10">
        <v>2.9479857267609016E-2</v>
      </c>
      <c r="G16" s="10">
        <v>3.114367210923694E-2</v>
      </c>
      <c r="H16" s="10">
        <v>2.0443062552804338E-2</v>
      </c>
      <c r="I16" s="10">
        <v>2.2984436391528827E-2</v>
      </c>
      <c r="J16" s="10">
        <v>1.8857815502861419E-2</v>
      </c>
      <c r="K16" s="10">
        <v>2.0422814865987831E-2</v>
      </c>
      <c r="L16" s="10">
        <v>1.6898207736167459E-2</v>
      </c>
      <c r="M16" s="10">
        <v>1.6781338080787432E-2</v>
      </c>
      <c r="N16" s="10">
        <v>1.6326328899834125E-2</v>
      </c>
      <c r="O16" s="10">
        <v>1.6283998778825304E-2</v>
      </c>
      <c r="P16" s="10">
        <v>1.4507837879769139E-2</v>
      </c>
      <c r="Q16" s="10">
        <v>7.7993286584866145E-3</v>
      </c>
      <c r="R16" s="10">
        <v>1.0565367170439292E-2</v>
      </c>
      <c r="S16" s="10">
        <v>1.0736334727984003E-2</v>
      </c>
      <c r="T16" s="10">
        <v>1.5693470339545698E-2</v>
      </c>
      <c r="U16" s="10">
        <v>1.6243342562912995E-2</v>
      </c>
      <c r="V16" s="10">
        <v>1.1535730194456502E-2</v>
      </c>
      <c r="W16" s="10">
        <v>1.6371363924945065E-2</v>
      </c>
      <c r="X16" s="10">
        <v>2.0822740169181432E-2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2.8100934454348367E-4</v>
      </c>
      <c r="D22" s="37">
        <f t="shared" si="17"/>
        <v>3.059440448078214E-4</v>
      </c>
      <c r="E22" s="37">
        <f t="shared" si="17"/>
        <v>3.4253773715805272E-4</v>
      </c>
      <c r="F22" s="37">
        <f t="shared" si="17"/>
        <v>3.359606220485154E-4</v>
      </c>
      <c r="G22" s="37">
        <f t="shared" si="17"/>
        <v>3.6400437404641252E-4</v>
      </c>
      <c r="H22" s="37">
        <f t="shared" si="17"/>
        <v>2.8946180827464749E-4</v>
      </c>
      <c r="I22" s="37">
        <f t="shared" si="17"/>
        <v>3.4100419800096188E-4</v>
      </c>
      <c r="J22" s="37">
        <f t="shared" si="17"/>
        <v>2.86036456946645E-4</v>
      </c>
      <c r="K22" s="37">
        <f t="shared" si="17"/>
        <v>2.9907860746040726E-4</v>
      </c>
      <c r="L22" s="37">
        <f t="shared" si="17"/>
        <v>3.684186012877323E-4</v>
      </c>
      <c r="M22" s="37">
        <f t="shared" si="17"/>
        <v>3.5352276681645733E-4</v>
      </c>
      <c r="N22" s="37">
        <f t="shared" si="17"/>
        <v>5.3185753477193133E-4</v>
      </c>
      <c r="O22" s="37">
        <f t="shared" si="17"/>
        <v>4.6744295296510504E-4</v>
      </c>
      <c r="P22" s="37">
        <f t="shared" si="17"/>
        <v>4.3772104807362317E-4</v>
      </c>
      <c r="Q22" s="37">
        <f t="shared" si="17"/>
        <v>2.8637729663528614E-4</v>
      </c>
      <c r="R22" s="37">
        <f t="shared" si="17"/>
        <v>4.7475192801164971E-4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2.8100934454348367E-4</v>
      </c>
      <c r="D23" s="10">
        <v>3.059440448078214E-4</v>
      </c>
      <c r="E23" s="10">
        <v>3.4253773715805272E-4</v>
      </c>
      <c r="F23" s="10">
        <v>3.359606220485154E-4</v>
      </c>
      <c r="G23" s="10">
        <v>3.6400437404641252E-4</v>
      </c>
      <c r="H23" s="10">
        <v>2.8946180827464749E-4</v>
      </c>
      <c r="I23" s="10">
        <v>3.4100419800096188E-4</v>
      </c>
      <c r="J23" s="10">
        <v>2.86036456946645E-4</v>
      </c>
      <c r="K23" s="10">
        <v>2.9907860746040726E-4</v>
      </c>
      <c r="L23" s="10">
        <v>3.684186012877323E-4</v>
      </c>
      <c r="M23" s="10">
        <v>3.5352276681645733E-4</v>
      </c>
      <c r="N23" s="10">
        <v>5.3185753477193133E-4</v>
      </c>
      <c r="O23" s="10">
        <v>4.6744295296510504E-4</v>
      </c>
      <c r="P23" s="10">
        <v>4.3772104807362317E-4</v>
      </c>
      <c r="Q23" s="10">
        <v>2.8637729663528614E-4</v>
      </c>
      <c r="R23" s="10">
        <v>4.7475192801164971E-4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0.62824170026771753</v>
      </c>
      <c r="D26" s="37">
        <f t="shared" si="19"/>
        <v>0.71230095977335628</v>
      </c>
      <c r="E26" s="37">
        <f t="shared" si="19"/>
        <v>0.71685727227164808</v>
      </c>
      <c r="F26" s="37">
        <f t="shared" si="19"/>
        <v>0.65383368698889199</v>
      </c>
      <c r="G26" s="37">
        <f t="shared" si="19"/>
        <v>0.6862158263535677</v>
      </c>
      <c r="H26" s="37">
        <f t="shared" si="19"/>
        <v>0.55526402880902626</v>
      </c>
      <c r="I26" s="37">
        <f t="shared" si="19"/>
        <v>0.60700150506154738</v>
      </c>
      <c r="J26" s="37">
        <f t="shared" si="19"/>
        <v>0.50245928663265604</v>
      </c>
      <c r="K26" s="37">
        <f t="shared" si="19"/>
        <v>0.50474907979420713</v>
      </c>
      <c r="L26" s="37">
        <f t="shared" si="19"/>
        <v>0.60734045865214425</v>
      </c>
      <c r="M26" s="37">
        <f t="shared" si="19"/>
        <v>0.57901022260437562</v>
      </c>
      <c r="N26" s="37">
        <f t="shared" si="19"/>
        <v>0.43508168529664648</v>
      </c>
      <c r="O26" s="37">
        <f t="shared" si="19"/>
        <v>0.28860800611445497</v>
      </c>
      <c r="P26" s="37">
        <f t="shared" si="19"/>
        <v>0.2548963408808636</v>
      </c>
      <c r="Q26" s="37">
        <f t="shared" si="19"/>
        <v>0.30182669341740709</v>
      </c>
      <c r="R26" s="37">
        <f t="shared" si="19"/>
        <v>0.38995127543708802</v>
      </c>
      <c r="S26" s="37">
        <f t="shared" si="19"/>
        <v>0.4538415974013566</v>
      </c>
      <c r="T26" s="37">
        <f t="shared" si="19"/>
        <v>0.44282602464889659</v>
      </c>
      <c r="U26" s="37">
        <f t="shared" si="19"/>
        <v>0.39545906181331797</v>
      </c>
      <c r="V26" s="37">
        <f t="shared" si="19"/>
        <v>0.39766217636381007</v>
      </c>
      <c r="W26" s="37">
        <f t="shared" si="19"/>
        <v>0.38554504633610387</v>
      </c>
      <c r="X26" s="37">
        <f t="shared" ref="X26" si="20">SUM(X27,X33)</f>
        <v>0.52103659119136325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0.62824170026771753</v>
      </c>
      <c r="D33" s="29">
        <f t="shared" si="23"/>
        <v>0.71230095977335628</v>
      </c>
      <c r="E33" s="29">
        <f t="shared" si="23"/>
        <v>0.71685727227164808</v>
      </c>
      <c r="F33" s="29">
        <f t="shared" si="23"/>
        <v>0.65383368698889199</v>
      </c>
      <c r="G33" s="29">
        <f t="shared" si="23"/>
        <v>0.6862158263535677</v>
      </c>
      <c r="H33" s="29">
        <f t="shared" si="23"/>
        <v>0.55526402880902626</v>
      </c>
      <c r="I33" s="29">
        <f t="shared" si="23"/>
        <v>0.60700150506154738</v>
      </c>
      <c r="J33" s="29">
        <f t="shared" si="23"/>
        <v>0.50245928663265604</v>
      </c>
      <c r="K33" s="29">
        <f t="shared" si="23"/>
        <v>0.50474907979420713</v>
      </c>
      <c r="L33" s="29">
        <f t="shared" si="23"/>
        <v>0.60734045865214425</v>
      </c>
      <c r="M33" s="29">
        <f t="shared" si="23"/>
        <v>0.57901022260437562</v>
      </c>
      <c r="N33" s="29">
        <f t="shared" si="23"/>
        <v>0.43508168529664648</v>
      </c>
      <c r="O33" s="29">
        <f t="shared" si="23"/>
        <v>0.28860800611445497</v>
      </c>
      <c r="P33" s="29">
        <f t="shared" si="23"/>
        <v>0.2548963408808636</v>
      </c>
      <c r="Q33" s="29">
        <f t="shared" si="23"/>
        <v>0.30182669341740709</v>
      </c>
      <c r="R33" s="29">
        <f t="shared" si="23"/>
        <v>0.38995127543708802</v>
      </c>
      <c r="S33" s="29">
        <f t="shared" si="23"/>
        <v>0.4538415974013566</v>
      </c>
      <c r="T33" s="29">
        <f t="shared" si="23"/>
        <v>0.44282602464889659</v>
      </c>
      <c r="U33" s="29">
        <f t="shared" si="23"/>
        <v>0.39545906181331797</v>
      </c>
      <c r="V33" s="29">
        <f t="shared" si="23"/>
        <v>0.39766217636381007</v>
      </c>
      <c r="W33" s="29">
        <f t="shared" si="23"/>
        <v>0.38554504633610387</v>
      </c>
      <c r="X33" s="29">
        <f t="shared" ref="X33" si="24">SUM(X34:X50)</f>
        <v>0.52103659119136325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0.62824170026771753</v>
      </c>
      <c r="D36" s="10">
        <v>0.71230095977335628</v>
      </c>
      <c r="E36" s="10">
        <v>0.71685727227164808</v>
      </c>
      <c r="F36" s="10">
        <v>0.65383368698889199</v>
      </c>
      <c r="G36" s="10">
        <v>0.6862158263535677</v>
      </c>
      <c r="H36" s="10">
        <v>0.55526402880902626</v>
      </c>
      <c r="I36" s="10">
        <v>0.60700150506154738</v>
      </c>
      <c r="J36" s="10">
        <v>0.50245928663265604</v>
      </c>
      <c r="K36" s="10">
        <v>0.50474907979420713</v>
      </c>
      <c r="L36" s="10">
        <v>0.60734045865214425</v>
      </c>
      <c r="M36" s="10">
        <v>0.57901022260437562</v>
      </c>
      <c r="N36" s="10">
        <v>0.43508168529664648</v>
      </c>
      <c r="O36" s="10">
        <v>0.28860800611445497</v>
      </c>
      <c r="P36" s="10">
        <v>0.2548963408808636</v>
      </c>
      <c r="Q36" s="10">
        <v>0.30182669341740709</v>
      </c>
      <c r="R36" s="10">
        <v>0.38995127543708802</v>
      </c>
      <c r="S36" s="10">
        <v>0.4538415974013566</v>
      </c>
      <c r="T36" s="10">
        <v>0.44282602464889659</v>
      </c>
      <c r="U36" s="10">
        <v>0.39545906181331797</v>
      </c>
      <c r="V36" s="10">
        <v>0.39766217636381007</v>
      </c>
      <c r="W36" s="10">
        <v>0.38554504633610387</v>
      </c>
      <c r="X36" s="10">
        <v>0.52103659119136325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5.4967784514089715</v>
      </c>
      <c r="D51" s="37">
        <v>6.8196806634722176</v>
      </c>
      <c r="E51" s="37">
        <v>7.2018886321008528</v>
      </c>
      <c r="F51" s="37">
        <v>7.6415989162466769</v>
      </c>
      <c r="G51" s="37">
        <v>8.2595665977486927</v>
      </c>
      <c r="H51" s="37">
        <v>8.7481428074938439</v>
      </c>
      <c r="I51" s="37">
        <v>10.120593224801762</v>
      </c>
      <c r="J51" s="37">
        <v>8.2952079931418954</v>
      </c>
      <c r="K51" s="37">
        <v>9.0852815394241428</v>
      </c>
      <c r="L51" s="37">
        <v>11.592435002947337</v>
      </c>
      <c r="M51" s="37">
        <v>11.54892359419296</v>
      </c>
      <c r="N51" s="37">
        <v>11.526662737677226</v>
      </c>
      <c r="O51" s="37">
        <v>10.915276126303359</v>
      </c>
      <c r="P51" s="37">
        <v>10.649947798231349</v>
      </c>
      <c r="Q51" s="37">
        <v>10.469384767584486</v>
      </c>
      <c r="R51" s="37">
        <v>9.7563364663879621</v>
      </c>
      <c r="S51" s="37">
        <v>9.3390683383379258</v>
      </c>
      <c r="T51" s="37">
        <v>9.324029957792213</v>
      </c>
      <c r="U51" s="37">
        <v>8.8141053770289499</v>
      </c>
      <c r="V51" s="37">
        <v>9.2283844463552143</v>
      </c>
      <c r="W51" s="37">
        <v>9.5309457076399067</v>
      </c>
      <c r="X51" s="37">
        <v>10.923712620617177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4.3274545820434556</v>
      </c>
      <c r="D52" s="37">
        <f t="shared" si="25"/>
        <v>5.1150168540221932</v>
      </c>
      <c r="E52" s="37">
        <f t="shared" si="25"/>
        <v>5.4282565919264663</v>
      </c>
      <c r="F52" s="37">
        <f t="shared" si="25"/>
        <v>5.3939633655071351</v>
      </c>
      <c r="G52" s="37">
        <f t="shared" si="25"/>
        <v>5.7700447371633254</v>
      </c>
      <c r="H52" s="37">
        <f t="shared" si="25"/>
        <v>4.9520052813177067</v>
      </c>
      <c r="I52" s="37">
        <f t="shared" si="25"/>
        <v>6.3579709922978402</v>
      </c>
      <c r="J52" s="37">
        <f t="shared" si="25"/>
        <v>5.9902072730707294</v>
      </c>
      <c r="K52" s="37">
        <f t="shared" si="25"/>
        <v>6.6441967914452906</v>
      </c>
      <c r="L52" s="37">
        <f t="shared" si="25"/>
        <v>8.7299370524840079</v>
      </c>
      <c r="M52" s="37">
        <f t="shared" si="25"/>
        <v>9.1735135893362258</v>
      </c>
      <c r="N52" s="37">
        <f t="shared" si="25"/>
        <v>9.9569524338141289</v>
      </c>
      <c r="O52" s="37">
        <f t="shared" si="25"/>
        <v>10.699107173591548</v>
      </c>
      <c r="P52" s="37">
        <f t="shared" si="25"/>
        <v>10.069121658155387</v>
      </c>
      <c r="Q52" s="37">
        <f t="shared" si="25"/>
        <v>10.19838059020667</v>
      </c>
      <c r="R52" s="37">
        <f t="shared" si="25"/>
        <v>8.8951873704325184</v>
      </c>
      <c r="S52" s="37">
        <f t="shared" si="25"/>
        <v>7.5683311075395903</v>
      </c>
      <c r="T52" s="37">
        <f t="shared" si="25"/>
        <v>7.5576935541978534</v>
      </c>
      <c r="U52" s="37">
        <f t="shared" si="25"/>
        <v>6.895481897261674</v>
      </c>
      <c r="V52" s="37">
        <f t="shared" si="25"/>
        <v>6.9868395910958228</v>
      </c>
      <c r="W52" s="37">
        <f t="shared" si="25"/>
        <v>6.9874693109900763</v>
      </c>
      <c r="X52" s="37">
        <f t="shared" ref="X52" si="26">SUM(X53:X70)</f>
        <v>8.062768701633706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4.3140543500610793</v>
      </c>
      <c r="D59" s="10">
        <v>5.0976160459959816</v>
      </c>
      <c r="E59" s="10">
        <v>5.4113539531196873</v>
      </c>
      <c r="F59" s="10">
        <v>5.3741617316094334</v>
      </c>
      <c r="G59" s="10">
        <v>5.7448900734875279</v>
      </c>
      <c r="H59" s="10">
        <v>4.9339613343316895</v>
      </c>
      <c r="I59" s="10">
        <v>6.3330498161575157</v>
      </c>
      <c r="J59" s="10">
        <v>5.9695889404288245</v>
      </c>
      <c r="K59" s="10">
        <v>6.6182428971666871</v>
      </c>
      <c r="L59" s="10">
        <v>8.701326124029034</v>
      </c>
      <c r="M59" s="10">
        <v>9.1452341838996603</v>
      </c>
      <c r="N59" s="10">
        <v>9.9238859091285434</v>
      </c>
      <c r="O59" s="10">
        <v>10.66059331695813</v>
      </c>
      <c r="P59" s="10">
        <v>10.032784826172735</v>
      </c>
      <c r="Q59" s="10">
        <v>10.153657193051844</v>
      </c>
      <c r="R59" s="10">
        <v>8.8453961744747804</v>
      </c>
      <c r="S59" s="10">
        <v>7.5186422029647479</v>
      </c>
      <c r="T59" s="10">
        <v>7.4963490170926921</v>
      </c>
      <c r="U59" s="10">
        <v>6.8275003196446278</v>
      </c>
      <c r="V59" s="10">
        <v>6.9588612121070366</v>
      </c>
      <c r="W59" s="10">
        <v>6.9591379199570236</v>
      </c>
      <c r="X59" s="10">
        <v>8.0357328865298392</v>
      </c>
    </row>
    <row r="60" spans="1:24" ht="11.25" customHeight="1" x14ac:dyDescent="0.2">
      <c r="A60" s="42" t="s">
        <v>107</v>
      </c>
      <c r="B60" s="9" t="s">
        <v>108</v>
      </c>
      <c r="C60" s="10">
        <v>1.3400231982376269E-2</v>
      </c>
      <c r="D60" s="10">
        <v>1.7400808026211443E-2</v>
      </c>
      <c r="E60" s="10">
        <v>1.6902638806778749E-2</v>
      </c>
      <c r="F60" s="10">
        <v>1.9801633897701742E-2</v>
      </c>
      <c r="G60" s="10">
        <v>2.5154663675797134E-2</v>
      </c>
      <c r="H60" s="10">
        <v>1.8043946986016756E-2</v>
      </c>
      <c r="I60" s="10">
        <v>2.4921176140324078E-2</v>
      </c>
      <c r="J60" s="10">
        <v>2.0618332641905036E-2</v>
      </c>
      <c r="K60" s="10">
        <v>2.5386105405133294E-2</v>
      </c>
      <c r="L60" s="10">
        <v>2.7242530267756301E-2</v>
      </c>
      <c r="M60" s="10">
        <v>2.7093130517077981E-2</v>
      </c>
      <c r="N60" s="10">
        <v>2.872706498056184E-2</v>
      </c>
      <c r="O60" s="10">
        <v>3.3612281589686953E-2</v>
      </c>
      <c r="P60" s="10">
        <v>2.8503030901877034E-2</v>
      </c>
      <c r="Q60" s="10">
        <v>3.1448376834466933E-2</v>
      </c>
      <c r="R60" s="10">
        <v>3.27207644762081E-2</v>
      </c>
      <c r="S60" s="10">
        <v>2.7120670829078819E-2</v>
      </c>
      <c r="T60" s="10">
        <v>2.3737922813682432E-2</v>
      </c>
      <c r="U60" s="10">
        <v>2.6469299157320013E-2</v>
      </c>
      <c r="V60" s="10">
        <v>2.7978378988786145E-2</v>
      </c>
      <c r="W60" s="10">
        <v>2.8179362932056772E-2</v>
      </c>
      <c r="X60" s="10">
        <v>2.703581510386683E-2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5.6778887347021332E-4</v>
      </c>
      <c r="L61" s="10">
        <v>1.3683981872175241E-3</v>
      </c>
      <c r="M61" s="10">
        <v>1.1862749194868824E-3</v>
      </c>
      <c r="N61" s="10">
        <v>4.3394597050235998E-3</v>
      </c>
      <c r="O61" s="10">
        <v>4.901575043732574E-3</v>
      </c>
      <c r="P61" s="10">
        <v>7.8338010807747632E-3</v>
      </c>
      <c r="Q61" s="10">
        <v>1.3275020320358466E-2</v>
      </c>
      <c r="R61" s="10">
        <v>1.7070431481530798E-2</v>
      </c>
      <c r="S61" s="10">
        <v>2.2568233745763538E-2</v>
      </c>
      <c r="T61" s="10">
        <v>3.7606614291479448E-2</v>
      </c>
      <c r="U61" s="10">
        <v>4.1512278459726562E-2</v>
      </c>
      <c r="V61" s="10">
        <v>0</v>
      </c>
      <c r="W61" s="10">
        <v>1.520281009959789E-4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94.64840958584864</v>
      </c>
      <c r="D76" s="40">
        <v>110.48915891755257</v>
      </c>
      <c r="E76" s="40">
        <v>117.70253675530466</v>
      </c>
      <c r="F76" s="40">
        <v>119.15615604156926</v>
      </c>
      <c r="G76" s="40">
        <v>126.62362748491341</v>
      </c>
      <c r="H76" s="40">
        <v>102.87999760382445</v>
      </c>
      <c r="I76" s="40">
        <v>120.1234603046239</v>
      </c>
      <c r="J76" s="40">
        <v>105.23395758266497</v>
      </c>
      <c r="K76" s="40">
        <v>114.79463988950805</v>
      </c>
      <c r="L76" s="40">
        <v>145.88545163007848</v>
      </c>
      <c r="M76" s="40">
        <v>148.4258311249996</v>
      </c>
      <c r="N76" s="40">
        <v>146.86317041095595</v>
      </c>
      <c r="O76" s="40">
        <v>152.16344966433405</v>
      </c>
      <c r="P76" s="40">
        <v>150.77323601743308</v>
      </c>
      <c r="Q76" s="40">
        <v>160.60341378625174</v>
      </c>
      <c r="R76" s="40">
        <v>156.9230343722154</v>
      </c>
      <c r="S76" s="40">
        <v>162.92114568704528</v>
      </c>
      <c r="T76" s="40">
        <v>163.94580504023611</v>
      </c>
      <c r="U76" s="40">
        <v>162.85513924530392</v>
      </c>
      <c r="V76" s="40">
        <v>165.83155010528708</v>
      </c>
      <c r="W76" s="40">
        <v>162.67536947945769</v>
      </c>
      <c r="X76" s="40">
        <v>183.48680993864525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212.26120995333281</v>
      </c>
      <c r="D2" s="31">
        <f t="shared" si="0"/>
        <v>213.18703911633361</v>
      </c>
      <c r="E2" s="31">
        <f t="shared" si="0"/>
        <v>214.05843185037429</v>
      </c>
      <c r="F2" s="31">
        <f t="shared" si="0"/>
        <v>214.46653446952629</v>
      </c>
      <c r="G2" s="31">
        <f t="shared" si="0"/>
        <v>212.32634275423251</v>
      </c>
      <c r="H2" s="31">
        <f t="shared" si="0"/>
        <v>210.93581297051503</v>
      </c>
      <c r="I2" s="31">
        <f t="shared" si="0"/>
        <v>208.82589888571843</v>
      </c>
      <c r="J2" s="31">
        <f t="shared" si="0"/>
        <v>206.03748951544773</v>
      </c>
      <c r="K2" s="31">
        <f t="shared" si="0"/>
        <v>203.24750698828646</v>
      </c>
      <c r="L2" s="31">
        <f t="shared" si="0"/>
        <v>200.03980288753661</v>
      </c>
      <c r="M2" s="31">
        <f t="shared" si="0"/>
        <v>196.53121968158584</v>
      </c>
      <c r="N2" s="31">
        <f t="shared" si="0"/>
        <v>192.32613998037576</v>
      </c>
      <c r="O2" s="31">
        <f t="shared" si="0"/>
        <v>187.93335029446641</v>
      </c>
      <c r="P2" s="31">
        <f t="shared" si="0"/>
        <v>183.9020048137449</v>
      </c>
      <c r="Q2" s="31">
        <f t="shared" si="0"/>
        <v>180.06245570151464</v>
      </c>
      <c r="R2" s="31">
        <f t="shared" si="0"/>
        <v>175.01989320028693</v>
      </c>
      <c r="S2" s="31">
        <f t="shared" si="0"/>
        <v>169.79434375772385</v>
      </c>
      <c r="T2" s="31">
        <f t="shared" si="0"/>
        <v>163.64400784250063</v>
      </c>
      <c r="U2" s="31">
        <f t="shared" si="0"/>
        <v>157.65261231769659</v>
      </c>
      <c r="V2" s="31">
        <f t="shared" si="0"/>
        <v>152.6554305712734</v>
      </c>
      <c r="W2" s="31">
        <f t="shared" si="0"/>
        <v>148.58247319424714</v>
      </c>
      <c r="X2" s="31">
        <f t="shared" ref="X2" si="1">SUM(X3,X17,X22,X25,X26,X51,X52,X71,X74,X75,X76)</f>
        <v>144.20352485985364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212.26120995333281</v>
      </c>
      <c r="D76" s="40">
        <v>213.18703911633361</v>
      </c>
      <c r="E76" s="40">
        <v>214.05843185037429</v>
      </c>
      <c r="F76" s="40">
        <v>214.46653446952629</v>
      </c>
      <c r="G76" s="40">
        <v>212.32634275423251</v>
      </c>
      <c r="H76" s="40">
        <v>210.93581297051503</v>
      </c>
      <c r="I76" s="40">
        <v>208.82589888571843</v>
      </c>
      <c r="J76" s="40">
        <v>206.03748951544773</v>
      </c>
      <c r="K76" s="40">
        <v>203.24750698828646</v>
      </c>
      <c r="L76" s="40">
        <v>200.03980288753661</v>
      </c>
      <c r="M76" s="40">
        <v>196.53121968158584</v>
      </c>
      <c r="N76" s="40">
        <v>192.32613998037576</v>
      </c>
      <c r="O76" s="40">
        <v>187.93335029446641</v>
      </c>
      <c r="P76" s="40">
        <v>183.9020048137449</v>
      </c>
      <c r="Q76" s="40">
        <v>180.06245570151464</v>
      </c>
      <c r="R76" s="40">
        <v>175.01989320028693</v>
      </c>
      <c r="S76" s="40">
        <v>169.79434375772385</v>
      </c>
      <c r="T76" s="40">
        <v>163.64400784250063</v>
      </c>
      <c r="U76" s="40">
        <v>157.65261231769659</v>
      </c>
      <c r="V76" s="40">
        <v>152.6554305712734</v>
      </c>
      <c r="W76" s="40">
        <v>148.58247319424714</v>
      </c>
      <c r="X76" s="40">
        <v>144.20352485985364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69.930030239293231</v>
      </c>
      <c r="D2" s="31">
        <f t="shared" si="0"/>
        <v>69.328451179375534</v>
      </c>
      <c r="E2" s="31">
        <f t="shared" si="0"/>
        <v>70.260572760221251</v>
      </c>
      <c r="F2" s="31">
        <f t="shared" si="0"/>
        <v>70.902988274439181</v>
      </c>
      <c r="G2" s="31">
        <f t="shared" si="0"/>
        <v>69.802923758212813</v>
      </c>
      <c r="H2" s="31">
        <f t="shared" si="0"/>
        <v>69.761967125026544</v>
      </c>
      <c r="I2" s="31">
        <f t="shared" si="0"/>
        <v>69.205337099025144</v>
      </c>
      <c r="J2" s="31">
        <f t="shared" si="0"/>
        <v>68.13253060710467</v>
      </c>
      <c r="K2" s="31">
        <f t="shared" si="0"/>
        <v>66.14663177357599</v>
      </c>
      <c r="L2" s="31">
        <f t="shared" si="0"/>
        <v>64.793056570840932</v>
      </c>
      <c r="M2" s="31">
        <f t="shared" si="0"/>
        <v>63.312418708892125</v>
      </c>
      <c r="N2" s="31">
        <f t="shared" si="0"/>
        <v>60.127306743644418</v>
      </c>
      <c r="O2" s="31">
        <f t="shared" si="0"/>
        <v>59.817653831861726</v>
      </c>
      <c r="P2" s="31">
        <f t="shared" si="0"/>
        <v>58.441024472430549</v>
      </c>
      <c r="Q2" s="31">
        <f t="shared" si="0"/>
        <v>54.380848079417341</v>
      </c>
      <c r="R2" s="31">
        <f t="shared" si="0"/>
        <v>52.401356995514526</v>
      </c>
      <c r="S2" s="31">
        <f t="shared" si="0"/>
        <v>51.379222547710981</v>
      </c>
      <c r="T2" s="31">
        <f t="shared" si="0"/>
        <v>50.673742127632899</v>
      </c>
      <c r="U2" s="31">
        <f t="shared" si="0"/>
        <v>49.39850428307895</v>
      </c>
      <c r="V2" s="31">
        <f t="shared" si="0"/>
        <v>49.880354291771461</v>
      </c>
      <c r="W2" s="31">
        <f t="shared" si="0"/>
        <v>46.692812316701513</v>
      </c>
      <c r="X2" s="31">
        <f t="shared" ref="X2" si="1">SUM(X3,X17,X22,X25,X26,X51,X52,X71,X74,X75,X76)</f>
        <v>48.366904441684085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69.930030239293231</v>
      </c>
      <c r="D76" s="40">
        <v>69.328451179375534</v>
      </c>
      <c r="E76" s="40">
        <v>70.260572760221251</v>
      </c>
      <c r="F76" s="40">
        <v>70.902988274439181</v>
      </c>
      <c r="G76" s="40">
        <v>69.802923758212813</v>
      </c>
      <c r="H76" s="40">
        <v>69.761967125026544</v>
      </c>
      <c r="I76" s="40">
        <v>69.205337099025144</v>
      </c>
      <c r="J76" s="40">
        <v>68.13253060710467</v>
      </c>
      <c r="K76" s="40">
        <v>66.14663177357599</v>
      </c>
      <c r="L76" s="40">
        <v>64.793056570840932</v>
      </c>
      <c r="M76" s="40">
        <v>63.312418708892125</v>
      </c>
      <c r="N76" s="40">
        <v>60.127306743644418</v>
      </c>
      <c r="O76" s="40">
        <v>59.817653831861726</v>
      </c>
      <c r="P76" s="40">
        <v>58.441024472430549</v>
      </c>
      <c r="Q76" s="40">
        <v>54.380848079417341</v>
      </c>
      <c r="R76" s="40">
        <v>52.401356995514526</v>
      </c>
      <c r="S76" s="40">
        <v>51.379222547710981</v>
      </c>
      <c r="T76" s="40">
        <v>50.673742127632899</v>
      </c>
      <c r="U76" s="40">
        <v>49.39850428307895</v>
      </c>
      <c r="V76" s="40">
        <v>49.880354291771461</v>
      </c>
      <c r="W76" s="40">
        <v>46.692812316701513</v>
      </c>
      <c r="X76" s="40">
        <v>48.366904441684085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33.064639034236194</v>
      </c>
      <c r="D2" s="31">
        <f t="shared" si="0"/>
        <v>34.740955991762014</v>
      </c>
      <c r="E2" s="31">
        <f t="shared" si="0"/>
        <v>36.172005631796836</v>
      </c>
      <c r="F2" s="31">
        <f t="shared" si="0"/>
        <v>37.81561665993457</v>
      </c>
      <c r="G2" s="31">
        <f t="shared" si="0"/>
        <v>38.496240856205212</v>
      </c>
      <c r="H2" s="31">
        <f t="shared" si="0"/>
        <v>39.25596782951488</v>
      </c>
      <c r="I2" s="31">
        <f t="shared" si="0"/>
        <v>39.789307588035904</v>
      </c>
      <c r="J2" s="31">
        <f t="shared" si="0"/>
        <v>40.128090328111462</v>
      </c>
      <c r="K2" s="31">
        <f t="shared" si="0"/>
        <v>40.35083380875934</v>
      </c>
      <c r="L2" s="31">
        <f t="shared" si="0"/>
        <v>40.098708578894978</v>
      </c>
      <c r="M2" s="31">
        <f t="shared" si="0"/>
        <v>39.16507521692975</v>
      </c>
      <c r="N2" s="31">
        <f t="shared" si="0"/>
        <v>36.628918361458474</v>
      </c>
      <c r="O2" s="31">
        <f t="shared" si="0"/>
        <v>36.179229966582142</v>
      </c>
      <c r="P2" s="31">
        <f t="shared" si="0"/>
        <v>35.327970709298548</v>
      </c>
      <c r="Q2" s="31">
        <f t="shared" si="0"/>
        <v>33.116774254764344</v>
      </c>
      <c r="R2" s="31">
        <f t="shared" si="0"/>
        <v>32.070167055171098</v>
      </c>
      <c r="S2" s="31">
        <f t="shared" si="0"/>
        <v>32.37133435537929</v>
      </c>
      <c r="T2" s="31">
        <f t="shared" si="0"/>
        <v>32.722783124058751</v>
      </c>
      <c r="U2" s="31">
        <f t="shared" si="0"/>
        <v>32.619239494018629</v>
      </c>
      <c r="V2" s="31">
        <f t="shared" si="0"/>
        <v>33.307475400871631</v>
      </c>
      <c r="W2" s="31">
        <f t="shared" si="0"/>
        <v>30.889625932733598</v>
      </c>
      <c r="X2" s="31">
        <f t="shared" ref="X2" si="1">SUM(X3,X17,X22,X25,X26,X51,X52,X71,X74,X75,X76)</f>
        <v>31.757465459036236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33.064639034236194</v>
      </c>
      <c r="D76" s="40">
        <v>34.740955991762014</v>
      </c>
      <c r="E76" s="40">
        <v>36.172005631796836</v>
      </c>
      <c r="F76" s="40">
        <v>37.81561665993457</v>
      </c>
      <c r="G76" s="40">
        <v>38.496240856205212</v>
      </c>
      <c r="H76" s="40">
        <v>39.25596782951488</v>
      </c>
      <c r="I76" s="40">
        <v>39.789307588035904</v>
      </c>
      <c r="J76" s="40">
        <v>40.128090328111462</v>
      </c>
      <c r="K76" s="40">
        <v>40.35083380875934</v>
      </c>
      <c r="L76" s="40">
        <v>40.098708578894978</v>
      </c>
      <c r="M76" s="40">
        <v>39.16507521692975</v>
      </c>
      <c r="N76" s="40">
        <v>36.628918361458474</v>
      </c>
      <c r="O76" s="40">
        <v>36.179229966582142</v>
      </c>
      <c r="P76" s="40">
        <v>35.327970709298548</v>
      </c>
      <c r="Q76" s="40">
        <v>33.116774254764344</v>
      </c>
      <c r="R76" s="40">
        <v>32.070167055171098</v>
      </c>
      <c r="S76" s="40">
        <v>32.37133435537929</v>
      </c>
      <c r="T76" s="40">
        <v>32.722783124058751</v>
      </c>
      <c r="U76" s="40">
        <v>32.619239494018629</v>
      </c>
      <c r="V76" s="40">
        <v>33.307475400871631</v>
      </c>
      <c r="W76" s="40">
        <v>30.889625932733598</v>
      </c>
      <c r="X76" s="40">
        <v>31.757465459036236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42.991860508180388</v>
      </c>
      <c r="D2" s="31">
        <f t="shared" si="0"/>
        <v>44.92993402184181</v>
      </c>
      <c r="E2" s="31">
        <f t="shared" si="0"/>
        <v>46.778527727671225</v>
      </c>
      <c r="F2" s="31">
        <f t="shared" si="0"/>
        <v>48.753531046734388</v>
      </c>
      <c r="G2" s="31">
        <f t="shared" si="0"/>
        <v>49.557894165064226</v>
      </c>
      <c r="H2" s="31">
        <f t="shared" si="0"/>
        <v>50.368248506181693</v>
      </c>
      <c r="I2" s="31">
        <f t="shared" si="0"/>
        <v>51.851856014036052</v>
      </c>
      <c r="J2" s="31">
        <f t="shared" si="0"/>
        <v>52.640117899252211</v>
      </c>
      <c r="K2" s="31">
        <f t="shared" si="0"/>
        <v>52.81716608626278</v>
      </c>
      <c r="L2" s="31">
        <f t="shared" si="0"/>
        <v>52.921472902849636</v>
      </c>
      <c r="M2" s="31">
        <f t="shared" si="0"/>
        <v>53.793593900355731</v>
      </c>
      <c r="N2" s="31">
        <f t="shared" si="0"/>
        <v>52.688085848968157</v>
      </c>
      <c r="O2" s="31">
        <f t="shared" si="0"/>
        <v>54.406322299820566</v>
      </c>
      <c r="P2" s="31">
        <f t="shared" si="0"/>
        <v>54.720234493821039</v>
      </c>
      <c r="Q2" s="31">
        <f t="shared" si="0"/>
        <v>52.545227832753049</v>
      </c>
      <c r="R2" s="31">
        <f t="shared" si="0"/>
        <v>51.891475737834</v>
      </c>
      <c r="S2" s="31">
        <f t="shared" si="0"/>
        <v>51.85867655271926</v>
      </c>
      <c r="T2" s="31">
        <f t="shared" si="0"/>
        <v>52.795114785411123</v>
      </c>
      <c r="U2" s="31">
        <f t="shared" si="0"/>
        <v>53.316872231088148</v>
      </c>
      <c r="V2" s="31">
        <f t="shared" si="0"/>
        <v>55.572992712843124</v>
      </c>
      <c r="W2" s="31">
        <f t="shared" si="0"/>
        <v>55.142280854254956</v>
      </c>
      <c r="X2" s="31">
        <f t="shared" ref="X2" si="1">SUM(X3,X17,X22,X25,X26,X51,X52,X71,X74,X75,X76)</f>
        <v>61.352141270549637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42.991860508180388</v>
      </c>
      <c r="D76" s="40">
        <v>44.92993402184181</v>
      </c>
      <c r="E76" s="40">
        <v>46.778527727671225</v>
      </c>
      <c r="F76" s="40">
        <v>48.753531046734388</v>
      </c>
      <c r="G76" s="40">
        <v>49.557894165064226</v>
      </c>
      <c r="H76" s="40">
        <v>50.368248506181693</v>
      </c>
      <c r="I76" s="40">
        <v>51.851856014036052</v>
      </c>
      <c r="J76" s="40">
        <v>52.640117899252211</v>
      </c>
      <c r="K76" s="40">
        <v>52.81716608626278</v>
      </c>
      <c r="L76" s="40">
        <v>52.921472902849636</v>
      </c>
      <c r="M76" s="40">
        <v>53.793593900355731</v>
      </c>
      <c r="N76" s="40">
        <v>52.688085848968157</v>
      </c>
      <c r="O76" s="40">
        <v>54.406322299820566</v>
      </c>
      <c r="P76" s="40">
        <v>54.720234493821039</v>
      </c>
      <c r="Q76" s="40">
        <v>52.545227832753049</v>
      </c>
      <c r="R76" s="40">
        <v>51.891475737834</v>
      </c>
      <c r="S76" s="40">
        <v>51.85867655271926</v>
      </c>
      <c r="T76" s="40">
        <v>52.795114785411123</v>
      </c>
      <c r="U76" s="40">
        <v>53.316872231088148</v>
      </c>
      <c r="V76" s="40">
        <v>55.572992712843124</v>
      </c>
      <c r="W76" s="40">
        <v>55.142280854254956</v>
      </c>
      <c r="X76" s="40">
        <v>61.352141270549637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68.722809101883129</v>
      </c>
      <c r="D2" s="31">
        <f t="shared" si="0"/>
        <v>77.347682231417821</v>
      </c>
      <c r="E2" s="31">
        <f t="shared" si="0"/>
        <v>84.431737134156208</v>
      </c>
      <c r="F2" s="31">
        <f t="shared" si="0"/>
        <v>88.867995332866613</v>
      </c>
      <c r="G2" s="31">
        <f t="shared" si="0"/>
        <v>97.047738450773821</v>
      </c>
      <c r="H2" s="31">
        <f t="shared" si="0"/>
        <v>106.71254561080029</v>
      </c>
      <c r="I2" s="31">
        <f t="shared" si="0"/>
        <v>113.51726254541528</v>
      </c>
      <c r="J2" s="31">
        <f t="shared" si="0"/>
        <v>118.61676755170429</v>
      </c>
      <c r="K2" s="31">
        <f t="shared" si="0"/>
        <v>124.52546782500848</v>
      </c>
      <c r="L2" s="31">
        <f t="shared" si="0"/>
        <v>129.44141176248044</v>
      </c>
      <c r="M2" s="31">
        <f t="shared" si="0"/>
        <v>135.32869344203374</v>
      </c>
      <c r="N2" s="31">
        <f t="shared" si="0"/>
        <v>137.71131096404289</v>
      </c>
      <c r="O2" s="31">
        <f t="shared" si="0"/>
        <v>147.86918977101377</v>
      </c>
      <c r="P2" s="31">
        <f t="shared" si="0"/>
        <v>152.26694108990932</v>
      </c>
      <c r="Q2" s="31">
        <f t="shared" si="0"/>
        <v>151.91105444332788</v>
      </c>
      <c r="R2" s="31">
        <f t="shared" si="0"/>
        <v>158.39523433708445</v>
      </c>
      <c r="S2" s="31">
        <f t="shared" si="0"/>
        <v>160.24576667960736</v>
      </c>
      <c r="T2" s="31">
        <f t="shared" si="0"/>
        <v>163.80978292514723</v>
      </c>
      <c r="U2" s="31">
        <f t="shared" si="0"/>
        <v>162.4918425393555</v>
      </c>
      <c r="V2" s="31">
        <f t="shared" si="0"/>
        <v>167.12168492378458</v>
      </c>
      <c r="W2" s="31">
        <f t="shared" si="0"/>
        <v>162.5302781959403</v>
      </c>
      <c r="X2" s="31">
        <f t="shared" ref="X2" si="1">SUM(X3,X17,X22,X25,X26,X51,X52,X71,X74,X75,X76)</f>
        <v>192.36478420287096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68.722809101883129</v>
      </c>
      <c r="D76" s="40">
        <v>77.347682231417821</v>
      </c>
      <c r="E76" s="40">
        <v>84.431737134156208</v>
      </c>
      <c r="F76" s="40">
        <v>88.867995332866613</v>
      </c>
      <c r="G76" s="40">
        <v>97.047738450773821</v>
      </c>
      <c r="H76" s="40">
        <v>106.71254561080029</v>
      </c>
      <c r="I76" s="40">
        <v>113.51726254541528</v>
      </c>
      <c r="J76" s="40">
        <v>118.61676755170429</v>
      </c>
      <c r="K76" s="40">
        <v>124.52546782500848</v>
      </c>
      <c r="L76" s="40">
        <v>129.44141176248044</v>
      </c>
      <c r="M76" s="40">
        <v>135.32869344203374</v>
      </c>
      <c r="N76" s="40">
        <v>137.71131096404289</v>
      </c>
      <c r="O76" s="40">
        <v>147.86918977101377</v>
      </c>
      <c r="P76" s="40">
        <v>152.26694108990932</v>
      </c>
      <c r="Q76" s="40">
        <v>151.91105444332788</v>
      </c>
      <c r="R76" s="40">
        <v>158.39523433708445</v>
      </c>
      <c r="S76" s="40">
        <v>160.24576667960736</v>
      </c>
      <c r="T76" s="40">
        <v>163.80978292514723</v>
      </c>
      <c r="U76" s="40">
        <v>162.4918425393555</v>
      </c>
      <c r="V76" s="40">
        <v>167.12168492378458</v>
      </c>
      <c r="W76" s="40">
        <v>162.5302781959403</v>
      </c>
      <c r="X76" s="40">
        <v>192.36478420287096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19.822474670607768</v>
      </c>
      <c r="D2" s="31">
        <f t="shared" si="0"/>
        <v>21.621486762807201</v>
      </c>
      <c r="E2" s="31">
        <f t="shared" si="0"/>
        <v>24.093595078030738</v>
      </c>
      <c r="F2" s="31">
        <f t="shared" si="0"/>
        <v>26.53030790358692</v>
      </c>
      <c r="G2" s="31">
        <f t="shared" si="0"/>
        <v>28.689599903208254</v>
      </c>
      <c r="H2" s="31">
        <f t="shared" si="0"/>
        <v>30.783942993843532</v>
      </c>
      <c r="I2" s="31">
        <f t="shared" si="0"/>
        <v>31.905915963843544</v>
      </c>
      <c r="J2" s="31">
        <f t="shared" si="0"/>
        <v>32.858522993789421</v>
      </c>
      <c r="K2" s="31">
        <f t="shared" si="0"/>
        <v>34.277643774712914</v>
      </c>
      <c r="L2" s="31">
        <f t="shared" si="0"/>
        <v>35.177553219503189</v>
      </c>
      <c r="M2" s="31">
        <f t="shared" si="0"/>
        <v>36.529021285331901</v>
      </c>
      <c r="N2" s="31">
        <f t="shared" si="0"/>
        <v>36.874419567319144</v>
      </c>
      <c r="O2" s="31">
        <f t="shared" si="0"/>
        <v>40.659982094716469</v>
      </c>
      <c r="P2" s="31">
        <f t="shared" si="0"/>
        <v>43.575070544241356</v>
      </c>
      <c r="Q2" s="31">
        <f t="shared" si="0"/>
        <v>45.530486068605832</v>
      </c>
      <c r="R2" s="31">
        <f t="shared" si="0"/>
        <v>49.786125030080832</v>
      </c>
      <c r="S2" s="31">
        <f t="shared" si="0"/>
        <v>55.301497905024227</v>
      </c>
      <c r="T2" s="31">
        <f t="shared" si="0"/>
        <v>62.461556153817249</v>
      </c>
      <c r="U2" s="31">
        <f t="shared" si="0"/>
        <v>70.077362839214516</v>
      </c>
      <c r="V2" s="31">
        <f t="shared" si="0"/>
        <v>79.126818107238833</v>
      </c>
      <c r="W2" s="31">
        <f t="shared" si="0"/>
        <v>84.473137264831138</v>
      </c>
      <c r="X2" s="31">
        <f t="shared" ref="X2" si="1">SUM(X3,X17,X22,X25,X26,X51,X52,X71,X74,X75,X76)</f>
        <v>106.83999755299037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19.822474670607768</v>
      </c>
      <c r="D76" s="40">
        <v>21.621486762807201</v>
      </c>
      <c r="E76" s="40">
        <v>24.093595078030738</v>
      </c>
      <c r="F76" s="40">
        <v>26.53030790358692</v>
      </c>
      <c r="G76" s="40">
        <v>28.689599903208254</v>
      </c>
      <c r="H76" s="40">
        <v>30.783942993843532</v>
      </c>
      <c r="I76" s="40">
        <v>31.905915963843544</v>
      </c>
      <c r="J76" s="40">
        <v>32.858522993789421</v>
      </c>
      <c r="K76" s="40">
        <v>34.277643774712914</v>
      </c>
      <c r="L76" s="40">
        <v>35.177553219503189</v>
      </c>
      <c r="M76" s="40">
        <v>36.529021285331901</v>
      </c>
      <c r="N76" s="40">
        <v>36.874419567319144</v>
      </c>
      <c r="O76" s="40">
        <v>40.659982094716469</v>
      </c>
      <c r="P76" s="40">
        <v>43.575070544241356</v>
      </c>
      <c r="Q76" s="40">
        <v>45.530486068605832</v>
      </c>
      <c r="R76" s="40">
        <v>49.786125030080832</v>
      </c>
      <c r="S76" s="40">
        <v>55.301497905024227</v>
      </c>
      <c r="T76" s="40">
        <v>62.461556153817249</v>
      </c>
      <c r="U76" s="40">
        <v>70.077362839214516</v>
      </c>
      <c r="V76" s="40">
        <v>79.126818107238833</v>
      </c>
      <c r="W76" s="40">
        <v>84.473137264831138</v>
      </c>
      <c r="X76" s="40">
        <v>106.83999755299037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106.83494522265364</v>
      </c>
      <c r="D2" s="31">
        <f t="shared" si="0"/>
        <v>109.58953125283061</v>
      </c>
      <c r="E2" s="31">
        <f t="shared" si="0"/>
        <v>112.43904950367859</v>
      </c>
      <c r="F2" s="31">
        <f t="shared" si="0"/>
        <v>114.92582040832082</v>
      </c>
      <c r="G2" s="31">
        <f t="shared" si="0"/>
        <v>118.24470904653349</v>
      </c>
      <c r="H2" s="31">
        <f t="shared" si="0"/>
        <v>119.58745979215776</v>
      </c>
      <c r="I2" s="31">
        <f t="shared" si="0"/>
        <v>121.198906079503</v>
      </c>
      <c r="J2" s="31">
        <f t="shared" si="0"/>
        <v>121.59824867919941</v>
      </c>
      <c r="K2" s="31">
        <f t="shared" si="0"/>
        <v>121.54489994535314</v>
      </c>
      <c r="L2" s="31">
        <f t="shared" si="0"/>
        <v>120.7983714423027</v>
      </c>
      <c r="M2" s="31">
        <f t="shared" si="0"/>
        <v>118.41208589829007</v>
      </c>
      <c r="N2" s="31">
        <f t="shared" si="0"/>
        <v>110.83156967345302</v>
      </c>
      <c r="O2" s="31">
        <f t="shared" si="0"/>
        <v>109.59934855686203</v>
      </c>
      <c r="P2" s="31">
        <f t="shared" si="0"/>
        <v>106.79695119475639</v>
      </c>
      <c r="Q2" s="31">
        <f t="shared" si="0"/>
        <v>97.987299733553257</v>
      </c>
      <c r="R2" s="31">
        <f t="shared" si="0"/>
        <v>92.026810719506869</v>
      </c>
      <c r="S2" s="31">
        <f t="shared" si="0"/>
        <v>87.415635434324955</v>
      </c>
      <c r="T2" s="31">
        <f t="shared" si="0"/>
        <v>84.305368669824432</v>
      </c>
      <c r="U2" s="31">
        <f t="shared" si="0"/>
        <v>79.698567486164791</v>
      </c>
      <c r="V2" s="31">
        <f t="shared" si="0"/>
        <v>77.904012772383069</v>
      </c>
      <c r="W2" s="31">
        <f t="shared" si="0"/>
        <v>73.501702954168223</v>
      </c>
      <c r="X2" s="31">
        <f t="shared" ref="X2" si="1">SUM(X3,X17,X22,X25,X26,X51,X52,X71,X74,X75,X76)</f>
        <v>85.617816730861804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106.83494522265364</v>
      </c>
      <c r="D76" s="40">
        <v>109.58953125283061</v>
      </c>
      <c r="E76" s="40">
        <v>112.43904950367859</v>
      </c>
      <c r="F76" s="40">
        <v>114.92582040832082</v>
      </c>
      <c r="G76" s="40">
        <v>118.24470904653349</v>
      </c>
      <c r="H76" s="40">
        <v>119.58745979215776</v>
      </c>
      <c r="I76" s="40">
        <v>121.198906079503</v>
      </c>
      <c r="J76" s="40">
        <v>121.59824867919941</v>
      </c>
      <c r="K76" s="40">
        <v>121.54489994535314</v>
      </c>
      <c r="L76" s="40">
        <v>120.7983714423027</v>
      </c>
      <c r="M76" s="40">
        <v>118.41208589829007</v>
      </c>
      <c r="N76" s="40">
        <v>110.83156967345302</v>
      </c>
      <c r="O76" s="40">
        <v>109.59934855686203</v>
      </c>
      <c r="P76" s="40">
        <v>106.79695119475639</v>
      </c>
      <c r="Q76" s="40">
        <v>97.987299733553257</v>
      </c>
      <c r="R76" s="40">
        <v>92.026810719506869</v>
      </c>
      <c r="S76" s="40">
        <v>87.415635434324955</v>
      </c>
      <c r="T76" s="40">
        <v>84.305368669824432</v>
      </c>
      <c r="U76" s="40">
        <v>79.698567486164791</v>
      </c>
      <c r="V76" s="40">
        <v>77.904012772383069</v>
      </c>
      <c r="W76" s="40">
        <v>73.501702954168223</v>
      </c>
      <c r="X76" s="40">
        <v>85.617816730861804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44.571035799213576</v>
      </c>
      <c r="D2" s="31">
        <f t="shared" si="0"/>
        <v>46.232741241293361</v>
      </c>
      <c r="E2" s="31">
        <f t="shared" si="0"/>
        <v>47.871886054635034</v>
      </c>
      <c r="F2" s="31">
        <f t="shared" si="0"/>
        <v>49.474096393107018</v>
      </c>
      <c r="G2" s="31">
        <f t="shared" si="0"/>
        <v>51.668704334677102</v>
      </c>
      <c r="H2" s="31">
        <f t="shared" si="0"/>
        <v>53.100329300971474</v>
      </c>
      <c r="I2" s="31">
        <f t="shared" si="0"/>
        <v>54.457571702886895</v>
      </c>
      <c r="J2" s="31">
        <f t="shared" si="0"/>
        <v>55.798009065357199</v>
      </c>
      <c r="K2" s="31">
        <f t="shared" si="0"/>
        <v>56.968083247118628</v>
      </c>
      <c r="L2" s="31">
        <f t="shared" si="0"/>
        <v>57.861304118340804</v>
      </c>
      <c r="M2" s="31">
        <f t="shared" si="0"/>
        <v>59.051614041033815</v>
      </c>
      <c r="N2" s="31">
        <f t="shared" si="0"/>
        <v>59.165812441515783</v>
      </c>
      <c r="O2" s="31">
        <f t="shared" si="0"/>
        <v>62.714549538915975</v>
      </c>
      <c r="P2" s="31">
        <f t="shared" si="0"/>
        <v>64.827042413908316</v>
      </c>
      <c r="Q2" s="31">
        <f t="shared" si="0"/>
        <v>64.762834873930359</v>
      </c>
      <c r="R2" s="31">
        <f t="shared" si="0"/>
        <v>66.645227170054937</v>
      </c>
      <c r="S2" s="31">
        <f t="shared" si="0"/>
        <v>70.080116825024163</v>
      </c>
      <c r="T2" s="31">
        <f t="shared" si="0"/>
        <v>74.095812901272311</v>
      </c>
      <c r="U2" s="31">
        <f t="shared" si="0"/>
        <v>77.138043616873119</v>
      </c>
      <c r="V2" s="31">
        <f t="shared" si="0"/>
        <v>81.831704971134641</v>
      </c>
      <c r="W2" s="31">
        <f t="shared" si="0"/>
        <v>82.998427798635447</v>
      </c>
      <c r="X2" s="31">
        <f t="shared" ref="X2" si="1">SUM(X3,X17,X22,X25,X26,X51,X52,X71,X74,X75,X76)</f>
        <v>100.9078221555076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44.571035799213576</v>
      </c>
      <c r="D76" s="40">
        <v>46.232741241293361</v>
      </c>
      <c r="E76" s="40">
        <v>47.871886054635034</v>
      </c>
      <c r="F76" s="40">
        <v>49.474096393107018</v>
      </c>
      <c r="G76" s="40">
        <v>51.668704334677102</v>
      </c>
      <c r="H76" s="40">
        <v>53.100329300971474</v>
      </c>
      <c r="I76" s="40">
        <v>54.457571702886895</v>
      </c>
      <c r="J76" s="40">
        <v>55.798009065357199</v>
      </c>
      <c r="K76" s="40">
        <v>56.968083247118628</v>
      </c>
      <c r="L76" s="40">
        <v>57.861304118340804</v>
      </c>
      <c r="M76" s="40">
        <v>59.051614041033815</v>
      </c>
      <c r="N76" s="40">
        <v>59.165812441515783</v>
      </c>
      <c r="O76" s="40">
        <v>62.714549538915975</v>
      </c>
      <c r="P76" s="40">
        <v>64.827042413908316</v>
      </c>
      <c r="Q76" s="40">
        <v>64.762834873930359</v>
      </c>
      <c r="R76" s="40">
        <v>66.645227170054937</v>
      </c>
      <c r="S76" s="40">
        <v>70.080116825024163</v>
      </c>
      <c r="T76" s="40">
        <v>74.095812901272311</v>
      </c>
      <c r="U76" s="40">
        <v>77.138043616873119</v>
      </c>
      <c r="V76" s="40">
        <v>81.831704971134641</v>
      </c>
      <c r="W76" s="40">
        <v>82.998427798635447</v>
      </c>
      <c r="X76" s="40">
        <v>100.9078221555076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528.00309544282027</v>
      </c>
      <c r="D2" s="31">
        <f t="shared" ref="D2:W2" si="1">SUM(D3,D17,D22,D25,D26,D51,D52,D71,D74,D75,D76)</f>
        <v>543.66835769561476</v>
      </c>
      <c r="E2" s="31">
        <f t="shared" si="1"/>
        <v>527.68435081685288</v>
      </c>
      <c r="F2" s="31">
        <f t="shared" si="1"/>
        <v>541.45803955288034</v>
      </c>
      <c r="G2" s="31">
        <f t="shared" si="1"/>
        <v>548.38056749785039</v>
      </c>
      <c r="H2" s="31">
        <f t="shared" si="1"/>
        <v>526.37454858125534</v>
      </c>
      <c r="I2" s="31">
        <f t="shared" si="1"/>
        <v>522.68125537403262</v>
      </c>
      <c r="J2" s="31">
        <f t="shared" si="1"/>
        <v>514.19527085124662</v>
      </c>
      <c r="K2" s="31">
        <f t="shared" si="1"/>
        <v>520.73637145313842</v>
      </c>
      <c r="L2" s="31">
        <f t="shared" si="1"/>
        <v>512.8992261392948</v>
      </c>
      <c r="M2" s="31">
        <f t="shared" si="1"/>
        <v>533.52923473774717</v>
      </c>
      <c r="N2" s="31">
        <f t="shared" si="1"/>
        <v>516.90739466895957</v>
      </c>
      <c r="O2" s="31">
        <f t="shared" si="1"/>
        <v>524.00980223559759</v>
      </c>
      <c r="P2" s="31">
        <f t="shared" si="1"/>
        <v>547.55864144453994</v>
      </c>
      <c r="Q2" s="31">
        <f t="shared" si="1"/>
        <v>527.32562338779019</v>
      </c>
      <c r="R2" s="31">
        <f t="shared" si="1"/>
        <v>533.9757523645743</v>
      </c>
      <c r="S2" s="31">
        <f t="shared" si="1"/>
        <v>546.14574376612211</v>
      </c>
      <c r="T2" s="31">
        <f t="shared" si="1"/>
        <v>552.81650902837487</v>
      </c>
      <c r="U2" s="31">
        <f t="shared" si="1"/>
        <v>529.96947549441097</v>
      </c>
      <c r="V2" s="31">
        <f t="shared" si="1"/>
        <v>521.27033533963868</v>
      </c>
      <c r="W2" s="31">
        <f t="shared" si="1"/>
        <v>517.15717970765263</v>
      </c>
      <c r="X2" s="31">
        <f t="shared" ref="X2" si="2">SUM(X3,X17,X22,X25,X26,X51,X52,X71,X74,X75,X76)</f>
        <v>563.03241616509035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4.1217540842648317</v>
      </c>
      <c r="D3" s="34">
        <f t="shared" ref="D3:W3" si="4">SUM(D4,D8,D11)</f>
        <v>4.1251074806534822</v>
      </c>
      <c r="E3" s="34">
        <f t="shared" si="4"/>
        <v>2.9822871883061053</v>
      </c>
      <c r="F3" s="34">
        <f t="shared" si="4"/>
        <v>2.2941530524505591</v>
      </c>
      <c r="G3" s="34">
        <f t="shared" si="4"/>
        <v>2.293121238177128</v>
      </c>
      <c r="H3" s="34">
        <f t="shared" si="4"/>
        <v>2.9866723989681856</v>
      </c>
      <c r="I3" s="34">
        <f t="shared" si="4"/>
        <v>2.5380911435941531</v>
      </c>
      <c r="J3" s="34">
        <f t="shared" si="4"/>
        <v>3.0977644024075657</v>
      </c>
      <c r="K3" s="34">
        <f t="shared" si="4"/>
        <v>3.238005159071367</v>
      </c>
      <c r="L3" s="34">
        <f t="shared" si="4"/>
        <v>1.2911435941530525</v>
      </c>
      <c r="M3" s="34">
        <f t="shared" si="4"/>
        <v>1.3400687876182287</v>
      </c>
      <c r="N3" s="34">
        <f t="shared" si="4"/>
        <v>0.88005159071367134</v>
      </c>
      <c r="O3" s="34">
        <f t="shared" si="4"/>
        <v>0.9309544282029234</v>
      </c>
      <c r="P3" s="34">
        <f t="shared" si="4"/>
        <v>0.71728288907996562</v>
      </c>
      <c r="Q3" s="34">
        <f t="shared" si="4"/>
        <v>0.58856405846947546</v>
      </c>
      <c r="R3" s="34">
        <f t="shared" si="4"/>
        <v>0.47867583834909722</v>
      </c>
      <c r="S3" s="34">
        <f t="shared" si="4"/>
        <v>0.45932932072226995</v>
      </c>
      <c r="T3" s="34">
        <f t="shared" si="4"/>
        <v>0.65889939810834042</v>
      </c>
      <c r="U3" s="34">
        <f t="shared" si="4"/>
        <v>0.58417884780739471</v>
      </c>
      <c r="V3" s="34">
        <f t="shared" si="4"/>
        <v>0.42252794496990531</v>
      </c>
      <c r="W3" s="34">
        <f t="shared" si="4"/>
        <v>0.41805674978503865</v>
      </c>
      <c r="X3" s="34">
        <f t="shared" ref="X3" si="5">SUM(X4,X8,X11)</f>
        <v>0.33826311263972481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0.19948409286328461</v>
      </c>
      <c r="I4" s="29">
        <f t="shared" si="7"/>
        <v>0.18804815133276009</v>
      </c>
      <c r="J4" s="29">
        <f t="shared" si="7"/>
        <v>0.1699054170249355</v>
      </c>
      <c r="K4" s="29">
        <f t="shared" si="7"/>
        <v>0.17351676698194321</v>
      </c>
      <c r="L4" s="29">
        <f t="shared" si="7"/>
        <v>0.105073086844368</v>
      </c>
      <c r="M4" s="29">
        <f t="shared" si="7"/>
        <v>0.1081685296646604</v>
      </c>
      <c r="N4" s="29">
        <f t="shared" si="7"/>
        <v>7.7128116938950983E-2</v>
      </c>
      <c r="O4" s="29">
        <f t="shared" si="7"/>
        <v>7.901977644024076E-2</v>
      </c>
      <c r="P4" s="29">
        <f t="shared" si="7"/>
        <v>6.1908856405846938E-2</v>
      </c>
      <c r="Q4" s="29">
        <f t="shared" si="7"/>
        <v>4.7807394668959592E-2</v>
      </c>
      <c r="R4" s="29">
        <f t="shared" si="7"/>
        <v>4.6517626827171109E-2</v>
      </c>
      <c r="S4" s="29">
        <f t="shared" si="7"/>
        <v>4.1444539982803091E-2</v>
      </c>
      <c r="T4" s="29">
        <f t="shared" si="7"/>
        <v>6.2596732588134127E-2</v>
      </c>
      <c r="U4" s="29">
        <f t="shared" si="7"/>
        <v>5.580395528804815E-2</v>
      </c>
      <c r="V4" s="29">
        <f t="shared" si="7"/>
        <v>5.580395528804815E-2</v>
      </c>
      <c r="W4" s="29">
        <f t="shared" si="7"/>
        <v>2.046431642304385E-2</v>
      </c>
      <c r="X4" s="29">
        <f t="shared" ref="X4" si="8">SUM(X5:X7)</f>
        <v>6.7927773000859854E-3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0.19948409286328461</v>
      </c>
      <c r="I7" s="10">
        <v>0.18804815133276009</v>
      </c>
      <c r="J7" s="10">
        <v>0.1699054170249355</v>
      </c>
      <c r="K7" s="10">
        <v>0.17351676698194321</v>
      </c>
      <c r="L7" s="10">
        <v>0.105073086844368</v>
      </c>
      <c r="M7" s="10">
        <v>0.1081685296646604</v>
      </c>
      <c r="N7" s="10">
        <v>7.7128116938950983E-2</v>
      </c>
      <c r="O7" s="10">
        <v>7.901977644024076E-2</v>
      </c>
      <c r="P7" s="10">
        <v>6.1908856405846938E-2</v>
      </c>
      <c r="Q7" s="10">
        <v>4.7807394668959592E-2</v>
      </c>
      <c r="R7" s="10">
        <v>4.6517626827171109E-2</v>
      </c>
      <c r="S7" s="10">
        <v>4.1444539982803091E-2</v>
      </c>
      <c r="T7" s="10">
        <v>6.2596732588134127E-2</v>
      </c>
      <c r="U7" s="10">
        <v>5.580395528804815E-2</v>
      </c>
      <c r="V7" s="10">
        <v>5.580395528804815E-2</v>
      </c>
      <c r="W7" s="10">
        <v>2.046431642304385E-2</v>
      </c>
      <c r="X7" s="10">
        <v>6.7927773000859854E-3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4.1217540842648317</v>
      </c>
      <c r="D11" s="29">
        <f t="shared" ref="D11:W11" si="13">SUM(D12:D16)</f>
        <v>4.1251074806534822</v>
      </c>
      <c r="E11" s="29">
        <f t="shared" si="13"/>
        <v>2.9822871883061053</v>
      </c>
      <c r="F11" s="29">
        <f t="shared" si="13"/>
        <v>2.2941530524505591</v>
      </c>
      <c r="G11" s="29">
        <f t="shared" si="13"/>
        <v>2.293121238177128</v>
      </c>
      <c r="H11" s="29">
        <f t="shared" si="13"/>
        <v>2.787188306104901</v>
      </c>
      <c r="I11" s="29">
        <f t="shared" si="13"/>
        <v>2.3500429922613932</v>
      </c>
      <c r="J11" s="29">
        <f t="shared" si="13"/>
        <v>2.9278589853826302</v>
      </c>
      <c r="K11" s="29">
        <f t="shared" si="13"/>
        <v>3.0644883920894239</v>
      </c>
      <c r="L11" s="29">
        <f t="shared" si="13"/>
        <v>1.1860705073086844</v>
      </c>
      <c r="M11" s="29">
        <f t="shared" si="13"/>
        <v>1.2319002579535683</v>
      </c>
      <c r="N11" s="29">
        <f t="shared" si="13"/>
        <v>0.8029234737747204</v>
      </c>
      <c r="O11" s="29">
        <f t="shared" si="13"/>
        <v>0.85193465176268268</v>
      </c>
      <c r="P11" s="29">
        <f t="shared" si="13"/>
        <v>0.65537403267411865</v>
      </c>
      <c r="Q11" s="29">
        <f t="shared" si="13"/>
        <v>0.5407566638005159</v>
      </c>
      <c r="R11" s="29">
        <f t="shared" si="13"/>
        <v>0.43215821152192613</v>
      </c>
      <c r="S11" s="29">
        <f t="shared" si="13"/>
        <v>0.41788478073946689</v>
      </c>
      <c r="T11" s="29">
        <f t="shared" si="13"/>
        <v>0.59630266552020628</v>
      </c>
      <c r="U11" s="29">
        <f t="shared" si="13"/>
        <v>0.52837489251934655</v>
      </c>
      <c r="V11" s="29">
        <f t="shared" si="13"/>
        <v>0.36672398968185715</v>
      </c>
      <c r="W11" s="29">
        <f t="shared" si="13"/>
        <v>0.39759243336199479</v>
      </c>
      <c r="X11" s="29">
        <f t="shared" ref="X11" si="14">SUM(X12:X16)</f>
        <v>0.33147033533963882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2.738865004299226</v>
      </c>
      <c r="D13" s="10">
        <v>2.742218400687876</v>
      </c>
      <c r="E13" s="10">
        <v>2.0603611349957012</v>
      </c>
      <c r="F13" s="10">
        <v>1.3721410146173689</v>
      </c>
      <c r="G13" s="10">
        <v>1.371109200343938</v>
      </c>
      <c r="H13" s="10">
        <v>1.1497850386930351</v>
      </c>
      <c r="I13" s="10">
        <v>1.099914015477214</v>
      </c>
      <c r="J13" s="10">
        <v>0.90877042132416164</v>
      </c>
      <c r="K13" s="10">
        <v>0.91358555460017188</v>
      </c>
      <c r="L13" s="10">
        <v>0.70438521066208082</v>
      </c>
      <c r="M13" s="10">
        <v>0.79165950128976781</v>
      </c>
      <c r="N13" s="10">
        <v>0.51848667239896817</v>
      </c>
      <c r="O13" s="10">
        <v>0.52880481513327604</v>
      </c>
      <c r="P13" s="10">
        <v>0.34797936371453131</v>
      </c>
      <c r="Q13" s="10">
        <v>0.28822012037833189</v>
      </c>
      <c r="R13" s="10">
        <v>0.22596732588134141</v>
      </c>
      <c r="S13" s="10">
        <v>0.229664660361135</v>
      </c>
      <c r="T13" s="10">
        <v>0.17300085984522781</v>
      </c>
      <c r="U13" s="10">
        <v>0.1226139294926913</v>
      </c>
      <c r="V13" s="10">
        <v>0.16337059329320719</v>
      </c>
      <c r="W13" s="10">
        <v>0.1511607910576096</v>
      </c>
      <c r="X13" s="10">
        <v>8.5038693035253646E-2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1.3828890799656059</v>
      </c>
      <c r="D16" s="10">
        <v>1.3828890799656059</v>
      </c>
      <c r="E16" s="10">
        <v>0.921926053310404</v>
      </c>
      <c r="F16" s="10">
        <v>0.92201203783319008</v>
      </c>
      <c r="G16" s="10">
        <v>0.92201203783319008</v>
      </c>
      <c r="H16" s="10">
        <v>1.6374032674118659</v>
      </c>
      <c r="I16" s="10">
        <v>1.250128976784179</v>
      </c>
      <c r="J16" s="10">
        <v>2.0190885640584688</v>
      </c>
      <c r="K16" s="10">
        <v>2.150902837489252</v>
      </c>
      <c r="L16" s="10">
        <v>0.48168529664660359</v>
      </c>
      <c r="M16" s="10">
        <v>0.44024075666380053</v>
      </c>
      <c r="N16" s="10">
        <v>0.28443680137575228</v>
      </c>
      <c r="O16" s="10">
        <v>0.3231298366294067</v>
      </c>
      <c r="P16" s="10">
        <v>0.30739466895958728</v>
      </c>
      <c r="Q16" s="10">
        <v>0.25253654342218401</v>
      </c>
      <c r="R16" s="10">
        <v>0.20619088564058469</v>
      </c>
      <c r="S16" s="10">
        <v>0.18822012037833191</v>
      </c>
      <c r="T16" s="10">
        <v>0.42330180567497849</v>
      </c>
      <c r="U16" s="10">
        <v>0.40576096302665521</v>
      </c>
      <c r="V16" s="10">
        <v>0.20335339638864999</v>
      </c>
      <c r="W16" s="10">
        <v>0.24643164230438519</v>
      </c>
      <c r="X16" s="10">
        <v>0.24643164230438519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312.33697334479791</v>
      </c>
      <c r="D26" s="37">
        <f t="shared" ref="D26:W26" si="22">SUM(D27,D33)</f>
        <v>310.68228718830613</v>
      </c>
      <c r="E26" s="37">
        <f t="shared" si="22"/>
        <v>299.19613069647465</v>
      </c>
      <c r="F26" s="37">
        <f t="shared" si="22"/>
        <v>305.04668959587269</v>
      </c>
      <c r="G26" s="37">
        <f t="shared" si="22"/>
        <v>301.93800515907134</v>
      </c>
      <c r="H26" s="37">
        <f t="shared" si="22"/>
        <v>274.21504729148751</v>
      </c>
      <c r="I26" s="37">
        <f t="shared" si="22"/>
        <v>262.81977644024079</v>
      </c>
      <c r="J26" s="37">
        <f t="shared" si="22"/>
        <v>253.73104041272563</v>
      </c>
      <c r="K26" s="37">
        <f t="shared" si="22"/>
        <v>251.8803955288048</v>
      </c>
      <c r="L26" s="37">
        <f t="shared" si="22"/>
        <v>236.01341358555459</v>
      </c>
      <c r="M26" s="37">
        <f t="shared" si="22"/>
        <v>234.01040412725709</v>
      </c>
      <c r="N26" s="37">
        <f t="shared" si="22"/>
        <v>229.35915735167674</v>
      </c>
      <c r="O26" s="37">
        <f t="shared" si="22"/>
        <v>228.31848667239896</v>
      </c>
      <c r="P26" s="37">
        <f t="shared" si="22"/>
        <v>233.77411865864144</v>
      </c>
      <c r="Q26" s="37">
        <f t="shared" si="22"/>
        <v>232.57970765262255</v>
      </c>
      <c r="R26" s="37">
        <f t="shared" si="22"/>
        <v>229.85107480653483</v>
      </c>
      <c r="S26" s="37">
        <f t="shared" si="22"/>
        <v>231.36147893379191</v>
      </c>
      <c r="T26" s="37">
        <f t="shared" si="22"/>
        <v>222.88675838349093</v>
      </c>
      <c r="U26" s="37">
        <f t="shared" si="22"/>
        <v>221.01074806534822</v>
      </c>
      <c r="V26" s="37">
        <f t="shared" si="22"/>
        <v>217.20533104041266</v>
      </c>
      <c r="W26" s="37">
        <f t="shared" si="22"/>
        <v>215.57884780739471</v>
      </c>
      <c r="X26" s="37">
        <f t="shared" ref="X26" si="23">SUM(X27,X33)</f>
        <v>219.88185726569216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312.33697334479791</v>
      </c>
      <c r="D33" s="29">
        <f t="shared" ref="D33:W33" si="28">SUM(D34:D50)</f>
        <v>310.68228718830613</v>
      </c>
      <c r="E33" s="29">
        <f t="shared" si="28"/>
        <v>299.19613069647465</v>
      </c>
      <c r="F33" s="29">
        <f t="shared" si="28"/>
        <v>305.04668959587269</v>
      </c>
      <c r="G33" s="29">
        <f t="shared" si="28"/>
        <v>301.93800515907134</v>
      </c>
      <c r="H33" s="29">
        <f t="shared" si="28"/>
        <v>274.21504729148751</v>
      </c>
      <c r="I33" s="29">
        <f t="shared" si="28"/>
        <v>262.81977644024079</v>
      </c>
      <c r="J33" s="29">
        <f t="shared" si="28"/>
        <v>253.73104041272563</v>
      </c>
      <c r="K33" s="29">
        <f t="shared" si="28"/>
        <v>251.8803955288048</v>
      </c>
      <c r="L33" s="29">
        <f t="shared" si="28"/>
        <v>236.01341358555459</v>
      </c>
      <c r="M33" s="29">
        <f t="shared" si="28"/>
        <v>234.01040412725709</v>
      </c>
      <c r="N33" s="29">
        <f t="shared" si="28"/>
        <v>229.35915735167674</v>
      </c>
      <c r="O33" s="29">
        <f t="shared" si="28"/>
        <v>228.31848667239896</v>
      </c>
      <c r="P33" s="29">
        <f t="shared" si="28"/>
        <v>233.77411865864144</v>
      </c>
      <c r="Q33" s="29">
        <f t="shared" si="28"/>
        <v>232.57970765262255</v>
      </c>
      <c r="R33" s="29">
        <f t="shared" si="28"/>
        <v>229.85107480653483</v>
      </c>
      <c r="S33" s="29">
        <f t="shared" si="28"/>
        <v>231.36147893379191</v>
      </c>
      <c r="T33" s="29">
        <f t="shared" si="28"/>
        <v>222.88675838349093</v>
      </c>
      <c r="U33" s="29">
        <f t="shared" si="28"/>
        <v>221.01074806534822</v>
      </c>
      <c r="V33" s="29">
        <f t="shared" si="28"/>
        <v>217.20533104041266</v>
      </c>
      <c r="W33" s="29">
        <f t="shared" si="28"/>
        <v>215.57884780739471</v>
      </c>
      <c r="X33" s="29">
        <f t="shared" ref="X33" si="29">SUM(X34:X50)</f>
        <v>219.88185726569216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5.4934651762682716</v>
      </c>
      <c r="D36" s="10">
        <v>4.3947549441100593</v>
      </c>
      <c r="E36" s="10">
        <v>3.2960447119518479</v>
      </c>
      <c r="F36" s="10">
        <v>3.2960447119518479</v>
      </c>
      <c r="G36" s="10">
        <v>3.2960447119518479</v>
      </c>
      <c r="H36" s="10">
        <v>4.8484952708512461</v>
      </c>
      <c r="I36" s="10">
        <v>4.7375752364574373</v>
      </c>
      <c r="J36" s="10">
        <v>4.9408426483233017</v>
      </c>
      <c r="K36" s="10">
        <v>5.0990541702493548</v>
      </c>
      <c r="L36" s="10">
        <v>3.5103181427343082</v>
      </c>
      <c r="M36" s="10">
        <v>3.7113499570077382</v>
      </c>
      <c r="N36" s="10">
        <v>2.665434221840068</v>
      </c>
      <c r="O36" s="10">
        <v>2.774806534823731</v>
      </c>
      <c r="P36" s="10">
        <v>3.136801375752365</v>
      </c>
      <c r="Q36" s="10">
        <v>2.6800515907136711</v>
      </c>
      <c r="R36" s="10">
        <v>2.7087704213241621</v>
      </c>
      <c r="S36" s="10">
        <v>2.7098022355975919</v>
      </c>
      <c r="T36" s="10">
        <v>3.2771281169389508</v>
      </c>
      <c r="U36" s="10">
        <v>3.01384350816853</v>
      </c>
      <c r="V36" s="10">
        <v>3.0832330180567489</v>
      </c>
      <c r="W36" s="10">
        <v>3.1438521066208081</v>
      </c>
      <c r="X36" s="10">
        <v>3.3101461736887354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247.38701633705929</v>
      </c>
      <c r="D43" s="10">
        <v>246.36474634565781</v>
      </c>
      <c r="E43" s="10">
        <v>246.36474634565781</v>
      </c>
      <c r="F43" s="10">
        <v>245.34247635425621</v>
      </c>
      <c r="G43" s="10">
        <v>244.32020636285469</v>
      </c>
      <c r="H43" s="10">
        <v>240.92106620808249</v>
      </c>
      <c r="I43" s="10">
        <v>232.3690455717971</v>
      </c>
      <c r="J43" s="10">
        <v>230.83559759243329</v>
      </c>
      <c r="K43" s="10">
        <v>228.45064488392089</v>
      </c>
      <c r="L43" s="10">
        <v>222.27721410146171</v>
      </c>
      <c r="M43" s="10">
        <v>222.63602751504729</v>
      </c>
      <c r="N43" s="10">
        <v>220.44961306964751</v>
      </c>
      <c r="O43" s="10">
        <v>219.37059329320721</v>
      </c>
      <c r="P43" s="10">
        <v>222.16466036113499</v>
      </c>
      <c r="Q43" s="10">
        <v>220.32811693895101</v>
      </c>
      <c r="R43" s="10">
        <v>218.89673258813411</v>
      </c>
      <c r="S43" s="10">
        <v>217.99019776440241</v>
      </c>
      <c r="T43" s="10">
        <v>217.26758383490969</v>
      </c>
      <c r="U43" s="10">
        <v>217.9969045571797</v>
      </c>
      <c r="V43" s="10">
        <v>214.12209802235591</v>
      </c>
      <c r="W43" s="10">
        <v>212.4349957007739</v>
      </c>
      <c r="X43" s="10">
        <v>216.57171109200343</v>
      </c>
    </row>
    <row r="44" spans="1:24" ht="11.25" customHeight="1" x14ac:dyDescent="0.2">
      <c r="A44" s="41" t="s">
        <v>75</v>
      </c>
      <c r="B44" s="9" t="s">
        <v>76</v>
      </c>
      <c r="C44" s="10">
        <v>59.456491831470338</v>
      </c>
      <c r="D44" s="10">
        <v>59.922785898538272</v>
      </c>
      <c r="E44" s="10">
        <v>49.535339638864997</v>
      </c>
      <c r="F44" s="10">
        <v>56.408168529664657</v>
      </c>
      <c r="G44" s="10">
        <v>54.321754084264818</v>
      </c>
      <c r="H44" s="10">
        <v>28.445485812553741</v>
      </c>
      <c r="I44" s="10">
        <v>25.71315563198624</v>
      </c>
      <c r="J44" s="10">
        <v>17.954600171969041</v>
      </c>
      <c r="K44" s="10">
        <v>18.330696474634561</v>
      </c>
      <c r="L44" s="10">
        <v>10.22588134135855</v>
      </c>
      <c r="M44" s="10">
        <v>7.6630266552020627</v>
      </c>
      <c r="N44" s="10">
        <v>6.2441100601891657</v>
      </c>
      <c r="O44" s="10">
        <v>6.1730868443680142</v>
      </c>
      <c r="P44" s="10">
        <v>8.4726569217540835</v>
      </c>
      <c r="Q44" s="10">
        <v>9.5715391229578657</v>
      </c>
      <c r="R44" s="10">
        <v>8.2455717970765257</v>
      </c>
      <c r="S44" s="10">
        <v>10.661478933791919</v>
      </c>
      <c r="T44" s="10">
        <v>2.342046431642304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12.85468615649183</v>
      </c>
      <c r="D51" s="37">
        <v>14.380911435941529</v>
      </c>
      <c r="E51" s="37">
        <v>13.43508168529665</v>
      </c>
      <c r="F51" s="37">
        <v>14.20894239036973</v>
      </c>
      <c r="G51" s="37">
        <v>13.86500429922614</v>
      </c>
      <c r="H51" s="37">
        <v>18.400171969045569</v>
      </c>
      <c r="I51" s="37">
        <v>17.325709372312978</v>
      </c>
      <c r="J51" s="37">
        <v>17.643594153052451</v>
      </c>
      <c r="K51" s="37">
        <v>17.978159931212382</v>
      </c>
      <c r="L51" s="37">
        <v>17.761994840928629</v>
      </c>
      <c r="M51" s="37">
        <v>20.1323301805675</v>
      </c>
      <c r="N51" s="37">
        <v>17.107394668959589</v>
      </c>
      <c r="O51" s="37">
        <v>10.976612209802241</v>
      </c>
      <c r="P51" s="37">
        <v>12.13198624247635</v>
      </c>
      <c r="Q51" s="37">
        <v>13.381513327601031</v>
      </c>
      <c r="R51" s="37">
        <v>14.778933791917449</v>
      </c>
      <c r="S51" s="37">
        <v>17.701117798796211</v>
      </c>
      <c r="T51" s="37">
        <v>24.202665520206359</v>
      </c>
      <c r="U51" s="37">
        <v>21.59054170249355</v>
      </c>
      <c r="V51" s="37">
        <v>26.16362854686156</v>
      </c>
      <c r="W51" s="37">
        <v>21.76612209802235</v>
      </c>
      <c r="X51" s="37">
        <v>23.223817712811691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120.42467755803958</v>
      </c>
      <c r="D52" s="37">
        <f t="shared" ref="D52:W52" si="31">SUM(D53:D70)</f>
        <v>136.0000859845228</v>
      </c>
      <c r="E52" s="37">
        <f t="shared" si="31"/>
        <v>130.45245055889936</v>
      </c>
      <c r="F52" s="37">
        <f t="shared" si="31"/>
        <v>137.79785038693029</v>
      </c>
      <c r="G52" s="37">
        <f t="shared" si="31"/>
        <v>148.03542562338774</v>
      </c>
      <c r="H52" s="37">
        <f t="shared" si="31"/>
        <v>143.8743766122098</v>
      </c>
      <c r="I52" s="37">
        <f t="shared" si="31"/>
        <v>149.34703353396384</v>
      </c>
      <c r="J52" s="37">
        <f t="shared" si="31"/>
        <v>144.06680997420463</v>
      </c>
      <c r="K52" s="37">
        <f t="shared" si="31"/>
        <v>147.37575236457437</v>
      </c>
      <c r="L52" s="37">
        <f t="shared" si="31"/>
        <v>152.82141014617363</v>
      </c>
      <c r="M52" s="37">
        <f t="shared" si="31"/>
        <v>169.72218400687871</v>
      </c>
      <c r="N52" s="37">
        <f t="shared" si="31"/>
        <v>163.57558039552882</v>
      </c>
      <c r="O52" s="37">
        <f t="shared" si="31"/>
        <v>175.10507308684441</v>
      </c>
      <c r="P52" s="37">
        <f t="shared" si="31"/>
        <v>190.16500429922613</v>
      </c>
      <c r="Q52" s="37">
        <f t="shared" si="31"/>
        <v>176.27807394668957</v>
      </c>
      <c r="R52" s="37">
        <f t="shared" si="31"/>
        <v>180.75331040412723</v>
      </c>
      <c r="S52" s="37">
        <f t="shared" si="31"/>
        <v>184.05975924333617</v>
      </c>
      <c r="T52" s="37">
        <f t="shared" si="31"/>
        <v>191.28727429062766</v>
      </c>
      <c r="U52" s="37">
        <f t="shared" si="31"/>
        <v>173.9723989681857</v>
      </c>
      <c r="V52" s="37">
        <f t="shared" si="31"/>
        <v>162.01315563198622</v>
      </c>
      <c r="W52" s="37">
        <f t="shared" si="31"/>
        <v>157.45580395528805</v>
      </c>
      <c r="X52" s="37">
        <f t="shared" ref="X52" si="32">SUM(X53:X70)</f>
        <v>186.52622527944973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0.74041272570937233</v>
      </c>
      <c r="D57" s="10">
        <v>0.76431642304385194</v>
      </c>
      <c r="E57" s="10">
        <v>0.78822012037833178</v>
      </c>
      <c r="F57" s="10">
        <v>0.85984522785898532</v>
      </c>
      <c r="G57" s="10">
        <v>0.90765262252794487</v>
      </c>
      <c r="H57" s="10">
        <v>1.051246775580396</v>
      </c>
      <c r="I57" s="10">
        <v>1.2306964746345661</v>
      </c>
      <c r="J57" s="10">
        <v>1.3624247635425619</v>
      </c>
      <c r="K57" s="10">
        <v>1.387962166809974</v>
      </c>
      <c r="L57" s="10">
        <v>1.9018056749785039</v>
      </c>
      <c r="M57" s="10">
        <v>2.1264832330180572</v>
      </c>
      <c r="N57" s="10">
        <v>2.0810834049871021</v>
      </c>
      <c r="O57" s="10">
        <v>1.2834909716251071</v>
      </c>
      <c r="P57" s="10">
        <v>1.334221840068788</v>
      </c>
      <c r="Q57" s="10">
        <v>1.299742046431642</v>
      </c>
      <c r="R57" s="10">
        <v>1.484006878761823</v>
      </c>
      <c r="S57" s="10">
        <v>1.466809974204643</v>
      </c>
      <c r="T57" s="10">
        <v>1.535769561478934</v>
      </c>
      <c r="U57" s="10">
        <v>1.3226999140154769</v>
      </c>
      <c r="V57" s="10">
        <v>1.345227858985383</v>
      </c>
      <c r="W57" s="10">
        <v>1.719604471195185</v>
      </c>
      <c r="X57" s="10">
        <v>1.59664660361135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118.2287188306105</v>
      </c>
      <c r="D59" s="10">
        <v>133.63430782459159</v>
      </c>
      <c r="E59" s="10">
        <v>127.9736027515047</v>
      </c>
      <c r="F59" s="10">
        <v>135.21066208082539</v>
      </c>
      <c r="G59" s="10">
        <v>143.90464316423041</v>
      </c>
      <c r="H59" s="10">
        <v>137.27558039552881</v>
      </c>
      <c r="I59" s="10">
        <v>135.5011177987962</v>
      </c>
      <c r="J59" s="10">
        <v>129.05064488392091</v>
      </c>
      <c r="K59" s="10">
        <v>132.43086844368011</v>
      </c>
      <c r="L59" s="10">
        <v>134.76981943250209</v>
      </c>
      <c r="M59" s="10">
        <v>152.08865004299221</v>
      </c>
      <c r="N59" s="10">
        <v>146.3748925193465</v>
      </c>
      <c r="O59" s="10">
        <v>158.60877042132421</v>
      </c>
      <c r="P59" s="10">
        <v>173.83938091143591</v>
      </c>
      <c r="Q59" s="10">
        <v>160.06182287188301</v>
      </c>
      <c r="R59" s="10">
        <v>164.24316423043851</v>
      </c>
      <c r="S59" s="10">
        <v>168.3504729148753</v>
      </c>
      <c r="T59" s="10">
        <v>175.94213241616509</v>
      </c>
      <c r="U59" s="10">
        <v>159.61994840928631</v>
      </c>
      <c r="V59" s="10">
        <v>148.11805674978501</v>
      </c>
      <c r="W59" s="10">
        <v>149.44866723989679</v>
      </c>
      <c r="X59" s="10">
        <v>178.30653482373174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1.031814273430782E-3</v>
      </c>
      <c r="L61" s="10">
        <v>1.9776440240756661E-3</v>
      </c>
      <c r="M61" s="10">
        <v>1.805674978503869E-3</v>
      </c>
      <c r="N61" s="10">
        <v>5.9329320722269988E-3</v>
      </c>
      <c r="O61" s="10">
        <v>7.3946689595872734E-3</v>
      </c>
      <c r="P61" s="10">
        <v>9.2863284608770413E-3</v>
      </c>
      <c r="Q61" s="10">
        <v>1.8056749785038691E-2</v>
      </c>
      <c r="R61" s="10">
        <v>2.7773000859845229E-2</v>
      </c>
      <c r="S61" s="10">
        <v>4.7635425623387788E-2</v>
      </c>
      <c r="T61" s="10">
        <v>0.11573516766981939</v>
      </c>
      <c r="U61" s="10">
        <v>0.12123817712811689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1.45554600171969</v>
      </c>
      <c r="D65" s="10">
        <v>1.60146173688736</v>
      </c>
      <c r="E65" s="10">
        <v>1.690627687016337</v>
      </c>
      <c r="F65" s="10">
        <v>1.727343078245916</v>
      </c>
      <c r="G65" s="10">
        <v>3.2231298366294059</v>
      </c>
      <c r="H65" s="10">
        <v>3.2231298366294059</v>
      </c>
      <c r="I65" s="10">
        <v>3.147033533963886</v>
      </c>
      <c r="J65" s="10">
        <v>3.127773000859845</v>
      </c>
      <c r="K65" s="10">
        <v>2.9625967325881342</v>
      </c>
      <c r="L65" s="10">
        <v>2.3218400687876182</v>
      </c>
      <c r="M65" s="10">
        <v>1.5368013757523651</v>
      </c>
      <c r="N65" s="10">
        <v>0.99922613929492687</v>
      </c>
      <c r="O65" s="10">
        <v>0.55245055889939809</v>
      </c>
      <c r="P65" s="10">
        <v>0.70343938091143587</v>
      </c>
      <c r="Q65" s="10">
        <v>0.68091143594153047</v>
      </c>
      <c r="R65" s="10">
        <v>0.64307824591573515</v>
      </c>
      <c r="S65" s="10">
        <v>0.30223559759243329</v>
      </c>
      <c r="T65" s="10">
        <v>0.27205503009458298</v>
      </c>
      <c r="U65" s="10">
        <v>0.2342218400687876</v>
      </c>
      <c r="V65" s="10">
        <v>0.1193465176268272</v>
      </c>
      <c r="W65" s="10">
        <v>9.5012897678417876E-2</v>
      </c>
      <c r="X65" s="10">
        <v>0.13224419604471191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2.3244196044711951</v>
      </c>
      <c r="I66" s="10">
        <v>9.4681857265692173</v>
      </c>
      <c r="J66" s="10">
        <v>10.525967325881339</v>
      </c>
      <c r="K66" s="10">
        <v>10.5932932072227</v>
      </c>
      <c r="L66" s="10">
        <v>13.82596732588134</v>
      </c>
      <c r="M66" s="10">
        <v>13.968443680137581</v>
      </c>
      <c r="N66" s="10">
        <v>14.11444539982803</v>
      </c>
      <c r="O66" s="10">
        <v>14.65296646603611</v>
      </c>
      <c r="P66" s="10">
        <v>14.2786758383491</v>
      </c>
      <c r="Q66" s="10">
        <v>14.217540842648321</v>
      </c>
      <c r="R66" s="10">
        <v>14.35528804815133</v>
      </c>
      <c r="S66" s="10">
        <v>13.892605331040411</v>
      </c>
      <c r="T66" s="10">
        <v>13.421582115219261</v>
      </c>
      <c r="U66" s="10">
        <v>12.674290627687011</v>
      </c>
      <c r="V66" s="10">
        <v>12.430524505588989</v>
      </c>
      <c r="W66" s="10">
        <v>6.1925193465176269</v>
      </c>
      <c r="X66" s="10">
        <v>6.4907996560619088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5.3501289767841786</v>
      </c>
      <c r="D75" s="37">
        <v>5.5650902837489236</v>
      </c>
      <c r="E75" s="37">
        <v>5.7800515907136703</v>
      </c>
      <c r="F75" s="37">
        <v>6.1860705073086839</v>
      </c>
      <c r="G75" s="37">
        <v>6.4966466036113486</v>
      </c>
      <c r="H75" s="37">
        <v>6.7650042992261392</v>
      </c>
      <c r="I75" s="37">
        <v>6.178933791917455</v>
      </c>
      <c r="J75" s="37">
        <v>6.8457437661220979</v>
      </c>
      <c r="K75" s="37">
        <v>7.1152192605331033</v>
      </c>
      <c r="L75" s="37">
        <v>7.5239036973344797</v>
      </c>
      <c r="M75" s="37">
        <v>8.4370593293207214</v>
      </c>
      <c r="N75" s="37">
        <v>8.2694754944110063</v>
      </c>
      <c r="O75" s="37">
        <v>9.3163370593293209</v>
      </c>
      <c r="P75" s="37">
        <v>10.612295786758381</v>
      </c>
      <c r="Q75" s="37">
        <v>9.6785038693035261</v>
      </c>
      <c r="R75" s="37">
        <v>10.627515047291491</v>
      </c>
      <c r="S75" s="37">
        <v>11.013241616509029</v>
      </c>
      <c r="T75" s="37">
        <v>11.66500429922614</v>
      </c>
      <c r="U75" s="37">
        <v>10.97454858125537</v>
      </c>
      <c r="V75" s="37">
        <v>10.846431642304379</v>
      </c>
      <c r="W75" s="37">
        <v>11.80877042132416</v>
      </c>
      <c r="X75" s="37">
        <v>12.748065348237315</v>
      </c>
    </row>
    <row r="76" spans="1:24" ht="11.25" customHeight="1" x14ac:dyDescent="0.2">
      <c r="A76" s="38" t="s">
        <v>139</v>
      </c>
      <c r="B76" s="39" t="s">
        <v>140</v>
      </c>
      <c r="C76" s="40">
        <v>72.914875322441958</v>
      </c>
      <c r="D76" s="40">
        <v>72.914875322441958</v>
      </c>
      <c r="E76" s="40">
        <v>75.838349097162506</v>
      </c>
      <c r="F76" s="40">
        <v>75.924333619948399</v>
      </c>
      <c r="G76" s="40">
        <v>75.752364574376614</v>
      </c>
      <c r="H76" s="40">
        <v>80.133276010318141</v>
      </c>
      <c r="I76" s="40">
        <v>84.471711092003432</v>
      </c>
      <c r="J76" s="40">
        <v>88.810318142734303</v>
      </c>
      <c r="K76" s="40">
        <v>93.148839208942377</v>
      </c>
      <c r="L76" s="40">
        <v>97.487360275150465</v>
      </c>
      <c r="M76" s="40">
        <v>99.887188306104903</v>
      </c>
      <c r="N76" s="40">
        <v>97.715735167669806</v>
      </c>
      <c r="O76" s="40">
        <v>99.36233877901978</v>
      </c>
      <c r="P76" s="40">
        <v>100.1579535683577</v>
      </c>
      <c r="Q76" s="40">
        <v>94.819260533104043</v>
      </c>
      <c r="R76" s="40">
        <v>97.486242476354263</v>
      </c>
      <c r="S76" s="40">
        <v>101.55081685296651</v>
      </c>
      <c r="T76" s="40">
        <v>102.11590713671541</v>
      </c>
      <c r="U76" s="40">
        <v>101.8370593293207</v>
      </c>
      <c r="V76" s="40">
        <v>104.619260533104</v>
      </c>
      <c r="W76" s="40">
        <v>110.1295786758383</v>
      </c>
      <c r="X76" s="40">
        <v>120.31418744625967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46.328288907997987</v>
      </c>
      <c r="D2" s="31">
        <f t="shared" si="0"/>
        <v>2.1592433361995793</v>
      </c>
      <c r="E2" s="31">
        <f t="shared" si="0"/>
        <v>-8.7293207222676017</v>
      </c>
      <c r="F2" s="31">
        <f t="shared" si="0"/>
        <v>3.5861564918337869</v>
      </c>
      <c r="G2" s="31">
        <f t="shared" si="0"/>
        <v>-191.49896818572617</v>
      </c>
      <c r="H2" s="31">
        <f t="shared" si="0"/>
        <v>31.780395528800359</v>
      </c>
      <c r="I2" s="31">
        <f t="shared" si="0"/>
        <v>15.318658641445083</v>
      </c>
      <c r="J2" s="31">
        <f t="shared" si="0"/>
        <v>-0.8125537403242874</v>
      </c>
      <c r="K2" s="31">
        <f t="shared" si="0"/>
        <v>-2.0636285470074012E-2</v>
      </c>
      <c r="L2" s="31">
        <f t="shared" si="0"/>
        <v>-1.7818572656952927</v>
      </c>
      <c r="M2" s="31">
        <f t="shared" si="0"/>
        <v>-0.28856405846725719</v>
      </c>
      <c r="N2" s="31">
        <f t="shared" si="0"/>
        <v>-1.4091143594207509</v>
      </c>
      <c r="O2" s="31">
        <f t="shared" si="0"/>
        <v>1.9262252794566992</v>
      </c>
      <c r="P2" s="31">
        <f t="shared" si="0"/>
        <v>0.72287188306115846</v>
      </c>
      <c r="Q2" s="31">
        <f t="shared" si="0"/>
        <v>1.1803955288069239</v>
      </c>
      <c r="R2" s="31">
        <f t="shared" si="0"/>
        <v>1.0113499570077158</v>
      </c>
      <c r="S2" s="31">
        <f t="shared" si="0"/>
        <v>-0.69828030954611409</v>
      </c>
      <c r="T2" s="31">
        <f t="shared" si="0"/>
        <v>2.2462596732598987</v>
      </c>
      <c r="U2" s="31">
        <f t="shared" si="0"/>
        <v>-0.33516766982160329</v>
      </c>
      <c r="V2" s="31">
        <f t="shared" si="0"/>
        <v>0.6011177987959706</v>
      </c>
      <c r="W2" s="31">
        <f t="shared" si="0"/>
        <v>0.25124677558008407</v>
      </c>
      <c r="X2" s="31">
        <f t="shared" ref="X2" si="1">SUM(X3,X17,X22,X25,X26,X51,X52,X71,X74,X75,X76)</f>
        <v>5.5483233017987112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42.720980223560311</v>
      </c>
      <c r="D3" s="34">
        <f t="shared" si="2"/>
        <v>2.0107480653479741</v>
      </c>
      <c r="E3" s="34">
        <f t="shared" si="2"/>
        <v>-7.0281169389501059</v>
      </c>
      <c r="F3" s="34">
        <f t="shared" si="2"/>
        <v>-1.2314703353382379</v>
      </c>
      <c r="G3" s="34">
        <f t="shared" si="2"/>
        <v>-14.182889079965655</v>
      </c>
      <c r="H3" s="34">
        <f t="shared" si="2"/>
        <v>31.778933791916064</v>
      </c>
      <c r="I3" s="34">
        <f t="shared" si="2"/>
        <v>9.3093723129831965</v>
      </c>
      <c r="J3" s="34">
        <f t="shared" si="2"/>
        <v>-0.462682717111075</v>
      </c>
      <c r="K3" s="34">
        <f t="shared" si="2"/>
        <v>-0.36319862424829619</v>
      </c>
      <c r="L3" s="34">
        <f t="shared" si="2"/>
        <v>-0.3509028374890204</v>
      </c>
      <c r="M3" s="34">
        <f t="shared" si="2"/>
        <v>-0.28632846087813024</v>
      </c>
      <c r="N3" s="34">
        <f t="shared" si="2"/>
        <v>-0.24178847807470216</v>
      </c>
      <c r="O3" s="34">
        <f t="shared" si="2"/>
        <v>-0.24127257093644872</v>
      </c>
      <c r="P3" s="34">
        <f t="shared" si="2"/>
        <v>-1.8916595020066485E-3</v>
      </c>
      <c r="Q3" s="34">
        <f t="shared" si="2"/>
        <v>-0.39948409286353304</v>
      </c>
      <c r="R3" s="34">
        <f t="shared" si="2"/>
        <v>-0.35236457437646607</v>
      </c>
      <c r="S3" s="34">
        <f t="shared" si="2"/>
        <v>-0.26070507308748581</v>
      </c>
      <c r="T3" s="34">
        <f t="shared" si="2"/>
        <v>-3.4307824591802732E-2</v>
      </c>
      <c r="U3" s="34">
        <f t="shared" si="2"/>
        <v>-0.83705932931988858</v>
      </c>
      <c r="V3" s="34">
        <f t="shared" si="2"/>
        <v>5.1590713694116275E-4</v>
      </c>
      <c r="W3" s="34">
        <f t="shared" si="2"/>
        <v>0.18684436801370113</v>
      </c>
      <c r="X3" s="34">
        <f t="shared" ref="X3" si="3">SUM(X4,X8,X11)</f>
        <v>-3.4393809195432112E-4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42.875924333620461</v>
      </c>
      <c r="D4" s="29">
        <f t="shared" si="4"/>
        <v>-0.14531384350794008</v>
      </c>
      <c r="E4" s="29">
        <f t="shared" si="4"/>
        <v>-8.2972484952699617</v>
      </c>
      <c r="F4" s="29">
        <f t="shared" si="4"/>
        <v>-6.0279449699041372</v>
      </c>
      <c r="G4" s="29">
        <f t="shared" si="4"/>
        <v>-17.326397248495695</v>
      </c>
      <c r="H4" s="29">
        <f t="shared" si="4"/>
        <v>-3.4393809125319308E-3</v>
      </c>
      <c r="I4" s="29">
        <f t="shared" si="4"/>
        <v>-6.8787618291236974E-4</v>
      </c>
      <c r="J4" s="29">
        <f t="shared" si="4"/>
        <v>-0.46182287188374715</v>
      </c>
      <c r="K4" s="29">
        <f t="shared" si="4"/>
        <v>-0.36130696474690538</v>
      </c>
      <c r="L4" s="29">
        <f t="shared" si="4"/>
        <v>-0.34729148753211803</v>
      </c>
      <c r="M4" s="29">
        <f t="shared" si="4"/>
        <v>-0.28641444540042471</v>
      </c>
      <c r="N4" s="29">
        <f t="shared" si="4"/>
        <v>-0.24178847807462711</v>
      </c>
      <c r="O4" s="29">
        <f t="shared" si="4"/>
        <v>-0.23998280309503173</v>
      </c>
      <c r="P4" s="29">
        <f t="shared" si="4"/>
        <v>-1.3757523649948755E-3</v>
      </c>
      <c r="Q4" s="29">
        <f t="shared" si="4"/>
        <v>-0.39750644883920927</v>
      </c>
      <c r="R4" s="29">
        <f t="shared" si="4"/>
        <v>-0.35090283748955642</v>
      </c>
      <c r="S4" s="29">
        <f t="shared" si="4"/>
        <v>-0.26087704213288987</v>
      </c>
      <c r="T4" s="29">
        <f t="shared" si="4"/>
        <v>-0.85546001719708897</v>
      </c>
      <c r="U4" s="29">
        <f t="shared" si="4"/>
        <v>-0.8370593293204962</v>
      </c>
      <c r="V4" s="29">
        <f t="shared" si="4"/>
        <v>-5.1590713685811806E-4</v>
      </c>
      <c r="W4" s="29">
        <f t="shared" si="4"/>
        <v>-7.1054273576010019E-14</v>
      </c>
      <c r="X4" s="29">
        <f t="shared" ref="X4" si="5">SUM(X5:X7)</f>
        <v>-1.7196904638794308E-4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3.1384350816853646E-2</v>
      </c>
      <c r="D5" s="10">
        <f>AFC!D5-FC_NE!D5-FC_E!D5</f>
        <v>1.5477214101461301E-2</v>
      </c>
      <c r="E5" s="10">
        <f>AFC!E5-FC_NE!E5-FC_E!E5</f>
        <v>6.1736887360275716E-2</v>
      </c>
      <c r="F5" s="10">
        <f>AFC!F5-FC_NE!F5-FC_E!F5</f>
        <v>-0.1061049011177988</v>
      </c>
      <c r="G5" s="10">
        <f>AFC!G5-FC_NE!G5-FC_E!G5</f>
        <v>-5.4170249355101063E-3</v>
      </c>
      <c r="H5" s="10">
        <f>AFC!H5-FC_NE!H5-FC_E!H5</f>
        <v>-1.8916595012896664E-3</v>
      </c>
      <c r="I5" s="10">
        <f>AFC!I5-FC_NE!I5-FC_E!I5</f>
        <v>1.0394463068053028E-14</v>
      </c>
      <c r="J5" s="10">
        <f>AFC!J5-FC_NE!J5-FC_E!J5</f>
        <v>-7.7386070508822513E-4</v>
      </c>
      <c r="K5" s="10">
        <f>AFC!K5-FC_NE!K5-FC_E!K5</f>
        <v>-6.8787618228682845E-4</v>
      </c>
      <c r="L5" s="10">
        <f>AFC!L5-FC_NE!L5-FC_E!L5</f>
        <v>0</v>
      </c>
      <c r="M5" s="10">
        <f>AFC!M5-FC_NE!M5-FC_E!M5</f>
        <v>0</v>
      </c>
      <c r="N5" s="10">
        <f>AFC!N5-FC_NE!N5-FC_E!N5</f>
        <v>-8.5984522785853557E-5</v>
      </c>
      <c r="O5" s="10">
        <f>AFC!O5-FC_NE!O5-FC_E!O5</f>
        <v>0</v>
      </c>
      <c r="P5" s="10">
        <f>AFC!P5-FC_NE!P5-FC_E!P5</f>
        <v>-6.0189165950164103E-4</v>
      </c>
      <c r="Q5" s="10">
        <f>AFC!Q5-FC_NE!Q5-FC_E!Q5</f>
        <v>0</v>
      </c>
      <c r="R5" s="10">
        <f>AFC!R5-FC_NE!R5-FC_E!R5</f>
        <v>0</v>
      </c>
      <c r="S5" s="10">
        <f>AFC!S5-FC_NE!S5-FC_E!S5</f>
        <v>-6.0189165949964263E-4</v>
      </c>
      <c r="T5" s="10">
        <f>AFC!T5-FC_NE!T5-FC_E!T5</f>
        <v>0</v>
      </c>
      <c r="U5" s="10">
        <f>AFC!U5-FC_NE!U5-FC_E!U5</f>
        <v>0</v>
      </c>
      <c r="V5" s="10">
        <f>AFC!V5-FC_NE!V5-FC_E!V5</f>
        <v>0</v>
      </c>
      <c r="W5" s="10">
        <f>AFC!W5-FC_NE!W5-FC_E!W5</f>
        <v>-6.8787618228327574E-4</v>
      </c>
      <c r="X5" s="10">
        <f>AFC!X5-FC_NE!X5-FC_E!X5</f>
        <v>-8.5984522794291252E-5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-1.1799656061903079</v>
      </c>
      <c r="F6" s="10">
        <f>AFC!F6-FC_NE!F6-FC_E!F6</f>
        <v>-1.3881341358551254</v>
      </c>
      <c r="G6" s="10">
        <f>AFC!G6-FC_NE!G6-FC_E!G6</f>
        <v>-3.9909716251074769</v>
      </c>
      <c r="H6" s="10">
        <f>AFC!H6-FC_NE!H6-FC_E!H6</f>
        <v>-9.0949470177292824E-13</v>
      </c>
      <c r="I6" s="10">
        <f>AFC!I6-FC_NE!I6-FC_E!I6</f>
        <v>0</v>
      </c>
      <c r="J6" s="10">
        <f>AFC!J6-FC_NE!J6-FC_E!J6</f>
        <v>-4.5474735088646412E-13</v>
      </c>
      <c r="K6" s="10">
        <f>AFC!K6-FC_NE!K6-FC_E!K6</f>
        <v>0</v>
      </c>
      <c r="L6" s="10">
        <f>AFC!L6-FC_NE!L6-FC_E!L6</f>
        <v>2.2737367544323206E-13</v>
      </c>
      <c r="M6" s="10">
        <f>AFC!M6-FC_NE!M6-FC_E!M6</f>
        <v>-6.8212102632969618E-13</v>
      </c>
      <c r="N6" s="10">
        <f>AFC!N6-FC_NE!N6-FC_E!N6</f>
        <v>-6.8212102632969618E-13</v>
      </c>
      <c r="O6" s="10">
        <f>AFC!O6-FC_NE!O6-FC_E!O6</f>
        <v>0</v>
      </c>
      <c r="P6" s="10">
        <f>AFC!P6-FC_NE!P6-FC_E!P6</f>
        <v>-8.5984523138904478E-5</v>
      </c>
      <c r="Q6" s="10">
        <f>AFC!Q6-FC_NE!Q6-FC_E!Q6</f>
        <v>0</v>
      </c>
      <c r="R6" s="10">
        <f>AFC!R6-FC_NE!R6-FC_E!R6</f>
        <v>-8.5984523366278154E-5</v>
      </c>
      <c r="S6" s="10">
        <f>AFC!S6-FC_NE!S6-FC_E!S6</f>
        <v>-2.2737367544323206E-13</v>
      </c>
      <c r="T6" s="10">
        <f>AFC!T6-FC_NE!T6-FC_E!T6</f>
        <v>0</v>
      </c>
      <c r="U6" s="10">
        <f>AFC!U6-FC_NE!U6-FC_E!U6</f>
        <v>2.2737367544323206E-13</v>
      </c>
      <c r="V6" s="10">
        <f>AFC!V6-FC_NE!V6-FC_E!V6</f>
        <v>-2.2737367544323206E-13</v>
      </c>
      <c r="W6" s="10">
        <f>AFC!W6-FC_NE!W6-FC_E!W6</f>
        <v>0</v>
      </c>
      <c r="X6" s="10">
        <f>AFC!X6-FC_NE!X6-FC_E!X6</f>
        <v>-6.8212102632969618E-13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42.84453998280361</v>
      </c>
      <c r="D7" s="10">
        <f>AFC!D7-FC_NE!D7-FC_E!D7</f>
        <v>-0.16079105760940138</v>
      </c>
      <c r="E7" s="10">
        <f>AFC!E7-FC_NE!E7-FC_E!E7</f>
        <v>-7.1790197764399295</v>
      </c>
      <c r="F7" s="10">
        <f>AFC!F7-FC_NE!F7-FC_E!F7</f>
        <v>-4.5337059329312126</v>
      </c>
      <c r="G7" s="10">
        <f>AFC!G7-FC_NE!G7-FC_E!G7</f>
        <v>-13.330008598452707</v>
      </c>
      <c r="H7" s="10">
        <f>AFC!H7-FC_NE!H7-FC_E!H7</f>
        <v>-1.5477214103327697E-3</v>
      </c>
      <c r="I7" s="10">
        <f>AFC!I7-FC_NE!I7-FC_E!I7</f>
        <v>-6.878761829227642E-4</v>
      </c>
      <c r="J7" s="10">
        <f>AFC!J7-FC_NE!J7-FC_E!J7</f>
        <v>-0.46104901117820418</v>
      </c>
      <c r="K7" s="10">
        <f>AFC!K7-FC_NE!K7-FC_E!K7</f>
        <v>-0.36061908856461855</v>
      </c>
      <c r="L7" s="10">
        <f>AFC!L7-FC_NE!L7-FC_E!L7</f>
        <v>-0.3472914875323454</v>
      </c>
      <c r="M7" s="10">
        <f>AFC!M7-FC_NE!M7-FC_E!M7</f>
        <v>-0.28641444539974259</v>
      </c>
      <c r="N7" s="10">
        <f>AFC!N7-FC_NE!N7-FC_E!N7</f>
        <v>-0.24170249355115914</v>
      </c>
      <c r="O7" s="10">
        <f>AFC!O7-FC_NE!O7-FC_E!O7</f>
        <v>-0.23998280309503173</v>
      </c>
      <c r="P7" s="10">
        <f>AFC!P7-FC_NE!P7-FC_E!P7</f>
        <v>-6.8787618235433001E-4</v>
      </c>
      <c r="Q7" s="10">
        <f>AFC!Q7-FC_NE!Q7-FC_E!Q7</f>
        <v>-0.39750644883920927</v>
      </c>
      <c r="R7" s="10">
        <f>AFC!R7-FC_NE!R7-FC_E!R7</f>
        <v>-0.35081685296619014</v>
      </c>
      <c r="S7" s="10">
        <f>AFC!S7-FC_NE!S7-FC_E!S7</f>
        <v>-0.26027515047316285</v>
      </c>
      <c r="T7" s="10">
        <f>AFC!T7-FC_NE!T7-FC_E!T7</f>
        <v>-0.85546001719708897</v>
      </c>
      <c r="U7" s="10">
        <f>AFC!U7-FC_NE!U7-FC_E!U7</f>
        <v>-0.83705932932072358</v>
      </c>
      <c r="V7" s="10">
        <f>AFC!V7-FC_NE!V7-FC_E!V7</f>
        <v>-5.1590713663074439E-4</v>
      </c>
      <c r="W7" s="10">
        <f>AFC!W7-FC_NE!W7-FC_E!W7</f>
        <v>6.8787618221222147E-4</v>
      </c>
      <c r="X7" s="10">
        <f>AFC!X7-FC_NE!X7-FC_E!X7</f>
        <v>-8.5984522911530803E-5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2.4233018056750311</v>
      </c>
      <c r="D8" s="29">
        <f t="shared" si="6"/>
        <v>3.0353396388650253</v>
      </c>
      <c r="E8" s="29">
        <f t="shared" si="6"/>
        <v>1.4645743766121626</v>
      </c>
      <c r="F8" s="29">
        <f t="shared" si="6"/>
        <v>6.3251074806534291</v>
      </c>
      <c r="G8" s="29">
        <f t="shared" si="6"/>
        <v>4.126655202063592</v>
      </c>
      <c r="H8" s="29">
        <f t="shared" si="6"/>
        <v>31.781771281169323</v>
      </c>
      <c r="I8" s="29">
        <f t="shared" si="6"/>
        <v>9.3111779879621999</v>
      </c>
      <c r="J8" s="29">
        <f t="shared" si="6"/>
        <v>0</v>
      </c>
      <c r="K8" s="29">
        <f t="shared" si="6"/>
        <v>8.598452278651969E-5</v>
      </c>
      <c r="L8" s="29">
        <f t="shared" si="6"/>
        <v>-2.9234737747212414E-3</v>
      </c>
      <c r="M8" s="29">
        <f t="shared" si="6"/>
        <v>0</v>
      </c>
      <c r="N8" s="29">
        <f t="shared" si="6"/>
        <v>8.5984522785853557E-5</v>
      </c>
      <c r="O8" s="29">
        <f t="shared" si="6"/>
        <v>8.5984522785409467E-5</v>
      </c>
      <c r="P8" s="29">
        <f t="shared" si="6"/>
        <v>-5.1590713671600952E-4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0.82192605331040447</v>
      </c>
      <c r="U8" s="29">
        <f t="shared" si="6"/>
        <v>0</v>
      </c>
      <c r="V8" s="29">
        <f t="shared" si="6"/>
        <v>0</v>
      </c>
      <c r="W8" s="29">
        <f t="shared" si="6"/>
        <v>1.7196904557614801E-4</v>
      </c>
      <c r="X8" s="29">
        <f t="shared" ref="X8" si="7">SUM(X9:X10)</f>
        <v>-8.5984522785631512E-5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8.5984522790738538E-5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2.4233018056750311</v>
      </c>
      <c r="D10" s="10">
        <f>AFC!D10-FC_NE!D10-FC_E!D10</f>
        <v>3.0353396388650253</v>
      </c>
      <c r="E10" s="10">
        <f>AFC!E10-FC_NE!E10-FC_E!E10</f>
        <v>1.4645743766121626</v>
      </c>
      <c r="F10" s="10">
        <f>AFC!F10-FC_NE!F10-FC_E!F10</f>
        <v>6.3251074806534291</v>
      </c>
      <c r="G10" s="10">
        <f>AFC!G10-FC_NE!G10-FC_E!G10</f>
        <v>4.126655202063592</v>
      </c>
      <c r="H10" s="10">
        <f>AFC!H10-FC_NE!H10-FC_E!H10</f>
        <v>31.781771281169323</v>
      </c>
      <c r="I10" s="10">
        <f>AFC!I10-FC_NE!I10-FC_E!I10</f>
        <v>9.3111779879621999</v>
      </c>
      <c r="J10" s="10">
        <f>AFC!J10-FC_NE!J10-FC_E!J10</f>
        <v>0</v>
      </c>
      <c r="K10" s="10">
        <f>AFC!K10-FC_NE!K10-FC_E!K10</f>
        <v>8.598452278651969E-5</v>
      </c>
      <c r="L10" s="10">
        <f>AFC!L10-FC_NE!L10-FC_E!L10</f>
        <v>-2.9234737747212414E-3</v>
      </c>
      <c r="M10" s="10">
        <f>AFC!M10-FC_NE!M10-FC_E!M10</f>
        <v>0</v>
      </c>
      <c r="N10" s="10">
        <f>AFC!N10-FC_NE!N10-FC_E!N10</f>
        <v>8.5984522785853557E-5</v>
      </c>
      <c r="O10" s="10">
        <f>AFC!O10-FC_NE!O10-FC_E!O10</f>
        <v>8.5984522785409467E-5</v>
      </c>
      <c r="P10" s="10">
        <f>AFC!P10-FC_NE!P10-FC_E!P10</f>
        <v>-5.1590713671600952E-4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0.82192605331040447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8.5984522785409467E-5</v>
      </c>
      <c r="X10" s="10">
        <f>AFC!X10-FC_NE!X10-FC_E!X10</f>
        <v>-8.5984522785631512E-5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-2.5782459157351809</v>
      </c>
      <c r="D11" s="29">
        <f t="shared" si="8"/>
        <v>-0.87927773000911102</v>
      </c>
      <c r="E11" s="29">
        <f t="shared" si="8"/>
        <v>-0.19544282029230686</v>
      </c>
      <c r="F11" s="29">
        <f t="shared" si="8"/>
        <v>-1.5286328460875298</v>
      </c>
      <c r="G11" s="29">
        <f t="shared" si="8"/>
        <v>-0.98314703353355171</v>
      </c>
      <c r="H11" s="29">
        <f t="shared" si="8"/>
        <v>6.0189165927115873E-4</v>
      </c>
      <c r="I11" s="29">
        <f t="shared" si="8"/>
        <v>-1.11779879609053E-3</v>
      </c>
      <c r="J11" s="29">
        <f t="shared" si="8"/>
        <v>-8.5984522732784896E-4</v>
      </c>
      <c r="K11" s="29">
        <f t="shared" si="8"/>
        <v>-1.9776440241773274E-3</v>
      </c>
      <c r="L11" s="29">
        <f t="shared" si="8"/>
        <v>-6.8787618218116298E-4</v>
      </c>
      <c r="M11" s="29">
        <f t="shared" si="8"/>
        <v>8.5984522294468846E-5</v>
      </c>
      <c r="N11" s="29">
        <f t="shared" si="8"/>
        <v>-8.5984522860904633E-5</v>
      </c>
      <c r="O11" s="29">
        <f t="shared" si="8"/>
        <v>-1.3757523642023983E-3</v>
      </c>
      <c r="P11" s="29">
        <f t="shared" si="8"/>
        <v>-2.957634137601417E-13</v>
      </c>
      <c r="Q11" s="29">
        <f t="shared" si="8"/>
        <v>-1.9776440243237658E-3</v>
      </c>
      <c r="R11" s="29">
        <f t="shared" si="8"/>
        <v>-1.4617368869096758E-3</v>
      </c>
      <c r="S11" s="29">
        <f t="shared" si="8"/>
        <v>1.7196904540406344E-4</v>
      </c>
      <c r="T11" s="29">
        <f t="shared" si="8"/>
        <v>-7.7386070511822891E-4</v>
      </c>
      <c r="U11" s="29">
        <f t="shared" si="8"/>
        <v>6.0762506137734817E-13</v>
      </c>
      <c r="V11" s="29">
        <f t="shared" si="8"/>
        <v>1.0318142737992808E-3</v>
      </c>
      <c r="W11" s="29">
        <f t="shared" si="8"/>
        <v>0.18667239896819604</v>
      </c>
      <c r="X11" s="29">
        <f t="shared" ref="X11" si="9">SUM(X12:X16)</f>
        <v>-8.5984522780746531E-5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6.878761822870505E-4</v>
      </c>
      <c r="I12" s="10">
        <f>AFC!I12-FC_NE!I12-FC_E!I12</f>
        <v>0</v>
      </c>
      <c r="J12" s="10">
        <f>AFC!J12-FC_NE!J12-FC_E!J12</f>
        <v>-7.7386070507223792E-4</v>
      </c>
      <c r="K12" s="10">
        <f>AFC!K12-FC_NE!K12-FC_E!K12</f>
        <v>0</v>
      </c>
      <c r="L12" s="10">
        <f>AFC!L12-FC_NE!L12-FC_E!L12</f>
        <v>-8.5984522783633111E-5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-7.7386070507223792E-4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-8.5984522784521289E-5</v>
      </c>
      <c r="U12" s="10">
        <f>AFC!U12-FC_NE!U12-FC_E!U12</f>
        <v>0</v>
      </c>
      <c r="V12" s="10">
        <f>AFC!V12-FC_NE!V12-FC_E!V12</f>
        <v>8.5984522785853557E-5</v>
      </c>
      <c r="W12" s="10">
        <f>AFC!W12-FC_NE!W12-FC_E!W12</f>
        <v>0.18727429062768675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-2.5782459157351809</v>
      </c>
      <c r="D13" s="10">
        <f>AFC!D13-FC_NE!D13-FC_E!D13</f>
        <v>-0.87927773000910747</v>
      </c>
      <c r="E13" s="10">
        <f>AFC!E13-FC_NE!E13-FC_E!E13</f>
        <v>-0.1955288048150976</v>
      </c>
      <c r="F13" s="10">
        <f>AFC!F13-FC_NE!F13-FC_E!F13</f>
        <v>-1.5285468615647346</v>
      </c>
      <c r="G13" s="10">
        <f>AFC!G13-FC_NE!G13-FC_E!G13</f>
        <v>-0.98314703353355526</v>
      </c>
      <c r="H13" s="10">
        <f>AFC!H13-FC_NE!H13-FC_E!H13</f>
        <v>-2.2737367544323206E-13</v>
      </c>
      <c r="I13" s="10">
        <f>AFC!I13-FC_NE!I13-FC_E!I13</f>
        <v>-6.0189165938595579E-4</v>
      </c>
      <c r="J13" s="10">
        <f>AFC!J13-FC_NE!J13-FC_E!J13</f>
        <v>-8.5984522257831486E-5</v>
      </c>
      <c r="K13" s="10">
        <f>AFC!K13-FC_NE!K13-FC_E!K13</f>
        <v>-5.159071368154855E-4</v>
      </c>
      <c r="L13" s="10">
        <f>AFC!L13-FC_NE!L13-FC_E!L13</f>
        <v>-6.8787618218379976E-4</v>
      </c>
      <c r="M13" s="10">
        <f>AFC!M13-FC_NE!M13-FC_E!M13</f>
        <v>8.5984522314674905E-5</v>
      </c>
      <c r="N13" s="10">
        <f>AFC!N13-FC_NE!N13-FC_E!N13</f>
        <v>-8.5984522854687384E-5</v>
      </c>
      <c r="O13" s="10">
        <f>AFC!O13-FC_NE!O13-FC_E!O13</f>
        <v>-1.3757523641970693E-3</v>
      </c>
      <c r="P13" s="10">
        <f>AFC!P13-FC_NE!P13-FC_E!P13</f>
        <v>7.7386070478269176E-4</v>
      </c>
      <c r="Q13" s="10">
        <f>AFC!Q13-FC_NE!Q13-FC_E!Q13</f>
        <v>-1.5477214103896131E-3</v>
      </c>
      <c r="R13" s="10">
        <f>AFC!R13-FC_NE!R13-FC_E!R13</f>
        <v>-1.2897678413423819E-3</v>
      </c>
      <c r="S13" s="10">
        <f>AFC!S13-FC_NE!S13-FC_E!S13</f>
        <v>6.8787618212695634E-4</v>
      </c>
      <c r="T13" s="10">
        <f>AFC!T13-FC_NE!T13-FC_E!T13</f>
        <v>-6.878761823259083E-4</v>
      </c>
      <c r="U13" s="10">
        <f>AFC!U13-FC_NE!U13-FC_E!U13</f>
        <v>5.9685589803848416E-13</v>
      </c>
      <c r="V13" s="10">
        <f>AFC!V13-FC_NE!V13-FC_E!V13</f>
        <v>8.5984523167326188E-5</v>
      </c>
      <c r="W13" s="10">
        <f>AFC!W13-FC_NE!W13-FC_E!W13</f>
        <v>0</v>
      </c>
      <c r="X13" s="10">
        <f>AFC!X13-FC_NE!X13-FC_E!X13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-3.5527136788005009E-15</v>
      </c>
      <c r="E15" s="10">
        <f>AFC!E15-FC_NE!E15-FC_E!E15</f>
        <v>8.5984522790738538E-5</v>
      </c>
      <c r="F15" s="10">
        <f>AFC!F15-FC_NE!F15-FC_E!F15</f>
        <v>-4.4408920985006262E-15</v>
      </c>
      <c r="G15" s="10">
        <f>AFC!G15-FC_NE!G15-FC_E!G15</f>
        <v>3.5527136788005009E-15</v>
      </c>
      <c r="H15" s="10">
        <f>AFC!H15-FC_NE!H15-FC_E!H15</f>
        <v>8.5984522785631512E-4</v>
      </c>
      <c r="I15" s="10">
        <f>AFC!I15-FC_NE!I15-FC_E!I15</f>
        <v>4.3298697960381105E-15</v>
      </c>
      <c r="J15" s="10">
        <f>AFC!J15-FC_NE!J15-FC_E!J15</f>
        <v>2.2204460492503131E-15</v>
      </c>
      <c r="K15" s="10">
        <f>AFC!K15-FC_NE!K15-FC_E!K15</f>
        <v>-9.4582975064938513E-4</v>
      </c>
      <c r="L15" s="10">
        <f>AFC!L15-FC_NE!L15-FC_E!L15</f>
        <v>2.6367796834847468E-15</v>
      </c>
      <c r="M15" s="10">
        <f>AFC!M15-FC_NE!M15-FC_E!M15</f>
        <v>-8.598452280383917E-5</v>
      </c>
      <c r="N15" s="10">
        <f>AFC!N15-FC_NE!N15-FC_E!N15</f>
        <v>-6.2172489379008766E-15</v>
      </c>
      <c r="O15" s="10">
        <f>AFC!O15-FC_NE!O15-FC_E!O15</f>
        <v>-5.3290705182007514E-15</v>
      </c>
      <c r="P15" s="10">
        <f>AFC!P15-FC_NE!P15-FC_E!P15</f>
        <v>8.5984522780080397E-5</v>
      </c>
      <c r="Q15" s="10">
        <f>AFC!Q15-FC_NE!Q15-FC_E!Q15</f>
        <v>-3.5527136788005009E-15</v>
      </c>
      <c r="R15" s="10">
        <f>AFC!R15-FC_NE!R15-FC_E!R15</f>
        <v>-8.5984522780996331E-5</v>
      </c>
      <c r="S15" s="10">
        <f>AFC!S15-FC_NE!S15-FC_E!S15</f>
        <v>-9.4582975064994024E-4</v>
      </c>
      <c r="T15" s="10">
        <f>AFC!T15-FC_NE!T15-FC_E!T15</f>
        <v>-7.7993167479917247E-15</v>
      </c>
      <c r="U15" s="10">
        <f>AFC!U15-FC_NE!U15-FC_E!U15</f>
        <v>1.0769163338864018E-14</v>
      </c>
      <c r="V15" s="10">
        <f>AFC!V15-FC_NE!V15-FC_E!V15</f>
        <v>8.5984522784610107E-4</v>
      </c>
      <c r="W15" s="10">
        <f>AFC!W15-FC_NE!W15-FC_E!W15</f>
        <v>9.8254737679326354E-15</v>
      </c>
      <c r="X15" s="10">
        <f>AFC!X15-FC_NE!X15-FC_E!X15</f>
        <v>7.3274719625260332E-15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-8.5984522790738538E-5</v>
      </c>
      <c r="G16" s="10">
        <f>AFC!G16-FC_NE!G16-FC_E!G16</f>
        <v>0</v>
      </c>
      <c r="H16" s="10">
        <f>AFC!H16-FC_NE!H16-FC_E!H16</f>
        <v>-9.4582975064483321E-4</v>
      </c>
      <c r="I16" s="10">
        <f>AFC!I16-FC_NE!I16-FC_E!I16</f>
        <v>-5.1590713670890409E-4</v>
      </c>
      <c r="J16" s="10">
        <f>AFC!J16-FC_NE!J16-FC_E!J16</f>
        <v>0</v>
      </c>
      <c r="K16" s="10">
        <f>AFC!K16-FC_NE!K16-FC_E!K16</f>
        <v>-5.159071367124568E-4</v>
      </c>
      <c r="L16" s="10">
        <f>AFC!L16-FC_NE!L16-FC_E!L16</f>
        <v>8.5984522783633111E-5</v>
      </c>
      <c r="M16" s="10">
        <f>AFC!M16-FC_NE!M16-FC_E!M16</f>
        <v>8.5984522783633111E-5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-8.5984522786297646E-5</v>
      </c>
      <c r="Q16" s="10">
        <f>AFC!Q16-FC_NE!Q16-FC_E!Q16</f>
        <v>-4.2992261393060005E-4</v>
      </c>
      <c r="R16" s="10">
        <f>AFC!R16-FC_NE!R16-FC_E!R16</f>
        <v>-8.5984522786297646E-5</v>
      </c>
      <c r="S16" s="10">
        <f>AFC!S16-FC_NE!S16-FC_E!S16</f>
        <v>4.2992261392704734E-4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-6.0189165950053081E-4</v>
      </c>
      <c r="X16" s="10">
        <f>AFC!X16-FC_NE!X16-FC_E!X16</f>
        <v>-8.5984522788074003E-5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8.5984522883109094E-5</v>
      </c>
      <c r="D17" s="37">
        <f t="shared" si="10"/>
        <v>-8.5265128291212022E-14</v>
      </c>
      <c r="E17" s="37">
        <f t="shared" si="10"/>
        <v>1.7196904553884451E-4</v>
      </c>
      <c r="F17" s="37">
        <f t="shared" si="10"/>
        <v>-5.6843418860808015E-14</v>
      </c>
      <c r="G17" s="37">
        <f t="shared" si="10"/>
        <v>8.1712414612411521E-14</v>
      </c>
      <c r="H17" s="37">
        <f t="shared" si="10"/>
        <v>-5.084821452783217E-14</v>
      </c>
      <c r="I17" s="37">
        <f t="shared" si="10"/>
        <v>-2.5795356833535621E-4</v>
      </c>
      <c r="J17" s="37">
        <f t="shared" si="10"/>
        <v>8.8817841970012523E-15</v>
      </c>
      <c r="K17" s="37">
        <f t="shared" si="10"/>
        <v>-8.598452260955014E-5</v>
      </c>
      <c r="L17" s="37">
        <f t="shared" si="10"/>
        <v>-2.6645352591003757E-14</v>
      </c>
      <c r="M17" s="37">
        <f t="shared" si="10"/>
        <v>-1.7196904553884451E-4</v>
      </c>
      <c r="N17" s="37">
        <f t="shared" si="10"/>
        <v>8.5984522737447833E-5</v>
      </c>
      <c r="O17" s="37">
        <f t="shared" si="10"/>
        <v>-2.5795356838198558E-4</v>
      </c>
      <c r="P17" s="37">
        <f t="shared" si="10"/>
        <v>8.8817841970012523E-14</v>
      </c>
      <c r="Q17" s="37">
        <f t="shared" si="10"/>
        <v>-8.5984522826265675E-5</v>
      </c>
      <c r="R17" s="37">
        <f t="shared" si="10"/>
        <v>-1.7196904543759217E-4</v>
      </c>
      <c r="S17" s="37">
        <f t="shared" si="10"/>
        <v>3.4194869158454821E-14</v>
      </c>
      <c r="T17" s="37">
        <f t="shared" si="10"/>
        <v>-8.5984522790738538E-5</v>
      </c>
      <c r="U17" s="37">
        <f t="shared" si="10"/>
        <v>-1.7196904557081893E-4</v>
      </c>
      <c r="V17" s="37">
        <f t="shared" si="10"/>
        <v>-1.7196904552063685E-4</v>
      </c>
      <c r="W17" s="37">
        <f t="shared" si="10"/>
        <v>4.3520742565306136E-14</v>
      </c>
      <c r="X17" s="37">
        <f t="shared" ref="X17" si="11">SUM(X18:X21)</f>
        <v>4.5297099404706387E-14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8.5984522783633111E-5</v>
      </c>
      <c r="I19" s="10">
        <f>AFC!I19-FC_NE!I19-FC_E!I19</f>
        <v>-8.5984522769422256E-5</v>
      </c>
      <c r="J19" s="10">
        <f>AFC!J19-FC_NE!J19-FC_E!J19</f>
        <v>-8.5984522783633111E-5</v>
      </c>
      <c r="K19" s="10">
        <f>AFC!K19-FC_NE!K19-FC_E!K19</f>
        <v>-8.5984522684157128E-5</v>
      </c>
      <c r="L19" s="10">
        <f>AFC!L19-FC_NE!L19-FC_E!L19</f>
        <v>8.5984522755211401E-5</v>
      </c>
      <c r="M19" s="10">
        <f>AFC!M19-FC_NE!M19-FC_E!M19</f>
        <v>-1.7196904553884451E-4</v>
      </c>
      <c r="N19" s="10">
        <f>AFC!N19-FC_NE!N19-FC_E!N19</f>
        <v>0</v>
      </c>
      <c r="O19" s="10">
        <f>AFC!O19-FC_NE!O19-FC_E!O19</f>
        <v>-8.5984522790738538E-5</v>
      </c>
      <c r="P19" s="10">
        <f>AFC!P19-FC_NE!P19-FC_E!P19</f>
        <v>8.5984522755211401E-5</v>
      </c>
      <c r="Q19" s="10">
        <f>AFC!Q19-FC_NE!Q19-FC_E!Q19</f>
        <v>-8.5984522769422256E-5</v>
      </c>
      <c r="R19" s="10">
        <f>AFC!R19-FC_NE!R19-FC_E!R19</f>
        <v>-8.5984522762316828E-5</v>
      </c>
      <c r="S19" s="10">
        <f>AFC!S19-FC_NE!S19-FC_E!S19</f>
        <v>-8.5984522783633111E-5</v>
      </c>
      <c r="T19" s="10">
        <f>AFC!T19-FC_NE!T19-FC_E!T19</f>
        <v>-8.5984522783633111E-5</v>
      </c>
      <c r="U19" s="10">
        <f>AFC!U19-FC_NE!U19-FC_E!U19</f>
        <v>0</v>
      </c>
      <c r="V19" s="10">
        <f>AFC!V19-FC_NE!V19-FC_E!V19</f>
        <v>-1.7196904552463366E-4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8.5984522883109094E-5</v>
      </c>
      <c r="D20" s="10">
        <f>AFC!D20-FC_NE!D20-FC_E!D20</f>
        <v>-8.5265128291212022E-14</v>
      </c>
      <c r="E20" s="10">
        <f>AFC!E20-FC_NE!E20-FC_E!E20</f>
        <v>1.7196904553884451E-4</v>
      </c>
      <c r="F20" s="10">
        <f>AFC!F20-FC_NE!F20-FC_E!F20</f>
        <v>-5.6843418860808015E-14</v>
      </c>
      <c r="G20" s="10">
        <f>AFC!G20-FC_NE!G20-FC_E!G20</f>
        <v>8.1712414612411521E-14</v>
      </c>
      <c r="H20" s="10">
        <f>AFC!H20-FC_NE!H20-FC_E!H20</f>
        <v>-8.5984522844029243E-5</v>
      </c>
      <c r="I20" s="10">
        <f>AFC!I20-FC_NE!I20-FC_E!I20</f>
        <v>-8.5984522787185824E-5</v>
      </c>
      <c r="J20" s="10">
        <f>AFC!J20-FC_NE!J20-FC_E!J20</f>
        <v>0</v>
      </c>
      <c r="K20" s="10">
        <f>AFC!K20-FC_NE!K20-FC_E!K20</f>
        <v>-8.5984522712578837E-5</v>
      </c>
      <c r="L20" s="10">
        <f>AFC!L20-FC_NE!L20-FC_E!L20</f>
        <v>-8.5984522797843965E-5</v>
      </c>
      <c r="M20" s="10">
        <f>AFC!M20-FC_NE!M20-FC_E!M20</f>
        <v>0</v>
      </c>
      <c r="N20" s="10">
        <f>AFC!N20-FC_NE!N20-FC_E!N20</f>
        <v>8.598452274455326E-5</v>
      </c>
      <c r="O20" s="10">
        <f>AFC!O20-FC_NE!O20-FC_E!O20</f>
        <v>-8.5984522808502106E-5</v>
      </c>
      <c r="P20" s="10">
        <f>AFC!P20-FC_NE!P20-FC_E!P20</f>
        <v>1.2079226507921703E-13</v>
      </c>
      <c r="Q20" s="10">
        <f>AFC!Q20-FC_NE!Q20-FC_E!Q20</f>
        <v>-5.6843418860808015E-14</v>
      </c>
      <c r="R20" s="10">
        <f>AFC!R20-FC_NE!R20-FC_E!R20</f>
        <v>1.1368683772161603E-13</v>
      </c>
      <c r="S20" s="10">
        <f>AFC!S20-FC_NE!S20-FC_E!S20</f>
        <v>8.598452281205482E-5</v>
      </c>
      <c r="T20" s="10">
        <f>AFC!T20-FC_NE!T20-FC_E!T20</f>
        <v>0</v>
      </c>
      <c r="U20" s="10">
        <f>AFC!U20-FC_NE!U20-FC_E!U20</f>
        <v>-1.7196904557081893E-4</v>
      </c>
      <c r="V20" s="10">
        <f>AFC!V20-FC_NE!V20-FC_E!V20</f>
        <v>8.5984522787185824E-5</v>
      </c>
      <c r="W20" s="10">
        <f>AFC!W20-FC_NE!W20-FC_E!W20</f>
        <v>2.8421709430404007E-14</v>
      </c>
      <c r="X20" s="10">
        <f>AFC!X20-FC_NE!X20-FC_E!X20</f>
        <v>3.1974423109204508E-14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9.5479180117763462E-15</v>
      </c>
      <c r="I21" s="10">
        <f>AFC!I21-FC_NE!I21-FC_E!I21</f>
        <v>-8.5984522778748129E-5</v>
      </c>
      <c r="J21" s="10">
        <f>AFC!J21-FC_NE!J21-FC_E!J21</f>
        <v>8.5984522792514895E-5</v>
      </c>
      <c r="K21" s="10">
        <f>AFC!K21-FC_NE!K21-FC_E!K21</f>
        <v>8.5984522787185824E-5</v>
      </c>
      <c r="L21" s="10">
        <f>AFC!L21-FC_NE!L21-FC_E!L21</f>
        <v>1.5987211554602254E-14</v>
      </c>
      <c r="M21" s="10">
        <f>AFC!M21-FC_NE!M21-FC_E!M21</f>
        <v>0</v>
      </c>
      <c r="N21" s="10">
        <f>AFC!N21-FC_NE!N21-FC_E!N21</f>
        <v>-7.1054273576010019E-15</v>
      </c>
      <c r="O21" s="10">
        <f>AFC!O21-FC_NE!O21-FC_E!O21</f>
        <v>-8.5984522782744932E-5</v>
      </c>
      <c r="P21" s="10">
        <f>AFC!P21-FC_NE!P21-FC_E!P21</f>
        <v>-8.5984522787185824E-5</v>
      </c>
      <c r="Q21" s="10">
        <f>AFC!Q21-FC_NE!Q21-FC_E!Q21</f>
        <v>0</v>
      </c>
      <c r="R21" s="10">
        <f>AFC!R21-FC_NE!R21-FC_E!R21</f>
        <v>-8.5984522788962181E-5</v>
      </c>
      <c r="S21" s="10">
        <f>AFC!S21-FC_NE!S21-FC_E!S21</f>
        <v>5.773159728050814E-15</v>
      </c>
      <c r="T21" s="10">
        <f>AFC!T21-FC_NE!T21-FC_E!T21</f>
        <v>-7.1054273576010019E-15</v>
      </c>
      <c r="U21" s="10">
        <f>AFC!U21-FC_NE!U21-FC_E!U21</f>
        <v>0</v>
      </c>
      <c r="V21" s="10">
        <f>AFC!V21-FC_NE!V21-FC_E!V21</f>
        <v>-8.5984522783189021E-5</v>
      </c>
      <c r="W21" s="10">
        <f>AFC!W21-FC_NE!W21-FC_E!W21</f>
        <v>1.5099033134902129E-14</v>
      </c>
      <c r="X21" s="10">
        <f>AFC!X21-FC_NE!X21-FC_E!X21</f>
        <v>1.3322676295501878E-14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3.824333619950508</v>
      </c>
      <c r="D26" s="37">
        <f t="shared" si="14"/>
        <v>-4.1530524507229827E-2</v>
      </c>
      <c r="E26" s="37">
        <f t="shared" si="14"/>
        <v>-1.7487532244207185</v>
      </c>
      <c r="F26" s="37">
        <f t="shared" si="14"/>
        <v>4.686672398965066</v>
      </c>
      <c r="G26" s="37">
        <f t="shared" si="14"/>
        <v>-177.49183147033284</v>
      </c>
      <c r="H26" s="37">
        <f t="shared" si="14"/>
        <v>1.7196904545988545E-3</v>
      </c>
      <c r="I26" s="37">
        <f t="shared" si="14"/>
        <v>2.4444539982805003</v>
      </c>
      <c r="J26" s="37">
        <f t="shared" si="14"/>
        <v>-0.35073086844176105</v>
      </c>
      <c r="K26" s="37">
        <f t="shared" si="14"/>
        <v>0.34247635425624501</v>
      </c>
      <c r="L26" s="37">
        <f t="shared" si="14"/>
        <v>-1.4231298366314376</v>
      </c>
      <c r="M26" s="37">
        <f t="shared" si="14"/>
        <v>-2.4935511616131778E-3</v>
      </c>
      <c r="N26" s="37">
        <f t="shared" si="14"/>
        <v>-1.1721410146199258</v>
      </c>
      <c r="O26" s="37">
        <f t="shared" si="14"/>
        <v>2.1678417884790075</v>
      </c>
      <c r="P26" s="37">
        <f t="shared" si="14"/>
        <v>0.7245055889940486</v>
      </c>
      <c r="Q26" s="37">
        <f t="shared" si="14"/>
        <v>1.5803955288051506</v>
      </c>
      <c r="R26" s="37">
        <f t="shared" si="14"/>
        <v>1.3613929492671231</v>
      </c>
      <c r="S26" s="37">
        <f t="shared" si="14"/>
        <v>-0.43662940670953931</v>
      </c>
      <c r="T26" s="37">
        <f t="shared" si="14"/>
        <v>2.2812553740336723</v>
      </c>
      <c r="U26" s="37">
        <f t="shared" si="14"/>
        <v>-0.55735167670189567</v>
      </c>
      <c r="V26" s="37">
        <f t="shared" si="14"/>
        <v>0.44221840068841844</v>
      </c>
      <c r="W26" s="37">
        <f t="shared" si="14"/>
        <v>0.22269991401261735</v>
      </c>
      <c r="X26" s="37">
        <f t="shared" ref="X26" si="15">SUM(X27,X33)</f>
        <v>1.412295786756018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3.8250214961327842</v>
      </c>
      <c r="D27" s="29">
        <f t="shared" si="16"/>
        <v>-4.1702493551694531E-2</v>
      </c>
      <c r="E27" s="29">
        <f t="shared" si="16"/>
        <v>-1.7488392089446585</v>
      </c>
      <c r="F27" s="29">
        <f t="shared" si="16"/>
        <v>4.6867583834885522</v>
      </c>
      <c r="G27" s="29">
        <f t="shared" si="16"/>
        <v>-0.80980223559883768</v>
      </c>
      <c r="H27" s="29">
        <f t="shared" si="16"/>
        <v>-8.5984524574200805E-5</v>
      </c>
      <c r="I27" s="29">
        <f t="shared" si="16"/>
        <v>2.4461736887377654</v>
      </c>
      <c r="J27" s="29">
        <f t="shared" si="16"/>
        <v>-0.34720550300886543</v>
      </c>
      <c r="K27" s="29">
        <f t="shared" si="16"/>
        <v>0.34024075666372866</v>
      </c>
      <c r="L27" s="29">
        <f t="shared" si="16"/>
        <v>-1.4170249355115629</v>
      </c>
      <c r="M27" s="29">
        <f t="shared" si="16"/>
        <v>-5.6843418860808015E-13</v>
      </c>
      <c r="N27" s="29">
        <f t="shared" si="16"/>
        <v>-1.173086844368072</v>
      </c>
      <c r="O27" s="29">
        <f t="shared" si="16"/>
        <v>2.1594153052444796</v>
      </c>
      <c r="P27" s="29">
        <f t="shared" si="16"/>
        <v>0.71797076526212322</v>
      </c>
      <c r="Q27" s="29">
        <f t="shared" si="16"/>
        <v>1.5771281169407132</v>
      </c>
      <c r="R27" s="29">
        <f t="shared" si="16"/>
        <v>1.3588134135850751</v>
      </c>
      <c r="S27" s="29">
        <f t="shared" si="16"/>
        <v>-0.44677558039683163</v>
      </c>
      <c r="T27" s="29">
        <f t="shared" si="16"/>
        <v>2.2750644883921041</v>
      </c>
      <c r="U27" s="29">
        <f t="shared" si="16"/>
        <v>-0.55941530524620475</v>
      </c>
      <c r="V27" s="29">
        <f t="shared" si="16"/>
        <v>0.44024075666379758</v>
      </c>
      <c r="W27" s="29">
        <f t="shared" si="16"/>
        <v>0.22794496990354673</v>
      </c>
      <c r="X27" s="29">
        <f t="shared" ref="X27" si="17">SUM(X28:X32)</f>
        <v>1.4139294926913237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-0.26423043851900729</v>
      </c>
      <c r="D28" s="10">
        <f>AFC!D28-FC_NE!D28-FC_E!D28</f>
        <v>8.5984522229409777E-5</v>
      </c>
      <c r="E28" s="10">
        <f>AFC!E28-FC_NE!E28-FC_E!E28</f>
        <v>8.5984520410420373E-5</v>
      </c>
      <c r="F28" s="10">
        <f>AFC!F28-FC_NE!F28-FC_E!F28</f>
        <v>8.5984520410420373E-5</v>
      </c>
      <c r="G28" s="10">
        <f>AFC!G28-FC_NE!G28-FC_E!G28</f>
        <v>-8.598452404839918E-5</v>
      </c>
      <c r="H28" s="10">
        <f>AFC!H28-FC_NE!H28-FC_E!H28</f>
        <v>-1.8189894035458565E-12</v>
      </c>
      <c r="I28" s="10">
        <f>AFC!I28-FC_NE!I28-FC_E!I28</f>
        <v>1.8189894035458565E-12</v>
      </c>
      <c r="J28" s="10">
        <f>AFC!J28-FC_NE!J28-FC_E!J28</f>
        <v>-8.5984522229409777E-5</v>
      </c>
      <c r="K28" s="10">
        <f>AFC!K28-FC_NE!K28-FC_E!K28</f>
        <v>0</v>
      </c>
      <c r="L28" s="10">
        <f>AFC!L28-FC_NE!L28-FC_E!L28</f>
        <v>0</v>
      </c>
      <c r="M28" s="10">
        <f>AFC!M28-FC_NE!M28-FC_E!M28</f>
        <v>8.5984522229409777E-5</v>
      </c>
      <c r="N28" s="10">
        <f>AFC!N28-FC_NE!N28-FC_E!N28</f>
        <v>0</v>
      </c>
      <c r="O28" s="10">
        <f>AFC!O28-FC_NE!O28-FC_E!O28</f>
        <v>8.5984522229409777E-5</v>
      </c>
      <c r="P28" s="10">
        <f>AFC!P28-FC_NE!P28-FC_E!P28</f>
        <v>0</v>
      </c>
      <c r="Q28" s="10">
        <f>AFC!Q28-FC_NE!Q28-FC_E!Q28</f>
        <v>1.8189894035458565E-12</v>
      </c>
      <c r="R28" s="10">
        <f>AFC!R28-FC_NE!R28-FC_E!R28</f>
        <v>8.5984522229409777E-5</v>
      </c>
      <c r="S28" s="10">
        <f>AFC!S28-FC_NE!S28-FC_E!S28</f>
        <v>-8.598452404839918E-5</v>
      </c>
      <c r="T28" s="10">
        <f>AFC!T28-FC_NE!T28-FC_E!T28</f>
        <v>0</v>
      </c>
      <c r="U28" s="10">
        <f>AFC!U28-FC_NE!U28-FC_E!U28</f>
        <v>-8.598452404839918E-5</v>
      </c>
      <c r="V28" s="10">
        <f>AFC!V28-FC_NE!V28-FC_E!V28</f>
        <v>0</v>
      </c>
      <c r="W28" s="10">
        <f>AFC!W28-FC_NE!W28-FC_E!W28</f>
        <v>-1.8189894035458565E-12</v>
      </c>
      <c r="X28" s="10">
        <f>AFC!X28-FC_NE!X28-FC_E!X28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5.6843418860808015E-14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-8.5984522797843965E-5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-5.6843418860808015E-14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1.4210854715202004E-14</v>
      </c>
      <c r="P29" s="10">
        <f>AFC!P29-FC_NE!P29-FC_E!P29</f>
        <v>0</v>
      </c>
      <c r="Q29" s="10">
        <f>AFC!Q29-FC_NE!Q29-FC_E!Q29</f>
        <v>-2.8421709430404007E-14</v>
      </c>
      <c r="R29" s="10">
        <f>AFC!R29-FC_NE!R29-FC_E!R29</f>
        <v>-2.1316282072803006E-14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4.0892519346517346</v>
      </c>
      <c r="D30" s="10">
        <f>AFC!D30-FC_NE!D30-FC_E!D30</f>
        <v>-4.178847807392394E-2</v>
      </c>
      <c r="E30" s="10">
        <f>AFC!E30-FC_NE!E30-FC_E!E30</f>
        <v>-1.7489251934650689</v>
      </c>
      <c r="F30" s="10">
        <f>AFC!F30-FC_NE!F30-FC_E!F30</f>
        <v>4.6867583834909397</v>
      </c>
      <c r="G30" s="10">
        <f>AFC!G30-FC_NE!G30-FC_E!G30</f>
        <v>-0.80971625107478928</v>
      </c>
      <c r="H30" s="10">
        <f>AFC!H30-FC_NE!H30-FC_E!H30</f>
        <v>-8.5984522755211401E-5</v>
      </c>
      <c r="I30" s="10">
        <f>AFC!I30-FC_NE!I30-FC_E!I30</f>
        <v>2.4461736887359464</v>
      </c>
      <c r="J30" s="10">
        <f>AFC!J30-FC_NE!J30-FC_E!J30</f>
        <v>-0.34711951848657918</v>
      </c>
      <c r="K30" s="10">
        <f>AFC!K30-FC_NE!K30-FC_E!K30</f>
        <v>0.34024075666372866</v>
      </c>
      <c r="L30" s="10">
        <f>AFC!L30-FC_NE!L30-FC_E!L30</f>
        <v>-1.4170249355115629</v>
      </c>
      <c r="M30" s="10">
        <f>AFC!M30-FC_NE!M30-FC_E!M30</f>
        <v>-8.5984522797843965E-5</v>
      </c>
      <c r="N30" s="10">
        <f>AFC!N30-FC_NE!N30-FC_E!N30</f>
        <v>-1.173086844368072</v>
      </c>
      <c r="O30" s="10">
        <f>AFC!O30-FC_NE!O30-FC_E!O30</f>
        <v>2.1593293207222359</v>
      </c>
      <c r="P30" s="10">
        <f>AFC!P30-FC_NE!P30-FC_E!P30</f>
        <v>0.71797076526212322</v>
      </c>
      <c r="Q30" s="10">
        <f>AFC!Q30-FC_NE!Q30-FC_E!Q30</f>
        <v>1.5771281169389226</v>
      </c>
      <c r="R30" s="10">
        <f>AFC!R30-FC_NE!R30-FC_E!R30</f>
        <v>1.358727429062867</v>
      </c>
      <c r="S30" s="10">
        <f>AFC!S30-FC_NE!S30-FC_E!S30</f>
        <v>-0.44668959587278323</v>
      </c>
      <c r="T30" s="10">
        <f>AFC!T30-FC_NE!T30-FC_E!T30</f>
        <v>2.2750644883921041</v>
      </c>
      <c r="U30" s="10">
        <f>AFC!U30-FC_NE!U30-FC_E!U30</f>
        <v>-0.55932932072215635</v>
      </c>
      <c r="V30" s="10">
        <f>AFC!V30-FC_NE!V30-FC_E!V30</f>
        <v>0.44024075666379758</v>
      </c>
      <c r="W30" s="10">
        <f>AFC!W30-FC_NE!W30-FC_E!W30</f>
        <v>0.22794496990536572</v>
      </c>
      <c r="X30" s="10">
        <f>AFC!X30-FC_NE!X30-FC_E!X30</f>
        <v>1.4139294926913237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0</v>
      </c>
      <c r="L31" s="10">
        <f>AFC!L31-FC_NE!L31-FC_E!L31</f>
        <v>0</v>
      </c>
      <c r="M31" s="10">
        <f>AFC!M31-FC_NE!M31-FC_E!M31</f>
        <v>0</v>
      </c>
      <c r="N31" s="10">
        <f>AFC!N31-FC_NE!N31-FC_E!N31</f>
        <v>0</v>
      </c>
      <c r="O31" s="10">
        <f>AFC!O31-FC_NE!O31-FC_E!O31</f>
        <v>0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0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0</v>
      </c>
      <c r="W31" s="10">
        <f>AFC!W31-FC_NE!W31-FC_E!W31</f>
        <v>0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-6.8787618227639236E-4</v>
      </c>
      <c r="D33" s="29">
        <f t="shared" si="18"/>
        <v>1.7196904446470374E-4</v>
      </c>
      <c r="E33" s="29">
        <f t="shared" si="18"/>
        <v>8.5984523940041413E-5</v>
      </c>
      <c r="F33" s="29">
        <f t="shared" si="18"/>
        <v>-8.5984523486182241E-5</v>
      </c>
      <c r="G33" s="29">
        <f t="shared" si="18"/>
        <v>-176.68202923473402</v>
      </c>
      <c r="H33" s="29">
        <f t="shared" si="18"/>
        <v>1.8056749791730553E-3</v>
      </c>
      <c r="I33" s="29">
        <f t="shared" si="18"/>
        <v>-1.7196904572649996E-3</v>
      </c>
      <c r="J33" s="29">
        <f t="shared" si="18"/>
        <v>-3.5253654328956108E-3</v>
      </c>
      <c r="K33" s="29">
        <f t="shared" si="18"/>
        <v>2.2355975925163474E-3</v>
      </c>
      <c r="L33" s="29">
        <f t="shared" si="18"/>
        <v>-6.1049011198746339E-3</v>
      </c>
      <c r="M33" s="29">
        <f t="shared" si="18"/>
        <v>-2.4935511610447436E-3</v>
      </c>
      <c r="N33" s="29">
        <f t="shared" si="18"/>
        <v>9.4582974814619303E-4</v>
      </c>
      <c r="O33" s="29">
        <f t="shared" si="18"/>
        <v>8.426483234528187E-3</v>
      </c>
      <c r="P33" s="29">
        <f t="shared" si="18"/>
        <v>6.5348237319254321E-3</v>
      </c>
      <c r="Q33" s="29">
        <f t="shared" si="18"/>
        <v>3.2674118644373529E-3</v>
      </c>
      <c r="R33" s="29">
        <f t="shared" si="18"/>
        <v>2.5795356820478427E-3</v>
      </c>
      <c r="S33" s="29">
        <f t="shared" si="18"/>
        <v>1.0146173687292315E-2</v>
      </c>
      <c r="T33" s="29">
        <f t="shared" si="18"/>
        <v>6.1908856415682223E-3</v>
      </c>
      <c r="U33" s="29">
        <f t="shared" si="18"/>
        <v>2.0636285443090818E-3</v>
      </c>
      <c r="V33" s="29">
        <f t="shared" si="18"/>
        <v>1.9776440246208615E-3</v>
      </c>
      <c r="W33" s="29">
        <f t="shared" si="18"/>
        <v>-5.2450558909293843E-3</v>
      </c>
      <c r="X33" s="29">
        <f t="shared" ref="X33" si="19">SUM(X34:X50)</f>
        <v>-1.6337059353057626E-3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8.5043083686286991E-14</v>
      </c>
      <c r="D34" s="10">
        <f>AFC!D34-FC_NE!D34-FC_E!D34</f>
        <v>1.6542323066914832E-14</v>
      </c>
      <c r="E34" s="10">
        <f>AFC!E34-FC_NE!E34-FC_E!E34</f>
        <v>-3.4194869158454821E-14</v>
      </c>
      <c r="F34" s="10">
        <f>AFC!F34-FC_NE!F34-FC_E!F34</f>
        <v>8.5984522848470135E-5</v>
      </c>
      <c r="G34" s="10">
        <f>AFC!G34-FC_NE!G34-FC_E!G34</f>
        <v>-1.3322676295501878E-14</v>
      </c>
      <c r="H34" s="10">
        <f>AFC!H34-FC_NE!H34-FC_E!H34</f>
        <v>-2.7533531010703882E-14</v>
      </c>
      <c r="I34" s="10">
        <f>AFC!I34-FC_NE!I34-FC_E!I34</f>
        <v>-2.1316282072803006E-14</v>
      </c>
      <c r="J34" s="10">
        <f>AFC!J34-FC_NE!J34-FC_E!J34</f>
        <v>-2.7977620220553945E-14</v>
      </c>
      <c r="K34" s="10">
        <f>AFC!K34-FC_NE!K34-FC_E!K34</f>
        <v>7.9491968563161208E-14</v>
      </c>
      <c r="L34" s="10">
        <f>AFC!L34-FC_NE!L34-FC_E!L34</f>
        <v>-8.5984522822268872E-5</v>
      </c>
      <c r="M34" s="10">
        <f>AFC!M34-FC_NE!M34-FC_E!M34</f>
        <v>-1.5853984791647235E-13</v>
      </c>
      <c r="N34" s="10">
        <f>AFC!N34-FC_NE!N34-FC_E!N34</f>
        <v>-2.4646951146678475E-14</v>
      </c>
      <c r="O34" s="10">
        <f>AFC!O34-FC_NE!O34-FC_E!O34</f>
        <v>-8.5984522793847162E-5</v>
      </c>
      <c r="P34" s="10">
        <f>AFC!P34-FC_NE!P34-FC_E!P34</f>
        <v>-2.3314683517128287E-14</v>
      </c>
      <c r="Q34" s="10">
        <f>AFC!Q34-FC_NE!Q34-FC_E!Q34</f>
        <v>4.1522341120980855E-14</v>
      </c>
      <c r="R34" s="10">
        <f>AFC!R34-FC_NE!R34-FC_E!R34</f>
        <v>2.3550605909861133E-14</v>
      </c>
      <c r="S34" s="10">
        <f>AFC!S34-FC_NE!S34-FC_E!S34</f>
        <v>-1.4210854715202004E-14</v>
      </c>
      <c r="T34" s="10">
        <f>AFC!T34-FC_NE!T34-FC_E!T34</f>
        <v>-7.1054273576010019E-14</v>
      </c>
      <c r="U34" s="10">
        <f>AFC!U34-FC_NE!U34-FC_E!U34</f>
        <v>-4.2632564145606011E-14</v>
      </c>
      <c r="V34" s="10">
        <f>AFC!V34-FC_NE!V34-FC_E!V34</f>
        <v>-2.8421709430404007E-14</v>
      </c>
      <c r="W34" s="10">
        <f>AFC!W34-FC_NE!W34-FC_E!W34</f>
        <v>-2.8421709430404007E-14</v>
      </c>
      <c r="X34" s="10">
        <f>AFC!X34-FC_NE!X34-FC_E!X34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-2.5795356836511019E-4</v>
      </c>
      <c r="D36" s="10">
        <f>AFC!D36-FC_NE!D36-FC_E!D36</f>
        <v>-8.5984522826265675E-5</v>
      </c>
      <c r="E36" s="10">
        <f>AFC!E36-FC_NE!E36-FC_E!E36</f>
        <v>0</v>
      </c>
      <c r="F36" s="10">
        <f>AFC!F36-FC_NE!F36-FC_E!F36</f>
        <v>0</v>
      </c>
      <c r="G36" s="10">
        <f>AFC!G36-FC_NE!G36-FC_E!G36</f>
        <v>8.5984522769422256E-5</v>
      </c>
      <c r="H36" s="10">
        <f>AFC!H36-FC_NE!H36-FC_E!H36</f>
        <v>0</v>
      </c>
      <c r="I36" s="10">
        <f>AFC!I36-FC_NE!I36-FC_E!I36</f>
        <v>0</v>
      </c>
      <c r="J36" s="10">
        <f>AFC!J36-FC_NE!J36-FC_E!J36</f>
        <v>-3.4393809113453244E-3</v>
      </c>
      <c r="K36" s="10">
        <f>AFC!K36-FC_NE!K36-FC_E!K36</f>
        <v>-2.2355975924028826E-3</v>
      </c>
      <c r="L36" s="10">
        <f>AFC!L36-FC_NE!L36-FC_E!L36</f>
        <v>-2.0636285467787729E-3</v>
      </c>
      <c r="M36" s="10">
        <f>AFC!M36-FC_NE!M36-FC_E!M36</f>
        <v>8.5984522883109094E-5</v>
      </c>
      <c r="N36" s="10">
        <f>AFC!N36-FC_NE!N36-FC_E!N36</f>
        <v>2.0636285469208815E-3</v>
      </c>
      <c r="O36" s="10">
        <f>AFC!O36-FC_NE!O36-FC_E!O36</f>
        <v>2.2355975924455151E-3</v>
      </c>
      <c r="P36" s="10">
        <f>AFC!P36-FC_NE!P36-FC_E!P36</f>
        <v>1.2897678417971292E-3</v>
      </c>
      <c r="Q36" s="10">
        <f>AFC!Q36-FC_NE!Q36-FC_E!Q36</f>
        <v>1.1177987962156521E-3</v>
      </c>
      <c r="R36" s="10">
        <f>AFC!R36-FC_NE!R36-FC_E!R36</f>
        <v>3.1814273431507445E-3</v>
      </c>
      <c r="S36" s="10">
        <f>AFC!S36-FC_NE!S36-FC_E!S36</f>
        <v>2.3215821152859917E-3</v>
      </c>
      <c r="T36" s="10">
        <f>AFC!T36-FC_NE!T36-FC_E!T36</f>
        <v>1.2037833189992853E-3</v>
      </c>
      <c r="U36" s="10">
        <f>AFC!U36-FC_NE!U36-FC_E!U36</f>
        <v>0</v>
      </c>
      <c r="V36" s="10">
        <f>AFC!V36-FC_NE!V36-FC_E!V36</f>
        <v>-9.4582975066259678E-4</v>
      </c>
      <c r="W36" s="10">
        <f>AFC!W36-FC_NE!W36-FC_E!W36</f>
        <v>-2.1496130696334603E-3</v>
      </c>
      <c r="X36" s="10">
        <f>AFC!X36-FC_NE!X36-FC_E!X36</f>
        <v>9.458297507194402E-4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0</v>
      </c>
      <c r="D37" s="10">
        <f>AFC!D37-FC_NE!D37-FC_E!D37</f>
        <v>8.5984523138904478E-5</v>
      </c>
      <c r="E37" s="10">
        <f>AFC!E37-FC_NE!E37-FC_E!E37</f>
        <v>0</v>
      </c>
      <c r="F37" s="10">
        <f>AFC!F37-FC_NE!F37-FC_E!F37</f>
        <v>0</v>
      </c>
      <c r="G37" s="10">
        <f>AFC!G37-FC_NE!G37-FC_E!G37</f>
        <v>-8.5984522229409777E-5</v>
      </c>
      <c r="H37" s="10">
        <f>AFC!H37-FC_NE!H37-FC_E!H37</f>
        <v>0</v>
      </c>
      <c r="I37" s="10">
        <f>AFC!I37-FC_NE!I37-FC_E!I37</f>
        <v>-8.5984522684157128E-5</v>
      </c>
      <c r="J37" s="10">
        <f>AFC!J37-FC_NE!J37-FC_E!J37</f>
        <v>0</v>
      </c>
      <c r="K37" s="10">
        <f>AFC!K37-FC_NE!K37-FC_E!K37</f>
        <v>0</v>
      </c>
      <c r="L37" s="10">
        <f>AFC!L37-FC_NE!L37-FC_E!L37</f>
        <v>8.5984522684157128E-5</v>
      </c>
      <c r="M37" s="10">
        <f>AFC!M37-FC_NE!M37-FC_E!M37</f>
        <v>0</v>
      </c>
      <c r="N37" s="10">
        <f>AFC!N37-FC_NE!N37-FC_E!N37</f>
        <v>-8.5984522684157128E-5</v>
      </c>
      <c r="O37" s="10">
        <f>AFC!O37-FC_NE!O37-FC_E!O37</f>
        <v>8.5984522911530803E-5</v>
      </c>
      <c r="P37" s="10">
        <f>AFC!P37-FC_NE!P37-FC_E!P37</f>
        <v>0</v>
      </c>
      <c r="Q37" s="10">
        <f>AFC!Q37-FC_NE!Q37-FC_E!Q37</f>
        <v>0</v>
      </c>
      <c r="R37" s="10">
        <f>AFC!R37-FC_NE!R37-FC_E!R37</f>
        <v>0</v>
      </c>
      <c r="S37" s="10">
        <f>AFC!S37-FC_NE!S37-FC_E!S37</f>
        <v>0</v>
      </c>
      <c r="T37" s="10">
        <f>AFC!T37-FC_NE!T37-FC_E!T37</f>
        <v>0</v>
      </c>
      <c r="U37" s="10">
        <f>AFC!U37-FC_NE!U37-FC_E!U37</f>
        <v>1.7196904582306161E-4</v>
      </c>
      <c r="V37" s="10">
        <f>AFC!V37-FC_NE!V37-FC_E!V37</f>
        <v>8.5984523593651829E-5</v>
      </c>
      <c r="W37" s="10">
        <f>AFC!W37-FC_NE!W37-FC_E!W37</f>
        <v>0</v>
      </c>
      <c r="X37" s="10">
        <f>AFC!X37-FC_NE!X37-FC_E!X37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-8.5984522786741735E-5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-1.0318142734315749E-3</v>
      </c>
      <c r="I38" s="10">
        <f>AFC!I38-FC_NE!I38-FC_E!I38</f>
        <v>-1.0318142734315749E-3</v>
      </c>
      <c r="J38" s="10">
        <f>AFC!J38-FC_NE!J38-FC_E!J38</f>
        <v>0</v>
      </c>
      <c r="K38" s="10">
        <f>AFC!K38-FC_NE!K38-FC_E!K38</f>
        <v>1.0318142734302427E-3</v>
      </c>
      <c r="L38" s="10">
        <f>AFC!L38-FC_NE!L38-FC_E!L38</f>
        <v>0</v>
      </c>
      <c r="M38" s="10">
        <f>AFC!M38-FC_NE!M38-FC_E!M38</f>
        <v>8.5984522784965378E-5</v>
      </c>
      <c r="N38" s="10">
        <f>AFC!N38-FC_NE!N38-FC_E!N38</f>
        <v>0</v>
      </c>
      <c r="O38" s="10">
        <f>AFC!O38-FC_NE!O38-FC_E!O38</f>
        <v>-8.5984522785853557E-5</v>
      </c>
      <c r="P38" s="10">
        <f>AFC!P38-FC_NE!P38-FC_E!P38</f>
        <v>8.5984522785853557E-5</v>
      </c>
      <c r="Q38" s="10">
        <f>AFC!Q38-FC_NE!Q38-FC_E!Q38</f>
        <v>0</v>
      </c>
      <c r="R38" s="10">
        <f>AFC!R38-FC_NE!R38-FC_E!R38</f>
        <v>-1.1177987962160962E-3</v>
      </c>
      <c r="S38" s="10">
        <f>AFC!S38-FC_NE!S38-FC_E!S38</f>
        <v>8.5984522786297646E-5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1.0318142734311309E-3</v>
      </c>
      <c r="W38" s="10">
        <f>AFC!W38-FC_NE!W38-FC_E!W38</f>
        <v>0</v>
      </c>
      <c r="X38" s="10">
        <f>AFC!X38-FC_NE!X38-FC_E!X38</f>
        <v>-8.5984522785853557E-5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-8.5984522861792811E-5</v>
      </c>
      <c r="D40" s="10">
        <f>AFC!D40-FC_NE!D40-FC_E!D40</f>
        <v>-1.3145040611561853E-13</v>
      </c>
      <c r="E40" s="10">
        <f>AFC!E40-FC_NE!E40-FC_E!E40</f>
        <v>8.5984522890214521E-5</v>
      </c>
      <c r="F40" s="10">
        <f>AFC!F40-FC_NE!F40-FC_E!F40</f>
        <v>8.5984522890214521E-5</v>
      </c>
      <c r="G40" s="10">
        <f>AFC!G40-FC_NE!G40-FC_E!G40</f>
        <v>8.5984522876003666E-5</v>
      </c>
      <c r="H40" s="10">
        <f>AFC!H40-FC_NE!H40-FC_E!H40</f>
        <v>0</v>
      </c>
      <c r="I40" s="10">
        <f>AFC!I40-FC_NE!I40-FC_E!I40</f>
        <v>0</v>
      </c>
      <c r="J40" s="10">
        <f>AFC!J40-FC_NE!J40-FC_E!J40</f>
        <v>-8.5984522598891999E-5</v>
      </c>
      <c r="K40" s="10">
        <f>AFC!K40-FC_NE!K40-FC_E!K40</f>
        <v>-8.5984522733895119E-5</v>
      </c>
      <c r="L40" s="10">
        <f>AFC!L40-FC_NE!L40-FC_E!L40</f>
        <v>1.8474111129762605E-13</v>
      </c>
      <c r="M40" s="10">
        <f>AFC!M40-FC_NE!M40-FC_E!M40</f>
        <v>0</v>
      </c>
      <c r="N40" s="10">
        <f>AFC!N40-FC_NE!N40-FC_E!N40</f>
        <v>-2.7355895326763857E-13</v>
      </c>
      <c r="O40" s="10">
        <f>AFC!O40-FC_NE!O40-FC_E!O40</f>
        <v>1.9184653865522705E-13</v>
      </c>
      <c r="P40" s="10">
        <f>AFC!P40-FC_NE!P40-FC_E!P40</f>
        <v>8.5984522826265675E-5</v>
      </c>
      <c r="Q40" s="10">
        <f>AFC!Q40-FC_NE!Q40-FC_E!Q40</f>
        <v>-1.0302869668521453E-13</v>
      </c>
      <c r="R40" s="10">
        <f>AFC!R40-FC_NE!R40-FC_E!R40</f>
        <v>-8.5984522716131551E-5</v>
      </c>
      <c r="S40" s="10">
        <f>AFC!S40-FC_NE!S40-FC_E!S40</f>
        <v>8.5984522755211401E-5</v>
      </c>
      <c r="T40" s="10">
        <f>AFC!T40-FC_NE!T40-FC_E!T40</f>
        <v>-9.2370555648813024E-14</v>
      </c>
      <c r="U40" s="10">
        <f>AFC!U40-FC_NE!U40-FC_E!U40</f>
        <v>8.5984522886661807E-5</v>
      </c>
      <c r="V40" s="10">
        <f>AFC!V40-FC_NE!V40-FC_E!V40</f>
        <v>8.5984522730342405E-5</v>
      </c>
      <c r="W40" s="10">
        <f>AFC!W40-FC_NE!W40-FC_E!W40</f>
        <v>-3.0198066269804258E-14</v>
      </c>
      <c r="X40" s="10">
        <f>AFC!X40-FC_NE!X40-FC_E!X40</f>
        <v>-8.5984522787185824E-5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0</v>
      </c>
      <c r="D41" s="10">
        <f>AFC!D41-FC_NE!D41-FC_E!D41</f>
        <v>0</v>
      </c>
      <c r="E41" s="10">
        <f>AFC!E41-FC_NE!E41-FC_E!E41</f>
        <v>0</v>
      </c>
      <c r="F41" s="10">
        <f>AFC!F41-FC_NE!F41-FC_E!F41</f>
        <v>0</v>
      </c>
      <c r="G41" s="10">
        <f>AFC!G41-FC_NE!G41-FC_E!G41</f>
        <v>0</v>
      </c>
      <c r="H41" s="10">
        <f>AFC!H41-FC_NE!H41-FC_E!H41</f>
        <v>4.4408920985006262E-16</v>
      </c>
      <c r="I41" s="10">
        <f>AFC!I41-FC_NE!I41-FC_E!I41</f>
        <v>-9.4582975064599895E-4</v>
      </c>
      <c r="J41" s="10">
        <f>AFC!J41-FC_NE!J41-FC_E!J41</f>
        <v>-7.7715611723760958E-16</v>
      </c>
      <c r="K41" s="10">
        <f>AFC!K41-FC_NE!K41-FC_E!K41</f>
        <v>1.0318142734286884E-3</v>
      </c>
      <c r="L41" s="10">
        <f>AFC!L41-FC_NE!L41-FC_E!L41</f>
        <v>-6.9388939039072284E-16</v>
      </c>
      <c r="M41" s="10">
        <f>AFC!M41-FC_NE!M41-FC_E!M41</f>
        <v>8.5984522786658468E-5</v>
      </c>
      <c r="N41" s="10">
        <f>AFC!N41-FC_NE!N41-FC_E!N41</f>
        <v>8.5984522785881312E-5</v>
      </c>
      <c r="O41" s="10">
        <f>AFC!O41-FC_NE!O41-FC_E!O41</f>
        <v>1.1177987962105174E-3</v>
      </c>
      <c r="P41" s="10">
        <f>AFC!P41-FC_NE!P41-FC_E!P41</f>
        <v>-3.0531133177191805E-15</v>
      </c>
      <c r="Q41" s="10">
        <f>AFC!Q41-FC_NE!Q41-FC_E!Q41</f>
        <v>-2.1496130696505578E-3</v>
      </c>
      <c r="R41" s="10">
        <f>AFC!R41-FC_NE!R41-FC_E!R41</f>
        <v>2.9976021664879227E-15</v>
      </c>
      <c r="S41" s="10">
        <f>AFC!S41-FC_NE!S41-FC_E!S41</f>
        <v>1.0318142734289104E-3</v>
      </c>
      <c r="T41" s="10">
        <f>AFC!T41-FC_NE!T41-FC_E!T41</f>
        <v>7.5495165674510645E-15</v>
      </c>
      <c r="U41" s="10">
        <f>AFC!U41-FC_NE!U41-FC_E!U41</f>
        <v>9.4582975064294583E-4</v>
      </c>
      <c r="V41" s="10">
        <f>AFC!V41-FC_NE!V41-FC_E!V41</f>
        <v>1.0318142734315749E-3</v>
      </c>
      <c r="W41" s="10">
        <f>AFC!W41-FC_NE!W41-FC_E!W41</f>
        <v>-8.5984522781634709E-5</v>
      </c>
      <c r="X41" s="10">
        <f>AFC!X41-FC_NE!X41-FC_E!X41</f>
        <v>-2.2204460492503131E-16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1.1368683772161603E-13</v>
      </c>
      <c r="D42" s="10">
        <f>AFC!D42-FC_NE!D42-FC_E!D42</f>
        <v>-1.1368683772161603E-13</v>
      </c>
      <c r="E42" s="10">
        <f>AFC!E42-FC_NE!E42-FC_E!E42</f>
        <v>-1.1368683772161603E-13</v>
      </c>
      <c r="F42" s="10">
        <f>AFC!F42-FC_NE!F42-FC_E!F42</f>
        <v>-1.1368683772161603E-13</v>
      </c>
      <c r="G42" s="10">
        <f>AFC!G42-FC_NE!G42-FC_E!G42</f>
        <v>-1.1368683772161603E-13</v>
      </c>
      <c r="H42" s="10">
        <f>AFC!H42-FC_NE!H42-FC_E!H42</f>
        <v>1.0318142734604407E-3</v>
      </c>
      <c r="I42" s="10">
        <f>AFC!I42-FC_NE!I42-FC_E!I42</f>
        <v>1.1177987961445979E-3</v>
      </c>
      <c r="J42" s="10">
        <f>AFC!J42-FC_NE!J42-FC_E!J42</f>
        <v>0</v>
      </c>
      <c r="K42" s="10">
        <f>AFC!K42-FC_NE!K42-FC_E!K42</f>
        <v>0</v>
      </c>
      <c r="L42" s="10">
        <f>AFC!L42-FC_NE!L42-FC_E!L42</f>
        <v>0</v>
      </c>
      <c r="M42" s="10">
        <f>AFC!M42-FC_NE!M42-FC_E!M42</f>
        <v>-1.0318142733467539E-3</v>
      </c>
      <c r="N42" s="10">
        <f>AFC!N42-FC_NE!N42-FC_E!N42</f>
        <v>1.1368683772161603E-13</v>
      </c>
      <c r="O42" s="10">
        <f>AFC!O42-FC_NE!O42-FC_E!O42</f>
        <v>1.2037833193971892E-3</v>
      </c>
      <c r="P42" s="10">
        <f>AFC!P42-FC_NE!P42-FC_E!P42</f>
        <v>0</v>
      </c>
      <c r="Q42" s="10">
        <f>AFC!Q42-FC_NE!Q42-FC_E!Q42</f>
        <v>1.1368683772161603E-13</v>
      </c>
      <c r="R42" s="10">
        <f>AFC!R42-FC_NE!R42-FC_E!R42</f>
        <v>3.4106051316484809E-13</v>
      </c>
      <c r="S42" s="10">
        <f>AFC!S42-FC_NE!S42-FC_E!S42</f>
        <v>-5.6843418860808015E-13</v>
      </c>
      <c r="T42" s="10">
        <f>AFC!T42-FC_NE!T42-FC_E!T42</f>
        <v>-1.1368683772161603E-13</v>
      </c>
      <c r="U42" s="10">
        <f>AFC!U42-FC_NE!U42-FC_E!U42</f>
        <v>0</v>
      </c>
      <c r="V42" s="10">
        <f>AFC!V42-FC_NE!V42-FC_E!V42</f>
        <v>6.8212102632969618E-13</v>
      </c>
      <c r="W42" s="10">
        <f>AFC!W42-FC_NE!W42-FC_E!W42</f>
        <v>2.2737367544323206E-13</v>
      </c>
      <c r="X42" s="10">
        <f>AFC!X42-FC_NE!X42-FC_E!X42</f>
        <v>-1.1368683772161603E-12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-2.5795356850721873E-4</v>
      </c>
      <c r="D43" s="10">
        <f>AFC!D43-FC_NE!D43-FC_E!D43</f>
        <v>8.5984521319915075E-5</v>
      </c>
      <c r="E43" s="10">
        <f>AFC!E43-FC_NE!E43-FC_E!E43</f>
        <v>-1.7196904445881955E-4</v>
      </c>
      <c r="F43" s="10">
        <f>AFC!F43-FC_NE!F43-FC_E!F43</f>
        <v>-1.7196904627780896E-4</v>
      </c>
      <c r="G43" s="10">
        <f>AFC!G43-FC_NE!G43-FC_E!G43</f>
        <v>-169.69527085124355</v>
      </c>
      <c r="H43" s="10">
        <f>AFC!H43-FC_NE!H43-FC_E!H43</f>
        <v>-8.5984522229409777E-5</v>
      </c>
      <c r="I43" s="10">
        <f>AFC!I43-FC_NE!I43-FC_E!I43</f>
        <v>-1.8056749804600258E-3</v>
      </c>
      <c r="J43" s="10">
        <f>AFC!J43-FC_NE!J43-FC_E!J43</f>
        <v>1.2037833203066839E-3</v>
      </c>
      <c r="K43" s="10">
        <f>AFC!K43-FC_NE!K43-FC_E!K43</f>
        <v>2.8374892517604167E-3</v>
      </c>
      <c r="L43" s="10">
        <f>AFC!L43-FC_NE!L43-FC_E!L43</f>
        <v>-9.4582975270895986E-4</v>
      </c>
      <c r="M43" s="10">
        <f>AFC!M43-FC_NE!M43-FC_E!M43</f>
        <v>1.0318142731193802E-3</v>
      </c>
      <c r="N43" s="10">
        <f>AFC!N43-FC_NE!N43-FC_E!N43</f>
        <v>8.5984520410420373E-5</v>
      </c>
      <c r="O43" s="10">
        <f>AFC!O43-FC_NE!O43-FC_E!O43</f>
        <v>3.0954428211771301E-3</v>
      </c>
      <c r="P43" s="10">
        <f>AFC!P43-FC_NE!P43-FC_E!P43</f>
        <v>3.0094582980382256E-3</v>
      </c>
      <c r="Q43" s="10">
        <f>AFC!Q43-FC_NE!Q43-FC_E!Q43</f>
        <v>3.1814273415875505E-3</v>
      </c>
      <c r="R43" s="10">
        <f>AFC!R43-FC_NE!R43-FC_E!R43</f>
        <v>1.0318142713003908E-3</v>
      </c>
      <c r="S43" s="10">
        <f>AFC!S43-FC_NE!S43-FC_E!S43</f>
        <v>2.837489250850922E-3</v>
      </c>
      <c r="T43" s="10">
        <f>AFC!T43-FC_NE!T43-FC_E!T43</f>
        <v>3.1814273443160346E-3</v>
      </c>
      <c r="U43" s="10">
        <f>AFC!U43-FC_NE!U43-FC_E!U43</f>
        <v>8.5984522502258187E-4</v>
      </c>
      <c r="V43" s="10">
        <f>AFC!V43-FC_NE!V43-FC_E!V43</f>
        <v>-1.7196904627780896E-4</v>
      </c>
      <c r="W43" s="10">
        <f>AFC!W43-FC_NE!W43-FC_E!W43</f>
        <v>1.7196904445881955E-4</v>
      </c>
      <c r="X43" s="10">
        <f>AFC!X43-FC_NE!X43-FC_E!X43</f>
        <v>-8.598452404839918E-5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-2.5795356827984506E-4</v>
      </c>
      <c r="D44" s="10">
        <f>AFC!D44-FC_NE!D44-FC_E!D44</f>
        <v>1.7196904582306161E-4</v>
      </c>
      <c r="E44" s="10">
        <f>AFC!E44-FC_NE!E44-FC_E!E44</f>
        <v>3.4393809141874954E-4</v>
      </c>
      <c r="F44" s="10">
        <f>AFC!F44-FC_NE!F44-FC_E!F44</f>
        <v>0</v>
      </c>
      <c r="G44" s="10">
        <f>AFC!G44-FC_NE!G44-FC_E!G44</f>
        <v>8.5984522911530803E-5</v>
      </c>
      <c r="H44" s="10">
        <f>AFC!H44-FC_NE!H44-FC_E!H44</f>
        <v>0</v>
      </c>
      <c r="I44" s="10">
        <f>AFC!I44-FC_NE!I44-FC_E!I44</f>
        <v>1.7196904587990502E-4</v>
      </c>
      <c r="J44" s="10">
        <f>AFC!J44-FC_NE!J44-FC_E!J44</f>
        <v>0</v>
      </c>
      <c r="K44" s="10">
        <f>AFC!K44-FC_NE!K44-FC_E!K44</f>
        <v>-9.458297507194402E-4</v>
      </c>
      <c r="L44" s="10">
        <f>AFC!L44-FC_NE!L44-FC_E!L44</f>
        <v>8.5984522741000546E-5</v>
      </c>
      <c r="M44" s="10">
        <f>AFC!M44-FC_NE!M44-FC_E!M44</f>
        <v>-9.4582975052048823E-4</v>
      </c>
      <c r="N44" s="10">
        <f>AFC!N44-FC_NE!N44-FC_E!N44</f>
        <v>-1.0318142734035973E-3</v>
      </c>
      <c r="O44" s="10">
        <f>AFC!O44-FC_NE!O44-FC_E!O44</f>
        <v>0</v>
      </c>
      <c r="P44" s="10">
        <f>AFC!P44-FC_NE!P44-FC_E!P44</f>
        <v>3.0094582972992612E-3</v>
      </c>
      <c r="Q44" s="10">
        <f>AFC!Q44-FC_NE!Q44-FC_E!Q44</f>
        <v>9.458297507194402E-4</v>
      </c>
      <c r="R44" s="10">
        <f>AFC!R44-FC_NE!R44-FC_E!R44</f>
        <v>-2.837489251731995E-3</v>
      </c>
      <c r="S44" s="10">
        <f>AFC!S44-FC_NE!S44-FC_E!S44</f>
        <v>3.0954428204097439E-3</v>
      </c>
      <c r="T44" s="10">
        <f>AFC!T44-FC_NE!T44-FC_E!T44</f>
        <v>-8.5984522655735418E-5</v>
      </c>
      <c r="U44" s="10">
        <f>AFC!U44-FC_NE!U44-FC_E!U44</f>
        <v>1.1177987961588087E-3</v>
      </c>
      <c r="V44" s="10">
        <f>AFC!V44-FC_NE!V44-FC_E!V44</f>
        <v>0</v>
      </c>
      <c r="W44" s="10">
        <f>AFC!W44-FC_NE!W44-FC_E!W44</f>
        <v>-1.9776440241017212E-3</v>
      </c>
      <c r="X44" s="10">
        <f>AFC!X44-FC_NE!X44-FC_E!X44</f>
        <v>1.0318142734959679E-3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0</v>
      </c>
      <c r="E45" s="10">
        <f>AFC!E45-FC_NE!E45-FC_E!E45</f>
        <v>0</v>
      </c>
      <c r="F45" s="10">
        <f>AFC!F45-FC_NE!F45-FC_E!F45</f>
        <v>0</v>
      </c>
      <c r="G45" s="10">
        <f>AFC!G45-FC_NE!G45-FC_E!G45</f>
        <v>0</v>
      </c>
      <c r="H45" s="10">
        <f>AFC!H45-FC_NE!H45-FC_E!H45</f>
        <v>-1.7196904557170711E-4</v>
      </c>
      <c r="I45" s="10">
        <f>AFC!I45-FC_NE!I45-FC_E!I45</f>
        <v>-1.7196904557259529E-4</v>
      </c>
      <c r="J45" s="10">
        <f>AFC!J45-FC_NE!J45-FC_E!J45</f>
        <v>-1.7196904556726622E-4</v>
      </c>
      <c r="K45" s="10">
        <f>AFC!K45-FC_NE!K45-FC_E!K45</f>
        <v>-8.5984522783633111E-5</v>
      </c>
      <c r="L45" s="10">
        <f>AFC!L45-FC_NE!L45-FC_E!L45</f>
        <v>0</v>
      </c>
      <c r="M45" s="10">
        <f>AFC!M45-FC_NE!M45-FC_E!M45</f>
        <v>-1.7196904556371351E-4</v>
      </c>
      <c r="N45" s="10">
        <f>AFC!N45-FC_NE!N45-FC_E!N45</f>
        <v>-8.5984522783633111E-5</v>
      </c>
      <c r="O45" s="10">
        <f>AFC!O45-FC_NE!O45-FC_E!O45</f>
        <v>-8.5984522783633111E-5</v>
      </c>
      <c r="P45" s="10">
        <f>AFC!P45-FC_NE!P45-FC_E!P45</f>
        <v>-8.5984522790738538E-5</v>
      </c>
      <c r="Q45" s="10">
        <f>AFC!Q45-FC_NE!Q45-FC_E!Q45</f>
        <v>8.5984522783633111E-5</v>
      </c>
      <c r="R45" s="10">
        <f>AFC!R45-FC_NE!R45-FC_E!R45</f>
        <v>-8.5984522794291252E-5</v>
      </c>
      <c r="S45" s="10">
        <f>AFC!S45-FC_NE!S45-FC_E!S45</f>
        <v>-8.5984522780080397E-5</v>
      </c>
      <c r="T45" s="10">
        <f>AFC!T45-FC_NE!T45-FC_E!T45</f>
        <v>0</v>
      </c>
      <c r="U45" s="10">
        <f>AFC!U45-FC_NE!U45-FC_E!U45</f>
        <v>-8.5984522797843965E-5</v>
      </c>
      <c r="V45" s="10">
        <f>AFC!V45-FC_NE!V45-FC_E!V45</f>
        <v>-8.5984522794291252E-5</v>
      </c>
      <c r="W45" s="10">
        <f>AFC!W45-FC_NE!W45-FC_E!W45</f>
        <v>-1.7196904557437165E-4</v>
      </c>
      <c r="X45" s="10">
        <f>AFC!X45-FC_NE!X45-FC_E!X45</f>
        <v>-8.5984522781856754E-5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4.2632564145606011E-14</v>
      </c>
      <c r="D46" s="10">
        <f>AFC!D46-FC_NE!D46-FC_E!D46</f>
        <v>-1.4210854715202004E-14</v>
      </c>
      <c r="E46" s="10">
        <f>AFC!E46-FC_NE!E46-FC_E!E46</f>
        <v>-8.5984522783633111E-5</v>
      </c>
      <c r="F46" s="10">
        <f>AFC!F46-FC_NE!F46-FC_E!F46</f>
        <v>-2.8421709430404007E-14</v>
      </c>
      <c r="G46" s="10">
        <f>AFC!G46-FC_NE!G46-FC_E!G46</f>
        <v>-3.9934651762682449</v>
      </c>
      <c r="H46" s="10">
        <f>AFC!H46-FC_NE!H46-FC_E!H46</f>
        <v>1.9776440240946158E-3</v>
      </c>
      <c r="I46" s="10">
        <f>AFC!I46-FC_NE!I46-FC_E!I46</f>
        <v>1.0318142734178082E-3</v>
      </c>
      <c r="J46" s="10">
        <f>AFC!J46-FC_NE!J46-FC_E!J46</f>
        <v>-8.5984522790738538E-4</v>
      </c>
      <c r="K46" s="10">
        <f>AFC!K46-FC_NE!K46-FC_E!K46</f>
        <v>-8.5984522797843965E-5</v>
      </c>
      <c r="L46" s="10">
        <f>AFC!L46-FC_NE!L46-FC_E!L46</f>
        <v>-1.9776440241088267E-3</v>
      </c>
      <c r="M46" s="10">
        <f>AFC!M46-FC_NE!M46-FC_E!M46</f>
        <v>-9.4582975063417507E-4</v>
      </c>
      <c r="N46" s="10">
        <f>AFC!N46-FC_NE!N46-FC_E!N46</f>
        <v>-1.0318142734462299E-3</v>
      </c>
      <c r="O46" s="10">
        <f>AFC!O46-FC_NE!O46-FC_E!O46</f>
        <v>9.4582975063417507E-4</v>
      </c>
      <c r="P46" s="10">
        <f>AFC!P46-FC_NE!P46-FC_E!P46</f>
        <v>-3.5527136788005009E-14</v>
      </c>
      <c r="Q46" s="10">
        <f>AFC!Q46-FC_NE!Q46-FC_E!Q46</f>
        <v>8.5984522790738538E-5</v>
      </c>
      <c r="R46" s="10">
        <f>AFC!R46-FC_NE!R46-FC_E!R46</f>
        <v>1.0318142734178082E-3</v>
      </c>
      <c r="S46" s="10">
        <f>AFC!S46-FC_NE!S46-FC_E!S46</f>
        <v>1.4210854715202004E-14</v>
      </c>
      <c r="T46" s="10">
        <f>AFC!T46-FC_NE!T46-FC_E!T46</f>
        <v>1.0318142734462299E-3</v>
      </c>
      <c r="U46" s="10">
        <f>AFC!U46-FC_NE!U46-FC_E!U46</f>
        <v>-8.5984522755211401E-5</v>
      </c>
      <c r="V46" s="10">
        <f>AFC!V46-FC_NE!V46-FC_E!V46</f>
        <v>1.9776440240590887E-3</v>
      </c>
      <c r="W46" s="10">
        <f>AFC!W46-FC_NE!W46-FC_E!W46</f>
        <v>8.5984522780080397E-5</v>
      </c>
      <c r="X46" s="10">
        <f>AFC!X46-FC_NE!X46-FC_E!X46</f>
        <v>-3.0094582974982131E-3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-1.1368683772161603E-13</v>
      </c>
      <c r="D47" s="10">
        <f>AFC!D47-FC_NE!D47-FC_E!D47</f>
        <v>0</v>
      </c>
      <c r="E47" s="10">
        <f>AFC!E47-FC_NE!E47-FC_E!E47</f>
        <v>-2.2737367544323206E-13</v>
      </c>
      <c r="F47" s="10">
        <f>AFC!F47-FC_NE!F47-FC_E!F47</f>
        <v>0</v>
      </c>
      <c r="G47" s="10">
        <f>AFC!G47-FC_NE!G47-FC_E!G47</f>
        <v>-1.1368683772161603E-13</v>
      </c>
      <c r="H47" s="10">
        <f>AFC!H47-FC_NE!H47-FC_E!H47</f>
        <v>1.1368683772161603E-13</v>
      </c>
      <c r="I47" s="10">
        <f>AFC!I47-FC_NE!I47-FC_E!I47</f>
        <v>8.5984522911530803E-5</v>
      </c>
      <c r="J47" s="10">
        <f>AFC!J47-FC_NE!J47-FC_E!J47</f>
        <v>-1.1368683772161603E-13</v>
      </c>
      <c r="K47" s="10">
        <f>AFC!K47-FC_NE!K47-FC_E!K47</f>
        <v>1.7053025658242404E-13</v>
      </c>
      <c r="L47" s="10">
        <f>AFC!L47-FC_NE!L47-FC_E!L47</f>
        <v>-8.5984522854687384E-5</v>
      </c>
      <c r="M47" s="10">
        <f>AFC!M47-FC_NE!M47-FC_E!M47</f>
        <v>-1.7053025658242404E-13</v>
      </c>
      <c r="N47" s="10">
        <f>AFC!N47-FC_NE!N47-FC_E!N47</f>
        <v>-1.1368683772161603E-13</v>
      </c>
      <c r="O47" s="10">
        <f>AFC!O47-FC_NE!O47-FC_E!O47</f>
        <v>-5.6843418860808015E-14</v>
      </c>
      <c r="P47" s="10">
        <f>AFC!P47-FC_NE!P47-FC_E!P47</f>
        <v>8.5984522684157128E-5</v>
      </c>
      <c r="Q47" s="10">
        <f>AFC!Q47-FC_NE!Q47-FC_E!Q47</f>
        <v>-5.6843418860808015E-14</v>
      </c>
      <c r="R47" s="10">
        <f>AFC!R47-FC_NE!R47-FC_E!R47</f>
        <v>8.5984522684157128E-5</v>
      </c>
      <c r="S47" s="10">
        <f>AFC!S47-FC_NE!S47-FC_E!S47</f>
        <v>8.5984522854687384E-5</v>
      </c>
      <c r="T47" s="10">
        <f>AFC!T47-FC_NE!T47-FC_E!T47</f>
        <v>8.5984522684157128E-5</v>
      </c>
      <c r="U47" s="10">
        <f>AFC!U47-FC_NE!U47-FC_E!U47</f>
        <v>0</v>
      </c>
      <c r="V47" s="10">
        <f>AFC!V47-FC_NE!V47-FC_E!V47</f>
        <v>-1.1368683772161603E-13</v>
      </c>
      <c r="W47" s="10">
        <f>AFC!W47-FC_NE!W47-FC_E!W47</f>
        <v>-8.5984522797843965E-5</v>
      </c>
      <c r="X47" s="10">
        <f>AFC!X47-FC_NE!X47-FC_E!X47</f>
        <v>-1.1368683772161603E-13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8.5984522790738538E-5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0</v>
      </c>
      <c r="G48" s="10">
        <f>AFC!G48-FC_NE!G48-FC_E!G48</f>
        <v>-2.9935511607911138</v>
      </c>
      <c r="H48" s="10">
        <f>AFC!H48-FC_NE!H48-FC_E!H48</f>
        <v>8.5984522776527683E-5</v>
      </c>
      <c r="I48" s="10">
        <f>AFC!I48-FC_NE!I48-FC_E!I48</f>
        <v>-1.7196904557437165E-4</v>
      </c>
      <c r="J48" s="10">
        <f>AFC!J48-FC_NE!J48-FC_E!J48</f>
        <v>-8.5984522783633111E-5</v>
      </c>
      <c r="K48" s="10">
        <f>AFC!K48-FC_NE!K48-FC_E!K48</f>
        <v>7.7386070508467242E-4</v>
      </c>
      <c r="L48" s="10">
        <f>AFC!L48-FC_NE!L48-FC_E!L48</f>
        <v>-8.5984522787185824E-5</v>
      </c>
      <c r="M48" s="10">
        <f>AFC!M48-FC_NE!M48-FC_E!M48</f>
        <v>-7.738607050811197E-4</v>
      </c>
      <c r="N48" s="10">
        <f>AFC!N48-FC_NE!N48-FC_E!N48</f>
        <v>-8.5984522783633111E-5</v>
      </c>
      <c r="O48" s="10">
        <f>AFC!O48-FC_NE!O48-FC_E!O48</f>
        <v>0</v>
      </c>
      <c r="P48" s="10">
        <f>AFC!P48-FC_NE!P48-FC_E!P48</f>
        <v>0</v>
      </c>
      <c r="Q48" s="10">
        <f>AFC!Q48-FC_NE!Q48-FC_E!Q48</f>
        <v>0</v>
      </c>
      <c r="R48" s="10">
        <f>AFC!R48-FC_NE!R48-FC_E!R48</f>
        <v>1.4617368873643954E-3</v>
      </c>
      <c r="S48" s="10">
        <f>AFC!S48-FC_NE!S48-FC_E!S48</f>
        <v>6.8787618226906488E-4</v>
      </c>
      <c r="T48" s="10">
        <f>AFC!T48-FC_NE!T48-FC_E!T48</f>
        <v>7.7386070505269799E-4</v>
      </c>
      <c r="U48" s="10">
        <f>AFC!U48-FC_NE!U48-FC_E!U48</f>
        <v>0</v>
      </c>
      <c r="V48" s="10">
        <f>AFC!V48-FC_NE!V48-FC_E!V48</f>
        <v>0</v>
      </c>
      <c r="W48" s="10">
        <f>AFC!W48-FC_NE!W48-FC_E!W48</f>
        <v>0</v>
      </c>
      <c r="X48" s="10">
        <f>AFC!X48-FC_NE!X48-FC_E!X48</f>
        <v>7.7386070507401428E-4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8.5984522819160247E-5</v>
      </c>
      <c r="D50" s="10">
        <f>AFC!D50-FC_NE!D50-FC_E!D50</f>
        <v>-8.5984522748105974E-5</v>
      </c>
      <c r="E50" s="10">
        <f>AFC!E50-FC_NE!E50-FC_E!E50</f>
        <v>3.5527136788005009E-14</v>
      </c>
      <c r="F50" s="10">
        <f>AFC!F50-FC_NE!F50-FC_E!F50</f>
        <v>-8.5984522804949393E-5</v>
      </c>
      <c r="G50" s="10">
        <f>AFC!G50-FC_NE!G50-FC_E!G50</f>
        <v>8.5984522815607534E-5</v>
      </c>
      <c r="H50" s="10">
        <f>AFC!H50-FC_NE!H50-FC_E!H50</f>
        <v>-1.2434497875801753E-14</v>
      </c>
      <c r="I50" s="10">
        <f>AFC!I50-FC_NE!I50-FC_E!I50</f>
        <v>8.5984522771198613E-5</v>
      </c>
      <c r="J50" s="10">
        <f>AFC!J50-FC_NE!J50-FC_E!J50</f>
        <v>-8.5984522857351919E-5</v>
      </c>
      <c r="K50" s="10">
        <f>AFC!K50-FC_NE!K50-FC_E!K50</f>
        <v>0</v>
      </c>
      <c r="L50" s="10">
        <f>AFC!L50-FC_NE!L50-FC_E!L50</f>
        <v>-1.0318142734231373E-3</v>
      </c>
      <c r="M50" s="10">
        <f>AFC!M50-FC_NE!M50-FC_E!M50</f>
        <v>8.5984522856463741E-5</v>
      </c>
      <c r="N50" s="10">
        <f>AFC!N50-FC_NE!N50-FC_E!N50</f>
        <v>1.0318142734284663E-3</v>
      </c>
      <c r="O50" s="10">
        <f>AFC!O50-FC_NE!O50-FC_E!O50</f>
        <v>-1.9539925233402755E-14</v>
      </c>
      <c r="P50" s="10">
        <f>AFC!P50-FC_NE!P50-FC_E!P50</f>
        <v>-9.4582975065282682E-4</v>
      </c>
      <c r="Q50" s="10">
        <f>AFC!Q50-FC_NE!Q50-FC_E!Q50</f>
        <v>-4.4408920985006262E-15</v>
      </c>
      <c r="R50" s="10">
        <f>AFC!R50-FC_NE!R50-FC_E!R50</f>
        <v>-8.5984522778748129E-5</v>
      </c>
      <c r="S50" s="10">
        <f>AFC!S50-FC_NE!S50-FC_E!S50</f>
        <v>0</v>
      </c>
      <c r="T50" s="10">
        <f>AFC!T50-FC_NE!T50-FC_E!T50</f>
        <v>-4.8849813083506888E-15</v>
      </c>
      <c r="U50" s="10">
        <f>AFC!U50-FC_NE!U50-FC_E!U50</f>
        <v>-9.4582975062929009E-4</v>
      </c>
      <c r="V50" s="10">
        <f>AFC!V50-FC_NE!V50-FC_E!V50</f>
        <v>-1.0318142734302427E-3</v>
      </c>
      <c r="W50" s="10">
        <f>AFC!W50-FC_NE!W50-FC_E!W50</f>
        <v>-1.0318142734480062E-3</v>
      </c>
      <c r="X50" s="10">
        <f>AFC!X50-FC_NE!X50-FC_E!X50</f>
        <v>-1.0318142734428992E-3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0</v>
      </c>
      <c r="D51" s="37">
        <f>AFC!D51-FC_NE!D51-FC_E!D51</f>
        <v>0</v>
      </c>
      <c r="E51" s="37">
        <f>AFC!E51-FC_NE!E51-FC_E!E51</f>
        <v>0</v>
      </c>
      <c r="F51" s="37">
        <f>AFC!F51-FC_NE!F51-FC_E!F51</f>
        <v>-1.7196904445881955E-4</v>
      </c>
      <c r="G51" s="37">
        <f>AFC!G51-FC_NE!G51-FC_E!G51</f>
        <v>0</v>
      </c>
      <c r="H51" s="37">
        <f>AFC!H51-FC_NE!H51-FC_E!H51</f>
        <v>1.7196904263983015E-4</v>
      </c>
      <c r="I51" s="37">
        <f>AFC!I51-FC_NE!I51-FC_E!I51</f>
        <v>2.5795356850721873E-4</v>
      </c>
      <c r="J51" s="37">
        <f>AFC!J51-FC_NE!J51-FC_E!J51</f>
        <v>-2.5795356850721873E-4</v>
      </c>
      <c r="K51" s="37">
        <f>AFC!K51-FC_NE!K51-FC_E!K51</f>
        <v>2.5795356850721873E-4</v>
      </c>
      <c r="L51" s="37">
        <f>AFC!L51-FC_NE!L51-FC_E!L51</f>
        <v>-2.5795356850721873E-4</v>
      </c>
      <c r="M51" s="37">
        <f>AFC!M51-FC_NE!M51-FC_E!M51</f>
        <v>5.1590713883342687E-4</v>
      </c>
      <c r="N51" s="37">
        <f>AFC!N51-FC_NE!N51-FC_E!N51</f>
        <v>3.4393808982713381E-4</v>
      </c>
      <c r="O51" s="37">
        <f>AFC!O51-FC_NE!O51-FC_E!O51</f>
        <v>1.7196904900629306E-4</v>
      </c>
      <c r="P51" s="37">
        <f>AFC!P51-FC_NE!P51-FC_E!P51</f>
        <v>-2.5795356759772403E-4</v>
      </c>
      <c r="Q51" s="37">
        <f>AFC!Q51-FC_NE!Q51-FC_E!Q51</f>
        <v>-6.0189165924384724E-4</v>
      </c>
      <c r="R51" s="37">
        <f>AFC!R51-FC_NE!R51-FC_E!R51</f>
        <v>1.7196904718730366E-4</v>
      </c>
      <c r="S51" s="37">
        <f>AFC!S51-FC_NE!S51-FC_E!S51</f>
        <v>-1.7196904445881955E-4</v>
      </c>
      <c r="T51" s="37">
        <f>AFC!T51-FC_NE!T51-FC_E!T51</f>
        <v>-6.0189165833435254E-4</v>
      </c>
      <c r="U51" s="37">
        <f>AFC!U51-FC_NE!U51-FC_E!U51</f>
        <v>-3.4393808982713381E-4</v>
      </c>
      <c r="V51" s="37">
        <f>AFC!V51-FC_NE!V51-FC_E!V51</f>
        <v>-5.1590713792393217E-4</v>
      </c>
      <c r="W51" s="37">
        <f>AFC!W51-FC_NE!W51-FC_E!W51</f>
        <v>-3.4393808891763911E-4</v>
      </c>
      <c r="X51" s="37">
        <f>AFC!X51-FC_NE!X51-FC_E!X51</f>
        <v>5.1590713610494277E-4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8.598452332897466E-5</v>
      </c>
      <c r="D52" s="37">
        <f t="shared" si="20"/>
        <v>8.5984522343096614E-5</v>
      </c>
      <c r="E52" s="37">
        <f t="shared" si="20"/>
        <v>8.5984522224913373E-5</v>
      </c>
      <c r="F52" s="37">
        <f t="shared" si="20"/>
        <v>3.4393809074723114E-4</v>
      </c>
      <c r="G52" s="37">
        <f t="shared" si="20"/>
        <v>-4.7073456244106637E-13</v>
      </c>
      <c r="H52" s="37">
        <f t="shared" si="20"/>
        <v>-1.7196904467198237E-4</v>
      </c>
      <c r="I52" s="37">
        <f t="shared" si="20"/>
        <v>3.5650902837500054</v>
      </c>
      <c r="J52" s="37">
        <f t="shared" si="20"/>
        <v>1.1177987972743608E-3</v>
      </c>
      <c r="K52" s="37">
        <f t="shared" si="20"/>
        <v>-1.7196904668992374E-4</v>
      </c>
      <c r="L52" s="37">
        <f t="shared" si="20"/>
        <v>-7.4806534834461758E-3</v>
      </c>
      <c r="M52" s="37">
        <f t="shared" si="20"/>
        <v>1.7196904764205101E-4</v>
      </c>
      <c r="N52" s="37">
        <f t="shared" si="20"/>
        <v>4.5571797069650088E-3</v>
      </c>
      <c r="O52" s="37">
        <f t="shared" si="20"/>
        <v>-5.1590713487748019E-4</v>
      </c>
      <c r="P52" s="37">
        <f t="shared" si="20"/>
        <v>7.7386070467783119E-4</v>
      </c>
      <c r="Q52" s="37">
        <f t="shared" si="20"/>
        <v>-2.5795356601587827E-4</v>
      </c>
      <c r="R52" s="37">
        <f t="shared" si="20"/>
        <v>2.4935511611037242E-3</v>
      </c>
      <c r="S52" s="37">
        <f t="shared" si="20"/>
        <v>-3.4393809061827874E-4</v>
      </c>
      <c r="T52" s="37">
        <f t="shared" si="20"/>
        <v>1.2090328738167955E-13</v>
      </c>
      <c r="U52" s="37">
        <f t="shared" si="20"/>
        <v>1.0593293207214192</v>
      </c>
      <c r="V52" s="37">
        <f t="shared" si="20"/>
        <v>0.15898538263196826</v>
      </c>
      <c r="W52" s="37">
        <f t="shared" si="20"/>
        <v>-0.33766122097964413</v>
      </c>
      <c r="X52" s="37">
        <f t="shared" ref="X52" si="21">SUM(X53:X70)</f>
        <v>3.6851246775555797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9.0949470177292824E-13</v>
      </c>
      <c r="D53" s="10">
        <f>AFC!D53-FC_NE!D53-FC_E!D53</f>
        <v>-4.5474735088646412E-13</v>
      </c>
      <c r="E53" s="10">
        <f>AFC!E53-FC_NE!E53-FC_E!E53</f>
        <v>-4.5474735088646412E-13</v>
      </c>
      <c r="F53" s="10">
        <f>AFC!F53-FC_NE!F53-FC_E!F53</f>
        <v>-9.0949470177292824E-13</v>
      </c>
      <c r="G53" s="10">
        <f>AFC!G53-FC_NE!G53-FC_E!G53</f>
        <v>-4.5474735088646412E-13</v>
      </c>
      <c r="H53" s="10">
        <f>AFC!H53-FC_NE!H53-FC_E!H53</f>
        <v>9.0949470177292824E-13</v>
      </c>
      <c r="I53" s="10">
        <f>AFC!I53-FC_NE!I53-FC_E!I53</f>
        <v>4.5474735088646412E-13</v>
      </c>
      <c r="J53" s="10">
        <f>AFC!J53-FC_NE!J53-FC_E!J53</f>
        <v>4.5474735088646412E-13</v>
      </c>
      <c r="K53" s="10">
        <f>AFC!K53-FC_NE!K53-FC_E!K53</f>
        <v>-9.0949470177292824E-13</v>
      </c>
      <c r="L53" s="10">
        <f>AFC!L53-FC_NE!L53-FC_E!L53</f>
        <v>-9.0949470177292824E-13</v>
      </c>
      <c r="M53" s="10">
        <f>AFC!M53-FC_NE!M53-FC_E!M53</f>
        <v>4.5474735088646412E-13</v>
      </c>
      <c r="N53" s="10">
        <f>AFC!N53-FC_NE!N53-FC_E!N53</f>
        <v>-9.0949470177292824E-13</v>
      </c>
      <c r="O53" s="10">
        <f>AFC!O53-FC_NE!O53-FC_E!O53</f>
        <v>0</v>
      </c>
      <c r="P53" s="10">
        <f>AFC!P53-FC_NE!P53-FC_E!P53</f>
        <v>4.5474735088646412E-13</v>
      </c>
      <c r="Q53" s="10">
        <f>AFC!Q53-FC_NE!Q53-FC_E!Q53</f>
        <v>9.0949470177292824E-13</v>
      </c>
      <c r="R53" s="10">
        <f>AFC!R53-FC_NE!R53-FC_E!R53</f>
        <v>4.5474735088646412E-13</v>
      </c>
      <c r="S53" s="10">
        <f>AFC!S53-FC_NE!S53-FC_E!S53</f>
        <v>4.5474735088646412E-13</v>
      </c>
      <c r="T53" s="10">
        <f>AFC!T53-FC_NE!T53-FC_E!T53</f>
        <v>4.5474735088646412E-13</v>
      </c>
      <c r="U53" s="10">
        <f>AFC!U53-FC_NE!U53-FC_E!U53</f>
        <v>0</v>
      </c>
      <c r="V53" s="10">
        <f>AFC!V53-FC_NE!V53-FC_E!V53</f>
        <v>4.5474735088646412E-13</v>
      </c>
      <c r="W53" s="10">
        <f>AFC!W53-FC_NE!W53-FC_E!W53</f>
        <v>-4.5474735088646412E-13</v>
      </c>
      <c r="X53" s="10">
        <f>AFC!X53-FC_NE!X53-FC_E!X53</f>
        <v>-9.0949470177292824E-13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-2.8421709430404007E-14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-8.598452281205482E-5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-8.5984522655735418E-5</v>
      </c>
      <c r="Q57" s="10">
        <f>AFC!Q57-FC_NE!Q57-FC_E!Q57</f>
        <v>0</v>
      </c>
      <c r="R57" s="10">
        <f>AFC!R57-FC_NE!R57-FC_E!R57</f>
        <v>-8.5984522769422256E-5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-8.5984522741000546E-5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8.5984522780968575E-5</v>
      </c>
      <c r="F58" s="10">
        <f>AFC!F58-FC_NE!F58-FC_E!F58</f>
        <v>-7.1054273576010019E-15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-9.7699626167013776E-15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8.5984522799620322E-5</v>
      </c>
      <c r="M58" s="10">
        <f>AFC!M58-FC_NE!M58-FC_E!M58</f>
        <v>0</v>
      </c>
      <c r="N58" s="10">
        <f>AFC!N58-FC_NE!N58-FC_E!N58</f>
        <v>-8.5984522788962181E-5</v>
      </c>
      <c r="O58" s="10">
        <f>AFC!O58-FC_NE!O58-FC_E!O58</f>
        <v>0</v>
      </c>
      <c r="P58" s="10">
        <f>AFC!P58-FC_NE!P58-FC_E!P58</f>
        <v>-8.598452277830404E-5</v>
      </c>
      <c r="Q58" s="10">
        <f>AFC!Q58-FC_NE!Q58-FC_E!Q58</f>
        <v>-8.5984522786297646E-5</v>
      </c>
      <c r="R58" s="10">
        <f>AFC!R58-FC_NE!R58-FC_E!R58</f>
        <v>0</v>
      </c>
      <c r="S58" s="10">
        <f>AFC!S58-FC_NE!S58-FC_E!S58</f>
        <v>-8.5984522786297646E-5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-8.5984522788962181E-5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-8.5984523138904478E-5</v>
      </c>
      <c r="D59" s="10">
        <f>AFC!D59-FC_NE!D59-FC_E!D59</f>
        <v>0</v>
      </c>
      <c r="E59" s="10">
        <f>AFC!E59-FC_NE!E59-FC_E!E59</f>
        <v>8.5984522684157128E-5</v>
      </c>
      <c r="F59" s="10">
        <f>AFC!F59-FC_NE!F59-FC_E!F59</f>
        <v>3.4393809164612321E-4</v>
      </c>
      <c r="G59" s="10">
        <f>AFC!G59-FC_NE!G59-FC_E!G59</f>
        <v>0</v>
      </c>
      <c r="H59" s="10">
        <f>AFC!H59-FC_NE!H59-FC_E!H59</f>
        <v>0</v>
      </c>
      <c r="I59" s="10">
        <f>AFC!I59-FC_NE!I59-FC_E!I59</f>
        <v>-8.5984522229409777E-5</v>
      </c>
      <c r="J59" s="10">
        <f>AFC!J59-FC_NE!J59-FC_E!J59</f>
        <v>-1.719690449135669E-4</v>
      </c>
      <c r="K59" s="10">
        <f>AFC!K59-FC_NE!K59-FC_E!K59</f>
        <v>0</v>
      </c>
      <c r="L59" s="10">
        <f>AFC!L59-FC_NE!L59-FC_E!L59</f>
        <v>-7.3086844367935555E-3</v>
      </c>
      <c r="M59" s="10">
        <f>AFC!M59-FC_NE!M59-FC_E!M59</f>
        <v>1.7196904718730366E-4</v>
      </c>
      <c r="N59" s="10">
        <f>AFC!N59-FC_NE!N59-FC_E!N59</f>
        <v>4.9011177989086718E-3</v>
      </c>
      <c r="O59" s="10">
        <f>AFC!O59-FC_NE!O59-FC_E!O59</f>
        <v>-1.7196904354932485E-4</v>
      </c>
      <c r="P59" s="10">
        <f>AFC!P59-FC_NE!P59-FC_E!P59</f>
        <v>1.7196904445881955E-4</v>
      </c>
      <c r="Q59" s="10">
        <f>AFC!Q59-FC_NE!Q59-FC_E!Q59</f>
        <v>1.7196904718730366E-4</v>
      </c>
      <c r="R59" s="10">
        <f>AFC!R59-FC_NE!R59-FC_E!R59</f>
        <v>2.5795356832531979E-3</v>
      </c>
      <c r="S59" s="10">
        <f>AFC!S59-FC_NE!S59-FC_E!S59</f>
        <v>0</v>
      </c>
      <c r="T59" s="10">
        <f>AFC!T59-FC_NE!T59-FC_E!T59</f>
        <v>-8.5984523138904478E-5</v>
      </c>
      <c r="U59" s="10">
        <f>AFC!U59-FC_NE!U59-FC_E!U59</f>
        <v>-2.5795356896196608E-4</v>
      </c>
      <c r="V59" s="10">
        <f>AFC!V59-FC_NE!V59-FC_E!V59</f>
        <v>-8.5984522229409777E-5</v>
      </c>
      <c r="W59" s="10">
        <f>AFC!W59-FC_NE!W59-FC_E!W59</f>
        <v>-8.5984521774662426E-5</v>
      </c>
      <c r="X59" s="10">
        <f>AFC!X59-FC_NE!X59-FC_E!X59</f>
        <v>8.5984521319915075E-5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-8.5984522785409467E-5</v>
      </c>
      <c r="F60" s="10">
        <f>AFC!F60-FC_NE!F60-FC_E!F60</f>
        <v>-8.5984522787185824E-5</v>
      </c>
      <c r="G60" s="10">
        <f>AFC!G60-FC_NE!G60-FC_E!G60</f>
        <v>-8.5984522783633111E-5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8.5984522788962181E-5</v>
      </c>
      <c r="O60" s="10">
        <f>AFC!O60-FC_NE!O60-FC_E!O60</f>
        <v>8.5984522788962181E-5</v>
      </c>
      <c r="P60" s="10">
        <f>AFC!P60-FC_NE!P60-FC_E!P60</f>
        <v>6.8787618227972303E-4</v>
      </c>
      <c r="Q60" s="10">
        <f>AFC!Q60-FC_NE!Q60-FC_E!Q60</f>
        <v>0</v>
      </c>
      <c r="R60" s="10">
        <f>AFC!R60-FC_NE!R60-FC_E!R60</f>
        <v>-8.5984522788962181E-5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7.7386070506868521E-4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-8.5984522787185824E-5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8.5984522774751326E-5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0</v>
      </c>
      <c r="G61" s="10">
        <f>AFC!G61-FC_NE!G61-FC_E!G61</f>
        <v>8.5984522788962181E-5</v>
      </c>
      <c r="H61" s="10">
        <f>AFC!H61-FC_NE!H61-FC_E!H61</f>
        <v>-8.598452281205482E-5</v>
      </c>
      <c r="I61" s="10">
        <f>AFC!I61-FC_NE!I61-FC_E!I61</f>
        <v>0</v>
      </c>
      <c r="J61" s="10">
        <f>AFC!J61-FC_NE!J61-FC_E!J61</f>
        <v>6.3948846218409017E-14</v>
      </c>
      <c r="K61" s="10">
        <f>AFC!K61-FC_NE!K61-FC_E!K61</f>
        <v>-4.9737991503207013E-14</v>
      </c>
      <c r="L61" s="10">
        <f>AFC!L61-FC_NE!L61-FC_E!L61</f>
        <v>-3.439380911487433E-4</v>
      </c>
      <c r="M61" s="10">
        <f>AFC!M61-FC_NE!M61-FC_E!M61</f>
        <v>1.7196904559568793E-4</v>
      </c>
      <c r="N61" s="10">
        <f>AFC!N61-FC_NE!N61-FC_E!N61</f>
        <v>-8.5984522826265675E-5</v>
      </c>
      <c r="O61" s="10">
        <f>AFC!O61-FC_NE!O61-FC_E!O61</f>
        <v>-2.5795356845748074E-4</v>
      </c>
      <c r="P61" s="10">
        <f>AFC!P61-FC_NE!P61-FC_E!P61</f>
        <v>-8.5984522748105974E-5</v>
      </c>
      <c r="Q61" s="10">
        <f>AFC!Q61-FC_NE!Q61-FC_E!Q61</f>
        <v>-1.7196904562410964E-4</v>
      </c>
      <c r="R61" s="10">
        <f>AFC!R61-FC_NE!R61-FC_E!R61</f>
        <v>-1.7196904561700421E-4</v>
      </c>
      <c r="S61" s="10">
        <f>AFC!S61-FC_NE!S61-FC_E!S61</f>
        <v>-8.5984522797843965E-5</v>
      </c>
      <c r="T61" s="10">
        <f>AFC!T61-FC_NE!T61-FC_E!T61</f>
        <v>0</v>
      </c>
      <c r="U61" s="10">
        <f>AFC!U61-FC_NE!U61-FC_E!U61</f>
        <v>8.5984522741000546E-5</v>
      </c>
      <c r="V61" s="10">
        <f>AFC!V61-FC_NE!V61-FC_E!V61</f>
        <v>0</v>
      </c>
      <c r="W61" s="10">
        <f>AFC!W61-FC_NE!W61-FC_E!W61</f>
        <v>-0.74161650902832932</v>
      </c>
      <c r="X61" s="10">
        <f>AFC!X61-FC_NE!X61-FC_E!X61</f>
        <v>2.8288907996483204E-2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8.5984522783633111E-5</v>
      </c>
      <c r="D62" s="10">
        <f>AFC!D62-FC_NE!D62-FC_E!D62</f>
        <v>7.1054273576010019E-15</v>
      </c>
      <c r="E62" s="10">
        <f>AFC!E62-FC_NE!E62-FC_E!E62</f>
        <v>0</v>
      </c>
      <c r="F62" s="10">
        <f>AFC!F62-FC_NE!F62-FC_E!F62</f>
        <v>1.4210854715202004E-14</v>
      </c>
      <c r="G62" s="10">
        <f>AFC!G62-FC_NE!G62-FC_E!G62</f>
        <v>8.5984522769422256E-5</v>
      </c>
      <c r="H62" s="10">
        <f>AFC!H62-FC_NE!H62-FC_E!H62</f>
        <v>8.5984522797843965E-5</v>
      </c>
      <c r="I62" s="10">
        <f>AFC!I62-FC_NE!I62-FC_E!I62</f>
        <v>4.2632564145606011E-14</v>
      </c>
      <c r="J62" s="10">
        <f>AFC!J62-FC_NE!J62-FC_E!J62</f>
        <v>0</v>
      </c>
      <c r="K62" s="10">
        <f>AFC!K62-FC_NE!K62-FC_E!K62</f>
        <v>-1.4210854715202004E-14</v>
      </c>
      <c r="L62" s="10">
        <f>AFC!L62-FC_NE!L62-FC_E!L62</f>
        <v>0</v>
      </c>
      <c r="M62" s="10">
        <f>AFC!M62-FC_NE!M62-FC_E!M62</f>
        <v>2.8421709430404007E-14</v>
      </c>
      <c r="N62" s="10">
        <f>AFC!N62-FC_NE!N62-FC_E!N62</f>
        <v>2.8421709430404007E-14</v>
      </c>
      <c r="O62" s="10">
        <f>AFC!O62-FC_NE!O62-FC_E!O62</f>
        <v>-2.8421709430404007E-14</v>
      </c>
      <c r="P62" s="10">
        <f>AFC!P62-FC_NE!P62-FC_E!P62</f>
        <v>8.5984522826265675E-5</v>
      </c>
      <c r="Q62" s="10">
        <f>AFC!Q62-FC_NE!Q62-FC_E!Q62</f>
        <v>2.8421709430404007E-14</v>
      </c>
      <c r="R62" s="10">
        <f>AFC!R62-FC_NE!R62-FC_E!R62</f>
        <v>-2.8421709430404007E-14</v>
      </c>
      <c r="S62" s="10">
        <f>AFC!S62-FC_NE!S62-FC_E!S62</f>
        <v>8.5265128291212022E-14</v>
      </c>
      <c r="T62" s="10">
        <f>AFC!T62-FC_NE!T62-FC_E!T62</f>
        <v>0</v>
      </c>
      <c r="U62" s="10">
        <f>AFC!U62-FC_NE!U62-FC_E!U62</f>
        <v>-8.5265128291212022E-14</v>
      </c>
      <c r="V62" s="10">
        <f>AFC!V62-FC_NE!V62-FC_E!V62</f>
        <v>2.8421709430404007E-14</v>
      </c>
      <c r="W62" s="10">
        <f>AFC!W62-FC_NE!W62-FC_E!W62</f>
        <v>0</v>
      </c>
      <c r="X62" s="10">
        <f>AFC!X62-FC_NE!X62-FC_E!X62</f>
        <v>-8.5984522769422256E-5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8.5984522776527683E-5</v>
      </c>
      <c r="L63" s="10">
        <f>AFC!L63-FC_NE!L63-FC_E!L63</f>
        <v>-1.4210854715202004E-14</v>
      </c>
      <c r="M63" s="10">
        <f>AFC!M63-FC_NE!M63-FC_E!M63</f>
        <v>-8.5984522783633111E-5</v>
      </c>
      <c r="N63" s="10">
        <f>AFC!N63-FC_NE!N63-FC_E!N63</f>
        <v>-8.5984522783633111E-5</v>
      </c>
      <c r="O63" s="10">
        <f>AFC!O63-FC_NE!O63-FC_E!O63</f>
        <v>-7.1054273576010019E-15</v>
      </c>
      <c r="P63" s="10">
        <f>AFC!P63-FC_NE!P63-FC_E!P63</f>
        <v>8.5984522783633111E-5</v>
      </c>
      <c r="Q63" s="10">
        <f>AFC!Q63-FC_NE!Q63-FC_E!Q63</f>
        <v>8.5984522797843965E-5</v>
      </c>
      <c r="R63" s="10">
        <f>AFC!R63-FC_NE!R63-FC_E!R63</f>
        <v>4.2632564145606011E-14</v>
      </c>
      <c r="S63" s="10">
        <f>AFC!S63-FC_NE!S63-FC_E!S63</f>
        <v>-8.5984522861792811E-5</v>
      </c>
      <c r="T63" s="10">
        <f>AFC!T63-FC_NE!T63-FC_E!T63</f>
        <v>8.5984522804949393E-5</v>
      </c>
      <c r="U63" s="10">
        <f>AFC!U63-FC_NE!U63-FC_E!U63</f>
        <v>4.2632564145606011E-14</v>
      </c>
      <c r="V63" s="10">
        <f>AFC!V63-FC_NE!V63-FC_E!V63</f>
        <v>2.8421709430404007E-14</v>
      </c>
      <c r="W63" s="10">
        <f>AFC!W63-FC_NE!W63-FC_E!W63</f>
        <v>8.5984522769422256E-5</v>
      </c>
      <c r="X63" s="10">
        <f>AFC!X63-FC_NE!X63-FC_E!X63</f>
        <v>2.8421709430404007E-14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3.5655202063628533</v>
      </c>
      <c r="J64" s="10">
        <f>AFC!J64-FC_NE!J64-FC_E!J64</f>
        <v>1.3757523645736569E-3</v>
      </c>
      <c r="K64" s="10">
        <f>AFC!K64-FC_NE!K64-FC_E!K64</f>
        <v>-8.5984522783633111E-5</v>
      </c>
      <c r="L64" s="10">
        <f>AFC!L64-FC_NE!L64-FC_E!L64</f>
        <v>8.598452281205482E-5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-8.5984522769422256E-5</v>
      </c>
      <c r="P64" s="10">
        <f>AFC!P64-FC_NE!P64-FC_E!P64</f>
        <v>0</v>
      </c>
      <c r="Q64" s="10">
        <f>AFC!Q64-FC_NE!Q64-FC_E!Q64</f>
        <v>-8.5984522790738538E-5</v>
      </c>
      <c r="R64" s="10">
        <f>AFC!R64-FC_NE!R64-FC_E!R64</f>
        <v>8.5984522762316828E-5</v>
      </c>
      <c r="S64" s="10">
        <f>AFC!S64-FC_NE!S64-FC_E!S64</f>
        <v>-8.5984522783633111E-5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8.5984522783633111E-5</v>
      </c>
      <c r="W64" s="10">
        <f>AFC!W64-FC_NE!W64-FC_E!W64</f>
        <v>0</v>
      </c>
      <c r="X64" s="10">
        <f>AFC!X64-FC_NE!X64-FC_E!X64</f>
        <v>-8.5984522797843965E-5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8.5984522790738538E-5</v>
      </c>
      <c r="E65" s="10">
        <f>AFC!E65-FC_NE!E65-FC_E!E65</f>
        <v>0</v>
      </c>
      <c r="F65" s="10">
        <f>AFC!F65-FC_NE!F65-FC_E!F65</f>
        <v>8.5984522790738538E-5</v>
      </c>
      <c r="G65" s="10">
        <f>AFC!G65-FC_NE!G65-FC_E!G65</f>
        <v>-8.5984522787185824E-5</v>
      </c>
      <c r="H65" s="10">
        <f>AFC!H65-FC_NE!H65-FC_E!H65</f>
        <v>-8.5984522783633111E-5</v>
      </c>
      <c r="I65" s="10">
        <f>AFC!I65-FC_NE!I65-FC_E!I65</f>
        <v>0</v>
      </c>
      <c r="J65" s="10">
        <f>AFC!J65-FC_NE!J65-FC_E!J65</f>
        <v>-8.5265128291212022E-14</v>
      </c>
      <c r="K65" s="10">
        <f>AFC!K65-FC_NE!K65-FC_E!K65</f>
        <v>8.5984522712578837E-5</v>
      </c>
      <c r="L65" s="10">
        <f>AFC!L65-FC_NE!L65-FC_E!L65</f>
        <v>0</v>
      </c>
      <c r="M65" s="10">
        <f>AFC!M65-FC_NE!M65-FC_E!M65</f>
        <v>-8.5984522769422256E-5</v>
      </c>
      <c r="N65" s="10">
        <f>AFC!N65-FC_NE!N65-FC_E!N65</f>
        <v>-8.5984522769422256E-5</v>
      </c>
      <c r="O65" s="10">
        <f>AFC!O65-FC_NE!O65-FC_E!O65</f>
        <v>0</v>
      </c>
      <c r="P65" s="10">
        <f>AFC!P65-FC_NE!P65-FC_E!P65</f>
        <v>8.5984522854687384E-5</v>
      </c>
      <c r="Q65" s="10">
        <f>AFC!Q65-FC_NE!Q65-FC_E!Q65</f>
        <v>8.5984522769422256E-5</v>
      </c>
      <c r="R65" s="10">
        <f>AFC!R65-FC_NE!R65-FC_E!R65</f>
        <v>-8.5984522655735418E-5</v>
      </c>
      <c r="S65" s="10">
        <f>AFC!S65-FC_NE!S65-FC_E!S65</f>
        <v>8.5984522868898239E-5</v>
      </c>
      <c r="T65" s="10">
        <f>AFC!T65-FC_NE!T65-FC_E!T65</f>
        <v>0</v>
      </c>
      <c r="U65" s="10">
        <f>AFC!U65-FC_NE!U65-FC_E!U65</f>
        <v>1.0587274290627278</v>
      </c>
      <c r="V65" s="10">
        <f>AFC!V65-FC_NE!V65-FC_E!V65</f>
        <v>0.15915735167649814</v>
      </c>
      <c r="W65" s="10">
        <f>AFC!W65-FC_NE!W65-FC_E!W65</f>
        <v>0.40395528804814518</v>
      </c>
      <c r="X65" s="10">
        <f>AFC!X65-FC_NE!X65-FC_E!X65</f>
        <v>3.723129836623329E-2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-1.719690455104228E-4</v>
      </c>
      <c r="J66" s="10">
        <f>AFC!J66-FC_NE!J66-FC_E!J66</f>
        <v>-8.5984522797843965E-5</v>
      </c>
      <c r="K66" s="10">
        <f>AFC!K66-FC_NE!K66-FC_E!K66</f>
        <v>-2.5795356845037531E-4</v>
      </c>
      <c r="L66" s="10">
        <f>AFC!L66-FC_NE!L66-FC_E!L66</f>
        <v>-8.5984522911530803E-5</v>
      </c>
      <c r="M66" s="10">
        <f>AFC!M66-FC_NE!M66-FC_E!M66</f>
        <v>-8.5984522854687384E-5</v>
      </c>
      <c r="N66" s="10">
        <f>AFC!N66-FC_NE!N66-FC_E!N66</f>
        <v>-8.5984522684157128E-5</v>
      </c>
      <c r="O66" s="10">
        <f>AFC!O66-FC_NE!O66-FC_E!O66</f>
        <v>-8.5984522854687384E-5</v>
      </c>
      <c r="P66" s="10">
        <f>AFC!P66-FC_NE!P66-FC_E!P66</f>
        <v>-8.5984522797843965E-5</v>
      </c>
      <c r="Q66" s="10">
        <f>AFC!Q66-FC_NE!Q66-FC_E!Q66</f>
        <v>-1.7196904565253135E-4</v>
      </c>
      <c r="R66" s="10">
        <f>AFC!R66-FC_NE!R66-FC_E!R66</f>
        <v>1.7196904570937477E-4</v>
      </c>
      <c r="S66" s="10">
        <f>AFC!S66-FC_NE!S66-FC_E!S66</f>
        <v>0</v>
      </c>
      <c r="T66" s="10">
        <f>AFC!T66-FC_NE!T66-FC_E!T66</f>
        <v>0</v>
      </c>
      <c r="U66" s="10">
        <f>AFC!U66-FC_NE!U66-FC_E!U66</f>
        <v>8.5984522627313709E-5</v>
      </c>
      <c r="V66" s="10">
        <f>AFC!V66-FC_NE!V66-FC_E!V66</f>
        <v>-1.7196904559568793E-4</v>
      </c>
      <c r="W66" s="10">
        <f>AFC!W66-FC_NE!W66-FC_E!W66</f>
        <v>0</v>
      </c>
      <c r="X66" s="10">
        <f>AFC!X66-FC_NE!X66-FC_E!X66</f>
        <v>8.5984522797843965E-5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-5.5511151231257827E-17</v>
      </c>
      <c r="F69" s="10">
        <f>AFC!F69-FC_NE!F69-FC_E!F69</f>
        <v>-5.5511151231257827E-17</v>
      </c>
      <c r="G69" s="10">
        <f>AFC!G69-FC_NE!G69-FC_E!G69</f>
        <v>-3.5527136788005009E-15</v>
      </c>
      <c r="H69" s="10">
        <f>AFC!H69-FC_NE!H69-FC_E!H69</f>
        <v>-8.5984522783633111E-5</v>
      </c>
      <c r="I69" s="10">
        <f>AFC!I69-FC_NE!I69-FC_E!I69</f>
        <v>-8.5984522797843965E-5</v>
      </c>
      <c r="J69" s="10">
        <f>AFC!J69-FC_NE!J69-FC_E!J69</f>
        <v>8.5984522776527683E-5</v>
      </c>
      <c r="K69" s="10">
        <f>AFC!K69-FC_NE!K69-FC_E!K69</f>
        <v>8.5984522783633111E-5</v>
      </c>
      <c r="L69" s="10">
        <f>AFC!L69-FC_NE!L69-FC_E!L69</f>
        <v>8.5984522790738538E-5</v>
      </c>
      <c r="M69" s="10">
        <f>AFC!M69-FC_NE!M69-FC_E!M69</f>
        <v>8.5984522783633111E-5</v>
      </c>
      <c r="N69" s="10">
        <f>AFC!N69-FC_NE!N69-FC_E!N69</f>
        <v>8.8817841970012523E-16</v>
      </c>
      <c r="O69" s="10">
        <f>AFC!O69-FC_NE!O69-FC_E!O69</f>
        <v>0</v>
      </c>
      <c r="P69" s="10">
        <f>AFC!P69-FC_NE!P69-FC_E!P69</f>
        <v>-5.5511151231257827E-17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2.2204460492503131E-16</v>
      </c>
      <c r="T69" s="10">
        <f>AFC!T69-FC_NE!T69-FC_E!T69</f>
        <v>1.1102230246251565E-16</v>
      </c>
      <c r="U69" s="10">
        <f>AFC!U69-FC_NE!U69-FC_E!U69</f>
        <v>1.1102230246251565E-16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-8.5984522797843965E-5</v>
      </c>
      <c r="J70" s="10">
        <f>AFC!J70-FC_NE!J70-FC_E!J70</f>
        <v>-8.5984522797843965E-5</v>
      </c>
      <c r="K70" s="10">
        <f>AFC!K70-FC_NE!K70-FC_E!K70</f>
        <v>-8.5984522755211401E-5</v>
      </c>
      <c r="L70" s="10">
        <f>AFC!L70-FC_NE!L70-FC_E!L70</f>
        <v>8.5984522741000546E-5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-8.5984522854687384E-5</v>
      </c>
      <c r="R70" s="10">
        <f>AFC!R70-FC_NE!R70-FC_E!R70</f>
        <v>8.5984522741000546E-5</v>
      </c>
      <c r="S70" s="10">
        <f>AFC!S70-FC_NE!S70-FC_E!S70</f>
        <v>-8.5984522797843965E-5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3.6197764402407984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-8.5984522797843965E-5</v>
      </c>
      <c r="D71" s="37">
        <f t="shared" si="22"/>
        <v>-8.5984522783633111E-5</v>
      </c>
      <c r="E71" s="37">
        <f t="shared" si="22"/>
        <v>1.7196904565253135E-4</v>
      </c>
      <c r="F71" s="37">
        <f t="shared" si="22"/>
        <v>-8.598452281205482E-5</v>
      </c>
      <c r="G71" s="37">
        <f t="shared" si="22"/>
        <v>-8.5984522826265675E-5</v>
      </c>
      <c r="H71" s="37">
        <f t="shared" si="22"/>
        <v>-1.7196904553884451E-4</v>
      </c>
      <c r="I71" s="37">
        <f t="shared" si="22"/>
        <v>-1.7196904565253135E-4</v>
      </c>
      <c r="J71" s="37">
        <f t="shared" si="22"/>
        <v>-1.7196904559568793E-4</v>
      </c>
      <c r="K71" s="37">
        <f t="shared" si="22"/>
        <v>8.5984522769422256E-5</v>
      </c>
      <c r="L71" s="37">
        <f t="shared" si="22"/>
        <v>-8.5984522854687384E-5</v>
      </c>
      <c r="M71" s="37">
        <f t="shared" si="22"/>
        <v>-2.5795356845037531E-4</v>
      </c>
      <c r="N71" s="37">
        <f t="shared" si="22"/>
        <v>-1.7196904565253135E-4</v>
      </c>
      <c r="O71" s="37">
        <f t="shared" si="22"/>
        <v>1.1368683772161603E-13</v>
      </c>
      <c r="P71" s="37">
        <f t="shared" si="22"/>
        <v>-8.5984522684157128E-5</v>
      </c>
      <c r="Q71" s="37">
        <f t="shared" si="22"/>
        <v>2.5795356825142335E-4</v>
      </c>
      <c r="R71" s="37">
        <f t="shared" si="22"/>
        <v>-1.719690457946399E-4</v>
      </c>
      <c r="S71" s="37">
        <f t="shared" si="22"/>
        <v>-1.7196904553884451E-4</v>
      </c>
      <c r="T71" s="37">
        <f t="shared" si="22"/>
        <v>8.5984522854687384E-5</v>
      </c>
      <c r="U71" s="37">
        <f t="shared" si="22"/>
        <v>1.7196904565253135E-4</v>
      </c>
      <c r="V71" s="37">
        <f t="shared" si="22"/>
        <v>8.5984522769422256E-5</v>
      </c>
      <c r="W71" s="37">
        <f t="shared" si="22"/>
        <v>-8.5984522655735418E-5</v>
      </c>
      <c r="X71" s="37">
        <f t="shared" ref="X71" si="23">SUM(X72:X73)</f>
        <v>-1.7196904553884451E-4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-8.5984522797843965E-5</v>
      </c>
      <c r="D72" s="10">
        <f>AFC!D72-FC_NE!D72-FC_E!D72</f>
        <v>0</v>
      </c>
      <c r="E72" s="10">
        <f>AFC!E72-FC_NE!E72-FC_E!E72</f>
        <v>8.5984522854687384E-5</v>
      </c>
      <c r="F72" s="10">
        <f>AFC!F72-FC_NE!F72-FC_E!F72</f>
        <v>-8.5984522797843965E-5</v>
      </c>
      <c r="G72" s="10">
        <f>AFC!G72-FC_NE!G72-FC_E!G72</f>
        <v>0</v>
      </c>
      <c r="H72" s="10">
        <f>AFC!H72-FC_NE!H72-FC_E!H72</f>
        <v>-2.5795356833668848E-4</v>
      </c>
      <c r="I72" s="10">
        <f>AFC!I72-FC_NE!I72-FC_E!I72</f>
        <v>-8.5984522854687384E-5</v>
      </c>
      <c r="J72" s="10">
        <f>AFC!J72-FC_NE!J72-FC_E!J72</f>
        <v>-8.5984522797843965E-5</v>
      </c>
      <c r="K72" s="10">
        <f>AFC!K72-FC_NE!K72-FC_E!K72</f>
        <v>0</v>
      </c>
      <c r="L72" s="10">
        <f>AFC!L72-FC_NE!L72-FC_E!L72</f>
        <v>-8.5984522854687384E-5</v>
      </c>
      <c r="M72" s="10">
        <f>AFC!M72-FC_NE!M72-FC_E!M72</f>
        <v>-1.7196904565253135E-4</v>
      </c>
      <c r="N72" s="10">
        <f>AFC!N72-FC_NE!N72-FC_E!N72</f>
        <v>-1.7196904568095306E-4</v>
      </c>
      <c r="O72" s="10">
        <f>AFC!O72-FC_NE!O72-FC_E!O72</f>
        <v>8.5984522826265675E-5</v>
      </c>
      <c r="P72" s="10">
        <f>AFC!P72-FC_NE!P72-FC_E!P72</f>
        <v>-8.5984522684157128E-5</v>
      </c>
      <c r="Q72" s="10">
        <f>AFC!Q72-FC_NE!Q72-FC_E!Q72</f>
        <v>1.719690455104228E-4</v>
      </c>
      <c r="R72" s="10">
        <f>AFC!R72-FC_NE!R72-FC_E!R72</f>
        <v>-8.5984522883109094E-5</v>
      </c>
      <c r="S72" s="10">
        <f>AFC!S72-FC_NE!S72-FC_E!S72</f>
        <v>-3.4393809113453244E-4</v>
      </c>
      <c r="T72" s="10">
        <f>AFC!T72-FC_NE!T72-FC_E!T72</f>
        <v>0</v>
      </c>
      <c r="U72" s="10">
        <f>AFC!U72-FC_NE!U72-FC_E!U72</f>
        <v>8.5984522854687384E-5</v>
      </c>
      <c r="V72" s="10">
        <f>AFC!V72-FC_NE!V72-FC_E!V72</f>
        <v>8.5984522826265675E-5</v>
      </c>
      <c r="W72" s="10">
        <f>AFC!W72-FC_NE!W72-FC_E!W72</f>
        <v>-8.5984522712578837E-5</v>
      </c>
      <c r="X72" s="10">
        <f>AFC!X72-FC_NE!X72-FC_E!X72</f>
        <v>-8.5984522797843965E-5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-8.5984522783633111E-5</v>
      </c>
      <c r="E73" s="10">
        <f>AFC!E73-FC_NE!E73-FC_E!E73</f>
        <v>8.5984522797843965E-5</v>
      </c>
      <c r="F73" s="10">
        <f>AFC!F73-FC_NE!F73-FC_E!F73</f>
        <v>-1.4210854715202004E-14</v>
      </c>
      <c r="G73" s="10">
        <f>AFC!G73-FC_NE!G73-FC_E!G73</f>
        <v>-8.5984522826265675E-5</v>
      </c>
      <c r="H73" s="10">
        <f>AFC!H73-FC_NE!H73-FC_E!H73</f>
        <v>8.5984522797843965E-5</v>
      </c>
      <c r="I73" s="10">
        <f>AFC!I73-FC_NE!I73-FC_E!I73</f>
        <v>-8.5984522797843965E-5</v>
      </c>
      <c r="J73" s="10">
        <f>AFC!J73-FC_NE!J73-FC_E!J73</f>
        <v>-8.5984522797843965E-5</v>
      </c>
      <c r="K73" s="10">
        <f>AFC!K73-FC_NE!K73-FC_E!K73</f>
        <v>8.5984522769422256E-5</v>
      </c>
      <c r="L73" s="10">
        <f>AFC!L73-FC_NE!L73-FC_E!L73</f>
        <v>0</v>
      </c>
      <c r="M73" s="10">
        <f>AFC!M73-FC_NE!M73-FC_E!M73</f>
        <v>-8.5984522797843965E-5</v>
      </c>
      <c r="N73" s="10">
        <f>AFC!N73-FC_NE!N73-FC_E!N73</f>
        <v>2.8421709430404007E-14</v>
      </c>
      <c r="O73" s="10">
        <f>AFC!O73-FC_NE!O73-FC_E!O73</f>
        <v>-8.5984522712578837E-5</v>
      </c>
      <c r="P73" s="10">
        <f>AFC!P73-FC_NE!P73-FC_E!P73</f>
        <v>0</v>
      </c>
      <c r="Q73" s="10">
        <f>AFC!Q73-FC_NE!Q73-FC_E!Q73</f>
        <v>8.5984522741000546E-5</v>
      </c>
      <c r="R73" s="10">
        <f>AFC!R73-FC_NE!R73-FC_E!R73</f>
        <v>-8.5984522911530803E-5</v>
      </c>
      <c r="S73" s="10">
        <f>AFC!S73-FC_NE!S73-FC_E!S73</f>
        <v>1.7196904559568793E-4</v>
      </c>
      <c r="T73" s="10">
        <f>AFC!T73-FC_NE!T73-FC_E!T73</f>
        <v>8.5984522854687384E-5</v>
      </c>
      <c r="U73" s="10">
        <f>AFC!U73-FC_NE!U73-FC_E!U73</f>
        <v>8.5984522797843965E-5</v>
      </c>
      <c r="V73" s="10">
        <f>AFC!V73-FC_NE!V73-FC_E!V73</f>
        <v>-5.6843418860808015E-14</v>
      </c>
      <c r="W73" s="10">
        <f>AFC!W73-FC_NE!W73-FC_E!W73</f>
        <v>5.6843418860808015E-14</v>
      </c>
      <c r="X73" s="10">
        <f>AFC!X73-FC_NE!X73-FC_E!X73</f>
        <v>-8.5984522741000546E-5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1.7196904536831426E-4</v>
      </c>
      <c r="D75" s="37">
        <f>AFC!D75-FC_NE!D75-FC_E!D75</f>
        <v>0</v>
      </c>
      <c r="E75" s="37">
        <f>AFC!E75-FC_NE!E75-FC_E!E75</f>
        <v>8.5984522911530803E-5</v>
      </c>
      <c r="F75" s="37">
        <f>AFC!F75-FC_NE!F75-FC_E!F75</f>
        <v>0</v>
      </c>
      <c r="G75" s="37">
        <f>AFC!G75-FC_NE!G75-FC_E!G75</f>
        <v>-1.7196904582306161E-4</v>
      </c>
      <c r="H75" s="37">
        <f>AFC!H75-FC_NE!H75-FC_E!H75</f>
        <v>-8.5984522684157128E-5</v>
      </c>
      <c r="I75" s="37">
        <f>AFC!I75-FC_NE!I75-FC_E!I75</f>
        <v>-8.5984523138904478E-5</v>
      </c>
      <c r="J75" s="37">
        <f>AFC!J75-FC_NE!J75-FC_E!J75</f>
        <v>1.7196904536831426E-4</v>
      </c>
      <c r="K75" s="37">
        <f>AFC!K75-FC_NE!K75-FC_E!K75</f>
        <v>0</v>
      </c>
      <c r="L75" s="37">
        <f>AFC!L75-FC_NE!L75-FC_E!L75</f>
        <v>0</v>
      </c>
      <c r="M75" s="37">
        <f>AFC!M75-FC_NE!M75-FC_E!M75</f>
        <v>0</v>
      </c>
      <c r="N75" s="37">
        <f>AFC!N75-FC_NE!N75-FC_E!N75</f>
        <v>0</v>
      </c>
      <c r="O75" s="37">
        <f>AFC!O75-FC_NE!O75-FC_E!O75</f>
        <v>2.5795356827984506E-4</v>
      </c>
      <c r="P75" s="37">
        <f>AFC!P75-FC_NE!P75-FC_E!P75</f>
        <v>-1.7196904536831426E-4</v>
      </c>
      <c r="Q75" s="37">
        <f>AFC!Q75-FC_NE!Q75-FC_E!Q75</f>
        <v>1.7196904514094058E-4</v>
      </c>
      <c r="R75" s="37">
        <f>AFC!R75-FC_NE!R75-FC_E!R75</f>
        <v>0</v>
      </c>
      <c r="S75" s="37">
        <f>AFC!S75-FC_NE!S75-FC_E!S75</f>
        <v>-2.5795356850721873E-4</v>
      </c>
      <c r="T75" s="37">
        <f>AFC!T75-FC_NE!T75-FC_E!T75</f>
        <v>-1.7196904605043528E-4</v>
      </c>
      <c r="U75" s="37">
        <f>AFC!U75-FC_NE!U75-FC_E!U75</f>
        <v>2.5795356850721873E-4</v>
      </c>
      <c r="V75" s="37">
        <f>AFC!V75-FC_NE!V75-FC_E!V75</f>
        <v>8.5984523366278154E-5</v>
      </c>
      <c r="W75" s="37">
        <f>AFC!W75-FC_NE!W75-FC_E!W75</f>
        <v>0</v>
      </c>
      <c r="X75" s="37">
        <f>AFC!X75-FC_NE!X75-FC_E!X75</f>
        <v>-1.7196904650518263E-4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-0.2172828890816163</v>
      </c>
      <c r="D76" s="40">
        <f>AFC!D76-FC_NE!D76-FC_E!D76</f>
        <v>0.19002579535936093</v>
      </c>
      <c r="E76" s="40">
        <f>AFC!E76-FC_NE!E76-FC_E!E76</f>
        <v>4.7033533966896357E-2</v>
      </c>
      <c r="F76" s="40">
        <f>AFC!F76-FC_NE!F76-FC_E!F76</f>
        <v>0.13086844368353923</v>
      </c>
      <c r="G76" s="40">
        <f>AFC!G76-FC_NE!G76-FC_E!G76</f>
        <v>0.17601031814137968</v>
      </c>
      <c r="H76" s="40">
        <f>AFC!H76-FC_NE!H76-FC_E!H76</f>
        <v>0</v>
      </c>
      <c r="I76" s="40">
        <f>AFC!I76-FC_NE!I76-FC_E!I76</f>
        <v>0</v>
      </c>
      <c r="J76" s="40">
        <f>AFC!J76-FC_NE!J76-FC_E!J76</f>
        <v>0</v>
      </c>
      <c r="K76" s="40">
        <f>AFC!K76-FC_NE!K76-FC_E!K76</f>
        <v>0</v>
      </c>
      <c r="L76" s="40">
        <f>AFC!L76-FC_NE!L76-FC_E!L76</f>
        <v>0</v>
      </c>
      <c r="M76" s="40">
        <f>AFC!M76-FC_NE!M76-FC_E!M76</f>
        <v>0</v>
      </c>
      <c r="N76" s="40">
        <f>AFC!N76-FC_NE!N76-FC_E!N76</f>
        <v>0</v>
      </c>
      <c r="O76" s="40">
        <f>AFC!O76-FC_NE!O76-FC_E!O76</f>
        <v>0</v>
      </c>
      <c r="P76" s="40">
        <f>AFC!P76-FC_NE!P76-FC_E!P76</f>
        <v>0</v>
      </c>
      <c r="Q76" s="40">
        <f>AFC!Q76-FC_NE!Q76-FC_E!Q76</f>
        <v>0</v>
      </c>
      <c r="R76" s="40">
        <f>AFC!R76-FC_NE!R76-FC_E!R76</f>
        <v>0</v>
      </c>
      <c r="S76" s="40">
        <f>AFC!S76-FC_NE!S76-FC_E!S76</f>
        <v>0</v>
      </c>
      <c r="T76" s="40">
        <f>AFC!T76-FC_NE!T76-FC_E!T76</f>
        <v>8.5984522229409777E-5</v>
      </c>
      <c r="U76" s="40">
        <f>AFC!U76-FC_NE!U76-FC_E!U76</f>
        <v>0</v>
      </c>
      <c r="V76" s="40">
        <f>AFC!V76-FC_NE!V76-FC_E!V76</f>
        <v>-8.598452404839918E-5</v>
      </c>
      <c r="W76" s="40">
        <f>AFC!W76-FC_NE!W76-FC_E!W76</f>
        <v>0.17979363714493957</v>
      </c>
      <c r="X76" s="40">
        <f>AFC!X76-FC_NE!X76-FC_E!X76</f>
        <v>0.45107480653496168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23942F-F8D7-4F07-A151-6EBB3BBF2BEC}"/>
</file>

<file path=customXml/itemProps2.xml><?xml version="1.0" encoding="utf-8"?>
<ds:datastoreItem xmlns:ds="http://schemas.openxmlformats.org/officeDocument/2006/customXml" ds:itemID="{4F131999-CDFF-4E39-B16D-B20642E1ECA8}"/>
</file>

<file path=customXml/itemProps3.xml><?xml version="1.0" encoding="utf-8"?>
<ds:datastoreItem xmlns:ds="http://schemas.openxmlformats.org/officeDocument/2006/customXml" ds:itemID="{1A85818D-3F39-468A-AE57-CF6CA4A415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2024-05-20T16:45:59Z</dcterms:created>
  <dcterms:modified xsi:type="dcterms:W3CDTF">2024-05-20T16:46:00Z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